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D3986C2-FF9A-4E98-B437-A14E002FB0CC}" xr6:coauthVersionLast="47" xr6:coauthVersionMax="47" xr10:uidLastSave="{00000000-0000-0000-0000-000000000000}"/>
  <bookViews>
    <workbookView xWindow="4200" yWindow="4200" windowWidth="21600" windowHeight="11385" xr2:uid="{00000000-000D-0000-FFFF-FFFF00000000}"/>
  </bookViews>
  <sheets>
    <sheet name="Caxser" sheetId="25" r:id="rId1"/>
  </sheets>
  <calcPr calcId="191029"/>
</workbook>
</file>

<file path=xl/calcChain.xml><?xml version="1.0" encoding="utf-8"?>
<calcChain xmlns="http://schemas.openxmlformats.org/spreadsheetml/2006/main">
  <c r="J12" i="25" l="1"/>
  <c r="H12" i="25" s="1"/>
  <c r="M8" i="25"/>
  <c r="K8" i="25"/>
  <c r="I9" i="25"/>
  <c r="J10" i="25"/>
  <c r="H10" i="25" s="1"/>
  <c r="H9" i="25" l="1"/>
  <c r="R8" i="25"/>
  <c r="I18" i="25"/>
  <c r="Q8" i="25"/>
  <c r="J19" i="25"/>
  <c r="I19" i="25"/>
  <c r="H19" i="25" l="1"/>
  <c r="P8" i="25"/>
  <c r="H17" i="25"/>
  <c r="O8" i="25"/>
  <c r="J14" i="25"/>
  <c r="J8" i="25" s="1"/>
  <c r="I15" i="25"/>
  <c r="H14" i="25" l="1"/>
  <c r="H15" i="25"/>
  <c r="I13" i="25"/>
  <c r="H13" i="25" s="1"/>
  <c r="L8" i="25"/>
  <c r="I16" i="25"/>
  <c r="H16" i="25" s="1"/>
  <c r="I11" i="25" l="1"/>
  <c r="I8" i="25" s="1"/>
  <c r="J18" i="25"/>
  <c r="N8" i="25"/>
  <c r="H18" i="25" l="1"/>
  <c r="H11" i="25"/>
  <c r="H8" i="25" s="1"/>
</calcChain>
</file>

<file path=xl/sharedStrings.xml><?xml version="1.0" encoding="utf-8"?>
<sst xmlns="http://schemas.openxmlformats.org/spreadsheetml/2006/main" count="40" uniqueCount="34">
  <si>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</si>
  <si>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</si>
  <si>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</si>
  <si>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</si>
  <si>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</si>
  <si>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</si>
  <si>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</si>
  <si>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</si>
  <si>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</si>
  <si>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</si>
  <si>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</si>
  <si>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</si>
  <si>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Լ.ՕՀԱՆՅԱՆ               </t>
  </si>
  <si>
    <t xml:space="preserve">-Ընթացիկ դրամաշնորհներ պետական և համայնքների ոչ առևտրային կազմակերպություններին </t>
  </si>
  <si>
    <t xml:space="preserve">                      ՍՊԻՏԱԿ  ՀԱՄԱՅՆՔԻ  ՂԵԿԱՎԱՐ`          ________________________     Ք. ՆԻԿՈՂՈՍՅԱՆ</t>
  </si>
  <si>
    <t>Սպիտակ համայնքի ավագանու</t>
  </si>
  <si>
    <t xml:space="preserve">Նախադպրոցական կրթություն  «Սպիտակ համայնքի Մեծ Պարնու մանկապարտեզ» ՀՈԱԿ </t>
  </si>
  <si>
    <t xml:space="preserve">-Շենքերի և շինությունների ձեռքբերում </t>
  </si>
  <si>
    <t>Մշակույթի տներ,ակումբներ,կենտրոններ</t>
  </si>
  <si>
    <t>Կեղտաջրերի հեռացում</t>
  </si>
  <si>
    <t>-Նախագծահետազոտական ծախսեր</t>
  </si>
  <si>
    <t>Բնակարանային շինարարություն</t>
  </si>
  <si>
    <t>Նավթամթերք և բնական գազ</t>
  </si>
  <si>
    <t>-Շենքերի և շինությունների կապիտալ վերանորոգում</t>
  </si>
  <si>
    <t>-Այլ մեքենաներ և սարքավորումներ</t>
  </si>
  <si>
    <t xml:space="preserve">Նախադպրոցական կրթություն   </t>
  </si>
  <si>
    <t>Ընդհանուր բնույթի հանրային ծառայություններ</t>
  </si>
  <si>
    <t>-Շենքերի և շինությունների շինարարություն</t>
  </si>
  <si>
    <t>-Շենքերի և կառույցների ընթացիկ նորոգում և պահպանում</t>
  </si>
  <si>
    <t>Ճանապարհային տրանսպորտ</t>
  </si>
  <si>
    <t xml:space="preserve">                           </t>
  </si>
  <si>
    <t xml:space="preserve">                                                        </t>
  </si>
  <si>
    <t>Հավելված 1</t>
  </si>
  <si>
    <t>« 07» հուլիսի 2026թ.թիվ 114-Ն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</si>
</sst>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42"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2" applyFont="1" applyFill="1" applyBorder="1" applyAlignment="1">
      <alignment horizontal="left"/>
    </xf>
    <xf numFmtId="0" fontId="13" fillId="2" borderId="0" xfId="0" applyFont="1" applyFill="1"/>
    <xf numFmtId="0" fontId="4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5" fillId="2" borderId="0" xfId="0" applyFont="1" applyFill="1"/>
    <xf numFmtId="0" fontId="1" fillId="0" borderId="0" xfId="0" applyFont="1"/>
    <xf numFmtId="0" fontId="4" fillId="0" borderId="1" xfId="0" applyFont="1" applyBorder="1"/>
    <xf numFmtId="165" fontId="11" fillId="0" borderId="1" xfId="0" applyNumberFormat="1" applyFont="1" applyBorder="1"/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/>
    <xf numFmtId="49" fontId="7" fillId="0" borderId="4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2" borderId="0" xfId="0" applyFont="1" applyFill="1" applyAlignment="1">
      <alignment horizontal="right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Normal="100" workbookViewId="0">
      <selection activeCell="A2" sqref="A2"/>
    </sheetView>
  </sheetViews>
  <sheetFormatPr defaultRowHeight="15" x14ac:dyDescent="0.25"/>
  <cols>
    <col min="1" max="1" width="5" style="1" customWidth="1"/>
    <col min="2" max="2" width="5.28515625" style="1" customWidth="1"/>
    <col min="3" max="3" width="5.140625" style="1" customWidth="1"/>
    <col min="4" max="4" width="5.28515625" style="1" customWidth="1"/>
    <col min="5" max="5" width="5.7109375" style="1" customWidth="1"/>
    <col min="6" max="6" width="25.85546875" style="1" customWidth="1"/>
    <col min="7" max="7" width="7.28515625" style="1" customWidth="1"/>
    <col min="8" max="8" width="7.5703125" style="1" customWidth="1"/>
    <col min="9" max="10" width="8.42578125" style="2" customWidth="1"/>
    <col min="11" max="11" width="9.28515625" style="2" customWidth="1"/>
    <col min="12" max="12" width="10.140625" style="2" customWidth="1"/>
    <col min="13" max="13" width="9.140625" style="2" customWidth="1"/>
    <col min="14" max="14" width="9.42578125" style="2" customWidth="1"/>
    <col min="15" max="15" width="7.85546875" style="2" customWidth="1"/>
    <col min="16" max="16" width="11.140625" style="2" customWidth="1"/>
    <col min="17" max="17" width="9.42578125" style="2" customWidth="1"/>
    <col min="18" max="18" width="9.140625" style="2" customWidth="1"/>
    <col min="19" max="19" width="8.28515625" style="1" customWidth="1"/>
    <col min="20" max="20" width="6.28515625" style="1" customWidth="1"/>
    <col min="21" max="21" width="7" style="1" customWidth="1"/>
    <col min="22" max="22" width="6" style="1" customWidth="1"/>
    <col min="23" max="23" width="8" style="1" customWidth="1"/>
    <col min="24" max="24" width="6.5703125" style="1" customWidth="1"/>
    <col min="25" max="25" width="12.7109375" style="1" customWidth="1"/>
    <col min="26" max="16384" width="9.140625" style="1"/>
  </cols>
  <sheetData>
    <row r="1" spans="1:25" ht="0.75" customHeight="1" x14ac:dyDescent="0.25"/>
    <row r="2" spans="1:25" ht="17.25" customHeight="1" x14ac:dyDescent="0.25">
      <c r="L2" s="23" t="s">
        <v>31</v>
      </c>
      <c r="M2" s="23"/>
      <c r="N2" s="23"/>
      <c r="P2" s="33"/>
      <c r="Q2" s="39" t="s">
        <v>32</v>
      </c>
      <c r="R2" s="40"/>
      <c r="S2" s="33"/>
    </row>
    <row r="3" spans="1:25" ht="15" customHeight="1" x14ac:dyDescent="0.25">
      <c r="A3" s="3"/>
      <c r="B3" s="3"/>
      <c r="C3" s="3"/>
      <c r="D3" s="3"/>
      <c r="E3" s="3"/>
      <c r="F3" s="3"/>
      <c r="G3" s="3"/>
      <c r="H3" s="3"/>
      <c r="L3" s="23" t="s">
        <v>30</v>
      </c>
      <c r="M3" s="23"/>
      <c r="N3" s="23"/>
      <c r="O3" s="23"/>
      <c r="P3" s="41" t="s">
        <v>15</v>
      </c>
      <c r="Q3" s="40"/>
      <c r="R3" s="40"/>
      <c r="S3" s="4"/>
      <c r="T3" s="4"/>
      <c r="U3" s="3"/>
      <c r="V3" s="3"/>
      <c r="W3" s="3"/>
      <c r="X3" s="3"/>
      <c r="Y3" s="3"/>
    </row>
    <row r="4" spans="1:25" ht="15" customHeight="1" x14ac:dyDescent="0.25">
      <c r="A4" s="4"/>
      <c r="B4" s="4"/>
      <c r="C4" s="4"/>
      <c r="D4" s="4"/>
      <c r="E4" s="4"/>
      <c r="F4" s="4"/>
      <c r="G4" s="4"/>
      <c r="J4" s="37" t="s">
        <v>33</v>
      </c>
      <c r="K4" s="37"/>
      <c r="L4" s="38"/>
      <c r="M4" s="38"/>
      <c r="N4" s="38"/>
      <c r="O4" s="38"/>
      <c r="P4" s="38"/>
      <c r="Q4" s="38"/>
      <c r="R4" s="38"/>
      <c r="U4" s="4"/>
      <c r="V4" s="4"/>
      <c r="W4" s="4"/>
      <c r="X4" s="4"/>
      <c r="Y4" s="4"/>
    </row>
    <row r="5" spans="1:25" ht="12" customHeigh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5"/>
      <c r="R5" s="5"/>
      <c r="S5" s="5"/>
      <c r="T5" s="5"/>
      <c r="U5" s="5"/>
      <c r="V5" s="5"/>
      <c r="W5" s="5"/>
      <c r="X5" s="5"/>
      <c r="Y5" s="5"/>
    </row>
    <row r="6" spans="1:25" ht="151.5" customHeight="1" x14ac:dyDescent="0.25">
      <c r="B6" s="6" t="s">
        <v>1</v>
      </c>
      <c r="C6" s="7" t="s">
        <v>2</v>
      </c>
      <c r="D6" s="7" t="s">
        <v>3</v>
      </c>
      <c r="E6" s="6" t="s">
        <v>4</v>
      </c>
      <c r="F6" s="35" t="s">
        <v>8</v>
      </c>
      <c r="G6" s="35"/>
      <c r="H6" s="8" t="s">
        <v>9</v>
      </c>
      <c r="I6" s="9" t="s">
        <v>7</v>
      </c>
      <c r="J6" s="9" t="s">
        <v>5</v>
      </c>
      <c r="K6" s="9" t="s">
        <v>26</v>
      </c>
      <c r="L6" s="9" t="s">
        <v>22</v>
      </c>
      <c r="M6" s="9" t="s">
        <v>29</v>
      </c>
      <c r="N6" s="9" t="s">
        <v>19</v>
      </c>
      <c r="O6" s="9" t="s">
        <v>21</v>
      </c>
      <c r="P6" s="9" t="s">
        <v>18</v>
      </c>
      <c r="Q6" s="9" t="s">
        <v>16</v>
      </c>
      <c r="R6" s="9" t="s">
        <v>25</v>
      </c>
      <c r="S6" s="10"/>
      <c r="T6" s="10"/>
      <c r="U6" s="10"/>
      <c r="V6" s="10"/>
      <c r="W6" s="10"/>
    </row>
    <row r="7" spans="1:25" ht="16.5" customHeigh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  <c r="Q7" s="11">
        <v>16</v>
      </c>
      <c r="R7" s="11">
        <v>17</v>
      </c>
      <c r="S7" s="12"/>
      <c r="T7" s="12"/>
      <c r="U7" s="12"/>
      <c r="V7" s="12"/>
      <c r="W7" s="12"/>
    </row>
    <row r="8" spans="1:25" ht="21" customHeight="1" x14ac:dyDescent="0.25">
      <c r="B8" s="13"/>
      <c r="C8" s="21" t="s">
        <v>0</v>
      </c>
      <c r="D8" s="21" t="s">
        <v>0</v>
      </c>
      <c r="E8" s="21" t="s">
        <v>0</v>
      </c>
      <c r="F8" s="21" t="s">
        <v>6</v>
      </c>
      <c r="G8" s="25"/>
      <c r="H8" s="22">
        <f>H9+H10+H11+H12+H13+H14+H15+H16+H17+H18+H19</f>
        <v>4894.2</v>
      </c>
      <c r="I8" s="22">
        <f>I9+I11+I13+I15+I16+I18+I19</f>
        <v>9345.7000000000007</v>
      </c>
      <c r="J8" s="22">
        <f>J10+J12+J14+J17</f>
        <v>-4451.5</v>
      </c>
      <c r="K8" s="22">
        <f>K9+K10</f>
        <v>-1000</v>
      </c>
      <c r="L8" s="22">
        <f>L11</f>
        <v>500</v>
      </c>
      <c r="M8" s="22">
        <f>M12</f>
        <v>-750</v>
      </c>
      <c r="N8" s="22">
        <f>N13</f>
        <v>500</v>
      </c>
      <c r="O8" s="22">
        <f>O14+O15</f>
        <v>0</v>
      </c>
      <c r="P8" s="22">
        <f>P16+P17</f>
        <v>0</v>
      </c>
      <c r="Q8" s="26">
        <f>Q18</f>
        <v>750</v>
      </c>
      <c r="R8" s="26">
        <f>R19</f>
        <v>4894.2</v>
      </c>
    </row>
    <row r="9" spans="1:25" ht="33" customHeight="1" x14ac:dyDescent="0.25">
      <c r="B9" s="13">
        <v>2161</v>
      </c>
      <c r="C9" s="21">
        <v>1</v>
      </c>
      <c r="D9" s="21">
        <v>6</v>
      </c>
      <c r="E9" s="21">
        <v>1</v>
      </c>
      <c r="F9" s="27" t="s">
        <v>27</v>
      </c>
      <c r="G9" s="28">
        <v>5112</v>
      </c>
      <c r="H9" s="22">
        <f>I9</f>
        <v>1801.5</v>
      </c>
      <c r="I9" s="22">
        <f>K9</f>
        <v>1801.5</v>
      </c>
      <c r="J9" s="22"/>
      <c r="K9" s="22">
        <v>1801.5</v>
      </c>
      <c r="L9" s="22"/>
      <c r="M9" s="22"/>
      <c r="N9" s="22"/>
      <c r="O9" s="22"/>
      <c r="P9" s="22"/>
      <c r="Q9" s="26"/>
      <c r="R9" s="26"/>
    </row>
    <row r="10" spans="1:25" ht="29.25" customHeight="1" x14ac:dyDescent="0.25">
      <c r="B10" s="13">
        <v>2161</v>
      </c>
      <c r="C10" s="21">
        <v>1</v>
      </c>
      <c r="D10" s="21">
        <v>6</v>
      </c>
      <c r="E10" s="21">
        <v>1</v>
      </c>
      <c r="F10" s="27" t="s">
        <v>23</v>
      </c>
      <c r="G10" s="28">
        <v>5113</v>
      </c>
      <c r="H10" s="22">
        <f>J10</f>
        <v>-2801.5</v>
      </c>
      <c r="I10" s="22"/>
      <c r="J10" s="22">
        <f>K10</f>
        <v>-2801.5</v>
      </c>
      <c r="K10" s="22">
        <v>-2801.5</v>
      </c>
      <c r="L10" s="22"/>
      <c r="M10" s="22"/>
      <c r="N10" s="22"/>
      <c r="O10" s="22"/>
      <c r="P10" s="22"/>
      <c r="Q10" s="26"/>
      <c r="R10" s="26"/>
    </row>
    <row r="11" spans="1:25" ht="32.25" customHeight="1" x14ac:dyDescent="0.25">
      <c r="B11" s="13">
        <v>2432</v>
      </c>
      <c r="C11" s="21">
        <v>4</v>
      </c>
      <c r="D11" s="21">
        <v>3</v>
      </c>
      <c r="E11" s="21">
        <v>2</v>
      </c>
      <c r="F11" s="27" t="s">
        <v>20</v>
      </c>
      <c r="G11" s="21">
        <v>5134</v>
      </c>
      <c r="H11" s="22">
        <f>I11+J11</f>
        <v>500</v>
      </c>
      <c r="I11" s="22">
        <f>L11</f>
        <v>500</v>
      </c>
      <c r="J11" s="22"/>
      <c r="K11" s="22"/>
      <c r="L11" s="22">
        <v>500</v>
      </c>
      <c r="M11" s="22"/>
      <c r="N11" s="22"/>
      <c r="O11" s="22"/>
      <c r="P11" s="22"/>
      <c r="Q11" s="22"/>
      <c r="R11" s="22"/>
    </row>
    <row r="12" spans="1:25" ht="40.5" customHeight="1" x14ac:dyDescent="0.25">
      <c r="B12" s="13">
        <v>2451</v>
      </c>
      <c r="C12" s="21">
        <v>4</v>
      </c>
      <c r="D12" s="21">
        <v>5</v>
      </c>
      <c r="E12" s="21">
        <v>1</v>
      </c>
      <c r="F12" s="27" t="s">
        <v>28</v>
      </c>
      <c r="G12" s="21">
        <v>4251</v>
      </c>
      <c r="H12" s="22">
        <f>I12+J12</f>
        <v>-750</v>
      </c>
      <c r="I12" s="22"/>
      <c r="J12" s="22">
        <f>M12</f>
        <v>-750</v>
      </c>
      <c r="K12" s="22"/>
      <c r="L12" s="22"/>
      <c r="M12" s="22">
        <v>-750</v>
      </c>
      <c r="N12" s="22"/>
      <c r="O12" s="22"/>
      <c r="P12" s="22"/>
      <c r="Q12" s="22"/>
      <c r="R12" s="22"/>
    </row>
    <row r="13" spans="1:25" ht="43.5" customHeight="1" x14ac:dyDescent="0.25">
      <c r="B13" s="21">
        <v>2521</v>
      </c>
      <c r="C13" s="21">
        <v>5</v>
      </c>
      <c r="D13" s="21">
        <v>2</v>
      </c>
      <c r="E13" s="21">
        <v>1</v>
      </c>
      <c r="F13" s="27" t="s">
        <v>20</v>
      </c>
      <c r="G13" s="21">
        <v>5134</v>
      </c>
      <c r="H13" s="22">
        <f t="shared" ref="H13:H18" si="0">I13+J13</f>
        <v>500</v>
      </c>
      <c r="I13" s="22">
        <f>N13</f>
        <v>500</v>
      </c>
      <c r="J13" s="22"/>
      <c r="K13" s="22"/>
      <c r="L13" s="22"/>
      <c r="M13" s="22"/>
      <c r="N13" s="22">
        <v>500</v>
      </c>
      <c r="O13" s="22"/>
      <c r="P13" s="22"/>
      <c r="Q13" s="22"/>
      <c r="R13" s="22"/>
    </row>
    <row r="14" spans="1:25" ht="28.5" customHeight="1" x14ac:dyDescent="0.25">
      <c r="B14" s="21">
        <v>2611</v>
      </c>
      <c r="C14" s="21">
        <v>6</v>
      </c>
      <c r="D14" s="21">
        <v>1</v>
      </c>
      <c r="E14" s="21">
        <v>1</v>
      </c>
      <c r="F14" s="27" t="s">
        <v>23</v>
      </c>
      <c r="G14" s="21">
        <v>5113</v>
      </c>
      <c r="H14" s="22">
        <f t="shared" si="0"/>
        <v>-800</v>
      </c>
      <c r="I14" s="22"/>
      <c r="J14" s="22">
        <f>O14</f>
        <v>-800</v>
      </c>
      <c r="K14" s="22"/>
      <c r="L14" s="22"/>
      <c r="M14" s="22"/>
      <c r="N14" s="22"/>
      <c r="O14" s="22">
        <v>-800</v>
      </c>
      <c r="P14" s="22"/>
      <c r="Q14" s="22"/>
      <c r="R14" s="22"/>
    </row>
    <row r="15" spans="1:25" ht="28.5" customHeight="1" x14ac:dyDescent="0.25">
      <c r="B15" s="21">
        <v>2611</v>
      </c>
      <c r="C15" s="21">
        <v>6</v>
      </c>
      <c r="D15" s="21">
        <v>1</v>
      </c>
      <c r="E15" s="21">
        <v>1</v>
      </c>
      <c r="F15" s="27" t="s">
        <v>20</v>
      </c>
      <c r="G15" s="21">
        <v>5134</v>
      </c>
      <c r="H15" s="22">
        <f t="shared" si="0"/>
        <v>800</v>
      </c>
      <c r="I15" s="22">
        <f>O15</f>
        <v>800</v>
      </c>
      <c r="J15" s="22"/>
      <c r="K15" s="22"/>
      <c r="L15" s="22"/>
      <c r="M15" s="22"/>
      <c r="N15" s="22"/>
      <c r="O15" s="22">
        <v>800</v>
      </c>
      <c r="P15" s="22"/>
      <c r="Q15" s="22"/>
      <c r="R15" s="22"/>
    </row>
    <row r="16" spans="1:25" ht="29.25" customHeight="1" x14ac:dyDescent="0.25">
      <c r="B16" s="21">
        <v>2823</v>
      </c>
      <c r="C16" s="21">
        <v>8</v>
      </c>
      <c r="D16" s="21">
        <v>2</v>
      </c>
      <c r="E16" s="21">
        <v>3</v>
      </c>
      <c r="F16" s="27" t="s">
        <v>17</v>
      </c>
      <c r="G16" s="21">
        <v>5111</v>
      </c>
      <c r="H16" s="22">
        <f t="shared" si="0"/>
        <v>100</v>
      </c>
      <c r="I16" s="22">
        <f>P16</f>
        <v>100</v>
      </c>
      <c r="J16" s="22"/>
      <c r="K16" s="22"/>
      <c r="L16" s="22"/>
      <c r="M16" s="22"/>
      <c r="N16" s="22"/>
      <c r="O16" s="22"/>
      <c r="P16" s="22">
        <v>100</v>
      </c>
      <c r="Q16" s="29"/>
      <c r="R16" s="29"/>
    </row>
    <row r="17" spans="2:19" ht="33" customHeight="1" x14ac:dyDescent="0.25">
      <c r="B17" s="21">
        <v>2823</v>
      </c>
      <c r="C17" s="21">
        <v>8</v>
      </c>
      <c r="D17" s="21">
        <v>2</v>
      </c>
      <c r="E17" s="21">
        <v>3</v>
      </c>
      <c r="F17" s="27" t="s">
        <v>24</v>
      </c>
      <c r="G17" s="21">
        <v>5129</v>
      </c>
      <c r="H17" s="22">
        <f t="shared" si="0"/>
        <v>-100</v>
      </c>
      <c r="I17" s="22"/>
      <c r="J17" s="22">
        <v>-100</v>
      </c>
      <c r="K17" s="22"/>
      <c r="L17" s="22"/>
      <c r="M17" s="22"/>
      <c r="N17" s="22"/>
      <c r="O17" s="22"/>
      <c r="P17" s="22">
        <v>-100</v>
      </c>
      <c r="Q17" s="29"/>
      <c r="R17" s="29"/>
    </row>
    <row r="18" spans="2:19" ht="60.75" customHeight="1" x14ac:dyDescent="0.25">
      <c r="B18" s="21">
        <v>2911</v>
      </c>
      <c r="C18" s="21">
        <v>9</v>
      </c>
      <c r="D18" s="21">
        <v>1</v>
      </c>
      <c r="E18" s="21">
        <v>1</v>
      </c>
      <c r="F18" s="30" t="s">
        <v>13</v>
      </c>
      <c r="G18" s="21">
        <v>4637</v>
      </c>
      <c r="H18" s="22">
        <f t="shared" si="0"/>
        <v>750</v>
      </c>
      <c r="I18" s="22">
        <f>Q18</f>
        <v>750</v>
      </c>
      <c r="J18" s="22">
        <f>P18</f>
        <v>0</v>
      </c>
      <c r="K18" s="22"/>
      <c r="L18" s="22"/>
      <c r="M18" s="22"/>
      <c r="N18" s="22"/>
      <c r="O18" s="22"/>
      <c r="P18" s="22"/>
      <c r="Q18" s="22">
        <v>750</v>
      </c>
      <c r="R18" s="22"/>
    </row>
    <row r="19" spans="2:19" ht="59.25" customHeight="1" x14ac:dyDescent="0.25">
      <c r="B19" s="21">
        <v>2911</v>
      </c>
      <c r="C19" s="21">
        <v>9</v>
      </c>
      <c r="D19" s="21">
        <v>1</v>
      </c>
      <c r="E19" s="21">
        <v>1</v>
      </c>
      <c r="F19" s="30" t="s">
        <v>13</v>
      </c>
      <c r="G19" s="21">
        <v>4637</v>
      </c>
      <c r="H19" s="22">
        <f t="shared" ref="H19" si="1">I19+J19</f>
        <v>4894.2</v>
      </c>
      <c r="I19" s="22">
        <f>R19</f>
        <v>4894.2</v>
      </c>
      <c r="J19" s="22">
        <f>P19</f>
        <v>0</v>
      </c>
      <c r="K19" s="22"/>
      <c r="L19" s="22"/>
      <c r="M19" s="22"/>
      <c r="N19" s="22"/>
      <c r="O19" s="22"/>
      <c r="P19" s="22"/>
      <c r="Q19" s="22"/>
      <c r="R19" s="22">
        <v>4894.2</v>
      </c>
    </row>
    <row r="20" spans="2:19" ht="24" customHeight="1" x14ac:dyDescent="0.3">
      <c r="B20" s="12" t="s">
        <v>10</v>
      </c>
      <c r="C20" s="36" t="s">
        <v>14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24"/>
      <c r="R20" s="24"/>
      <c r="S20" s="14"/>
    </row>
    <row r="21" spans="2:19" ht="16.5" x14ac:dyDescent="0.3">
      <c r="B21" s="15"/>
      <c r="C21" s="31"/>
      <c r="D21" s="31"/>
      <c r="E21" s="31"/>
      <c r="F21" s="31"/>
      <c r="G21" s="31"/>
      <c r="H21" s="3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14"/>
    </row>
    <row r="22" spans="2:19" ht="8.25" customHeight="1" x14ac:dyDescent="0.25"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19" x14ac:dyDescent="0.25">
      <c r="B23" s="19" t="s">
        <v>11</v>
      </c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</row>
    <row r="24" spans="2:19" x14ac:dyDescent="0.25">
      <c r="B24" s="17" t="s">
        <v>12</v>
      </c>
      <c r="C24" s="17"/>
      <c r="D24" s="17"/>
      <c r="E24" s="17"/>
      <c r="F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</row>
    <row r="25" spans="2:19" ht="16.5" x14ac:dyDescent="0.3">
      <c r="B25" s="14"/>
      <c r="C25" s="14"/>
      <c r="D25" s="14"/>
      <c r="E25" s="14"/>
      <c r="F25" s="14"/>
      <c r="G25" s="14"/>
      <c r="H25" s="14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2:19" ht="16.5" x14ac:dyDescent="0.3">
      <c r="B26" s="14"/>
      <c r="C26" s="14"/>
      <c r="D26" s="14"/>
      <c r="E26" s="14"/>
      <c r="F26" s="14"/>
      <c r="G26" s="14"/>
      <c r="H26" s="14"/>
      <c r="I26" s="20"/>
      <c r="J26" s="20"/>
      <c r="K26" s="20"/>
      <c r="L26" s="20"/>
      <c r="M26" s="20"/>
      <c r="N26" s="20"/>
      <c r="O26" s="20"/>
      <c r="P26" s="20"/>
      <c r="Q26" s="20"/>
      <c r="R26" s="20"/>
    </row>
  </sheetData>
  <mergeCells count="6">
    <mergeCell ref="B5:P5"/>
    <mergeCell ref="F6:G6"/>
    <mergeCell ref="C20:P20"/>
    <mergeCell ref="J4:R4"/>
    <mergeCell ref="Q2:R2"/>
    <mergeCell ref="P3:R3"/>
  </mergeCells>
  <pageMargins left="0" right="0.70866141732283472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2026-07-15T12:52:41Z</dcterms:modified>
</cp:coreProperties>
</file>