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FD36E3B-E886-4B3B-A5D1-C91C45481302}" xr6:coauthVersionLast="47" xr6:coauthVersionMax="47" xr10:uidLastSave="{00000000-0000-0000-0000-000000000000}"/>
  <bookViews>
    <workbookView xWindow="2685" yWindow="2685" windowWidth="21600" windowHeight="11385" firstSheet="1" activeTab="1" xr2:uid="{00000000-000D-0000-FFFF-FFFF00000000}"/>
  </bookViews>
  <sheets>
    <sheet name="Հատված 1" sheetId="5" state="hidden" r:id="rId1"/>
    <sheet name="Հատված 2" sheetId="2" r:id="rId2"/>
    <sheet name="Հատված 3" sheetId="1" state="hidden" r:id="rId3"/>
    <sheet name="Հատված 6" sheetId="3" state="hidden" r:id="rId4"/>
  </sheets>
  <definedNames>
    <definedName name="_xlnm._FilterDatabase" localSheetId="0" hidden="1">'Հատված 1'!$A$13:$F$20</definedName>
    <definedName name="_xlnm._FilterDatabase" localSheetId="1" hidden="1">'Հատված 2'!$A$14:$H$45</definedName>
    <definedName name="_xlnm._FilterDatabase" localSheetId="3" hidden="1">'Հատված 6'!$A$14:$H$46</definedName>
  </definedNames>
  <calcPr calcId="191029"/>
  <fileRecoveryPr autoRecover="0"/>
</workbook>
</file>

<file path=xl/calcChain.xml><?xml version="1.0" encoding="utf-8"?>
<calcChain xmlns="http://schemas.openxmlformats.org/spreadsheetml/2006/main">
  <c r="F88" i="1" l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92" i="1"/>
  <c r="D93" i="1"/>
  <c r="F17" i="5"/>
  <c r="F16" i="5" s="1"/>
  <c r="F15" i="5" s="1"/>
  <c r="F16" i="1"/>
  <c r="D16" i="1" s="1"/>
  <c r="F91" i="1"/>
  <c r="D91" i="1" s="1"/>
  <c r="H45" i="3"/>
  <c r="H44" i="3"/>
  <c r="H43" i="3" s="1"/>
  <c r="G51" i="3"/>
  <c r="G50" i="3" s="1"/>
  <c r="F51" i="3"/>
  <c r="H50" i="3"/>
  <c r="H49" i="3"/>
  <c r="H48" i="3" s="1"/>
  <c r="G32" i="3"/>
  <c r="F32" i="3"/>
  <c r="F30" i="3"/>
  <c r="F31" i="3"/>
  <c r="F42" i="3"/>
  <c r="H41" i="3"/>
  <c r="F41" i="3" s="1"/>
  <c r="H38" i="3"/>
  <c r="H37" i="3"/>
  <c r="H36" i="3" s="1"/>
  <c r="F39" i="3"/>
  <c r="F38" i="3" s="1"/>
  <c r="F37" i="3" s="1"/>
  <c r="F36" i="3" s="1"/>
  <c r="H29" i="3"/>
  <c r="H28" i="3"/>
  <c r="H27" i="3" s="1"/>
  <c r="H23" i="3"/>
  <c r="F23" i="3"/>
  <c r="G232" i="2"/>
  <c r="G154" i="2"/>
  <c r="G76" i="2"/>
  <c r="F76" i="2" s="1"/>
  <c r="G233" i="2"/>
  <c r="G155" i="2" s="1"/>
  <c r="G234" i="2"/>
  <c r="G156" i="2"/>
  <c r="G78" i="2" s="1"/>
  <c r="G235" i="2"/>
  <c r="G157" i="2" s="1"/>
  <c r="G79" i="2" s="1"/>
  <c r="F79" i="2" s="1"/>
  <c r="F77" i="2" s="1"/>
  <c r="G236" i="2"/>
  <c r="G158" i="2" s="1"/>
  <c r="G237" i="2"/>
  <c r="F237" i="2" s="1"/>
  <c r="G238" i="2"/>
  <c r="G160" i="2"/>
  <c r="G82" i="2" s="1"/>
  <c r="F82" i="2" s="1"/>
  <c r="F80" i="2" s="1"/>
  <c r="G239" i="2"/>
  <c r="G161" i="2" s="1"/>
  <c r="G240" i="2"/>
  <c r="G162" i="2" s="1"/>
  <c r="G84" i="2" s="1"/>
  <c r="G241" i="2"/>
  <c r="G163" i="2" s="1"/>
  <c r="G85" i="2" s="1"/>
  <c r="F85" i="2" s="1"/>
  <c r="F83" i="2" s="1"/>
  <c r="G242" i="2"/>
  <c r="G164" i="2"/>
  <c r="F164" i="2" s="1"/>
  <c r="F162" i="2" s="1"/>
  <c r="G243" i="2"/>
  <c r="F243" i="2" s="1"/>
  <c r="F241" i="2" s="1"/>
  <c r="G165" i="2"/>
  <c r="G87" i="2"/>
  <c r="G244" i="2"/>
  <c r="G166" i="2" s="1"/>
  <c r="G88" i="2" s="1"/>
  <c r="F88" i="2" s="1"/>
  <c r="F86" i="2" s="1"/>
  <c r="G245" i="2"/>
  <c r="G167" i="2" s="1"/>
  <c r="G89" i="2" s="1"/>
  <c r="G246" i="2"/>
  <c r="G168" i="2"/>
  <c r="G90" i="2"/>
  <c r="G247" i="2"/>
  <c r="G169" i="2" s="1"/>
  <c r="G248" i="2"/>
  <c r="G170" i="2"/>
  <c r="G92" i="2"/>
  <c r="G14" i="2" s="1"/>
  <c r="G249" i="2"/>
  <c r="G171" i="2"/>
  <c r="G93" i="2"/>
  <c r="G15" i="2" s="1"/>
  <c r="G250" i="2"/>
  <c r="G172" i="2"/>
  <c r="G94" i="2" s="1"/>
  <c r="G16" i="2" s="1"/>
  <c r="F172" i="2"/>
  <c r="F170" i="2" s="1"/>
  <c r="G251" i="2"/>
  <c r="G173" i="2"/>
  <c r="G95" i="2" s="1"/>
  <c r="G17" i="2" s="1"/>
  <c r="F17" i="2" s="1"/>
  <c r="G252" i="2"/>
  <c r="G174" i="2" s="1"/>
  <c r="G96" i="2" s="1"/>
  <c r="G253" i="2"/>
  <c r="G175" i="2"/>
  <c r="G97" i="2" s="1"/>
  <c r="G254" i="2"/>
  <c r="G176" i="2"/>
  <c r="G98" i="2" s="1"/>
  <c r="G20" i="2" s="1"/>
  <c r="G255" i="2"/>
  <c r="G177" i="2" s="1"/>
  <c r="G99" i="2" s="1"/>
  <c r="G21" i="2" s="1"/>
  <c r="F21" i="2" s="1"/>
  <c r="G256" i="2"/>
  <c r="G257" i="2"/>
  <c r="G179" i="2"/>
  <c r="G101" i="2"/>
  <c r="G23" i="2" s="1"/>
  <c r="G258" i="2"/>
  <c r="G180" i="2" s="1"/>
  <c r="G102" i="2" s="1"/>
  <c r="G259" i="2"/>
  <c r="G181" i="2" s="1"/>
  <c r="G260" i="2"/>
  <c r="G182" i="2" s="1"/>
  <c r="G104" i="2" s="1"/>
  <c r="G26" i="2" s="1"/>
  <c r="F26" i="2" s="1"/>
  <c r="G261" i="2"/>
  <c r="G183" i="2"/>
  <c r="G105" i="2" s="1"/>
  <c r="G27" i="2" s="1"/>
  <c r="F27" i="2" s="1"/>
  <c r="G262" i="2"/>
  <c r="G184" i="2"/>
  <c r="G106" i="2"/>
  <c r="G263" i="2"/>
  <c r="G185" i="2"/>
  <c r="G107" i="2"/>
  <c r="G264" i="2"/>
  <c r="F264" i="2"/>
  <c r="F262" i="2" s="1"/>
  <c r="G186" i="2"/>
  <c r="G108" i="2" s="1"/>
  <c r="G265" i="2"/>
  <c r="G187" i="2" s="1"/>
  <c r="G109" i="2" s="1"/>
  <c r="G266" i="2"/>
  <c r="G188" i="2" s="1"/>
  <c r="G110" i="2" s="1"/>
  <c r="F110" i="2" s="1"/>
  <c r="G267" i="2"/>
  <c r="G189" i="2"/>
  <c r="F189" i="2"/>
  <c r="G268" i="2"/>
  <c r="F268" i="2" s="1"/>
  <c r="F266" i="2" s="1"/>
  <c r="G269" i="2"/>
  <c r="G191" i="2" s="1"/>
  <c r="G270" i="2"/>
  <c r="G192" i="2"/>
  <c r="G114" i="2" s="1"/>
  <c r="G271" i="2"/>
  <c r="G193" i="2"/>
  <c r="G115" i="2"/>
  <c r="G37" i="2" s="1"/>
  <c r="G272" i="2"/>
  <c r="G194" i="2"/>
  <c r="G116" i="2" s="1"/>
  <c r="G273" i="2"/>
  <c r="G195" i="2" s="1"/>
  <c r="G274" i="2"/>
  <c r="F274" i="2" s="1"/>
  <c r="F272" i="2" s="1"/>
  <c r="G275" i="2"/>
  <c r="G197" i="2" s="1"/>
  <c r="G276" i="2"/>
  <c r="G198" i="2"/>
  <c r="G120" i="2"/>
  <c r="F120" i="2" s="1"/>
  <c r="G277" i="2"/>
  <c r="G199" i="2"/>
  <c r="G121" i="2" s="1"/>
  <c r="G278" i="2"/>
  <c r="G200" i="2"/>
  <c r="G122" i="2" s="1"/>
  <c r="G279" i="2"/>
  <c r="F279" i="2"/>
  <c r="G280" i="2"/>
  <c r="G202" i="2" s="1"/>
  <c r="G281" i="2"/>
  <c r="G203" i="2"/>
  <c r="G125" i="2" s="1"/>
  <c r="G282" i="2"/>
  <c r="G204" i="2" s="1"/>
  <c r="G126" i="2" s="1"/>
  <c r="G283" i="2"/>
  <c r="F283" i="2"/>
  <c r="F281" i="2"/>
  <c r="G205" i="2"/>
  <c r="G127" i="2"/>
  <c r="G49" i="2"/>
  <c r="G284" i="2"/>
  <c r="G206" i="2"/>
  <c r="G128" i="2" s="1"/>
  <c r="G50" i="2" s="1"/>
  <c r="F50" i="2" s="1"/>
  <c r="F48" i="2" s="1"/>
  <c r="G285" i="2"/>
  <c r="G207" i="2" s="1"/>
  <c r="G129" i="2" s="1"/>
  <c r="G286" i="2"/>
  <c r="G208" i="2" s="1"/>
  <c r="G130" i="2" s="1"/>
  <c r="G287" i="2"/>
  <c r="G209" i="2" s="1"/>
  <c r="G288" i="2"/>
  <c r="G210" i="2" s="1"/>
  <c r="G132" i="2" s="1"/>
  <c r="G289" i="2"/>
  <c r="G211" i="2" s="1"/>
  <c r="G133" i="2" s="1"/>
  <c r="G55" i="2" s="1"/>
  <c r="G290" i="2"/>
  <c r="G212" i="2"/>
  <c r="F212" i="2"/>
  <c r="G291" i="2"/>
  <c r="G213" i="2"/>
  <c r="F213" i="2" s="1"/>
  <c r="F210" i="2" s="1"/>
  <c r="G292" i="2"/>
  <c r="G214" i="2" s="1"/>
  <c r="G293" i="2"/>
  <c r="G215" i="2" s="1"/>
  <c r="G137" i="2" s="1"/>
  <c r="G294" i="2"/>
  <c r="G216" i="2" s="1"/>
  <c r="G138" i="2" s="1"/>
  <c r="G295" i="2"/>
  <c r="F295" i="2" s="1"/>
  <c r="F293" i="2" s="1"/>
  <c r="G217" i="2"/>
  <c r="G139" i="2"/>
  <c r="G61" i="2" s="1"/>
  <c r="F139" i="2"/>
  <c r="G296" i="2"/>
  <c r="G218" i="2" s="1"/>
  <c r="G297" i="2"/>
  <c r="G219" i="2"/>
  <c r="G141" i="2"/>
  <c r="G298" i="2"/>
  <c r="G220" i="2"/>
  <c r="G142" i="2"/>
  <c r="G64" i="2"/>
  <c r="G299" i="2"/>
  <c r="G221" i="2"/>
  <c r="G143" i="2" s="1"/>
  <c r="G65" i="2" s="1"/>
  <c r="G300" i="2"/>
  <c r="G222" i="2" s="1"/>
  <c r="G301" i="2"/>
  <c r="F301" i="2"/>
  <c r="F299" i="2" s="1"/>
  <c r="G302" i="2"/>
  <c r="G224" i="2"/>
  <c r="G303" i="2"/>
  <c r="G225" i="2"/>
  <c r="F225" i="2" s="1"/>
  <c r="G304" i="2"/>
  <c r="G226" i="2" s="1"/>
  <c r="G305" i="2"/>
  <c r="G227" i="2"/>
  <c r="F227" i="2" s="1"/>
  <c r="G306" i="2"/>
  <c r="G228" i="2"/>
  <c r="G150" i="2" s="1"/>
  <c r="G72" i="2" s="1"/>
  <c r="F72" i="2" s="1"/>
  <c r="F70" i="2" s="1"/>
  <c r="G229" i="2"/>
  <c r="G151" i="2"/>
  <c r="G73" i="2" s="1"/>
  <c r="G230" i="2"/>
  <c r="G152" i="2"/>
  <c r="G74" i="2" s="1"/>
  <c r="G231" i="2"/>
  <c r="H34" i="3"/>
  <c r="F34" i="3"/>
  <c r="D89" i="1"/>
  <c r="D88" i="1"/>
  <c r="D90" i="1"/>
  <c r="H147" i="2"/>
  <c r="H145" i="2" s="1"/>
  <c r="F145" i="2" s="1"/>
  <c r="H150" i="2"/>
  <c r="H153" i="2"/>
  <c r="H156" i="2"/>
  <c r="H159" i="2"/>
  <c r="H162" i="2"/>
  <c r="H167" i="2"/>
  <c r="H170" i="2"/>
  <c r="H165" i="2" s="1"/>
  <c r="H173" i="2"/>
  <c r="H176" i="2"/>
  <c r="H179" i="2"/>
  <c r="H182" i="2"/>
  <c r="H187" i="2"/>
  <c r="H185" i="2" s="1"/>
  <c r="H192" i="2"/>
  <c r="H198" i="2"/>
  <c r="H204" i="2"/>
  <c r="H207" i="2"/>
  <c r="H210" i="2"/>
  <c r="H216" i="2"/>
  <c r="H219" i="2"/>
  <c r="H228" i="2"/>
  <c r="H233" i="2"/>
  <c r="H238" i="2"/>
  <c r="H241" i="2"/>
  <c r="H261" i="2"/>
  <c r="F261" i="2"/>
  <c r="H262" i="2"/>
  <c r="H260" i="2" s="1"/>
  <c r="H266" i="2"/>
  <c r="H269" i="2"/>
  <c r="H272" i="2"/>
  <c r="H277" i="2"/>
  <c r="H281" i="2"/>
  <c r="H284" i="2"/>
  <c r="H287" i="2"/>
  <c r="H290" i="2"/>
  <c r="H293" i="2"/>
  <c r="H296" i="2"/>
  <c r="H299" i="2"/>
  <c r="H303" i="2"/>
  <c r="D117" i="1"/>
  <c r="D115" i="1" s="1"/>
  <c r="E115" i="1"/>
  <c r="D114" i="1"/>
  <c r="D112" i="1" s="1"/>
  <c r="E112" i="1"/>
  <c r="D111" i="1"/>
  <c r="D110" i="1"/>
  <c r="D108" i="1" s="1"/>
  <c r="E108" i="1"/>
  <c r="D107" i="1"/>
  <c r="D105" i="1" s="1"/>
  <c r="E105" i="1"/>
  <c r="D104" i="1"/>
  <c r="D99" i="1" s="1"/>
  <c r="D103" i="1"/>
  <c r="D102" i="1"/>
  <c r="D101" i="1"/>
  <c r="E99" i="1"/>
  <c r="D98" i="1"/>
  <c r="D97" i="1"/>
  <c r="E95" i="1"/>
  <c r="F305" i="2"/>
  <c r="F298" i="2"/>
  <c r="F296" i="2" s="1"/>
  <c r="F280" i="2"/>
  <c r="F232" i="2"/>
  <c r="H142" i="2"/>
  <c r="H133" i="2"/>
  <c r="H127" i="2"/>
  <c r="H124" i="2"/>
  <c r="H117" i="2"/>
  <c r="H92" i="2" s="1"/>
  <c r="H112" i="2"/>
  <c r="H104" i="2"/>
  <c r="H98" i="2"/>
  <c r="H94" i="2"/>
  <c r="H89" i="2"/>
  <c r="H86" i="2"/>
  <c r="H83" i="2"/>
  <c r="H80" i="2"/>
  <c r="H77" i="2"/>
  <c r="H73" i="2"/>
  <c r="H70" i="2"/>
  <c r="H65" i="2"/>
  <c r="H63" i="2" s="1"/>
  <c r="H60" i="2"/>
  <c r="H57" i="2"/>
  <c r="H54" i="2"/>
  <c r="H51" i="2"/>
  <c r="H48" i="2"/>
  <c r="H46" i="2" s="1"/>
  <c r="H42" i="2"/>
  <c r="H40" i="2"/>
  <c r="H37" i="2"/>
  <c r="H34" i="2"/>
  <c r="H31" i="2"/>
  <c r="H28" i="2"/>
  <c r="H23" i="2"/>
  <c r="H20" i="2"/>
  <c r="H17" i="2"/>
  <c r="H16" i="2"/>
  <c r="D20" i="5"/>
  <c r="D19" i="5"/>
  <c r="D18" i="5"/>
  <c r="D17" i="5" s="1"/>
  <c r="D16" i="5" s="1"/>
  <c r="D15" i="5" s="1"/>
  <c r="E17" i="5"/>
  <c r="H17" i="3"/>
  <c r="H16" i="3" s="1"/>
  <c r="F21" i="3"/>
  <c r="F286" i="2"/>
  <c r="F284" i="2" s="1"/>
  <c r="F306" i="2"/>
  <c r="F271" i="2"/>
  <c r="F269" i="2"/>
  <c r="G223" i="2"/>
  <c r="G145" i="2" s="1"/>
  <c r="G67" i="2" s="1"/>
  <c r="F67" i="2" s="1"/>
  <c r="G146" i="2"/>
  <c r="G68" i="2"/>
  <c r="F68" i="2"/>
  <c r="F224" i="2"/>
  <c r="F184" i="2"/>
  <c r="F182" i="2"/>
  <c r="F235" i="2"/>
  <c r="F265" i="2"/>
  <c r="G201" i="2"/>
  <c r="G123" i="2"/>
  <c r="H214" i="2"/>
  <c r="H259" i="2"/>
  <c r="H257" i="2" s="1"/>
  <c r="F277" i="2"/>
  <c r="G63" i="2"/>
  <c r="F141" i="2"/>
  <c r="F303" i="2"/>
  <c r="H275" i="2"/>
  <c r="H15" i="2"/>
  <c r="F15" i="2" s="1"/>
  <c r="D95" i="1"/>
  <c r="H40" i="3"/>
  <c r="F40" i="3"/>
  <c r="G31" i="3"/>
  <c r="G30" i="3" s="1"/>
  <c r="G26" i="3" s="1"/>
  <c r="F26" i="3" s="1"/>
  <c r="H22" i="3"/>
  <c r="F22" i="3" s="1"/>
  <c r="H33" i="3"/>
  <c r="G135" i="2"/>
  <c r="F135" i="2" s="1"/>
  <c r="G28" i="2"/>
  <c r="F106" i="2"/>
  <c r="G147" i="2"/>
  <c r="G69" i="2" s="1"/>
  <c r="F69" i="2" s="1"/>
  <c r="F203" i="2"/>
  <c r="G47" i="2"/>
  <c r="F231" i="2"/>
  <c r="G153" i="2"/>
  <c r="G75" i="2"/>
  <c r="F75" i="2" s="1"/>
  <c r="F73" i="2" s="1"/>
  <c r="G32" i="2"/>
  <c r="F152" i="2"/>
  <c r="F150" i="2" s="1"/>
  <c r="F194" i="2"/>
  <c r="G42" i="2"/>
  <c r="F123" i="2"/>
  <c r="G45" i="2"/>
  <c r="F45" i="2"/>
  <c r="F107" i="2"/>
  <c r="G29" i="2"/>
  <c r="F206" i="2"/>
  <c r="F204" i="2" s="1"/>
  <c r="G134" i="2"/>
  <c r="G56" i="2"/>
  <c r="F56" i="2" s="1"/>
  <c r="F54" i="2" s="1"/>
  <c r="G178" i="2"/>
  <c r="G111" i="2"/>
  <c r="F201" i="2"/>
  <c r="F230" i="2"/>
  <c r="F228" i="2"/>
  <c r="F33" i="3"/>
  <c r="F178" i="2"/>
  <c r="F176" i="2"/>
  <c r="G100" i="2"/>
  <c r="G22" i="2" s="1"/>
  <c r="F22" i="2" s="1"/>
  <c r="F100" i="2"/>
  <c r="F248" i="2"/>
  <c r="F122" i="2" l="1"/>
  <c r="G44" i="2"/>
  <c r="F44" i="2" s="1"/>
  <c r="F42" i="2" s="1"/>
  <c r="F40" i="2" s="1"/>
  <c r="F108" i="2"/>
  <c r="G30" i="2"/>
  <c r="F30" i="2" s="1"/>
  <c r="F28" i="2" s="1"/>
  <c r="G103" i="2"/>
  <c r="F181" i="2"/>
  <c r="F179" i="2" s="1"/>
  <c r="F16" i="2"/>
  <c r="F161" i="2"/>
  <c r="F159" i="2" s="1"/>
  <c r="G83" i="2"/>
  <c r="G24" i="2"/>
  <c r="F102" i="2"/>
  <c r="H255" i="2"/>
  <c r="H253" i="2" s="1"/>
  <c r="F65" i="2"/>
  <c r="F63" i="2" s="1"/>
  <c r="G43" i="2"/>
  <c r="F121" i="2"/>
  <c r="F257" i="2"/>
  <c r="F158" i="2"/>
  <c r="F156" i="2" s="1"/>
  <c r="G80" i="2"/>
  <c r="G140" i="2"/>
  <c r="F218" i="2"/>
  <c r="F216" i="2" s="1"/>
  <c r="F191" i="2"/>
  <c r="G113" i="2"/>
  <c r="G35" i="2" s="1"/>
  <c r="G36" i="2"/>
  <c r="F36" i="2" s="1"/>
  <c r="F34" i="2" s="1"/>
  <c r="F114" i="2"/>
  <c r="F112" i="2" s="1"/>
  <c r="H258" i="2"/>
  <c r="H256" i="2" s="1"/>
  <c r="F260" i="2"/>
  <c r="F258" i="2" s="1"/>
  <c r="F222" i="2"/>
  <c r="G144" i="2"/>
  <c r="F132" i="2"/>
  <c r="G54" i="2"/>
  <c r="G48" i="2"/>
  <c r="F126" i="2"/>
  <c r="F124" i="2" s="1"/>
  <c r="F20" i="2"/>
  <c r="F209" i="2"/>
  <c r="F207" i="2" s="1"/>
  <c r="G131" i="2"/>
  <c r="G119" i="2"/>
  <c r="F197" i="2"/>
  <c r="G52" i="2"/>
  <c r="F130" i="2"/>
  <c r="G77" i="2"/>
  <c r="F155" i="2"/>
  <c r="F153" i="2" s="1"/>
  <c r="F233" i="2"/>
  <c r="H15" i="3"/>
  <c r="G29" i="3"/>
  <c r="F138" i="2"/>
  <c r="G60" i="2"/>
  <c r="F129" i="2"/>
  <c r="G51" i="2"/>
  <c r="F202" i="2"/>
  <c r="G124" i="2"/>
  <c r="G46" i="2" s="1"/>
  <c r="F195" i="2"/>
  <c r="G117" i="2"/>
  <c r="G39" i="2" s="1"/>
  <c r="F39" i="2" s="1"/>
  <c r="F37" i="2" s="1"/>
  <c r="F97" i="2"/>
  <c r="G19" i="2"/>
  <c r="F19" i="2" s="1"/>
  <c r="G59" i="2"/>
  <c r="F59" i="2" s="1"/>
  <c r="F57" i="2" s="1"/>
  <c r="F137" i="2"/>
  <c r="G38" i="2"/>
  <c r="F116" i="2"/>
  <c r="F111" i="2"/>
  <c r="G33" i="2"/>
  <c r="F33" i="2" s="1"/>
  <c r="F31" i="2" s="1"/>
  <c r="F226" i="2"/>
  <c r="G148" i="2"/>
  <c r="G70" i="2" s="1"/>
  <c r="G136" i="2"/>
  <c r="F214" i="2"/>
  <c r="F109" i="2"/>
  <c r="F104" i="2" s="1"/>
  <c r="G31" i="2"/>
  <c r="F96" i="2"/>
  <c r="G18" i="2"/>
  <c r="F18" i="2" s="1"/>
  <c r="F169" i="2"/>
  <c r="F167" i="2" s="1"/>
  <c r="G91" i="2"/>
  <c r="F91" i="2" s="1"/>
  <c r="F89" i="2" s="1"/>
  <c r="F223" i="2"/>
  <c r="F236" i="2"/>
  <c r="G57" i="2"/>
  <c r="G86" i="2"/>
  <c r="F101" i="2"/>
  <c r="F200" i="2"/>
  <c r="F198" i="2" s="1"/>
  <c r="G159" i="2"/>
  <c r="G81" i="2" s="1"/>
  <c r="G190" i="2"/>
  <c r="G196" i="2"/>
  <c r="F221" i="2"/>
  <c r="F115" i="2"/>
  <c r="F175" i="2"/>
  <c r="F173" i="2" s="1"/>
  <c r="F289" i="2"/>
  <c r="F287" i="2" s="1"/>
  <c r="F275" i="2" s="1"/>
  <c r="F240" i="2"/>
  <c r="F238" i="2" s="1"/>
  <c r="F292" i="2"/>
  <c r="F290" i="2" s="1"/>
  <c r="G149" i="2"/>
  <c r="F50" i="3"/>
  <c r="G49" i="3"/>
  <c r="G47" i="3"/>
  <c r="F47" i="3" s="1"/>
  <c r="F15" i="1"/>
  <c r="F140" i="2" l="1"/>
  <c r="G62" i="2"/>
  <c r="F62" i="2" s="1"/>
  <c r="F60" i="2" s="1"/>
  <c r="F149" i="2"/>
  <c r="F147" i="2" s="1"/>
  <c r="G71" i="2"/>
  <c r="F144" i="2"/>
  <c r="F142" i="2" s="1"/>
  <c r="G66" i="2"/>
  <c r="F103" i="2"/>
  <c r="F98" i="2" s="1"/>
  <c r="G25" i="2"/>
  <c r="F25" i="2" s="1"/>
  <c r="F23" i="2" s="1"/>
  <c r="G25" i="3"/>
  <c r="F25" i="3" s="1"/>
  <c r="F29" i="3"/>
  <c r="G28" i="3"/>
  <c r="F190" i="2"/>
  <c r="F187" i="2" s="1"/>
  <c r="F185" i="2" s="1"/>
  <c r="G112" i="2"/>
  <c r="G34" i="2" s="1"/>
  <c r="F136" i="2"/>
  <c r="G58" i="2"/>
  <c r="F165" i="2"/>
  <c r="F219" i="2"/>
  <c r="G41" i="2"/>
  <c r="F119" i="2"/>
  <c r="F117" i="2" s="1"/>
  <c r="F256" i="2"/>
  <c r="F254" i="2" s="1"/>
  <c r="H254" i="2"/>
  <c r="H252" i="2" s="1"/>
  <c r="H251" i="2"/>
  <c r="H249" i="2" s="1"/>
  <c r="F253" i="2"/>
  <c r="G118" i="2"/>
  <c r="G40" i="2" s="1"/>
  <c r="F196" i="2"/>
  <c r="F192" i="2" s="1"/>
  <c r="F94" i="2"/>
  <c r="F131" i="2"/>
  <c r="F127" i="2" s="1"/>
  <c r="G53" i="2"/>
  <c r="F53" i="2" s="1"/>
  <c r="F51" i="2" s="1"/>
  <c r="F46" i="2" s="1"/>
  <c r="G48" i="3"/>
  <c r="F49" i="3"/>
  <c r="F48" i="3" s="1"/>
  <c r="G46" i="3"/>
  <c r="D15" i="1"/>
  <c r="D14" i="1" s="1"/>
  <c r="F14" i="1"/>
  <c r="G24" i="3" l="1"/>
  <c r="F24" i="3" s="1"/>
  <c r="F28" i="3"/>
  <c r="G27" i="3"/>
  <c r="F252" i="2"/>
  <c r="F250" i="2" s="1"/>
  <c r="H250" i="2"/>
  <c r="H246" i="2"/>
  <c r="H244" i="2" s="1"/>
  <c r="H14" i="2" s="1"/>
  <c r="F14" i="2" s="1"/>
  <c r="F249" i="2"/>
  <c r="F246" i="2" s="1"/>
  <c r="F244" i="2" s="1"/>
  <c r="H247" i="2"/>
  <c r="F133" i="2"/>
  <c r="F92" i="2" s="1"/>
  <c r="F46" i="3"/>
  <c r="G45" i="3"/>
  <c r="F27" i="3" l="1"/>
  <c r="G23" i="3"/>
  <c r="G22" i="3" s="1"/>
  <c r="G21" i="3" s="1"/>
  <c r="G20" i="3" s="1"/>
  <c r="G44" i="3"/>
  <c r="F45" i="3"/>
  <c r="G19" i="3" l="1"/>
  <c r="F20" i="3"/>
  <c r="F44" i="3"/>
  <c r="F43" i="3" s="1"/>
  <c r="G43" i="3"/>
  <c r="G35" i="3" s="1"/>
  <c r="F35" i="3" s="1"/>
  <c r="G18" i="3" l="1"/>
  <c r="F19" i="3"/>
  <c r="F18" i="3" l="1"/>
  <c r="G17" i="3"/>
  <c r="G16" i="3" l="1"/>
  <c r="F17" i="3"/>
  <c r="G15" i="3" l="1"/>
  <c r="F15" i="3" s="1"/>
  <c r="F16" i="3"/>
</calcChain>
</file>

<file path=xl/sharedStrings.xml><?xml version="1.0" encoding="utf-8"?>
<sst xmlns="http://schemas.openxmlformats.org/spreadsheetml/2006/main" count="1325" uniqueCount="398">
  <si>
    <t>Տարեկան ճշտված պլան</t>
  </si>
  <si>
    <t>NN</t>
  </si>
  <si>
    <t>այդ թվում</t>
  </si>
  <si>
    <t>Ընդամենը  (ս.8+ս.9)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</si>
  <si>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</si>
  <si>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</si>
  <si>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</si>
  <si>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</si>
  <si>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</si>
  <si>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</si>
  <si>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</si>
  <si>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</si>
  <si>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7</t>
  </si>
  <si>
    <t>8</t>
  </si>
  <si>
    <t>x</t>
  </si>
  <si>
    <t>Խումբ</t>
  </si>
  <si>
    <t>Դաս</t>
  </si>
  <si>
    <t>վարչական բյուջե</t>
  </si>
  <si>
    <t>ֆոնդային բյուջե</t>
  </si>
  <si>
    <t xml:space="preserve">2000 </t>
  </si>
  <si>
    <t>X</t>
  </si>
  <si>
    <t>0</t>
  </si>
  <si>
    <t>Բաժին</t>
  </si>
  <si>
    <t>Բյուջետային ծախսերի գործառնական դասակարգման բաժինների, խմբերի, դասերի, ինչպես նաև բյուջետային ծախսերի տնտեսագիտական դասա-կարգման հոդվածների անվանումները</t>
  </si>
  <si>
    <t xml:space="preserve">ԸՆԴԱՄԵՆԸ ԾԱԽՍԵՐ </t>
  </si>
  <si>
    <t>ՀՀ Սյունիքի մարզի</t>
  </si>
  <si>
    <t>ՀԱՄԱՅՆՔԻ ԲՅՈՒՋԵԻ ԾԱԽՍԵՐԸ ԸՍՏ ԲՅՈՒՋԵՏԱՅԻՆ</t>
  </si>
  <si>
    <t>Մեղրի համայնքի ավագանու</t>
  </si>
  <si>
    <t xml:space="preserve"> </t>
  </si>
  <si>
    <t>ԾԱԽՍԵՐԻ ԳՈՐԾԱՌՆԱԿԱՆ ԴԱՍԱԿԱՐԳՄԱՆ</t>
  </si>
  <si>
    <t>Հավելված 1</t>
  </si>
  <si>
    <t xml:space="preserve"> ԾԱԽՍԵՐԻ ՏՆՏԵՍԱԳԻՏԱԿԱՆ  ԴԱՍԱԿԱՐԳՄԱՆ</t>
  </si>
  <si>
    <t xml:space="preserve">                                                                               </t>
  </si>
  <si>
    <t>ԾԱԽՍԵՐԻ ԳՈՐԾԱՌՆԱԿԱՆ ԵՎ ՏՆՏԵՍԱԳԻՏԱԿԱՆ  ԴԱՍԱԿԱՐԳՄԱՆ</t>
  </si>
  <si>
    <t>Տնտեսական հարաբերություններ</t>
  </si>
  <si>
    <t>Ընդհանուր բնույթի հանրային ծառայություններ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</si>
  <si>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</si>
  <si>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</si>
  <si>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</si>
  <si>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</si>
  <si>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ճանապարհային տրանսպորտ </t>
  </si>
  <si>
    <t xml:space="preserve"> - Շենքերի և շինությունների կապիտալ վերանորոգում</t>
  </si>
  <si>
    <t xml:space="preserve"> - Շենքերի և շինությունների կապիտալ վերանորոգում(5113)</t>
  </si>
  <si>
    <t>Ընդամենը</t>
  </si>
  <si>
    <t xml:space="preserve"> Պետական բյուջեից կապիտալ ծախսերի ֆինանսավորման նպատակային հատկացումներ (սուբվենցիաներ)</t>
  </si>
  <si>
    <t>Բնակարանային շինարարություն</t>
  </si>
  <si>
    <t>Տրանսպորտ</t>
  </si>
  <si>
    <t>Հանգստի և սպորտի ծառայություններ</t>
  </si>
  <si>
    <t xml:space="preserve">
ՀԱՄԱՅՆՔԻ ԲՅՈՒՋԵԻ ԵԿԱՄՈՒՏՆԵՐ</t>
  </si>
  <si>
    <t>Հավելված 2</t>
  </si>
  <si>
    <t>Հավելված 4</t>
  </si>
  <si>
    <t>Աղբահանում</t>
  </si>
  <si>
    <t>Շրջակա միջավայրի պաշտպանություն (այլ դասերին չպատկանող)</t>
  </si>
  <si>
    <t>Համայնքային զարգացում</t>
  </si>
  <si>
    <t>Փողոցների լուսավորում</t>
  </si>
  <si>
    <t>Բնակարանային շինարարության և կոմունալ ծառայություններ (այլ դասերին չպատկանող)</t>
  </si>
  <si>
    <t xml:space="preserve"> - Վարչական սարքավորումներ(5122)</t>
  </si>
  <si>
    <t xml:space="preserve">Ընդհանուր բնույթի հանրային ծառայություններ (այլ դասերին չպատկանող) </t>
  </si>
  <si>
    <t>Ընդհանուր բնույթի հանրային ծառայություններ (այլ դասերին չպատկանող)</t>
  </si>
  <si>
    <t>Ֆոնդային բյուջե</t>
  </si>
  <si>
    <t>7100</t>
  </si>
  <si>
    <t>7131</t>
  </si>
  <si>
    <t>Հողի հարկ համայնքների վարչական տարածքներում գտնվող հողի համար</t>
  </si>
  <si>
    <t xml:space="preserve"> 2.6 Կապիտալ ներքին պաշտոնական դրամաշնորհներ` ստացված կառավարման այլ մակարդակներից   (տող 1261 + տող 1262)</t>
  </si>
  <si>
    <t>Բյուջետային ծախսերի գործառական դասակարգման բաժինների, խմբերի և դասերի անվանումները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</si>
  <si>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</si>
  <si>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</si>
  <si>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</si>
  <si>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</si>
  <si>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</si>
  <si>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</si>
  <si>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</si>
  <si>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</si>
  <si>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>որից`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</si>
  <si>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</si>
  <si>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</si>
  <si>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</si>
  <si>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</si>
  <si>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</si>
  <si>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</si>
  <si>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</si>
  <si>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</si>
  <si>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</si>
  <si>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</si>
  <si>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</si>
  <si>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</si>
  <si>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այդ թվում`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</si>
  <si>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</si>
  <si>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</si>
  <si>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</si>
  <si>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</si>
  <si>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</si>
  <si>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</si>
  <si>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</si>
  <si>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</si>
  <si>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</si>
  <si>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</si>
  <si>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</si>
  <si>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</si>
  <si>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</si>
  <si>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</si>
  <si>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</si>
  <si>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</si>
  <si>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</si>
  <si>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</si>
  <si>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</si>
  <si>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</si>
  <si>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</si>
  <si>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</si>
  <si>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</si>
  <si>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</si>
  <si>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</si>
  <si>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</si>
  <si>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</si>
  <si>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</si>
  <si>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</si>
  <si>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</si>
  <si>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</si>
  <si>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</si>
  <si>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</si>
  <si>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</si>
  <si>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</si>
  <si>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</si>
  <si>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</si>
  <si>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</si>
  <si>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</si>
  <si>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</si>
  <si>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</si>
  <si>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</si>
  <si>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</si>
  <si>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</si>
  <si>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</si>
  <si>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</si>
  <si>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</si>
  <si>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</si>
  <si>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</si>
  <si>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</si>
  <si>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</si>
  <si>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</si>
  <si>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</si>
  <si>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</si>
  <si>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</si>
  <si>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</si>
  <si>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</si>
  <si>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</si>
  <si>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</si>
  <si>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</si>
  <si>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</si>
  <si>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</si>
  <si>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</si>
  <si>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</si>
  <si>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</si>
  <si>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</si>
  <si>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</si>
  <si>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</si>
  <si>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Ջրամատակարարում</t>
  </si>
  <si>
    <t xml:space="preserve">Բնակարանային շինարարության և կոմունալ ծառայությունների գծով հետազոտական և նախագծային աշխատանքներ 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</si>
  <si>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</si>
  <si>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</si>
  <si>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</si>
  <si>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</si>
  <si>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</si>
  <si>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</si>
  <si>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</si>
  <si>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</si>
  <si>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</si>
  <si>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</si>
  <si>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</si>
  <si>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</si>
  <si>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</si>
  <si>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</si>
  <si>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</si>
  <si>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</si>
  <si>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</si>
  <si>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</si>
  <si>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</si>
  <si>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</si>
  <si>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</si>
  <si>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</si>
  <si>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</si>
  <si>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</si>
  <si>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</si>
  <si>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</si>
  <si>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</si>
  <si>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</si>
  <si>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</si>
  <si>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</si>
  <si>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</si>
  <si>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</si>
  <si>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</si>
  <si>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</si>
  <si>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</si>
  <si>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</si>
  <si>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</si>
  <si>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</si>
  <si>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</si>
  <si>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</si>
  <si>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</si>
  <si>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</si>
  <si>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</si>
  <si>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</si>
  <si>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</si>
  <si>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</si>
  <si>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</si>
  <si>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</si>
  <si>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</si>
  <si>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</si>
  <si>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</si>
  <si>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</si>
  <si>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</si>
  <si>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</si>
  <si>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</si>
  <si>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</si>
  <si>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</si>
  <si>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</si>
  <si>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</si>
  <si>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</si>
  <si>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</si>
  <si>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</si>
  <si>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</si>
  <si>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</si>
  <si>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</si>
  <si>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</si>
  <si>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</si>
  <si>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</si>
  <si>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Բյուջետային ծախսերի տնտեսագիտական դասակարգման հոդվածների</t>
  </si>
  <si>
    <t xml:space="preserve">              այդ թվում`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</si>
  <si>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</si>
  <si>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</si>
  <si>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</si>
  <si>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</si>
  <si>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</si>
  <si>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</si>
  <si>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</si>
  <si>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</si>
  <si>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</si>
  <si>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</si>
  <si>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</si>
  <si>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</si>
  <si>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</si>
  <si>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</si>
  <si>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</si>
  <si>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 xml:space="preserve">այդ թվում` 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</si>
  <si>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</si>
  <si>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</si>
  <si>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</si>
  <si>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</si>
  <si>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</si>
  <si>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</si>
  <si>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</si>
  <si>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</si>
  <si>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</si>
  <si>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</si>
  <si>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</si>
  <si>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</si>
  <si>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</si>
  <si>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</si>
  <si>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</si>
  <si>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</si>
  <si>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</si>
  <si>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</si>
  <si>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</si>
  <si>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</si>
  <si>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</si>
  <si>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</si>
  <si>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</si>
  <si>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</si>
  <si>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</si>
  <si>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</si>
  <si>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</si>
  <si>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</si>
  <si>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</si>
  <si>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</si>
  <si>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</si>
  <si>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</si>
  <si>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</si>
  <si>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</si>
  <si>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</si>
  <si>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</si>
  <si>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</si>
  <si>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</si>
  <si>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</si>
  <si>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</si>
  <si>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</si>
  <si>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</si>
  <si>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</si>
  <si>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</si>
  <si>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</si>
  <si>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</si>
  <si>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</si>
  <si>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</si>
  <si>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</si>
  <si>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</si>
  <si>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</si>
  <si>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</si>
  <si>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</si>
  <si>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</si>
  <si>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</si>
  <si>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</si>
  <si>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</si>
  <si>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</si>
  <si>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</si>
  <si>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</si>
  <si>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</si>
  <si>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</si>
  <si>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</si>
  <si>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</si>
  <si>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</si>
  <si>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</si>
  <si>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</si>
  <si>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</si>
  <si>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</si>
  <si>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</si>
  <si>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</si>
  <si>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</si>
  <si>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</si>
  <si>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</si>
  <si>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</si>
  <si>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</si>
  <si>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</si>
  <si>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</si>
  <si>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</si>
  <si>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</si>
  <si>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</si>
  <si>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</si>
  <si>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.</t>
  </si>
  <si>
    <t xml:space="preserve">որից` 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</si>
  <si>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</si>
  <si>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</si>
  <si>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</si>
  <si>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</si>
  <si>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</si>
  <si>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</si>
  <si>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</si>
  <si>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</si>
  <si>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</si>
  <si>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</si>
  <si>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</si>
  <si>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</si>
  <si>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</si>
  <si>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</si>
  <si>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</si>
  <si>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</si>
  <si>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</si>
  <si>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</si>
  <si>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</si>
  <si>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</si>
  <si>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</si>
  <si>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</si>
  <si>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</si>
  <si>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</si>
  <si>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</si>
  <si>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</si>
  <si>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</si>
  <si>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</si>
  <si>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 xml:space="preserve"> - Այլ մեքենաներ և սարքավորումներ</t>
  </si>
  <si>
    <t>5129</t>
  </si>
  <si>
    <t xml:space="preserve"> -Աշխատողների աշխատավարձեր և հավելավճարներ /4111/</t>
  </si>
  <si>
    <t xml:space="preserve"> -Արտասահմանյան գործուղումների գծով ծախսեր/4222/</t>
  </si>
  <si>
    <t xml:space="preserve">ԸՆԴԱՄԵՆԸ ԵԿԱՄՈՒՏՆԵՐ    </t>
  </si>
  <si>
    <t xml:space="preserve">ՏՆՏԵՍԱԿԱՆ ՀԱՐԱԲԵՐՈՒԹՅՈՒՆՆԵՐ </t>
  </si>
  <si>
    <t>Տողի NN</t>
  </si>
  <si>
    <t xml:space="preserve">     Տարեկան ճշտված պլան   </t>
  </si>
  <si>
    <t xml:space="preserve">Ընդամենը </t>
  </si>
  <si>
    <t xml:space="preserve">Տողի
NN
</t>
  </si>
  <si>
    <t>Եկամտատեսակներ</t>
  </si>
  <si>
    <t>Հոդվածի համարը</t>
  </si>
  <si>
    <t xml:space="preserve">ՀԱՆԳԻՍՏ, ՄՇԱԿՈՒՅԹ ԵՎ ԿՐՈՆ </t>
  </si>
  <si>
    <t xml:space="preserve">1.1. ՀԻՄՆԱԿԱՆ ՄԻՋՈՑՆԵՐ                                </t>
  </si>
  <si>
    <t xml:space="preserve">ՇԵՆՔԵՐ ԵՎ ՇԻՆՈՒԹՅՈՒՆՆԵՐ                                </t>
  </si>
  <si>
    <t xml:space="preserve">ՄԵՔԵՆԱՆԵՐ ԵՎ ՍԱՐՔԱՎՈՐՈՒՄՆԵ   </t>
  </si>
  <si>
    <t>Գյուղատնտեսություn</t>
  </si>
  <si>
    <t>Այլ մեքենաներ և սարքավորումներ</t>
  </si>
  <si>
    <t>ՀԱՄԱՅՆՔԻ ՂԵԿԱՎԱՐ՝                                                 Խ․ԱՆԴՐԵԱՍՅԱՆ</t>
  </si>
  <si>
    <t xml:space="preserve"> - Շենքերի և շինությունների կառուցում</t>
  </si>
  <si>
    <t xml:space="preserve"> - Գեոդեզիական քարտեզագրական ծախսեր</t>
  </si>
  <si>
    <t xml:space="preserve"> - Նախագծահետազոտական ծախսեր</t>
  </si>
  <si>
    <t xml:space="preserve">Բ. ՈՉ ՖԻՆԱՆՍԱԿԱՆ ԱԿՏԻՎՆԵՐԻ ԳԾՈՎ ԾԱԽՍԵՐ                     </t>
  </si>
  <si>
    <t xml:space="preserve">ԸՆԴՀԱՆՈՒՐ ԲՆՈՒՅԹԻ ՀԱՆՐԱՅԻՆ ԾԱՌԱՅՈՒԹՅՈՒՆՆԵՐ </t>
  </si>
  <si>
    <t>ՇՐՋԱԿԱ  ՄԻՋԱՎԱՅՐԻ ՊԱՇՏՊԱՆՈՒԹՅՈՒՆ</t>
  </si>
  <si>
    <t xml:space="preserve">ԲՆԱԿԱՐԱՆԱՅԻՆ ՇԻՆԱՐԱՐՈՒԹՅՈՒՆ ԵՎ ԿՈՄՈՒՆԱԼ ԾԱՌԱՅՈՒԹՅՈՒՆ </t>
  </si>
  <si>
    <t xml:space="preserve">ԿՐԹՈՒԹՅՈՒՆ </t>
  </si>
  <si>
    <t>2025 ԹՎԱԿԱՆԻ ԴԵԿՏԵՄԲԵՐԻ 24-Ի «ՄԵՂՐԻ ՀԱՄԱՅՆՔԻ 2026 ԹՎԱԿԱՆԻ ԲՅՈՒՋԵՆ ՀԱՍՏԱՏԵԼՈՒ ՄԱՍԻՆ» N 153-Ն ՈՐՈՇՄԱՆ    3-ՐԴ ՀԱՏՎԱԾՈՒՄ ԿԱՏԱՐՎՈՂ ՓՈՓՈԽՈՒԹՅՈՒՆՆԵՐԸ ԵՎ ԼՐԱՑՈՒՄՆԵՐԸ</t>
  </si>
  <si>
    <t xml:space="preserve">2. ՊԱՇՏՈՆԱԿԱՆ ԴՐԱՄԱՇՆՈՐՀՆԵՐ </t>
  </si>
  <si>
    <t xml:space="preserve"> - Տրանսպորտային սարքավորումներ</t>
  </si>
  <si>
    <t>ՀՀ  (դրամ)</t>
  </si>
  <si>
    <t>2025 ԹՎԱԿԱՆԻ ԴԵԿՏԵՄԲԵՐԻ 24-Ի «ՄԵՂՐԻ ՀԱՄԱՅՆՔԻ 2026 ԹՎԱԿԱՆԻ ԲՅՈՒՋԵՆ ՀԱՍՏԱՏԵԼՈՒ ՄԱՍԻՆ»  N153-Ն ՈՐՈՇՄԱՆ 1-ԻՆ ՀԱՏՎԱԾՈՒՄ ԿԱՏԱՐՎՈՂ ՓՈՓՈԽՈՒԹՅՈՒՆՆԵՐԸ ԵՎ ԼՐԱՑՈՒՄՆԵՐԸ</t>
  </si>
  <si>
    <t>2025 ԹՎԱԿԱՆԻ ԴԵԿՏԵՄԲԵՐԻ 24-Ի «ՄԵՂՐԻ ՀԱՄԱՅՆՔԻ 20265 ԹՎԱԿԱՆԻ ԲՅՈՒՋԵՆ ՀԱՍՏԱՏԵԼՈՒ ՄԱՍԻՆ»  N153-Ն ՈՐՈՇՄԱՆ  2-ՐԴ ՀԱՏՎԱԾՈՒՄ ԿԱՏԱՐՎՈՂ ՓՈՓՈԽՈՒԹՅՈՒՆՆԵՐԸ  ԵՎ  ԼՐԱՑՈՒՄՆԵՐԸ</t>
  </si>
  <si>
    <t>ՀՀ ( դրամ)</t>
  </si>
  <si>
    <t>Հավելված N3</t>
  </si>
  <si>
    <t xml:space="preserve">                    ՀՀ  (դրամ)</t>
  </si>
  <si>
    <t xml:space="preserve"> Տողի NN</t>
  </si>
  <si>
    <t>2025 ԹՎԱԿԱՆԻ ԴԵԿՏԵՄԲԵՐԻ 24-Ի «ՄԵՂՐԻ ՀԱՄԱՅՆՔԻ 2026 ԹՎԱԿԱՆԻ ԲՅՈՒՋԵՆ ՀԱՍՏԱՏԵԼՈՒ ՄԱՍԻՆ»  N153-Ն ՈՐՈՇՄԱՆ  6-ՐԴ ՀԱՏՎԱԾՈՒՄ ԿԱՏԱՐՎՈՂ ՓՈՓՈԽՈՒԹՅՈՒՆՆԵՐԸ ԵՎ ԼՐԱՑՈՒՄՆԵՐԸ</t>
  </si>
  <si>
    <t xml:space="preserve"> 2026թ. մարտի 12-ի N23-Ն որոշման</t>
  </si>
  <si>
    <t xml:space="preserve">                                                                  2026թ. մարտի 12-ի N23-Ն որոշման</t>
  </si>
  <si>
    <t xml:space="preserve">                           2026թ. մարտի 12-ի  N23-Ն որոշման</t>
  </si>
  <si>
    <t xml:space="preserve"> ԱՅԼ ՀԻՄՆԱԿԱՆ ՄԻՋՈՑՆԵՐ                       </t>
  </si>
  <si>
    <t>Տողի  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</si>
</sst>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0"/>
      <name val="Arial"/>
    </font>
    <font>
      <sz val="10"/>
      <name val="Arial"/>
      <family val="2"/>
      <charset val="204"/>
    </font>
    <font>
      <i/>
      <sz val="10"/>
      <name val="GHEA Grapalat"/>
      <family val="3"/>
    </font>
    <font>
      <i/>
      <sz val="9"/>
      <name val="GHEA Grapalat"/>
      <family val="3"/>
    </font>
    <font>
      <i/>
      <sz val="10"/>
      <color indexed="8"/>
      <name val="GHEA Grapalat"/>
      <family val="3"/>
    </font>
    <font>
      <i/>
      <sz val="11"/>
      <name val="GHEA Grapalat"/>
      <family val="3"/>
    </font>
    <font>
      <i/>
      <sz val="12"/>
      <name val="GHEA Grapalat"/>
      <family val="3"/>
    </font>
    <font>
      <sz val="10"/>
      <name val="Arial LatArm"/>
      <family val="2"/>
    </font>
    <font>
      <sz val="8"/>
      <name val="Arial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4"/>
      <name val="Arial LatArm"/>
      <family val="2"/>
    </font>
    <font>
      <sz val="8"/>
      <name val="Arial LatArm"/>
      <family val="2"/>
    </font>
    <font>
      <b/>
      <sz val="11"/>
      <name val="Arial LatArm"/>
      <family val="2"/>
    </font>
    <font>
      <sz val="9"/>
      <name val="Arial LatArm"/>
      <family val="2"/>
    </font>
    <font>
      <i/>
      <sz val="10"/>
      <name val="GHEA Grapalat"/>
      <family val="3"/>
      <charset val="1"/>
    </font>
    <font>
      <b/>
      <i/>
      <sz val="10"/>
      <name val="GHEA Grapalat"/>
      <family val="3"/>
    </font>
    <font>
      <sz val="11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b/>
      <i/>
      <sz val="12"/>
      <name val="GHEA Grapalat"/>
      <family val="3"/>
    </font>
    <font>
      <b/>
      <i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i/>
      <sz val="11"/>
      <name val="GHEA Grapalat"/>
      <family val="3"/>
    </font>
    <font>
      <b/>
      <i/>
      <sz val="14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B0B0B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6">
    <xf numFmtId="0" fontId="0" fillId="0" borderId="0"/>
    <xf numFmtId="0" fontId="17" fillId="0" borderId="17" applyNumberFormat="0" applyFont="0" applyFill="0" applyAlignment="0" applyProtection="0"/>
    <xf numFmtId="4" fontId="13" fillId="0" borderId="18" applyFill="0" applyProtection="0">
      <alignment horizontal="center" vertical="center"/>
    </xf>
    <xf numFmtId="0" fontId="7" fillId="0" borderId="18" applyNumberFormat="0" applyFill="0" applyProtection="0">
      <alignment horizontal="center" vertical="center"/>
    </xf>
    <xf numFmtId="4" fontId="12" fillId="0" borderId="19" applyFill="0" applyProtection="0">
      <alignment horizontal="center" vertical="center"/>
    </xf>
    <xf numFmtId="0" fontId="11" fillId="0" borderId="17" applyNumberFormat="0" applyFill="0" applyProtection="0">
      <alignment horizontal="center"/>
    </xf>
    <xf numFmtId="0" fontId="7" fillId="0" borderId="18" applyNumberFormat="0" applyFill="0" applyProtection="0">
      <alignment horizontal="left" vertical="center" wrapText="1"/>
    </xf>
    <xf numFmtId="0" fontId="7" fillId="0" borderId="19" applyNumberFormat="0" applyFill="0" applyProtection="0">
      <alignment horizontal="left" vertical="center" wrapText="1"/>
    </xf>
    <xf numFmtId="4" fontId="14" fillId="0" borderId="18" applyFill="0" applyProtection="0">
      <alignment horizontal="left" vertical="center"/>
    </xf>
    <xf numFmtId="0" fontId="17" fillId="0" borderId="0"/>
    <xf numFmtId="0" fontId="17" fillId="2" borderId="20" applyNumberFormat="0" applyFont="0" applyAlignment="0" applyProtection="0"/>
    <xf numFmtId="4" fontId="12" fillId="0" borderId="19" applyFill="0" applyProtection="0">
      <alignment horizontal="right" vertical="center"/>
    </xf>
    <xf numFmtId="0" fontId="12" fillId="0" borderId="18" applyNumberFormat="0" applyFill="0" applyProtection="0">
      <alignment horizontal="right" vertical="center"/>
    </xf>
    <xf numFmtId="4" fontId="7" fillId="0" borderId="18" applyFill="0" applyProtection="0">
      <alignment horizontal="right" vertical="center"/>
    </xf>
    <xf numFmtId="0" fontId="9" fillId="0" borderId="0"/>
    <xf numFmtId="0" fontId="1" fillId="0" borderId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18" fillId="0" borderId="17" xfId="1" applyFont="1" applyFill="1"/>
    <xf numFmtId="0" fontId="2" fillId="0" borderId="18" xfId="6" applyFont="1" applyFill="1">
      <alignment horizontal="left" vertical="center" wrapText="1"/>
    </xf>
    <xf numFmtId="0" fontId="18" fillId="0" borderId="17" xfId="1" applyFont="1" applyFill="1" applyAlignment="1">
      <alignment horizontal="right"/>
    </xf>
    <xf numFmtId="0" fontId="2" fillId="0" borderId="0" xfId="14" applyFont="1"/>
    <xf numFmtId="0" fontId="2" fillId="0" borderId="0" xfId="1" applyFont="1" applyFill="1" applyBorder="1" applyAlignment="1">
      <alignment horizontal="right"/>
    </xf>
    <xf numFmtId="0" fontId="18" fillId="0" borderId="21" xfId="1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17" fillId="0" borderId="17" xfId="1" applyFill="1"/>
    <xf numFmtId="0" fontId="2" fillId="0" borderId="18" xfId="3" applyFont="1" applyFill="1">
      <alignment horizontal="center" vertical="center"/>
    </xf>
    <xf numFmtId="0" fontId="18" fillId="0" borderId="22" xfId="1" applyFont="1" applyFill="1" applyBorder="1"/>
    <xf numFmtId="0" fontId="2" fillId="3" borderId="7" xfId="0" applyFont="1" applyFill="1" applyBorder="1" applyAlignment="1">
      <alignment vertical="center" wrapText="1"/>
    </xf>
    <xf numFmtId="165" fontId="2" fillId="0" borderId="18" xfId="13" applyNumberFormat="1" applyFont="1" applyFill="1">
      <alignment horizontal="right" vertical="center"/>
    </xf>
    <xf numFmtId="3" fontId="2" fillId="0" borderId="18" xfId="13" applyNumberFormat="1" applyFont="1" applyFill="1">
      <alignment horizontal="right" vertical="center"/>
    </xf>
    <xf numFmtId="165" fontId="2" fillId="0" borderId="2" xfId="7" applyNumberFormat="1" applyFont="1" applyFill="1" applyBorder="1" applyAlignment="1">
      <alignment horizontal="right" vertical="center" wrapText="1"/>
    </xf>
    <xf numFmtId="165" fontId="2" fillId="0" borderId="18" xfId="3" applyNumberFormat="1" applyFont="1" applyFill="1" applyAlignment="1">
      <alignment horizontal="right" vertical="center"/>
    </xf>
    <xf numFmtId="3" fontId="2" fillId="0" borderId="18" xfId="3" applyNumberFormat="1" applyFont="1" applyFill="1">
      <alignment horizontal="center" vertical="center"/>
    </xf>
    <xf numFmtId="0" fontId="18" fillId="3" borderId="21" xfId="1" applyFont="1" applyFill="1" applyBorder="1"/>
    <xf numFmtId="0" fontId="18" fillId="3" borderId="17" xfId="1" applyFont="1" applyFill="1"/>
    <xf numFmtId="0" fontId="15" fillId="0" borderId="0" xfId="0" applyFont="1" applyAlignment="1">
      <alignment horizontal="center"/>
    </xf>
    <xf numFmtId="0" fontId="5" fillId="0" borderId="26" xfId="0" applyFont="1" applyBorder="1"/>
    <xf numFmtId="0" fontId="3" fillId="3" borderId="0" xfId="0" applyFont="1" applyFill="1" applyAlignment="1">
      <alignment horizontal="right" vertical="center"/>
    </xf>
    <xf numFmtId="0" fontId="16" fillId="0" borderId="0" xfId="14" applyFont="1"/>
    <xf numFmtId="0" fontId="16" fillId="3" borderId="0" xfId="0" applyFont="1" applyFill="1"/>
    <xf numFmtId="0" fontId="16" fillId="3" borderId="0" xfId="0" applyFont="1" applyFill="1" applyAlignment="1">
      <alignment horizontal="right" vertical="center"/>
    </xf>
    <xf numFmtId="4" fontId="6" fillId="3" borderId="2" xfId="4" applyFont="1" applyFill="1" applyBorder="1" applyAlignment="1">
      <alignment horizontal="center" vertical="center" wrapText="1"/>
    </xf>
    <xf numFmtId="4" fontId="6" fillId="0" borderId="2" xfId="4" applyFont="1" applyFill="1" applyBorder="1" applyAlignment="1">
      <alignment horizontal="center" vertical="center" wrapText="1"/>
    </xf>
    <xf numFmtId="0" fontId="6" fillId="0" borderId="18" xfId="12" applyFont="1" applyFill="1" applyAlignment="1">
      <alignment horizontal="center" vertical="center"/>
    </xf>
    <xf numFmtId="0" fontId="6" fillId="0" borderId="25" xfId="12" applyFont="1" applyFill="1" applyBorder="1" applyAlignment="1">
      <alignment horizontal="center" vertical="center"/>
    </xf>
    <xf numFmtId="0" fontId="6" fillId="3" borderId="25" xfId="12" applyFont="1" applyFill="1" applyBorder="1" applyAlignment="1">
      <alignment horizontal="center" vertical="center"/>
    </xf>
    <xf numFmtId="0" fontId="6" fillId="0" borderId="18" xfId="3" applyFont="1" applyFill="1">
      <alignment horizontal="center" vertical="center"/>
    </xf>
    <xf numFmtId="0" fontId="6" fillId="0" borderId="18" xfId="6" applyFont="1" applyFill="1">
      <alignment horizontal="left" vertical="center" wrapText="1"/>
    </xf>
    <xf numFmtId="165" fontId="6" fillId="0" borderId="18" xfId="13" applyNumberFormat="1" applyFont="1" applyFill="1">
      <alignment horizontal="right" vertical="center"/>
    </xf>
    <xf numFmtId="165" fontId="6" fillId="3" borderId="18" xfId="13" applyNumberFormat="1" applyFont="1" applyFill="1">
      <alignment horizontal="right" vertical="center"/>
    </xf>
    <xf numFmtId="0" fontId="2" fillId="3" borderId="7" xfId="0" applyFont="1" applyFill="1" applyBorder="1" applyAlignment="1">
      <alignment horizontal="right" wrapText="1"/>
    </xf>
    <xf numFmtId="4" fontId="6" fillId="0" borderId="2" xfId="7" applyNumberFormat="1" applyFont="1" applyFill="1" applyBorder="1" applyAlignment="1">
      <alignment horizontal="right" vertical="center" wrapText="1"/>
    </xf>
    <xf numFmtId="0" fontId="6" fillId="0" borderId="25" xfId="12" applyFont="1" applyFill="1" applyBorder="1">
      <alignment horizontal="right" vertical="center"/>
    </xf>
    <xf numFmtId="0" fontId="6" fillId="0" borderId="23" xfId="12" applyFont="1" applyFill="1" applyBorder="1">
      <alignment horizontal="right" vertical="center"/>
    </xf>
    <xf numFmtId="0" fontId="6" fillId="0" borderId="2" xfId="7" applyFont="1" applyFill="1" applyBorder="1" applyAlignment="1">
      <alignment horizontal="right" vertical="center" wrapText="1"/>
    </xf>
    <xf numFmtId="165" fontId="6" fillId="0" borderId="2" xfId="7" applyNumberFormat="1" applyFont="1" applyFill="1" applyBorder="1" applyAlignment="1">
      <alignment horizontal="right" vertical="center" wrapText="1"/>
    </xf>
    <xf numFmtId="165" fontId="6" fillId="0" borderId="18" xfId="3" applyNumberFormat="1" applyFont="1" applyFill="1" applyAlignment="1">
      <alignment horizontal="right" vertical="center"/>
    </xf>
    <xf numFmtId="4" fontId="6" fillId="0" borderId="2" xfId="7" applyNumberFormat="1" applyFont="1" applyFill="1" applyBorder="1" applyAlignment="1">
      <alignment horizontal="center" vertical="center" wrapText="1"/>
    </xf>
    <xf numFmtId="4" fontId="6" fillId="0" borderId="24" xfId="4" applyFont="1" applyFill="1" applyBorder="1" applyAlignment="1">
      <alignment horizontal="center" vertical="center" wrapText="1"/>
    </xf>
    <xf numFmtId="164" fontId="6" fillId="0" borderId="25" xfId="12" applyNumberFormat="1" applyFont="1" applyFill="1" applyBorder="1">
      <alignment horizontal="right" vertical="center"/>
    </xf>
    <xf numFmtId="164" fontId="6" fillId="0" borderId="18" xfId="13" applyNumberFormat="1" applyFont="1" applyFill="1">
      <alignment horizontal="right" vertical="center"/>
    </xf>
    <xf numFmtId="165" fontId="6" fillId="0" borderId="18" xfId="3" applyNumberFormat="1" applyFont="1" applyFill="1">
      <alignment horizontal="center" vertical="center"/>
    </xf>
    <xf numFmtId="165" fontId="6" fillId="0" borderId="18" xfId="13" applyNumberFormat="1" applyFont="1" applyFill="1" applyAlignment="1">
      <alignment vertical="center"/>
    </xf>
    <xf numFmtId="0" fontId="19" fillId="3" borderId="0" xfId="0" applyFont="1" applyFill="1"/>
    <xf numFmtId="0" fontId="21" fillId="3" borderId="3" xfId="0" applyFont="1" applyFill="1" applyBorder="1" applyAlignment="1" applyProtection="1">
      <alignment horizontal="center" vertical="top" wrapText="1" readingOrder="1"/>
      <protection locked="0"/>
    </xf>
    <xf numFmtId="0" fontId="21" fillId="3" borderId="3" xfId="0" applyFont="1" applyFill="1" applyBorder="1" applyAlignment="1" applyProtection="1">
      <alignment vertical="top" wrapText="1" readingOrder="1"/>
      <protection locked="0"/>
    </xf>
    <xf numFmtId="0" fontId="21" fillId="3" borderId="4" xfId="0" applyFont="1" applyFill="1" applyBorder="1" applyAlignment="1" applyProtection="1">
      <alignment vertical="top" wrapText="1" readingOrder="1"/>
      <protection locked="0"/>
    </xf>
    <xf numFmtId="0" fontId="21" fillId="3" borderId="4" xfId="0" applyFont="1" applyFill="1" applyBorder="1" applyAlignment="1" applyProtection="1">
      <alignment horizontal="center" vertical="top" wrapText="1" readingOrder="1"/>
      <protection locked="0"/>
    </xf>
    <xf numFmtId="0" fontId="21" fillId="3" borderId="2" xfId="0" applyFont="1" applyFill="1" applyBorder="1" applyAlignment="1" applyProtection="1">
      <alignment horizontal="center" vertical="top" wrapText="1" readingOrder="1"/>
      <protection locked="0"/>
    </xf>
    <xf numFmtId="0" fontId="21" fillId="3" borderId="1" xfId="0" applyFont="1" applyFill="1" applyBorder="1" applyAlignment="1" applyProtection="1">
      <alignment horizontal="center" vertical="top" wrapText="1" readingOrder="1"/>
      <protection locked="0"/>
    </xf>
    <xf numFmtId="0" fontId="21" fillId="3" borderId="5" xfId="0" applyFont="1" applyFill="1" applyBorder="1" applyAlignment="1" applyProtection="1">
      <alignment horizontal="center" vertical="top" wrapText="1" readingOrder="1"/>
      <protection locked="0"/>
    </xf>
    <xf numFmtId="0" fontId="21" fillId="3" borderId="2" xfId="0" applyFont="1" applyFill="1" applyBorder="1" applyAlignment="1" applyProtection="1">
      <alignment horizontal="center" vertical="center" wrapText="1" readingOrder="1"/>
      <protection locked="0"/>
    </xf>
    <xf numFmtId="0" fontId="21" fillId="3" borderId="2" xfId="0" applyFont="1" applyFill="1" applyBorder="1" applyAlignment="1" applyProtection="1">
      <alignment vertical="center" wrapText="1" readingOrder="1"/>
      <protection locked="0"/>
    </xf>
    <xf numFmtId="165" fontId="21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21" fillId="3" borderId="2" xfId="0" applyFont="1" applyFill="1" applyBorder="1" applyAlignment="1" applyProtection="1">
      <alignment horizontal="left" vertical="center" wrapText="1" readingOrder="1"/>
      <protection locked="0"/>
    </xf>
    <xf numFmtId="0" fontId="21" fillId="3" borderId="2" xfId="15" applyFont="1" applyFill="1" applyBorder="1" applyAlignment="1" applyProtection="1">
      <alignment horizontal="center" vertical="center" wrapText="1" readingOrder="1"/>
      <protection locked="0"/>
    </xf>
    <xf numFmtId="0" fontId="6" fillId="3" borderId="2" xfId="3" applyFont="1" applyFill="1" applyBorder="1" applyAlignment="1">
      <alignment horizontal="center" vertical="center" wrapText="1"/>
    </xf>
    <xf numFmtId="0" fontId="6" fillId="3" borderId="2" xfId="6" applyFont="1" applyFill="1" applyBorder="1">
      <alignment horizontal="left" vertical="center" wrapText="1"/>
    </xf>
    <xf numFmtId="49" fontId="21" fillId="3" borderId="2" xfId="0" applyNumberFormat="1" applyFont="1" applyFill="1" applyBorder="1" applyAlignment="1" applyProtection="1">
      <alignment horizontal="left" vertical="center" wrapText="1" readingOrder="1"/>
      <protection locked="0"/>
    </xf>
    <xf numFmtId="0" fontId="22" fillId="3" borderId="0" xfId="0" applyFont="1" applyFill="1"/>
    <xf numFmtId="0" fontId="22" fillId="0" borderId="0" xfId="0" applyFont="1"/>
    <xf numFmtId="0" fontId="22" fillId="0" borderId="0" xfId="0" applyFont="1" applyAlignment="1">
      <alignment horizontal="right" vertical="center"/>
    </xf>
    <xf numFmtId="0" fontId="22" fillId="3" borderId="0" xfId="0" applyFont="1" applyFill="1" applyAlignment="1">
      <alignment vertical="center"/>
    </xf>
    <xf numFmtId="0" fontId="16" fillId="0" borderId="0" xfId="14" applyFont="1" applyAlignment="1">
      <alignment horizontal="right"/>
    </xf>
    <xf numFmtId="0" fontId="20" fillId="0" borderId="0" xfId="14" applyFont="1" applyAlignment="1" applyProtection="1">
      <alignment horizontal="center" vertical="center" wrapText="1" readingOrder="1"/>
      <protection locked="0"/>
    </xf>
    <xf numFmtId="4" fontId="6" fillId="0" borderId="2" xfId="11" applyFont="1" applyFill="1" applyBorder="1" applyAlignment="1">
      <alignment horizontal="center" vertical="center"/>
    </xf>
    <xf numFmtId="4" fontId="6" fillId="0" borderId="2" xfId="4" applyFont="1" applyFill="1" applyBorder="1">
      <alignment horizontal="center" vertical="center"/>
    </xf>
    <xf numFmtId="0" fontId="16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4" fontId="6" fillId="0" borderId="8" xfId="4" applyFont="1" applyFill="1" applyBorder="1">
      <alignment horizontal="center" vertical="center"/>
    </xf>
    <xf numFmtId="4" fontId="6" fillId="0" borderId="10" xfId="4" applyFont="1" applyFill="1" applyBorder="1">
      <alignment horizontal="center" vertical="center"/>
    </xf>
    <xf numFmtId="4" fontId="6" fillId="0" borderId="29" xfId="4" applyFont="1" applyFill="1" applyBorder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4" fontId="6" fillId="0" borderId="9" xfId="4" applyFont="1" applyFill="1" applyBorder="1">
      <alignment horizontal="center" vertical="center"/>
    </xf>
    <xf numFmtId="4" fontId="6" fillId="0" borderId="8" xfId="11" applyFont="1" applyFill="1" applyBorder="1" applyAlignment="1">
      <alignment horizontal="center" vertical="center" textRotation="90"/>
    </xf>
    <xf numFmtId="4" fontId="6" fillId="0" borderId="10" xfId="11" applyFont="1" applyFill="1" applyBorder="1" applyAlignment="1">
      <alignment horizontal="center" vertical="center" textRotation="90"/>
    </xf>
    <xf numFmtId="4" fontId="6" fillId="0" borderId="9" xfId="11" applyFont="1" applyFill="1" applyBorder="1" applyAlignment="1">
      <alignment horizontal="center" vertical="center" textRotation="90"/>
    </xf>
    <xf numFmtId="0" fontId="20" fillId="0" borderId="0" xfId="14" applyFont="1" applyAlignment="1" applyProtection="1">
      <alignment horizontal="center" vertical="top" wrapText="1" readingOrder="1"/>
      <protection locked="0"/>
    </xf>
    <xf numFmtId="0" fontId="23" fillId="0" borderId="2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3" borderId="0" xfId="0" applyFont="1" applyFill="1" applyAlignment="1">
      <alignment horizontal="right"/>
    </xf>
    <xf numFmtId="0" fontId="22" fillId="3" borderId="0" xfId="0" applyFont="1" applyFill="1" applyAlignment="1">
      <alignment horizontal="right" vertical="center"/>
    </xf>
    <xf numFmtId="4" fontId="6" fillId="0" borderId="11" xfId="4" applyFont="1" applyFill="1" applyBorder="1">
      <alignment horizontal="center" vertical="center"/>
    </xf>
    <xf numFmtId="4" fontId="6" fillId="0" borderId="12" xfId="4" applyFont="1" applyFill="1" applyBorder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 vertical="center" wrapText="1"/>
    </xf>
    <xf numFmtId="4" fontId="6" fillId="0" borderId="8" xfId="11" applyFont="1" applyFill="1" applyBorder="1" applyAlignment="1">
      <alignment horizontal="center" vertical="center"/>
    </xf>
    <xf numFmtId="4" fontId="6" fillId="0" borderId="10" xfId="11" applyFont="1" applyFill="1" applyBorder="1" applyAlignment="1">
      <alignment horizontal="center" vertical="center"/>
    </xf>
    <xf numFmtId="4" fontId="6" fillId="0" borderId="9" xfId="11" applyFont="1" applyFill="1" applyBorder="1" applyAlignment="1">
      <alignment horizontal="center" vertical="center"/>
    </xf>
    <xf numFmtId="4" fontId="6" fillId="0" borderId="11" xfId="11" applyFont="1" applyFill="1" applyBorder="1" applyAlignment="1">
      <alignment horizontal="center" vertical="center"/>
    </xf>
    <xf numFmtId="4" fontId="6" fillId="0" borderId="13" xfId="11" applyFont="1" applyFill="1" applyBorder="1" applyAlignment="1">
      <alignment horizontal="center" vertical="center"/>
    </xf>
    <xf numFmtId="4" fontId="6" fillId="0" borderId="12" xfId="11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 wrapText="1"/>
    </xf>
    <xf numFmtId="0" fontId="6" fillId="0" borderId="10" xfId="7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" fontId="6" fillId="0" borderId="8" xfId="11" applyFont="1" applyFill="1" applyBorder="1" applyAlignment="1">
      <alignment horizontal="center" vertical="center" wrapText="1"/>
    </xf>
    <xf numFmtId="4" fontId="6" fillId="0" borderId="10" xfId="11" applyFont="1" applyFill="1" applyBorder="1" applyAlignment="1">
      <alignment horizontal="center" vertical="center" wrapText="1"/>
    </xf>
    <xf numFmtId="4" fontId="6" fillId="0" borderId="9" xfId="11" applyFont="1" applyFill="1" applyBorder="1" applyAlignment="1">
      <alignment horizontal="center" vertical="center" wrapText="1"/>
    </xf>
    <xf numFmtId="4" fontId="6" fillId="0" borderId="8" xfId="4" applyFont="1" applyFill="1" applyBorder="1" applyAlignment="1">
      <alignment horizontal="center" vertical="center" wrapText="1"/>
    </xf>
    <xf numFmtId="4" fontId="6" fillId="0" borderId="9" xfId="4" applyFont="1" applyFill="1" applyBorder="1" applyAlignment="1">
      <alignment horizontal="center" vertical="center" wrapText="1"/>
    </xf>
    <xf numFmtId="4" fontId="6" fillId="0" borderId="13" xfId="4" applyFont="1" applyFill="1" applyBorder="1" applyAlignment="1">
      <alignment vertical="center"/>
    </xf>
    <xf numFmtId="4" fontId="6" fillId="0" borderId="12" xfId="4" applyFont="1" applyFill="1" applyBorder="1" applyAlignme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right" vertical="center"/>
    </xf>
    <xf numFmtId="0" fontId="4" fillId="4" borderId="0" xfId="0" applyFont="1" applyFill="1" applyAlignment="1" applyProtection="1">
      <alignment horizontal="center" wrapText="1" readingOrder="1"/>
      <protection locked="0"/>
    </xf>
    <xf numFmtId="0" fontId="2" fillId="3" borderId="0" xfId="0" applyFont="1" applyFill="1" applyAlignment="1">
      <alignment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21" fillId="3" borderId="6" xfId="0" applyFont="1" applyFill="1" applyBorder="1" applyAlignment="1" applyProtection="1">
      <alignment horizontal="center" vertical="top" wrapText="1" readingOrder="1"/>
      <protection locked="0"/>
    </xf>
    <xf numFmtId="0" fontId="6" fillId="3" borderId="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21" fillId="3" borderId="14" xfId="0" applyFont="1" applyFill="1" applyBorder="1" applyAlignment="1" applyProtection="1">
      <alignment horizontal="center" vertical="center" wrapText="1" readingOrder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21" fillId="3" borderId="2" xfId="0" applyFont="1" applyFill="1" applyBorder="1" applyAlignment="1" applyProtection="1">
      <alignment horizontal="center"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Alignment="1" applyProtection="1">
      <alignment horizontal="right" vertical="top" wrapText="1" readingOrder="1"/>
      <protection locked="0"/>
    </xf>
  </cellXfs>
  <cellStyles count="16">
    <cellStyle name="bckgrnd_900" xfId="1" xr:uid="{00000000-0005-0000-0000-000000000000}"/>
    <cellStyle name="cntr_arm10_BldBord_900" xfId="2" xr:uid="{00000000-0005-0000-0000-000001000000}"/>
    <cellStyle name="cntr_arm10_Bord_900" xfId="3" xr:uid="{00000000-0005-0000-0000-000002000000}"/>
    <cellStyle name="cntr_arm10_BordGrey_900" xfId="4" xr:uid="{00000000-0005-0000-0000-000003000000}"/>
    <cellStyle name="cntrBtm_arm10bld_900" xfId="5" xr:uid="{00000000-0005-0000-0000-000004000000}"/>
    <cellStyle name="left_arm10_BordWW_900" xfId="6" xr:uid="{00000000-0005-0000-0000-000005000000}"/>
    <cellStyle name="left_arm10_GrBordWW_900" xfId="7" xr:uid="{00000000-0005-0000-0000-000006000000}"/>
    <cellStyle name="Lft_arm10_Brd_900" xfId="8" xr:uid="{00000000-0005-0000-0000-000007000000}"/>
    <cellStyle name="Normal" xfId="0" builtinId="0"/>
    <cellStyle name="Normal 2" xfId="9" xr:uid="{00000000-0005-0000-0000-000008000000}"/>
    <cellStyle name="Note 2" xfId="10" xr:uid="{00000000-0005-0000-0000-000009000000}"/>
    <cellStyle name="rgt_arm10_BordGrey_900" xfId="11" xr:uid="{00000000-0005-0000-0000-00000A000000}"/>
    <cellStyle name="rgt_arm14_bld_900" xfId="12" xr:uid="{00000000-0005-0000-0000-00000B000000}"/>
    <cellStyle name="rgt_arm14_Money_900" xfId="13" xr:uid="{00000000-0005-0000-0000-00000C000000}"/>
    <cellStyle name="Обычный 2" xfId="14" xr:uid="{00000000-0005-0000-0000-00000E000000}"/>
    <cellStyle name="Обычный 3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797"/>
  <sheetViews>
    <sheetView zoomScaleNormal="100" workbookViewId="0">
      <selection activeCell="H16" sqref="H16"/>
    </sheetView>
  </sheetViews>
  <sheetFormatPr defaultRowHeight="13.5" x14ac:dyDescent="0.25"/>
  <cols>
    <col min="1" max="1" width="11.42578125" style="6" customWidth="1"/>
    <col min="2" max="2" width="44.5703125" style="6" customWidth="1"/>
    <col min="3" max="3" width="8.42578125" style="6" customWidth="1"/>
    <col min="4" max="4" width="14.140625" style="6" customWidth="1"/>
    <col min="5" max="5" width="15.42578125" style="26" customWidth="1"/>
    <col min="6" max="6" width="17.140625" style="8" customWidth="1"/>
    <col min="7" max="16384" width="9.140625" style="6"/>
  </cols>
  <sheetData>
    <row r="2" spans="1:7" ht="25.5" customHeight="1" x14ac:dyDescent="0.25"/>
    <row r="3" spans="1:7" s="30" customFormat="1" ht="14.25" customHeight="1" x14ac:dyDescent="0.25">
      <c r="E3" s="75" t="s">
        <v>30</v>
      </c>
      <c r="F3" s="75"/>
    </row>
    <row r="4" spans="1:7" s="30" customFormat="1" ht="14.25" customHeight="1" x14ac:dyDescent="0.25">
      <c r="C4" s="31"/>
      <c r="D4" s="31"/>
      <c r="E4" s="79" t="s">
        <v>25</v>
      </c>
      <c r="F4" s="79"/>
    </row>
    <row r="5" spans="1:7" s="30" customFormat="1" ht="14.25" customHeight="1" x14ac:dyDescent="0.25">
      <c r="C5" s="31"/>
      <c r="D5" s="79" t="s">
        <v>27</v>
      </c>
      <c r="E5" s="79"/>
      <c r="F5" s="79"/>
    </row>
    <row r="6" spans="1:7" s="30" customFormat="1" ht="14.25" customHeight="1" x14ac:dyDescent="0.25">
      <c r="C6" s="80" t="s">
        <v>394</v>
      </c>
      <c r="D6" s="80"/>
      <c r="E6" s="80"/>
      <c r="F6" s="80"/>
    </row>
    <row r="7" spans="1:7" s="30" customFormat="1" ht="26.25" customHeight="1" x14ac:dyDescent="0.25">
      <c r="C7" s="32"/>
      <c r="D7" s="32"/>
      <c r="E7" s="32"/>
      <c r="F7" s="32"/>
    </row>
    <row r="8" spans="1:7" s="9" customFormat="1" ht="36.75" customHeight="1" x14ac:dyDescent="0.25">
      <c r="A8" s="90" t="s">
        <v>48</v>
      </c>
      <c r="B8" s="90"/>
      <c r="C8" s="90"/>
      <c r="D8" s="90"/>
      <c r="E8" s="90"/>
      <c r="F8" s="90"/>
    </row>
    <row r="9" spans="1:7" s="9" customFormat="1" ht="63.75" customHeight="1" x14ac:dyDescent="0.25">
      <c r="A9" s="76" t="s">
        <v>386</v>
      </c>
      <c r="B9" s="76"/>
      <c r="C9" s="76"/>
      <c r="D9" s="76"/>
      <c r="E9" s="76"/>
      <c r="F9" s="76"/>
    </row>
    <row r="10" spans="1:7" ht="30" customHeight="1" x14ac:dyDescent="0.25">
      <c r="A10" s="11"/>
      <c r="B10" s="11"/>
      <c r="C10" s="11"/>
      <c r="D10" s="11"/>
      <c r="E10" s="25"/>
      <c r="F10" s="10" t="s">
        <v>385</v>
      </c>
    </row>
    <row r="11" spans="1:7" ht="20.25" customHeight="1" x14ac:dyDescent="0.25">
      <c r="A11" s="81" t="s">
        <v>397</v>
      </c>
      <c r="B11" s="81" t="s">
        <v>365</v>
      </c>
      <c r="C11" s="87" t="s">
        <v>366</v>
      </c>
      <c r="D11" s="77" t="s">
        <v>0</v>
      </c>
      <c r="E11" s="77"/>
      <c r="F11" s="77"/>
      <c r="G11" s="18"/>
    </row>
    <row r="12" spans="1:7" ht="39.950000000000003" customHeight="1" x14ac:dyDescent="0.25">
      <c r="A12" s="82"/>
      <c r="B12" s="82"/>
      <c r="C12" s="88"/>
      <c r="D12" s="81" t="s">
        <v>43</v>
      </c>
      <c r="E12" s="78" t="s">
        <v>2</v>
      </c>
      <c r="F12" s="78"/>
      <c r="G12" s="18"/>
    </row>
    <row r="13" spans="1:7" ht="36.75" customHeight="1" x14ac:dyDescent="0.25">
      <c r="A13" s="83"/>
      <c r="B13" s="86"/>
      <c r="C13" s="89"/>
      <c r="D13" s="86"/>
      <c r="E13" s="33" t="s">
        <v>17</v>
      </c>
      <c r="F13" s="34" t="s">
        <v>59</v>
      </c>
      <c r="G13" s="18"/>
    </row>
    <row r="14" spans="1:7" ht="15" customHeight="1" x14ac:dyDescent="0.25">
      <c r="A14" s="35">
        <v>1</v>
      </c>
      <c r="B14" s="36">
        <v>2</v>
      </c>
      <c r="C14" s="36">
        <v>3</v>
      </c>
      <c r="D14" s="36">
        <v>4</v>
      </c>
      <c r="E14" s="37">
        <v>5</v>
      </c>
      <c r="F14" s="36">
        <v>6</v>
      </c>
    </row>
    <row r="15" spans="1:7" ht="28.5" customHeight="1" x14ac:dyDescent="0.25">
      <c r="A15" s="38">
        <v>1000</v>
      </c>
      <c r="B15" s="39" t="s">
        <v>359</v>
      </c>
      <c r="C15" s="38"/>
      <c r="D15" s="40">
        <f>D16</f>
        <v>-130800</v>
      </c>
      <c r="E15" s="41">
        <v>0</v>
      </c>
      <c r="F15" s="40">
        <f>F16</f>
        <v>-130800</v>
      </c>
    </row>
    <row r="16" spans="1:7" ht="47.25" customHeight="1" x14ac:dyDescent="0.25">
      <c r="A16" s="38">
        <v>1200</v>
      </c>
      <c r="B16" s="39" t="s">
        <v>383</v>
      </c>
      <c r="C16" s="38" t="s">
        <v>60</v>
      </c>
      <c r="D16" s="40">
        <f>SUM(D17,D18,D19)</f>
        <v>-130800</v>
      </c>
      <c r="E16" s="41">
        <v>0</v>
      </c>
      <c r="F16" s="40">
        <f>F17</f>
        <v>-130800</v>
      </c>
    </row>
    <row r="17" spans="1:6" ht="84" customHeight="1" x14ac:dyDescent="0.25">
      <c r="A17" s="38">
        <v>1260</v>
      </c>
      <c r="B17" s="39" t="s">
        <v>63</v>
      </c>
      <c r="C17" s="38" t="s">
        <v>61</v>
      </c>
      <c r="D17" s="40">
        <f>SUM(D18,D19,D20)</f>
        <v>-130800</v>
      </c>
      <c r="E17" s="41">
        <f>SUM(E18,E19,E20)</f>
        <v>0</v>
      </c>
      <c r="F17" s="40">
        <f>F20</f>
        <v>-130800</v>
      </c>
    </row>
    <row r="18" spans="1:6" ht="69" hidden="1" x14ac:dyDescent="0.25">
      <c r="A18" s="38">
        <v>1111</v>
      </c>
      <c r="B18" s="39" t="s">
        <v>44</v>
      </c>
      <c r="C18" s="38"/>
      <c r="D18" s="40">
        <f>SUM(E18,F18)</f>
        <v>0</v>
      </c>
      <c r="E18" s="41"/>
      <c r="F18" s="40" t="s">
        <v>20</v>
      </c>
    </row>
    <row r="19" spans="1:6" ht="34.5" hidden="1" x14ac:dyDescent="0.25">
      <c r="A19" s="38">
        <v>1112</v>
      </c>
      <c r="B19" s="39" t="s">
        <v>62</v>
      </c>
      <c r="C19" s="38"/>
      <c r="D19" s="40">
        <f>SUM(E19,F19)</f>
        <v>0</v>
      </c>
      <c r="E19" s="41"/>
      <c r="F19" s="40" t="s">
        <v>20</v>
      </c>
    </row>
    <row r="20" spans="1:6" ht="70.5" customHeight="1" x14ac:dyDescent="0.25">
      <c r="A20" s="38">
        <v>1261</v>
      </c>
      <c r="B20" s="39" t="s">
        <v>44</v>
      </c>
      <c r="C20" s="38"/>
      <c r="D20" s="40">
        <f>SUM(E20,F20)</f>
        <v>-130800</v>
      </c>
      <c r="E20" s="41">
        <v>0</v>
      </c>
      <c r="F20" s="40">
        <v>-130800</v>
      </c>
    </row>
    <row r="21" spans="1:6" ht="27.75" customHeight="1" x14ac:dyDescent="0.25"/>
    <row r="22" spans="1:6" ht="27.75" customHeight="1" x14ac:dyDescent="0.25"/>
    <row r="23" spans="1:6" ht="27.75" customHeight="1" x14ac:dyDescent="0.25"/>
    <row r="24" spans="1:6" ht="17.25" x14ac:dyDescent="0.25">
      <c r="B24" s="84" t="s">
        <v>373</v>
      </c>
      <c r="C24" s="85"/>
      <c r="D24" s="85"/>
      <c r="E24" s="85"/>
    </row>
    <row r="26" spans="1:6" ht="17.25" customHeight="1" x14ac:dyDescent="0.25">
      <c r="F26" s="27"/>
    </row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  <row r="11597" hidden="1" x14ac:dyDescent="0.25"/>
    <row r="11598" hidden="1" x14ac:dyDescent="0.25"/>
    <row r="11599" hidden="1" x14ac:dyDescent="0.25"/>
    <row r="11600" hidden="1" x14ac:dyDescent="0.25"/>
    <row r="11601" hidden="1" x14ac:dyDescent="0.25"/>
    <row r="11602" hidden="1" x14ac:dyDescent="0.25"/>
    <row r="11603" hidden="1" x14ac:dyDescent="0.25"/>
    <row r="11604" hidden="1" x14ac:dyDescent="0.25"/>
    <row r="11605" hidden="1" x14ac:dyDescent="0.25"/>
    <row r="11606" hidden="1" x14ac:dyDescent="0.25"/>
    <row r="11607" hidden="1" x14ac:dyDescent="0.25"/>
    <row r="11608" hidden="1" x14ac:dyDescent="0.25"/>
    <row r="11609" hidden="1" x14ac:dyDescent="0.25"/>
    <row r="11610" hidden="1" x14ac:dyDescent="0.25"/>
    <row r="11611" hidden="1" x14ac:dyDescent="0.25"/>
    <row r="11612" hidden="1" x14ac:dyDescent="0.25"/>
    <row r="11613" hidden="1" x14ac:dyDescent="0.25"/>
    <row r="11614" hidden="1" x14ac:dyDescent="0.25"/>
    <row r="11615" hidden="1" x14ac:dyDescent="0.25"/>
    <row r="11616" hidden="1" x14ac:dyDescent="0.25"/>
    <row r="11617" hidden="1" x14ac:dyDescent="0.25"/>
    <row r="11618" hidden="1" x14ac:dyDescent="0.25"/>
    <row r="11619" hidden="1" x14ac:dyDescent="0.25"/>
    <row r="11620" hidden="1" x14ac:dyDescent="0.25"/>
    <row r="11621" hidden="1" x14ac:dyDescent="0.25"/>
    <row r="11622" hidden="1" x14ac:dyDescent="0.25"/>
    <row r="11623" hidden="1" x14ac:dyDescent="0.25"/>
    <row r="11624" hidden="1" x14ac:dyDescent="0.25"/>
    <row r="11625" hidden="1" x14ac:dyDescent="0.25"/>
    <row r="11626" hidden="1" x14ac:dyDescent="0.25"/>
    <row r="11627" hidden="1" x14ac:dyDescent="0.25"/>
    <row r="11628" hidden="1" x14ac:dyDescent="0.25"/>
    <row r="11629" hidden="1" x14ac:dyDescent="0.25"/>
    <row r="11630" hidden="1" x14ac:dyDescent="0.25"/>
    <row r="11631" hidden="1" x14ac:dyDescent="0.25"/>
    <row r="11632" hidden="1" x14ac:dyDescent="0.25"/>
    <row r="11633" hidden="1" x14ac:dyDescent="0.25"/>
    <row r="11634" hidden="1" x14ac:dyDescent="0.25"/>
    <row r="11635" hidden="1" x14ac:dyDescent="0.25"/>
    <row r="11636" hidden="1" x14ac:dyDescent="0.25"/>
    <row r="11637" hidden="1" x14ac:dyDescent="0.25"/>
    <row r="11638" hidden="1" x14ac:dyDescent="0.25"/>
    <row r="11639" hidden="1" x14ac:dyDescent="0.25"/>
    <row r="11640" hidden="1" x14ac:dyDescent="0.25"/>
    <row r="11641" hidden="1" x14ac:dyDescent="0.25"/>
    <row r="11642" hidden="1" x14ac:dyDescent="0.25"/>
    <row r="11643" hidden="1" x14ac:dyDescent="0.25"/>
    <row r="11644" hidden="1" x14ac:dyDescent="0.25"/>
    <row r="11645" hidden="1" x14ac:dyDescent="0.25"/>
    <row r="11646" hidden="1" x14ac:dyDescent="0.25"/>
    <row r="11647" hidden="1" x14ac:dyDescent="0.25"/>
    <row r="11648" hidden="1" x14ac:dyDescent="0.25"/>
    <row r="11649" hidden="1" x14ac:dyDescent="0.25"/>
    <row r="11650" hidden="1" x14ac:dyDescent="0.25"/>
    <row r="11651" hidden="1" x14ac:dyDescent="0.25"/>
    <row r="11652" hidden="1" x14ac:dyDescent="0.25"/>
    <row r="11653" hidden="1" x14ac:dyDescent="0.25"/>
    <row r="11654" hidden="1" x14ac:dyDescent="0.25"/>
    <row r="11655" hidden="1" x14ac:dyDescent="0.25"/>
    <row r="11656" hidden="1" x14ac:dyDescent="0.25"/>
    <row r="11657" hidden="1" x14ac:dyDescent="0.25"/>
    <row r="11658" hidden="1" x14ac:dyDescent="0.25"/>
    <row r="11659" hidden="1" x14ac:dyDescent="0.25"/>
    <row r="11660" hidden="1" x14ac:dyDescent="0.25"/>
    <row r="11661" hidden="1" x14ac:dyDescent="0.25"/>
    <row r="11662" hidden="1" x14ac:dyDescent="0.25"/>
    <row r="11663" hidden="1" x14ac:dyDescent="0.25"/>
    <row r="11664" hidden="1" x14ac:dyDescent="0.25"/>
    <row r="11665" hidden="1" x14ac:dyDescent="0.25"/>
    <row r="11666" hidden="1" x14ac:dyDescent="0.25"/>
    <row r="11667" hidden="1" x14ac:dyDescent="0.25"/>
    <row r="11668" hidden="1" x14ac:dyDescent="0.25"/>
    <row r="11669" hidden="1" x14ac:dyDescent="0.25"/>
    <row r="11670" hidden="1" x14ac:dyDescent="0.25"/>
    <row r="11671" hidden="1" x14ac:dyDescent="0.25"/>
    <row r="11672" hidden="1" x14ac:dyDescent="0.25"/>
    <row r="11673" hidden="1" x14ac:dyDescent="0.25"/>
    <row r="11674" hidden="1" x14ac:dyDescent="0.25"/>
    <row r="11675" hidden="1" x14ac:dyDescent="0.25"/>
    <row r="11676" hidden="1" x14ac:dyDescent="0.25"/>
    <row r="11677" hidden="1" x14ac:dyDescent="0.25"/>
    <row r="11678" hidden="1" x14ac:dyDescent="0.25"/>
    <row r="11679" hidden="1" x14ac:dyDescent="0.25"/>
    <row r="11680" hidden="1" x14ac:dyDescent="0.25"/>
    <row r="11681" hidden="1" x14ac:dyDescent="0.25"/>
    <row r="11682" hidden="1" x14ac:dyDescent="0.25"/>
    <row r="11683" hidden="1" x14ac:dyDescent="0.25"/>
    <row r="11684" hidden="1" x14ac:dyDescent="0.25"/>
    <row r="11685" hidden="1" x14ac:dyDescent="0.25"/>
    <row r="11686" hidden="1" x14ac:dyDescent="0.25"/>
    <row r="11687" hidden="1" x14ac:dyDescent="0.25"/>
    <row r="11688" hidden="1" x14ac:dyDescent="0.25"/>
    <row r="11689" hidden="1" x14ac:dyDescent="0.25"/>
    <row r="11690" hidden="1" x14ac:dyDescent="0.25"/>
    <row r="11691" hidden="1" x14ac:dyDescent="0.25"/>
    <row r="11692" hidden="1" x14ac:dyDescent="0.25"/>
    <row r="11693" hidden="1" x14ac:dyDescent="0.25"/>
    <row r="11694" hidden="1" x14ac:dyDescent="0.25"/>
    <row r="11695" hidden="1" x14ac:dyDescent="0.25"/>
    <row r="11696" hidden="1" x14ac:dyDescent="0.25"/>
    <row r="11697" hidden="1" x14ac:dyDescent="0.25"/>
    <row r="11698" hidden="1" x14ac:dyDescent="0.25"/>
    <row r="11699" hidden="1" x14ac:dyDescent="0.25"/>
    <row r="11700" hidden="1" x14ac:dyDescent="0.25"/>
    <row r="11701" hidden="1" x14ac:dyDescent="0.25"/>
    <row r="11702" hidden="1" x14ac:dyDescent="0.25"/>
    <row r="11703" hidden="1" x14ac:dyDescent="0.25"/>
    <row r="11704" hidden="1" x14ac:dyDescent="0.25"/>
    <row r="11705" hidden="1" x14ac:dyDescent="0.25"/>
    <row r="11706" hidden="1" x14ac:dyDescent="0.25"/>
    <row r="11707" hidden="1" x14ac:dyDescent="0.25"/>
    <row r="11708" hidden="1" x14ac:dyDescent="0.25"/>
    <row r="11709" hidden="1" x14ac:dyDescent="0.25"/>
    <row r="11710" hidden="1" x14ac:dyDescent="0.25"/>
    <row r="11711" hidden="1" x14ac:dyDescent="0.25"/>
    <row r="11712" hidden="1" x14ac:dyDescent="0.25"/>
    <row r="11713" hidden="1" x14ac:dyDescent="0.25"/>
    <row r="11714" hidden="1" x14ac:dyDescent="0.25"/>
    <row r="11715" hidden="1" x14ac:dyDescent="0.25"/>
    <row r="11716" hidden="1" x14ac:dyDescent="0.25"/>
    <row r="11717" hidden="1" x14ac:dyDescent="0.25"/>
    <row r="11718" hidden="1" x14ac:dyDescent="0.25"/>
    <row r="11719" hidden="1" x14ac:dyDescent="0.25"/>
    <row r="11720" hidden="1" x14ac:dyDescent="0.25"/>
    <row r="11721" hidden="1" x14ac:dyDescent="0.25"/>
    <row r="11722" hidden="1" x14ac:dyDescent="0.25"/>
    <row r="11723" hidden="1" x14ac:dyDescent="0.25"/>
    <row r="11724" hidden="1" x14ac:dyDescent="0.25"/>
    <row r="11725" hidden="1" x14ac:dyDescent="0.25"/>
    <row r="11726" hidden="1" x14ac:dyDescent="0.25"/>
    <row r="11727" hidden="1" x14ac:dyDescent="0.25"/>
    <row r="11728" hidden="1" x14ac:dyDescent="0.25"/>
    <row r="11729" hidden="1" x14ac:dyDescent="0.25"/>
    <row r="11730" hidden="1" x14ac:dyDescent="0.25"/>
    <row r="11731" hidden="1" x14ac:dyDescent="0.25"/>
    <row r="11732" hidden="1" x14ac:dyDescent="0.25"/>
    <row r="11733" hidden="1" x14ac:dyDescent="0.25"/>
    <row r="11734" hidden="1" x14ac:dyDescent="0.25"/>
    <row r="11735" hidden="1" x14ac:dyDescent="0.25"/>
    <row r="11736" hidden="1" x14ac:dyDescent="0.25"/>
    <row r="11737" hidden="1" x14ac:dyDescent="0.25"/>
    <row r="11738" hidden="1" x14ac:dyDescent="0.25"/>
    <row r="11739" hidden="1" x14ac:dyDescent="0.25"/>
    <row r="11740" hidden="1" x14ac:dyDescent="0.25"/>
    <row r="11741" hidden="1" x14ac:dyDescent="0.25"/>
    <row r="11742" hidden="1" x14ac:dyDescent="0.25"/>
    <row r="11743" hidden="1" x14ac:dyDescent="0.25"/>
    <row r="11744" hidden="1" x14ac:dyDescent="0.25"/>
    <row r="11745" hidden="1" x14ac:dyDescent="0.25"/>
    <row r="11746" hidden="1" x14ac:dyDescent="0.25"/>
    <row r="11747" hidden="1" x14ac:dyDescent="0.25"/>
    <row r="11748" hidden="1" x14ac:dyDescent="0.25"/>
    <row r="11749" hidden="1" x14ac:dyDescent="0.25"/>
    <row r="11750" hidden="1" x14ac:dyDescent="0.25"/>
    <row r="11751" hidden="1" x14ac:dyDescent="0.25"/>
    <row r="11752" hidden="1" x14ac:dyDescent="0.25"/>
    <row r="11753" hidden="1" x14ac:dyDescent="0.25"/>
    <row r="11754" hidden="1" x14ac:dyDescent="0.25"/>
    <row r="11755" hidden="1" x14ac:dyDescent="0.25"/>
    <row r="11756" hidden="1" x14ac:dyDescent="0.25"/>
    <row r="11757" hidden="1" x14ac:dyDescent="0.25"/>
    <row r="11758" hidden="1" x14ac:dyDescent="0.25"/>
    <row r="11759" hidden="1" x14ac:dyDescent="0.25"/>
    <row r="11760" hidden="1" x14ac:dyDescent="0.25"/>
    <row r="11761" hidden="1" x14ac:dyDescent="0.25"/>
    <row r="11762" hidden="1" x14ac:dyDescent="0.25"/>
    <row r="11763" hidden="1" x14ac:dyDescent="0.25"/>
    <row r="11764" hidden="1" x14ac:dyDescent="0.25"/>
    <row r="11765" hidden="1" x14ac:dyDescent="0.25"/>
    <row r="11766" hidden="1" x14ac:dyDescent="0.25"/>
    <row r="11767" hidden="1" x14ac:dyDescent="0.25"/>
    <row r="11768" hidden="1" x14ac:dyDescent="0.25"/>
    <row r="11769" hidden="1" x14ac:dyDescent="0.25"/>
    <row r="11770" hidden="1" x14ac:dyDescent="0.25"/>
    <row r="11771" hidden="1" x14ac:dyDescent="0.25"/>
    <row r="11772" hidden="1" x14ac:dyDescent="0.25"/>
    <row r="11773" hidden="1" x14ac:dyDescent="0.25"/>
    <row r="11774" hidden="1" x14ac:dyDescent="0.25"/>
    <row r="11775" hidden="1" x14ac:dyDescent="0.25"/>
    <row r="11776" hidden="1" x14ac:dyDescent="0.25"/>
    <row r="11777" hidden="1" x14ac:dyDescent="0.25"/>
    <row r="11778" hidden="1" x14ac:dyDescent="0.25"/>
    <row r="11779" hidden="1" x14ac:dyDescent="0.25"/>
    <row r="11780" hidden="1" x14ac:dyDescent="0.25"/>
    <row r="11781" hidden="1" x14ac:dyDescent="0.25"/>
    <row r="11782" hidden="1" x14ac:dyDescent="0.25"/>
    <row r="11783" hidden="1" x14ac:dyDescent="0.25"/>
    <row r="11784" hidden="1" x14ac:dyDescent="0.25"/>
    <row r="11785" hidden="1" x14ac:dyDescent="0.25"/>
    <row r="11786" hidden="1" x14ac:dyDescent="0.25"/>
    <row r="11787" hidden="1" x14ac:dyDescent="0.25"/>
    <row r="11788" hidden="1" x14ac:dyDescent="0.25"/>
    <row r="11789" hidden="1" x14ac:dyDescent="0.25"/>
    <row r="11790" hidden="1" x14ac:dyDescent="0.25"/>
    <row r="11791" hidden="1" x14ac:dyDescent="0.25"/>
    <row r="11792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  <row r="13259" hidden="1" x14ac:dyDescent="0.25"/>
    <row r="13260" hidden="1" x14ac:dyDescent="0.25"/>
    <row r="13261" hidden="1" x14ac:dyDescent="0.25"/>
    <row r="13262" hidden="1" x14ac:dyDescent="0.25"/>
    <row r="13263" hidden="1" x14ac:dyDescent="0.25"/>
    <row r="13264" hidden="1" x14ac:dyDescent="0.25"/>
    <row r="13265" hidden="1" x14ac:dyDescent="0.25"/>
    <row r="13266" hidden="1" x14ac:dyDescent="0.25"/>
    <row r="13267" hidden="1" x14ac:dyDescent="0.25"/>
    <row r="13268" hidden="1" x14ac:dyDescent="0.25"/>
    <row r="13269" hidden="1" x14ac:dyDescent="0.25"/>
    <row r="13270" hidden="1" x14ac:dyDescent="0.25"/>
    <row r="13271" hidden="1" x14ac:dyDescent="0.25"/>
    <row r="13272" hidden="1" x14ac:dyDescent="0.25"/>
    <row r="13273" hidden="1" x14ac:dyDescent="0.25"/>
    <row r="13274" hidden="1" x14ac:dyDescent="0.25"/>
    <row r="13275" hidden="1" x14ac:dyDescent="0.25"/>
    <row r="13276" hidden="1" x14ac:dyDescent="0.25"/>
    <row r="13277" hidden="1" x14ac:dyDescent="0.25"/>
    <row r="13278" hidden="1" x14ac:dyDescent="0.25"/>
    <row r="13279" hidden="1" x14ac:dyDescent="0.25"/>
    <row r="13280" hidden="1" x14ac:dyDescent="0.25"/>
    <row r="13281" hidden="1" x14ac:dyDescent="0.25"/>
    <row r="13282" hidden="1" x14ac:dyDescent="0.25"/>
    <row r="13283" hidden="1" x14ac:dyDescent="0.25"/>
    <row r="13284" hidden="1" x14ac:dyDescent="0.25"/>
    <row r="13285" hidden="1" x14ac:dyDescent="0.25"/>
    <row r="13286" hidden="1" x14ac:dyDescent="0.25"/>
    <row r="13287" hidden="1" x14ac:dyDescent="0.25"/>
    <row r="13288" hidden="1" x14ac:dyDescent="0.25"/>
    <row r="13289" hidden="1" x14ac:dyDescent="0.25"/>
    <row r="13290" hidden="1" x14ac:dyDescent="0.25"/>
    <row r="13291" hidden="1" x14ac:dyDescent="0.25"/>
    <row r="13292" hidden="1" x14ac:dyDescent="0.25"/>
    <row r="13293" hidden="1" x14ac:dyDescent="0.25"/>
    <row r="13294" hidden="1" x14ac:dyDescent="0.25"/>
    <row r="13295" hidden="1" x14ac:dyDescent="0.25"/>
    <row r="13296" hidden="1" x14ac:dyDescent="0.25"/>
    <row r="13297" hidden="1" x14ac:dyDescent="0.25"/>
    <row r="13298" hidden="1" x14ac:dyDescent="0.25"/>
    <row r="13299" hidden="1" x14ac:dyDescent="0.25"/>
    <row r="13300" hidden="1" x14ac:dyDescent="0.25"/>
    <row r="13301" hidden="1" x14ac:dyDescent="0.25"/>
    <row r="13302" hidden="1" x14ac:dyDescent="0.25"/>
    <row r="13303" hidden="1" x14ac:dyDescent="0.25"/>
    <row r="13304" hidden="1" x14ac:dyDescent="0.25"/>
    <row r="13305" hidden="1" x14ac:dyDescent="0.25"/>
    <row r="13306" hidden="1" x14ac:dyDescent="0.25"/>
    <row r="13307" hidden="1" x14ac:dyDescent="0.25"/>
    <row r="13308" hidden="1" x14ac:dyDescent="0.25"/>
    <row r="13309" hidden="1" x14ac:dyDescent="0.25"/>
    <row r="13310" hidden="1" x14ac:dyDescent="0.25"/>
    <row r="13311" hidden="1" x14ac:dyDescent="0.25"/>
    <row r="13312" hidden="1" x14ac:dyDescent="0.25"/>
    <row r="13313" hidden="1" x14ac:dyDescent="0.25"/>
    <row r="13314" hidden="1" x14ac:dyDescent="0.25"/>
    <row r="13315" hidden="1" x14ac:dyDescent="0.25"/>
    <row r="13316" hidden="1" x14ac:dyDescent="0.25"/>
    <row r="13317" hidden="1" x14ac:dyDescent="0.25"/>
    <row r="13318" hidden="1" x14ac:dyDescent="0.25"/>
    <row r="13319" hidden="1" x14ac:dyDescent="0.25"/>
    <row r="13320" hidden="1" x14ac:dyDescent="0.25"/>
    <row r="13321" hidden="1" x14ac:dyDescent="0.25"/>
    <row r="13322" hidden="1" x14ac:dyDescent="0.25"/>
    <row r="13323" hidden="1" x14ac:dyDescent="0.25"/>
    <row r="13324" hidden="1" x14ac:dyDescent="0.25"/>
    <row r="13325" hidden="1" x14ac:dyDescent="0.25"/>
    <row r="13326" hidden="1" x14ac:dyDescent="0.25"/>
    <row r="13327" hidden="1" x14ac:dyDescent="0.25"/>
    <row r="13328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  <row r="20822" hidden="1" x14ac:dyDescent="0.25"/>
    <row r="20823" hidden="1" x14ac:dyDescent="0.25"/>
    <row r="20824" hidden="1" x14ac:dyDescent="0.25"/>
    <row r="20825" hidden="1" x14ac:dyDescent="0.25"/>
    <row r="20826" hidden="1" x14ac:dyDescent="0.25"/>
    <row r="20827" hidden="1" x14ac:dyDescent="0.25"/>
    <row r="20828" hidden="1" x14ac:dyDescent="0.25"/>
    <row r="20829" hidden="1" x14ac:dyDescent="0.25"/>
    <row r="20830" hidden="1" x14ac:dyDescent="0.25"/>
    <row r="20831" hidden="1" x14ac:dyDescent="0.25"/>
    <row r="20832" hidden="1" x14ac:dyDescent="0.25"/>
    <row r="20833" hidden="1" x14ac:dyDescent="0.25"/>
    <row r="20834" hidden="1" x14ac:dyDescent="0.25"/>
    <row r="20835" hidden="1" x14ac:dyDescent="0.25"/>
    <row r="20836" hidden="1" x14ac:dyDescent="0.25"/>
    <row r="20837" hidden="1" x14ac:dyDescent="0.25"/>
    <row r="20838" hidden="1" x14ac:dyDescent="0.25"/>
    <row r="20839" hidden="1" x14ac:dyDescent="0.25"/>
    <row r="20840" hidden="1" x14ac:dyDescent="0.25"/>
    <row r="20841" hidden="1" x14ac:dyDescent="0.25"/>
    <row r="20842" hidden="1" x14ac:dyDescent="0.25"/>
    <row r="20843" hidden="1" x14ac:dyDescent="0.25"/>
    <row r="20844" hidden="1" x14ac:dyDescent="0.25"/>
    <row r="20845" hidden="1" x14ac:dyDescent="0.25"/>
    <row r="20846" hidden="1" x14ac:dyDescent="0.25"/>
    <row r="20847" hidden="1" x14ac:dyDescent="0.25"/>
    <row r="20848" hidden="1" x14ac:dyDescent="0.25"/>
    <row r="20849" hidden="1" x14ac:dyDescent="0.25"/>
    <row r="20850" hidden="1" x14ac:dyDescent="0.25"/>
    <row r="20851" hidden="1" x14ac:dyDescent="0.25"/>
    <row r="20852" hidden="1" x14ac:dyDescent="0.25"/>
    <row r="20853" hidden="1" x14ac:dyDescent="0.25"/>
    <row r="20854" hidden="1" x14ac:dyDescent="0.25"/>
    <row r="20855" hidden="1" x14ac:dyDescent="0.25"/>
    <row r="20856" hidden="1" x14ac:dyDescent="0.25"/>
    <row r="20857" hidden="1" x14ac:dyDescent="0.25"/>
    <row r="20858" hidden="1" x14ac:dyDescent="0.25"/>
    <row r="20859" hidden="1" x14ac:dyDescent="0.25"/>
    <row r="20860" hidden="1" x14ac:dyDescent="0.25"/>
    <row r="20861" hidden="1" x14ac:dyDescent="0.25"/>
    <row r="20862" hidden="1" x14ac:dyDescent="0.25"/>
    <row r="20863" hidden="1" x14ac:dyDescent="0.25"/>
    <row r="20864" hidden="1" x14ac:dyDescent="0.25"/>
    <row r="20865" hidden="1" x14ac:dyDescent="0.25"/>
    <row r="20866" hidden="1" x14ac:dyDescent="0.25"/>
    <row r="20867" hidden="1" x14ac:dyDescent="0.25"/>
    <row r="20868" hidden="1" x14ac:dyDescent="0.25"/>
    <row r="20869" hidden="1" x14ac:dyDescent="0.25"/>
    <row r="20870" hidden="1" x14ac:dyDescent="0.25"/>
    <row r="20871" hidden="1" x14ac:dyDescent="0.25"/>
    <row r="20872" hidden="1" x14ac:dyDescent="0.25"/>
    <row r="20873" hidden="1" x14ac:dyDescent="0.25"/>
    <row r="20874" hidden="1" x14ac:dyDescent="0.25"/>
    <row r="20875" hidden="1" x14ac:dyDescent="0.25"/>
    <row r="20876" hidden="1" x14ac:dyDescent="0.25"/>
    <row r="20877" hidden="1" x14ac:dyDescent="0.25"/>
    <row r="20878" hidden="1" x14ac:dyDescent="0.25"/>
    <row r="20879" hidden="1" x14ac:dyDescent="0.25"/>
    <row r="20880" hidden="1" x14ac:dyDescent="0.25"/>
    <row r="20881" hidden="1" x14ac:dyDescent="0.25"/>
    <row r="20882" hidden="1" x14ac:dyDescent="0.25"/>
    <row r="20883" hidden="1" x14ac:dyDescent="0.25"/>
    <row r="20884" hidden="1" x14ac:dyDescent="0.25"/>
    <row r="20885" hidden="1" x14ac:dyDescent="0.25"/>
    <row r="20886" hidden="1" x14ac:dyDescent="0.25"/>
    <row r="20887" hidden="1" x14ac:dyDescent="0.25"/>
    <row r="20888" hidden="1" x14ac:dyDescent="0.25"/>
    <row r="20889" hidden="1" x14ac:dyDescent="0.25"/>
    <row r="20890" hidden="1" x14ac:dyDescent="0.25"/>
    <row r="20891" hidden="1" x14ac:dyDescent="0.25"/>
    <row r="20892" hidden="1" x14ac:dyDescent="0.25"/>
    <row r="20893" hidden="1" x14ac:dyDescent="0.25"/>
    <row r="20894" hidden="1" x14ac:dyDescent="0.25"/>
    <row r="20895" hidden="1" x14ac:dyDescent="0.25"/>
    <row r="20896" hidden="1" x14ac:dyDescent="0.25"/>
    <row r="20897" hidden="1" x14ac:dyDescent="0.25"/>
    <row r="20898" hidden="1" x14ac:dyDescent="0.25"/>
    <row r="20899" hidden="1" x14ac:dyDescent="0.25"/>
    <row r="20900" hidden="1" x14ac:dyDescent="0.25"/>
    <row r="20901" hidden="1" x14ac:dyDescent="0.25"/>
    <row r="20902" hidden="1" x14ac:dyDescent="0.25"/>
    <row r="20903" hidden="1" x14ac:dyDescent="0.25"/>
    <row r="20904" hidden="1" x14ac:dyDescent="0.25"/>
    <row r="20905" hidden="1" x14ac:dyDescent="0.25"/>
    <row r="20906" hidden="1" x14ac:dyDescent="0.25"/>
    <row r="20907" hidden="1" x14ac:dyDescent="0.25"/>
    <row r="20908" hidden="1" x14ac:dyDescent="0.25"/>
    <row r="20909" hidden="1" x14ac:dyDescent="0.25"/>
    <row r="20910" hidden="1" x14ac:dyDescent="0.25"/>
    <row r="20911" hidden="1" x14ac:dyDescent="0.25"/>
    <row r="20912" hidden="1" x14ac:dyDescent="0.25"/>
    <row r="20913" hidden="1" x14ac:dyDescent="0.25"/>
    <row r="20914" hidden="1" x14ac:dyDescent="0.25"/>
    <row r="20915" hidden="1" x14ac:dyDescent="0.25"/>
    <row r="20916" hidden="1" x14ac:dyDescent="0.25"/>
    <row r="20917" hidden="1" x14ac:dyDescent="0.25"/>
    <row r="20918" hidden="1" x14ac:dyDescent="0.25"/>
    <row r="20919" hidden="1" x14ac:dyDescent="0.25"/>
    <row r="20920" hidden="1" x14ac:dyDescent="0.25"/>
    <row r="20921" hidden="1" x14ac:dyDescent="0.25"/>
    <row r="20922" hidden="1" x14ac:dyDescent="0.25"/>
    <row r="20923" hidden="1" x14ac:dyDescent="0.25"/>
    <row r="20924" hidden="1" x14ac:dyDescent="0.25"/>
    <row r="20925" hidden="1" x14ac:dyDescent="0.25"/>
    <row r="20926" hidden="1" x14ac:dyDescent="0.25"/>
    <row r="20927" hidden="1" x14ac:dyDescent="0.25"/>
    <row r="20928" hidden="1" x14ac:dyDescent="0.25"/>
    <row r="20929" hidden="1" x14ac:dyDescent="0.25"/>
    <row r="20930" hidden="1" x14ac:dyDescent="0.25"/>
    <row r="20931" hidden="1" x14ac:dyDescent="0.25"/>
    <row r="20932" hidden="1" x14ac:dyDescent="0.25"/>
    <row r="20933" hidden="1" x14ac:dyDescent="0.25"/>
    <row r="20934" hidden="1" x14ac:dyDescent="0.25"/>
    <row r="20935" hidden="1" x14ac:dyDescent="0.25"/>
    <row r="20936" hidden="1" x14ac:dyDescent="0.25"/>
    <row r="20937" hidden="1" x14ac:dyDescent="0.25"/>
    <row r="20938" hidden="1" x14ac:dyDescent="0.25"/>
    <row r="20939" hidden="1" x14ac:dyDescent="0.25"/>
    <row r="20940" hidden="1" x14ac:dyDescent="0.25"/>
    <row r="20941" hidden="1" x14ac:dyDescent="0.25"/>
    <row r="20942" hidden="1" x14ac:dyDescent="0.25"/>
    <row r="20943" hidden="1" x14ac:dyDescent="0.25"/>
    <row r="20944" hidden="1" x14ac:dyDescent="0.25"/>
    <row r="20945" hidden="1" x14ac:dyDescent="0.25"/>
    <row r="20946" hidden="1" x14ac:dyDescent="0.25"/>
    <row r="20947" hidden="1" x14ac:dyDescent="0.25"/>
    <row r="20948" hidden="1" x14ac:dyDescent="0.25"/>
    <row r="20949" hidden="1" x14ac:dyDescent="0.25"/>
    <row r="20950" hidden="1" x14ac:dyDescent="0.25"/>
    <row r="20951" hidden="1" x14ac:dyDescent="0.25"/>
    <row r="20952" hidden="1" x14ac:dyDescent="0.25"/>
    <row r="20953" hidden="1" x14ac:dyDescent="0.25"/>
    <row r="20954" hidden="1" x14ac:dyDescent="0.25"/>
    <row r="20955" hidden="1" x14ac:dyDescent="0.25"/>
    <row r="20956" hidden="1" x14ac:dyDescent="0.25"/>
    <row r="20957" hidden="1" x14ac:dyDescent="0.25"/>
    <row r="20958" hidden="1" x14ac:dyDescent="0.25"/>
    <row r="20959" hidden="1" x14ac:dyDescent="0.25"/>
    <row r="20960" hidden="1" x14ac:dyDescent="0.25"/>
    <row r="20961" hidden="1" x14ac:dyDescent="0.25"/>
    <row r="20962" hidden="1" x14ac:dyDescent="0.25"/>
    <row r="20963" hidden="1" x14ac:dyDescent="0.25"/>
    <row r="20964" hidden="1" x14ac:dyDescent="0.25"/>
    <row r="20965" hidden="1" x14ac:dyDescent="0.25"/>
    <row r="20966" hidden="1" x14ac:dyDescent="0.25"/>
    <row r="20967" hidden="1" x14ac:dyDescent="0.25"/>
    <row r="20968" hidden="1" x14ac:dyDescent="0.25"/>
    <row r="20969" hidden="1" x14ac:dyDescent="0.25"/>
    <row r="20970" hidden="1" x14ac:dyDescent="0.25"/>
    <row r="20971" hidden="1" x14ac:dyDescent="0.25"/>
    <row r="20972" hidden="1" x14ac:dyDescent="0.25"/>
    <row r="20973" hidden="1" x14ac:dyDescent="0.25"/>
    <row r="20974" hidden="1" x14ac:dyDescent="0.25"/>
    <row r="20975" hidden="1" x14ac:dyDescent="0.25"/>
    <row r="20976" hidden="1" x14ac:dyDescent="0.25"/>
    <row r="20977" hidden="1" x14ac:dyDescent="0.25"/>
    <row r="20978" hidden="1" x14ac:dyDescent="0.25"/>
    <row r="20979" hidden="1" x14ac:dyDescent="0.25"/>
    <row r="20980" hidden="1" x14ac:dyDescent="0.25"/>
    <row r="20981" hidden="1" x14ac:dyDescent="0.25"/>
    <row r="20982" hidden="1" x14ac:dyDescent="0.25"/>
    <row r="20983" hidden="1" x14ac:dyDescent="0.25"/>
    <row r="20984" hidden="1" x14ac:dyDescent="0.25"/>
    <row r="20985" hidden="1" x14ac:dyDescent="0.25"/>
    <row r="20986" hidden="1" x14ac:dyDescent="0.25"/>
    <row r="20987" hidden="1" x14ac:dyDescent="0.25"/>
    <row r="20988" hidden="1" x14ac:dyDescent="0.25"/>
    <row r="20989" hidden="1" x14ac:dyDescent="0.25"/>
    <row r="20990" hidden="1" x14ac:dyDescent="0.25"/>
    <row r="20991" hidden="1" x14ac:dyDescent="0.25"/>
    <row r="20992" hidden="1" x14ac:dyDescent="0.25"/>
    <row r="20993" hidden="1" x14ac:dyDescent="0.25"/>
    <row r="20994" hidden="1" x14ac:dyDescent="0.25"/>
    <row r="20995" hidden="1" x14ac:dyDescent="0.25"/>
    <row r="20996" hidden="1" x14ac:dyDescent="0.25"/>
    <row r="20997" hidden="1" x14ac:dyDescent="0.25"/>
    <row r="20998" hidden="1" x14ac:dyDescent="0.25"/>
    <row r="20999" hidden="1" x14ac:dyDescent="0.25"/>
    <row r="21000" hidden="1" x14ac:dyDescent="0.25"/>
    <row r="21001" hidden="1" x14ac:dyDescent="0.25"/>
    <row r="21002" hidden="1" x14ac:dyDescent="0.25"/>
    <row r="21003" hidden="1" x14ac:dyDescent="0.25"/>
    <row r="21004" hidden="1" x14ac:dyDescent="0.25"/>
    <row r="21005" hidden="1" x14ac:dyDescent="0.25"/>
    <row r="21006" hidden="1" x14ac:dyDescent="0.25"/>
    <row r="21007" hidden="1" x14ac:dyDescent="0.25"/>
    <row r="21008" hidden="1" x14ac:dyDescent="0.25"/>
    <row r="21009" hidden="1" x14ac:dyDescent="0.25"/>
    <row r="21010" hidden="1" x14ac:dyDescent="0.25"/>
    <row r="21011" hidden="1" x14ac:dyDescent="0.25"/>
    <row r="21012" hidden="1" x14ac:dyDescent="0.25"/>
    <row r="21013" hidden="1" x14ac:dyDescent="0.25"/>
    <row r="21014" hidden="1" x14ac:dyDescent="0.25"/>
    <row r="21015" hidden="1" x14ac:dyDescent="0.25"/>
    <row r="21016" hidden="1" x14ac:dyDescent="0.25"/>
    <row r="21017" hidden="1" x14ac:dyDescent="0.25"/>
    <row r="21018" hidden="1" x14ac:dyDescent="0.25"/>
    <row r="21019" hidden="1" x14ac:dyDescent="0.25"/>
    <row r="21020" hidden="1" x14ac:dyDescent="0.25"/>
    <row r="21021" hidden="1" x14ac:dyDescent="0.25"/>
    <row r="21022" hidden="1" x14ac:dyDescent="0.25"/>
    <row r="21023" hidden="1" x14ac:dyDescent="0.25"/>
    <row r="21024" hidden="1" x14ac:dyDescent="0.25"/>
    <row r="21025" hidden="1" x14ac:dyDescent="0.25"/>
    <row r="21026" hidden="1" x14ac:dyDescent="0.25"/>
    <row r="21027" hidden="1" x14ac:dyDescent="0.25"/>
    <row r="21028" hidden="1" x14ac:dyDescent="0.25"/>
    <row r="21029" hidden="1" x14ac:dyDescent="0.25"/>
    <row r="21030" hidden="1" x14ac:dyDescent="0.25"/>
    <row r="21031" hidden="1" x14ac:dyDescent="0.25"/>
    <row r="21032" hidden="1" x14ac:dyDescent="0.25"/>
    <row r="21033" hidden="1" x14ac:dyDescent="0.25"/>
    <row r="21034" hidden="1" x14ac:dyDescent="0.25"/>
    <row r="21035" hidden="1" x14ac:dyDescent="0.25"/>
    <row r="21036" hidden="1" x14ac:dyDescent="0.25"/>
    <row r="21037" hidden="1" x14ac:dyDescent="0.25"/>
    <row r="21038" hidden="1" x14ac:dyDescent="0.25"/>
    <row r="21039" hidden="1" x14ac:dyDescent="0.25"/>
    <row r="21040" hidden="1" x14ac:dyDescent="0.25"/>
    <row r="21041" hidden="1" x14ac:dyDescent="0.25"/>
    <row r="21042" hidden="1" x14ac:dyDescent="0.25"/>
    <row r="21043" hidden="1" x14ac:dyDescent="0.25"/>
    <row r="21044" hidden="1" x14ac:dyDescent="0.25"/>
    <row r="21045" hidden="1" x14ac:dyDescent="0.25"/>
    <row r="21046" hidden="1" x14ac:dyDescent="0.25"/>
    <row r="21047" hidden="1" x14ac:dyDescent="0.25"/>
    <row r="21048" hidden="1" x14ac:dyDescent="0.25"/>
    <row r="21049" hidden="1" x14ac:dyDescent="0.25"/>
    <row r="21050" hidden="1" x14ac:dyDescent="0.25"/>
    <row r="21051" hidden="1" x14ac:dyDescent="0.25"/>
    <row r="21052" hidden="1" x14ac:dyDescent="0.25"/>
    <row r="21053" hidden="1" x14ac:dyDescent="0.25"/>
    <row r="21054" hidden="1" x14ac:dyDescent="0.25"/>
    <row r="21055" hidden="1" x14ac:dyDescent="0.25"/>
    <row r="21056" hidden="1" x14ac:dyDescent="0.25"/>
    <row r="21057" hidden="1" x14ac:dyDescent="0.25"/>
    <row r="21058" hidden="1" x14ac:dyDescent="0.25"/>
    <row r="21059" hidden="1" x14ac:dyDescent="0.25"/>
    <row r="21060" hidden="1" x14ac:dyDescent="0.25"/>
    <row r="21061" hidden="1" x14ac:dyDescent="0.25"/>
    <row r="21062" hidden="1" x14ac:dyDescent="0.25"/>
    <row r="21063" hidden="1" x14ac:dyDescent="0.25"/>
    <row r="21064" hidden="1" x14ac:dyDescent="0.25"/>
    <row r="21065" hidden="1" x14ac:dyDescent="0.25"/>
    <row r="21066" hidden="1" x14ac:dyDescent="0.25"/>
    <row r="21067" hidden="1" x14ac:dyDescent="0.25"/>
    <row r="21068" hidden="1" x14ac:dyDescent="0.25"/>
    <row r="21069" hidden="1" x14ac:dyDescent="0.25"/>
    <row r="21070" hidden="1" x14ac:dyDescent="0.25"/>
    <row r="21071" hidden="1" x14ac:dyDescent="0.25"/>
    <row r="21072" hidden="1" x14ac:dyDescent="0.25"/>
    <row r="21073" hidden="1" x14ac:dyDescent="0.25"/>
    <row r="21074" hidden="1" x14ac:dyDescent="0.25"/>
    <row r="21075" hidden="1" x14ac:dyDescent="0.25"/>
    <row r="21076" hidden="1" x14ac:dyDescent="0.25"/>
    <row r="21077" hidden="1" x14ac:dyDescent="0.25"/>
    <row r="21078" hidden="1" x14ac:dyDescent="0.25"/>
    <row r="21079" hidden="1" x14ac:dyDescent="0.25"/>
    <row r="21080" hidden="1" x14ac:dyDescent="0.25"/>
    <row r="21081" hidden="1" x14ac:dyDescent="0.25"/>
    <row r="21082" hidden="1" x14ac:dyDescent="0.25"/>
    <row r="21083" hidden="1" x14ac:dyDescent="0.25"/>
    <row r="21084" hidden="1" x14ac:dyDescent="0.25"/>
    <row r="21085" hidden="1" x14ac:dyDescent="0.25"/>
    <row r="21086" hidden="1" x14ac:dyDescent="0.25"/>
    <row r="21087" hidden="1" x14ac:dyDescent="0.25"/>
    <row r="21088" hidden="1" x14ac:dyDescent="0.25"/>
    <row r="21089" hidden="1" x14ac:dyDescent="0.25"/>
    <row r="21090" hidden="1" x14ac:dyDescent="0.25"/>
    <row r="21091" hidden="1" x14ac:dyDescent="0.25"/>
    <row r="21092" hidden="1" x14ac:dyDescent="0.25"/>
    <row r="21093" hidden="1" x14ac:dyDescent="0.25"/>
    <row r="21094" hidden="1" x14ac:dyDescent="0.25"/>
    <row r="21095" hidden="1" x14ac:dyDescent="0.25"/>
    <row r="21096" hidden="1" x14ac:dyDescent="0.25"/>
    <row r="21097" hidden="1" x14ac:dyDescent="0.25"/>
    <row r="21098" hidden="1" x14ac:dyDescent="0.25"/>
    <row r="21099" hidden="1" x14ac:dyDescent="0.25"/>
    <row r="21100" hidden="1" x14ac:dyDescent="0.25"/>
    <row r="21101" hidden="1" x14ac:dyDescent="0.25"/>
    <row r="21102" hidden="1" x14ac:dyDescent="0.25"/>
    <row r="21103" hidden="1" x14ac:dyDescent="0.25"/>
    <row r="21104" hidden="1" x14ac:dyDescent="0.25"/>
    <row r="21105" hidden="1" x14ac:dyDescent="0.25"/>
    <row r="21106" hidden="1" x14ac:dyDescent="0.25"/>
    <row r="21107" hidden="1" x14ac:dyDescent="0.25"/>
    <row r="21108" hidden="1" x14ac:dyDescent="0.25"/>
    <row r="21109" hidden="1" x14ac:dyDescent="0.25"/>
    <row r="21110" hidden="1" x14ac:dyDescent="0.25"/>
    <row r="21111" hidden="1" x14ac:dyDescent="0.25"/>
    <row r="21112" hidden="1" x14ac:dyDescent="0.25"/>
    <row r="21113" hidden="1" x14ac:dyDescent="0.25"/>
    <row r="21114" hidden="1" x14ac:dyDescent="0.25"/>
    <row r="21115" hidden="1" x14ac:dyDescent="0.25"/>
    <row r="21116" hidden="1" x14ac:dyDescent="0.25"/>
    <row r="21117" hidden="1" x14ac:dyDescent="0.25"/>
    <row r="21118" hidden="1" x14ac:dyDescent="0.25"/>
    <row r="21119" hidden="1" x14ac:dyDescent="0.25"/>
    <row r="21120" hidden="1" x14ac:dyDescent="0.25"/>
    <row r="21121" hidden="1" x14ac:dyDescent="0.25"/>
    <row r="21122" hidden="1" x14ac:dyDescent="0.25"/>
    <row r="21123" hidden="1" x14ac:dyDescent="0.25"/>
    <row r="21124" hidden="1" x14ac:dyDescent="0.25"/>
    <row r="21125" hidden="1" x14ac:dyDescent="0.25"/>
    <row r="21126" hidden="1" x14ac:dyDescent="0.25"/>
    <row r="21127" hidden="1" x14ac:dyDescent="0.25"/>
    <row r="21128" hidden="1" x14ac:dyDescent="0.25"/>
    <row r="21129" hidden="1" x14ac:dyDescent="0.25"/>
    <row r="21130" hidden="1" x14ac:dyDescent="0.25"/>
    <row r="21131" hidden="1" x14ac:dyDescent="0.25"/>
    <row r="21132" hidden="1" x14ac:dyDescent="0.25"/>
    <row r="21133" hidden="1" x14ac:dyDescent="0.25"/>
    <row r="21134" hidden="1" x14ac:dyDescent="0.25"/>
    <row r="21135" hidden="1" x14ac:dyDescent="0.25"/>
    <row r="21136" hidden="1" x14ac:dyDescent="0.25"/>
    <row r="21137" hidden="1" x14ac:dyDescent="0.25"/>
    <row r="21138" hidden="1" x14ac:dyDescent="0.25"/>
    <row r="21139" hidden="1" x14ac:dyDescent="0.25"/>
    <row r="21140" hidden="1" x14ac:dyDescent="0.25"/>
    <row r="21141" hidden="1" x14ac:dyDescent="0.25"/>
    <row r="21142" hidden="1" x14ac:dyDescent="0.25"/>
    <row r="21143" hidden="1" x14ac:dyDescent="0.25"/>
    <row r="21144" hidden="1" x14ac:dyDescent="0.25"/>
    <row r="21145" hidden="1" x14ac:dyDescent="0.25"/>
    <row r="21146" hidden="1" x14ac:dyDescent="0.25"/>
    <row r="21147" hidden="1" x14ac:dyDescent="0.25"/>
    <row r="21148" hidden="1" x14ac:dyDescent="0.25"/>
    <row r="21149" hidden="1" x14ac:dyDescent="0.25"/>
    <row r="21150" hidden="1" x14ac:dyDescent="0.25"/>
    <row r="21151" hidden="1" x14ac:dyDescent="0.25"/>
    <row r="21152" hidden="1" x14ac:dyDescent="0.25"/>
    <row r="21153" hidden="1" x14ac:dyDescent="0.25"/>
    <row r="21154" hidden="1" x14ac:dyDescent="0.25"/>
    <row r="21155" hidden="1" x14ac:dyDescent="0.25"/>
    <row r="21156" hidden="1" x14ac:dyDescent="0.25"/>
    <row r="21157" hidden="1" x14ac:dyDescent="0.25"/>
    <row r="21158" hidden="1" x14ac:dyDescent="0.25"/>
    <row r="21159" hidden="1" x14ac:dyDescent="0.25"/>
    <row r="21160" hidden="1" x14ac:dyDescent="0.25"/>
    <row r="21161" hidden="1" x14ac:dyDescent="0.25"/>
    <row r="21162" hidden="1" x14ac:dyDescent="0.25"/>
    <row r="21163" hidden="1" x14ac:dyDescent="0.25"/>
    <row r="21164" hidden="1" x14ac:dyDescent="0.25"/>
    <row r="21165" hidden="1" x14ac:dyDescent="0.25"/>
    <row r="21166" hidden="1" x14ac:dyDescent="0.25"/>
    <row r="21167" hidden="1" x14ac:dyDescent="0.25"/>
    <row r="21168" hidden="1" x14ac:dyDescent="0.25"/>
    <row r="21169" hidden="1" x14ac:dyDescent="0.25"/>
    <row r="21170" hidden="1" x14ac:dyDescent="0.25"/>
    <row r="21171" hidden="1" x14ac:dyDescent="0.25"/>
    <row r="21172" hidden="1" x14ac:dyDescent="0.25"/>
    <row r="21173" hidden="1" x14ac:dyDescent="0.25"/>
    <row r="21174" hidden="1" x14ac:dyDescent="0.25"/>
    <row r="21175" hidden="1" x14ac:dyDescent="0.25"/>
    <row r="21176" hidden="1" x14ac:dyDescent="0.25"/>
    <row r="21177" hidden="1" x14ac:dyDescent="0.25"/>
    <row r="21178" hidden="1" x14ac:dyDescent="0.25"/>
    <row r="21179" hidden="1" x14ac:dyDescent="0.25"/>
    <row r="21180" hidden="1" x14ac:dyDescent="0.25"/>
    <row r="21181" hidden="1" x14ac:dyDescent="0.25"/>
    <row r="21182" hidden="1" x14ac:dyDescent="0.25"/>
    <row r="21183" hidden="1" x14ac:dyDescent="0.25"/>
    <row r="21184" hidden="1" x14ac:dyDescent="0.25"/>
    <row r="21185" hidden="1" x14ac:dyDescent="0.25"/>
    <row r="21186" hidden="1" x14ac:dyDescent="0.25"/>
    <row r="21187" hidden="1" x14ac:dyDescent="0.25"/>
    <row r="21188" hidden="1" x14ac:dyDescent="0.25"/>
    <row r="21189" hidden="1" x14ac:dyDescent="0.25"/>
    <row r="21190" hidden="1" x14ac:dyDescent="0.25"/>
    <row r="21191" hidden="1" x14ac:dyDescent="0.25"/>
    <row r="21192" hidden="1" x14ac:dyDescent="0.25"/>
    <row r="21193" hidden="1" x14ac:dyDescent="0.25"/>
    <row r="21194" hidden="1" x14ac:dyDescent="0.25"/>
    <row r="21195" hidden="1" x14ac:dyDescent="0.25"/>
    <row r="21196" hidden="1" x14ac:dyDescent="0.25"/>
    <row r="21197" hidden="1" x14ac:dyDescent="0.25"/>
    <row r="21198" hidden="1" x14ac:dyDescent="0.25"/>
    <row r="21199" hidden="1" x14ac:dyDescent="0.25"/>
    <row r="21200" hidden="1" x14ac:dyDescent="0.25"/>
    <row r="21201" hidden="1" x14ac:dyDescent="0.25"/>
    <row r="21202" hidden="1" x14ac:dyDescent="0.25"/>
    <row r="21203" hidden="1" x14ac:dyDescent="0.25"/>
    <row r="21204" hidden="1" x14ac:dyDescent="0.25"/>
    <row r="21205" hidden="1" x14ac:dyDescent="0.25"/>
    <row r="21206" hidden="1" x14ac:dyDescent="0.25"/>
    <row r="21207" hidden="1" x14ac:dyDescent="0.25"/>
    <row r="21208" hidden="1" x14ac:dyDescent="0.25"/>
    <row r="21209" hidden="1" x14ac:dyDescent="0.25"/>
    <row r="21210" hidden="1" x14ac:dyDescent="0.25"/>
    <row r="21211" hidden="1" x14ac:dyDescent="0.25"/>
    <row r="21212" hidden="1" x14ac:dyDescent="0.25"/>
    <row r="21213" hidden="1" x14ac:dyDescent="0.25"/>
    <row r="21214" hidden="1" x14ac:dyDescent="0.25"/>
    <row r="21215" hidden="1" x14ac:dyDescent="0.25"/>
    <row r="21216" hidden="1" x14ac:dyDescent="0.25"/>
    <row r="21217" hidden="1" x14ac:dyDescent="0.25"/>
    <row r="21218" hidden="1" x14ac:dyDescent="0.25"/>
    <row r="21219" hidden="1" x14ac:dyDescent="0.25"/>
    <row r="21220" hidden="1" x14ac:dyDescent="0.25"/>
    <row r="21221" hidden="1" x14ac:dyDescent="0.25"/>
    <row r="21222" hidden="1" x14ac:dyDescent="0.25"/>
    <row r="21223" hidden="1" x14ac:dyDescent="0.25"/>
    <row r="21224" hidden="1" x14ac:dyDescent="0.25"/>
    <row r="21225" hidden="1" x14ac:dyDescent="0.25"/>
    <row r="21226" hidden="1" x14ac:dyDescent="0.25"/>
    <row r="21227" hidden="1" x14ac:dyDescent="0.25"/>
    <row r="21228" hidden="1" x14ac:dyDescent="0.25"/>
    <row r="21229" hidden="1" x14ac:dyDescent="0.25"/>
    <row r="21230" hidden="1" x14ac:dyDescent="0.25"/>
    <row r="21231" hidden="1" x14ac:dyDescent="0.25"/>
    <row r="21232" hidden="1" x14ac:dyDescent="0.25"/>
    <row r="21233" hidden="1" x14ac:dyDescent="0.25"/>
    <row r="21234" hidden="1" x14ac:dyDescent="0.25"/>
    <row r="21235" hidden="1" x14ac:dyDescent="0.25"/>
    <row r="21236" hidden="1" x14ac:dyDescent="0.25"/>
    <row r="21237" hidden="1" x14ac:dyDescent="0.25"/>
    <row r="21238" hidden="1" x14ac:dyDescent="0.25"/>
    <row r="21239" hidden="1" x14ac:dyDescent="0.25"/>
    <row r="21240" hidden="1" x14ac:dyDescent="0.25"/>
    <row r="21241" hidden="1" x14ac:dyDescent="0.25"/>
    <row r="21242" hidden="1" x14ac:dyDescent="0.25"/>
    <row r="21243" hidden="1" x14ac:dyDescent="0.25"/>
    <row r="21244" hidden="1" x14ac:dyDescent="0.25"/>
    <row r="21245" hidden="1" x14ac:dyDescent="0.25"/>
    <row r="21246" hidden="1" x14ac:dyDescent="0.25"/>
    <row r="21247" hidden="1" x14ac:dyDescent="0.25"/>
    <row r="21248" hidden="1" x14ac:dyDescent="0.25"/>
    <row r="21249" hidden="1" x14ac:dyDescent="0.25"/>
    <row r="21250" hidden="1" x14ac:dyDescent="0.25"/>
    <row r="21251" hidden="1" x14ac:dyDescent="0.25"/>
    <row r="21252" hidden="1" x14ac:dyDescent="0.25"/>
    <row r="21253" hidden="1" x14ac:dyDescent="0.25"/>
    <row r="21254" hidden="1" x14ac:dyDescent="0.25"/>
    <row r="21255" hidden="1" x14ac:dyDescent="0.25"/>
    <row r="21256" hidden="1" x14ac:dyDescent="0.25"/>
    <row r="21257" hidden="1" x14ac:dyDescent="0.25"/>
    <row r="21258" hidden="1" x14ac:dyDescent="0.25"/>
    <row r="21259" hidden="1" x14ac:dyDescent="0.25"/>
    <row r="21260" hidden="1" x14ac:dyDescent="0.25"/>
    <row r="21261" hidden="1" x14ac:dyDescent="0.25"/>
    <row r="21262" hidden="1" x14ac:dyDescent="0.25"/>
    <row r="21263" hidden="1" x14ac:dyDescent="0.25"/>
    <row r="21264" hidden="1" x14ac:dyDescent="0.25"/>
    <row r="21265" hidden="1" x14ac:dyDescent="0.25"/>
    <row r="21266" hidden="1" x14ac:dyDescent="0.25"/>
    <row r="21267" hidden="1" x14ac:dyDescent="0.25"/>
    <row r="21268" hidden="1" x14ac:dyDescent="0.25"/>
    <row r="21269" hidden="1" x14ac:dyDescent="0.25"/>
    <row r="21270" hidden="1" x14ac:dyDescent="0.25"/>
    <row r="21271" hidden="1" x14ac:dyDescent="0.25"/>
    <row r="21272" hidden="1" x14ac:dyDescent="0.25"/>
    <row r="21273" hidden="1" x14ac:dyDescent="0.25"/>
    <row r="21274" hidden="1" x14ac:dyDescent="0.25"/>
    <row r="21275" hidden="1" x14ac:dyDescent="0.25"/>
    <row r="21276" hidden="1" x14ac:dyDescent="0.25"/>
    <row r="21277" hidden="1" x14ac:dyDescent="0.25"/>
    <row r="21278" hidden="1" x14ac:dyDescent="0.25"/>
    <row r="21279" hidden="1" x14ac:dyDescent="0.25"/>
    <row r="21280" hidden="1" x14ac:dyDescent="0.25"/>
    <row r="21281" hidden="1" x14ac:dyDescent="0.25"/>
    <row r="21282" hidden="1" x14ac:dyDescent="0.25"/>
    <row r="21283" hidden="1" x14ac:dyDescent="0.25"/>
    <row r="21284" hidden="1" x14ac:dyDescent="0.25"/>
    <row r="21285" hidden="1" x14ac:dyDescent="0.25"/>
    <row r="21286" hidden="1" x14ac:dyDescent="0.25"/>
    <row r="21287" hidden="1" x14ac:dyDescent="0.25"/>
    <row r="21288" hidden="1" x14ac:dyDescent="0.25"/>
    <row r="21289" hidden="1" x14ac:dyDescent="0.25"/>
    <row r="21290" hidden="1" x14ac:dyDescent="0.25"/>
    <row r="21291" hidden="1" x14ac:dyDescent="0.25"/>
    <row r="21292" hidden="1" x14ac:dyDescent="0.25"/>
    <row r="21293" hidden="1" x14ac:dyDescent="0.25"/>
    <row r="21294" hidden="1" x14ac:dyDescent="0.25"/>
    <row r="21295" hidden="1" x14ac:dyDescent="0.25"/>
    <row r="21296" hidden="1" x14ac:dyDescent="0.25"/>
    <row r="21297" hidden="1" x14ac:dyDescent="0.25"/>
    <row r="21298" hidden="1" x14ac:dyDescent="0.25"/>
    <row r="21299" hidden="1" x14ac:dyDescent="0.25"/>
    <row r="21300" hidden="1" x14ac:dyDescent="0.25"/>
    <row r="21301" hidden="1" x14ac:dyDescent="0.25"/>
    <row r="21302" hidden="1" x14ac:dyDescent="0.25"/>
    <row r="21303" hidden="1" x14ac:dyDescent="0.25"/>
    <row r="21304" hidden="1" x14ac:dyDescent="0.25"/>
    <row r="21305" hidden="1" x14ac:dyDescent="0.25"/>
    <row r="21306" hidden="1" x14ac:dyDescent="0.25"/>
    <row r="21307" hidden="1" x14ac:dyDescent="0.25"/>
    <row r="21308" hidden="1" x14ac:dyDescent="0.25"/>
    <row r="21309" hidden="1" x14ac:dyDescent="0.25"/>
    <row r="21310" hidden="1" x14ac:dyDescent="0.25"/>
    <row r="21311" hidden="1" x14ac:dyDescent="0.25"/>
    <row r="21312" hidden="1" x14ac:dyDescent="0.25"/>
    <row r="21313" hidden="1" x14ac:dyDescent="0.25"/>
    <row r="21314" hidden="1" x14ac:dyDescent="0.25"/>
    <row r="21315" hidden="1" x14ac:dyDescent="0.25"/>
    <row r="21316" hidden="1" x14ac:dyDescent="0.25"/>
    <row r="21317" hidden="1" x14ac:dyDescent="0.25"/>
    <row r="21318" hidden="1" x14ac:dyDescent="0.25"/>
    <row r="21319" hidden="1" x14ac:dyDescent="0.25"/>
    <row r="21320" hidden="1" x14ac:dyDescent="0.25"/>
    <row r="21321" hidden="1" x14ac:dyDescent="0.25"/>
    <row r="21322" hidden="1" x14ac:dyDescent="0.25"/>
    <row r="21323" hidden="1" x14ac:dyDescent="0.25"/>
    <row r="21324" hidden="1" x14ac:dyDescent="0.25"/>
    <row r="21325" hidden="1" x14ac:dyDescent="0.25"/>
    <row r="21326" hidden="1" x14ac:dyDescent="0.25"/>
    <row r="21327" hidden="1" x14ac:dyDescent="0.25"/>
    <row r="21328" hidden="1" x14ac:dyDescent="0.25"/>
    <row r="21329" hidden="1" x14ac:dyDescent="0.25"/>
    <row r="21330" hidden="1" x14ac:dyDescent="0.25"/>
    <row r="21331" hidden="1" x14ac:dyDescent="0.25"/>
    <row r="21332" hidden="1" x14ac:dyDescent="0.25"/>
    <row r="21333" hidden="1" x14ac:dyDescent="0.25"/>
    <row r="21334" hidden="1" x14ac:dyDescent="0.25"/>
    <row r="21335" hidden="1" x14ac:dyDescent="0.25"/>
    <row r="21336" hidden="1" x14ac:dyDescent="0.25"/>
    <row r="21337" hidden="1" x14ac:dyDescent="0.25"/>
    <row r="21338" hidden="1" x14ac:dyDescent="0.25"/>
    <row r="21339" hidden="1" x14ac:dyDescent="0.25"/>
    <row r="21340" hidden="1" x14ac:dyDescent="0.25"/>
    <row r="21341" hidden="1" x14ac:dyDescent="0.25"/>
    <row r="21342" hidden="1" x14ac:dyDescent="0.25"/>
    <row r="21343" hidden="1" x14ac:dyDescent="0.25"/>
    <row r="21344" hidden="1" x14ac:dyDescent="0.25"/>
    <row r="21345" hidden="1" x14ac:dyDescent="0.25"/>
    <row r="21346" hidden="1" x14ac:dyDescent="0.25"/>
    <row r="21347" hidden="1" x14ac:dyDescent="0.25"/>
    <row r="21348" hidden="1" x14ac:dyDescent="0.25"/>
    <row r="21349" hidden="1" x14ac:dyDescent="0.25"/>
    <row r="21350" hidden="1" x14ac:dyDescent="0.25"/>
    <row r="21351" hidden="1" x14ac:dyDescent="0.25"/>
    <row r="21352" hidden="1" x14ac:dyDescent="0.25"/>
    <row r="21353" hidden="1" x14ac:dyDescent="0.25"/>
    <row r="21354" hidden="1" x14ac:dyDescent="0.25"/>
    <row r="21355" hidden="1" x14ac:dyDescent="0.25"/>
    <row r="21356" hidden="1" x14ac:dyDescent="0.25"/>
    <row r="21357" hidden="1" x14ac:dyDescent="0.25"/>
    <row r="21358" hidden="1" x14ac:dyDescent="0.25"/>
    <row r="21359" hidden="1" x14ac:dyDescent="0.25"/>
    <row r="21360" hidden="1" x14ac:dyDescent="0.25"/>
    <row r="21361" hidden="1" x14ac:dyDescent="0.25"/>
    <row r="21362" hidden="1" x14ac:dyDescent="0.25"/>
    <row r="21363" hidden="1" x14ac:dyDescent="0.25"/>
    <row r="21364" hidden="1" x14ac:dyDescent="0.25"/>
    <row r="21365" hidden="1" x14ac:dyDescent="0.25"/>
    <row r="21366" hidden="1" x14ac:dyDescent="0.25"/>
    <row r="21367" hidden="1" x14ac:dyDescent="0.25"/>
    <row r="21368" hidden="1" x14ac:dyDescent="0.25"/>
    <row r="21369" hidden="1" x14ac:dyDescent="0.25"/>
    <row r="21370" hidden="1" x14ac:dyDescent="0.25"/>
    <row r="21371" hidden="1" x14ac:dyDescent="0.25"/>
    <row r="21372" hidden="1" x14ac:dyDescent="0.25"/>
    <row r="21373" hidden="1" x14ac:dyDescent="0.25"/>
    <row r="21374" hidden="1" x14ac:dyDescent="0.25"/>
    <row r="21375" hidden="1" x14ac:dyDescent="0.25"/>
    <row r="21376" hidden="1" x14ac:dyDescent="0.25"/>
    <row r="21377" hidden="1" x14ac:dyDescent="0.25"/>
    <row r="21378" hidden="1" x14ac:dyDescent="0.25"/>
    <row r="21379" hidden="1" x14ac:dyDescent="0.25"/>
    <row r="21380" hidden="1" x14ac:dyDescent="0.25"/>
    <row r="21381" hidden="1" x14ac:dyDescent="0.25"/>
    <row r="21382" hidden="1" x14ac:dyDescent="0.25"/>
    <row r="21383" hidden="1" x14ac:dyDescent="0.25"/>
    <row r="21384" hidden="1" x14ac:dyDescent="0.25"/>
    <row r="21385" hidden="1" x14ac:dyDescent="0.25"/>
    <row r="21386" hidden="1" x14ac:dyDescent="0.25"/>
    <row r="21387" hidden="1" x14ac:dyDescent="0.25"/>
    <row r="21388" hidden="1" x14ac:dyDescent="0.25"/>
    <row r="21389" hidden="1" x14ac:dyDescent="0.25"/>
    <row r="21390" hidden="1" x14ac:dyDescent="0.25"/>
    <row r="21391" hidden="1" x14ac:dyDescent="0.25"/>
    <row r="21392" hidden="1" x14ac:dyDescent="0.25"/>
    <row r="21393" hidden="1" x14ac:dyDescent="0.25"/>
    <row r="21394" hidden="1" x14ac:dyDescent="0.25"/>
    <row r="21395" hidden="1" x14ac:dyDescent="0.25"/>
    <row r="21396" hidden="1" x14ac:dyDescent="0.25"/>
    <row r="21397" hidden="1" x14ac:dyDescent="0.25"/>
    <row r="21398" hidden="1" x14ac:dyDescent="0.25"/>
    <row r="21399" hidden="1" x14ac:dyDescent="0.25"/>
    <row r="21400" hidden="1" x14ac:dyDescent="0.25"/>
    <row r="21401" hidden="1" x14ac:dyDescent="0.25"/>
    <row r="21402" hidden="1" x14ac:dyDescent="0.25"/>
    <row r="21403" hidden="1" x14ac:dyDescent="0.25"/>
    <row r="21404" hidden="1" x14ac:dyDescent="0.25"/>
    <row r="21405" hidden="1" x14ac:dyDescent="0.25"/>
    <row r="21406" hidden="1" x14ac:dyDescent="0.25"/>
    <row r="21407" hidden="1" x14ac:dyDescent="0.25"/>
    <row r="21408" hidden="1" x14ac:dyDescent="0.25"/>
    <row r="21409" hidden="1" x14ac:dyDescent="0.25"/>
    <row r="21410" hidden="1" x14ac:dyDescent="0.25"/>
    <row r="21411" hidden="1" x14ac:dyDescent="0.25"/>
    <row r="21412" hidden="1" x14ac:dyDescent="0.25"/>
    <row r="21413" hidden="1" x14ac:dyDescent="0.25"/>
    <row r="21414" hidden="1" x14ac:dyDescent="0.25"/>
    <row r="21415" hidden="1" x14ac:dyDescent="0.25"/>
    <row r="21416" hidden="1" x14ac:dyDescent="0.25"/>
    <row r="21417" hidden="1" x14ac:dyDescent="0.25"/>
    <row r="21418" hidden="1" x14ac:dyDescent="0.25"/>
    <row r="21419" hidden="1" x14ac:dyDescent="0.25"/>
    <row r="21420" hidden="1" x14ac:dyDescent="0.25"/>
    <row r="21421" hidden="1" x14ac:dyDescent="0.25"/>
    <row r="21422" hidden="1" x14ac:dyDescent="0.25"/>
    <row r="21423" hidden="1" x14ac:dyDescent="0.25"/>
    <row r="21424" hidden="1" x14ac:dyDescent="0.25"/>
    <row r="21425" hidden="1" x14ac:dyDescent="0.25"/>
    <row r="21426" hidden="1" x14ac:dyDescent="0.25"/>
    <row r="21427" hidden="1" x14ac:dyDescent="0.25"/>
    <row r="21428" hidden="1" x14ac:dyDescent="0.25"/>
    <row r="21429" hidden="1" x14ac:dyDescent="0.25"/>
    <row r="21430" hidden="1" x14ac:dyDescent="0.25"/>
    <row r="21431" hidden="1" x14ac:dyDescent="0.25"/>
    <row r="21432" hidden="1" x14ac:dyDescent="0.25"/>
    <row r="21433" hidden="1" x14ac:dyDescent="0.25"/>
    <row r="21434" hidden="1" x14ac:dyDescent="0.25"/>
    <row r="21435" hidden="1" x14ac:dyDescent="0.25"/>
    <row r="21436" hidden="1" x14ac:dyDescent="0.25"/>
    <row r="21437" hidden="1" x14ac:dyDescent="0.25"/>
    <row r="21438" hidden="1" x14ac:dyDescent="0.25"/>
    <row r="21439" hidden="1" x14ac:dyDescent="0.25"/>
    <row r="21440" hidden="1" x14ac:dyDescent="0.25"/>
    <row r="21441" hidden="1" x14ac:dyDescent="0.25"/>
    <row r="21442" hidden="1" x14ac:dyDescent="0.25"/>
    <row r="21443" hidden="1" x14ac:dyDescent="0.25"/>
    <row r="21444" hidden="1" x14ac:dyDescent="0.25"/>
    <row r="21445" hidden="1" x14ac:dyDescent="0.25"/>
    <row r="21446" hidden="1" x14ac:dyDescent="0.25"/>
    <row r="21447" hidden="1" x14ac:dyDescent="0.25"/>
    <row r="21448" hidden="1" x14ac:dyDescent="0.25"/>
    <row r="21449" hidden="1" x14ac:dyDescent="0.25"/>
    <row r="21450" hidden="1" x14ac:dyDescent="0.25"/>
    <row r="21451" hidden="1" x14ac:dyDescent="0.25"/>
    <row r="21452" hidden="1" x14ac:dyDescent="0.25"/>
    <row r="21453" hidden="1" x14ac:dyDescent="0.25"/>
    <row r="21454" hidden="1" x14ac:dyDescent="0.25"/>
    <row r="21455" hidden="1" x14ac:dyDescent="0.25"/>
    <row r="21456" hidden="1" x14ac:dyDescent="0.25"/>
    <row r="21457" hidden="1" x14ac:dyDescent="0.25"/>
    <row r="21458" hidden="1" x14ac:dyDescent="0.25"/>
    <row r="21459" hidden="1" x14ac:dyDescent="0.25"/>
    <row r="21460" hidden="1" x14ac:dyDescent="0.25"/>
    <row r="21461" hidden="1" x14ac:dyDescent="0.25"/>
    <row r="21462" hidden="1" x14ac:dyDescent="0.25"/>
    <row r="21463" hidden="1" x14ac:dyDescent="0.25"/>
    <row r="21464" hidden="1" x14ac:dyDescent="0.25"/>
    <row r="21465" hidden="1" x14ac:dyDescent="0.25"/>
    <row r="21466" hidden="1" x14ac:dyDescent="0.25"/>
    <row r="21467" hidden="1" x14ac:dyDescent="0.25"/>
    <row r="21468" hidden="1" x14ac:dyDescent="0.25"/>
    <row r="21469" hidden="1" x14ac:dyDescent="0.25"/>
    <row r="21470" hidden="1" x14ac:dyDescent="0.25"/>
    <row r="21471" hidden="1" x14ac:dyDescent="0.25"/>
    <row r="21472" hidden="1" x14ac:dyDescent="0.25"/>
    <row r="21473" hidden="1" x14ac:dyDescent="0.25"/>
    <row r="21474" hidden="1" x14ac:dyDescent="0.25"/>
    <row r="21475" hidden="1" x14ac:dyDescent="0.25"/>
    <row r="21476" hidden="1" x14ac:dyDescent="0.25"/>
    <row r="21477" hidden="1" x14ac:dyDescent="0.25"/>
    <row r="21478" hidden="1" x14ac:dyDescent="0.25"/>
    <row r="21479" hidden="1" x14ac:dyDescent="0.25"/>
    <row r="21480" hidden="1" x14ac:dyDescent="0.25"/>
    <row r="21481" hidden="1" x14ac:dyDescent="0.25"/>
    <row r="21482" hidden="1" x14ac:dyDescent="0.25"/>
    <row r="21483" hidden="1" x14ac:dyDescent="0.25"/>
    <row r="21484" hidden="1" x14ac:dyDescent="0.25"/>
    <row r="21485" hidden="1" x14ac:dyDescent="0.25"/>
    <row r="21486" hidden="1" x14ac:dyDescent="0.25"/>
    <row r="21487" hidden="1" x14ac:dyDescent="0.25"/>
    <row r="21488" hidden="1" x14ac:dyDescent="0.25"/>
    <row r="21489" hidden="1" x14ac:dyDescent="0.25"/>
    <row r="21490" hidden="1" x14ac:dyDescent="0.25"/>
    <row r="21491" hidden="1" x14ac:dyDescent="0.25"/>
    <row r="21492" hidden="1" x14ac:dyDescent="0.25"/>
    <row r="21493" hidden="1" x14ac:dyDescent="0.25"/>
    <row r="21494" hidden="1" x14ac:dyDescent="0.25"/>
    <row r="21495" hidden="1" x14ac:dyDescent="0.25"/>
    <row r="21496" hidden="1" x14ac:dyDescent="0.25"/>
    <row r="21497" hidden="1" x14ac:dyDescent="0.25"/>
    <row r="21498" hidden="1" x14ac:dyDescent="0.25"/>
    <row r="21499" hidden="1" x14ac:dyDescent="0.25"/>
    <row r="21500" hidden="1" x14ac:dyDescent="0.25"/>
    <row r="21501" hidden="1" x14ac:dyDescent="0.25"/>
    <row r="21502" hidden="1" x14ac:dyDescent="0.25"/>
    <row r="21503" hidden="1" x14ac:dyDescent="0.25"/>
    <row r="21504" hidden="1" x14ac:dyDescent="0.25"/>
    <row r="21505" hidden="1" x14ac:dyDescent="0.25"/>
    <row r="21506" hidden="1" x14ac:dyDescent="0.25"/>
    <row r="21507" hidden="1" x14ac:dyDescent="0.25"/>
    <row r="21508" hidden="1" x14ac:dyDescent="0.25"/>
    <row r="21509" hidden="1" x14ac:dyDescent="0.25"/>
    <row r="21510" hidden="1" x14ac:dyDescent="0.25"/>
    <row r="21511" hidden="1" x14ac:dyDescent="0.25"/>
    <row r="21512" hidden="1" x14ac:dyDescent="0.25"/>
    <row r="21513" hidden="1" x14ac:dyDescent="0.25"/>
    <row r="21514" hidden="1" x14ac:dyDescent="0.25"/>
    <row r="21515" hidden="1" x14ac:dyDescent="0.25"/>
    <row r="21516" hidden="1" x14ac:dyDescent="0.25"/>
    <row r="21517" hidden="1" x14ac:dyDescent="0.25"/>
    <row r="21518" hidden="1" x14ac:dyDescent="0.25"/>
    <row r="21519" hidden="1" x14ac:dyDescent="0.25"/>
    <row r="21520" hidden="1" x14ac:dyDescent="0.25"/>
    <row r="21521" hidden="1" x14ac:dyDescent="0.25"/>
    <row r="21522" hidden="1" x14ac:dyDescent="0.25"/>
    <row r="21523" hidden="1" x14ac:dyDescent="0.25"/>
    <row r="21524" hidden="1" x14ac:dyDescent="0.25"/>
    <row r="21525" hidden="1" x14ac:dyDescent="0.25"/>
    <row r="21526" hidden="1" x14ac:dyDescent="0.25"/>
    <row r="21527" hidden="1" x14ac:dyDescent="0.25"/>
    <row r="21528" hidden="1" x14ac:dyDescent="0.25"/>
    <row r="21529" hidden="1" x14ac:dyDescent="0.25"/>
    <row r="21530" hidden="1" x14ac:dyDescent="0.25"/>
    <row r="21531" hidden="1" x14ac:dyDescent="0.25"/>
    <row r="21532" hidden="1" x14ac:dyDescent="0.25"/>
    <row r="21533" hidden="1" x14ac:dyDescent="0.25"/>
    <row r="21534" hidden="1" x14ac:dyDescent="0.25"/>
    <row r="21535" hidden="1" x14ac:dyDescent="0.25"/>
    <row r="21536" hidden="1" x14ac:dyDescent="0.25"/>
    <row r="21537" hidden="1" x14ac:dyDescent="0.25"/>
    <row r="21538" hidden="1" x14ac:dyDescent="0.25"/>
    <row r="21539" hidden="1" x14ac:dyDescent="0.25"/>
    <row r="21540" hidden="1" x14ac:dyDescent="0.25"/>
    <row r="21541" hidden="1" x14ac:dyDescent="0.25"/>
    <row r="21542" hidden="1" x14ac:dyDescent="0.25"/>
    <row r="21543" hidden="1" x14ac:dyDescent="0.25"/>
    <row r="21544" hidden="1" x14ac:dyDescent="0.25"/>
    <row r="21545" hidden="1" x14ac:dyDescent="0.25"/>
    <row r="21546" hidden="1" x14ac:dyDescent="0.25"/>
    <row r="21547" hidden="1" x14ac:dyDescent="0.25"/>
    <row r="21548" hidden="1" x14ac:dyDescent="0.25"/>
    <row r="21549" hidden="1" x14ac:dyDescent="0.25"/>
    <row r="21550" hidden="1" x14ac:dyDescent="0.25"/>
    <row r="21551" hidden="1" x14ac:dyDescent="0.25"/>
    <row r="21552" hidden="1" x14ac:dyDescent="0.25"/>
    <row r="21553" hidden="1" x14ac:dyDescent="0.25"/>
    <row r="21554" hidden="1" x14ac:dyDescent="0.25"/>
    <row r="21555" hidden="1" x14ac:dyDescent="0.25"/>
    <row r="21556" hidden="1" x14ac:dyDescent="0.25"/>
    <row r="21557" hidden="1" x14ac:dyDescent="0.25"/>
    <row r="21558" hidden="1" x14ac:dyDescent="0.25"/>
    <row r="21559" hidden="1" x14ac:dyDescent="0.25"/>
    <row r="21560" hidden="1" x14ac:dyDescent="0.25"/>
    <row r="21561" hidden="1" x14ac:dyDescent="0.25"/>
    <row r="21562" hidden="1" x14ac:dyDescent="0.25"/>
    <row r="21563" hidden="1" x14ac:dyDescent="0.25"/>
    <row r="21564" hidden="1" x14ac:dyDescent="0.25"/>
    <row r="21565" hidden="1" x14ac:dyDescent="0.25"/>
    <row r="21566" hidden="1" x14ac:dyDescent="0.25"/>
    <row r="21567" hidden="1" x14ac:dyDescent="0.25"/>
    <row r="21568" hidden="1" x14ac:dyDescent="0.25"/>
    <row r="21569" hidden="1" x14ac:dyDescent="0.25"/>
    <row r="21570" hidden="1" x14ac:dyDescent="0.25"/>
    <row r="21571" hidden="1" x14ac:dyDescent="0.25"/>
    <row r="21572" hidden="1" x14ac:dyDescent="0.25"/>
    <row r="21573" hidden="1" x14ac:dyDescent="0.25"/>
    <row r="21574" hidden="1" x14ac:dyDescent="0.25"/>
    <row r="21575" hidden="1" x14ac:dyDescent="0.25"/>
    <row r="21576" hidden="1" x14ac:dyDescent="0.25"/>
    <row r="21577" hidden="1" x14ac:dyDescent="0.25"/>
    <row r="21578" hidden="1" x14ac:dyDescent="0.25"/>
    <row r="21579" hidden="1" x14ac:dyDescent="0.25"/>
    <row r="21580" hidden="1" x14ac:dyDescent="0.25"/>
    <row r="21581" hidden="1" x14ac:dyDescent="0.25"/>
    <row r="21582" hidden="1" x14ac:dyDescent="0.25"/>
    <row r="21583" hidden="1" x14ac:dyDescent="0.25"/>
    <row r="21584" hidden="1" x14ac:dyDescent="0.25"/>
    <row r="21585" hidden="1" x14ac:dyDescent="0.25"/>
    <row r="21586" hidden="1" x14ac:dyDescent="0.25"/>
    <row r="21587" hidden="1" x14ac:dyDescent="0.25"/>
    <row r="21588" hidden="1" x14ac:dyDescent="0.25"/>
    <row r="21589" hidden="1" x14ac:dyDescent="0.25"/>
    <row r="21590" hidden="1" x14ac:dyDescent="0.25"/>
    <row r="21591" hidden="1" x14ac:dyDescent="0.25"/>
    <row r="21592" hidden="1" x14ac:dyDescent="0.25"/>
    <row r="21593" hidden="1" x14ac:dyDescent="0.25"/>
    <row r="21594" hidden="1" x14ac:dyDescent="0.25"/>
    <row r="21595" hidden="1" x14ac:dyDescent="0.25"/>
    <row r="21596" hidden="1" x14ac:dyDescent="0.25"/>
    <row r="21597" hidden="1" x14ac:dyDescent="0.25"/>
    <row r="21598" hidden="1" x14ac:dyDescent="0.25"/>
    <row r="21599" hidden="1" x14ac:dyDescent="0.25"/>
    <row r="21600" hidden="1" x14ac:dyDescent="0.25"/>
    <row r="21601" hidden="1" x14ac:dyDescent="0.25"/>
    <row r="21602" hidden="1" x14ac:dyDescent="0.25"/>
    <row r="21603" hidden="1" x14ac:dyDescent="0.25"/>
    <row r="21604" hidden="1" x14ac:dyDescent="0.25"/>
    <row r="21605" hidden="1" x14ac:dyDescent="0.25"/>
    <row r="21606" hidden="1" x14ac:dyDescent="0.25"/>
    <row r="21607" hidden="1" x14ac:dyDescent="0.25"/>
    <row r="21608" hidden="1" x14ac:dyDescent="0.25"/>
    <row r="21609" hidden="1" x14ac:dyDescent="0.25"/>
    <row r="21610" hidden="1" x14ac:dyDescent="0.25"/>
    <row r="21611" hidden="1" x14ac:dyDescent="0.25"/>
    <row r="21612" hidden="1" x14ac:dyDescent="0.25"/>
    <row r="21613" hidden="1" x14ac:dyDescent="0.25"/>
    <row r="21614" hidden="1" x14ac:dyDescent="0.25"/>
    <row r="21615" hidden="1" x14ac:dyDescent="0.25"/>
    <row r="21616" hidden="1" x14ac:dyDescent="0.25"/>
    <row r="21617" hidden="1" x14ac:dyDescent="0.25"/>
    <row r="21618" hidden="1" x14ac:dyDescent="0.25"/>
    <row r="21619" hidden="1" x14ac:dyDescent="0.25"/>
    <row r="21620" hidden="1" x14ac:dyDescent="0.25"/>
    <row r="21621" hidden="1" x14ac:dyDescent="0.25"/>
    <row r="21622" hidden="1" x14ac:dyDescent="0.25"/>
    <row r="21623" hidden="1" x14ac:dyDescent="0.25"/>
    <row r="21624" hidden="1" x14ac:dyDescent="0.25"/>
    <row r="21625" hidden="1" x14ac:dyDescent="0.25"/>
    <row r="21626" hidden="1" x14ac:dyDescent="0.25"/>
    <row r="21627" hidden="1" x14ac:dyDescent="0.25"/>
    <row r="21628" hidden="1" x14ac:dyDescent="0.25"/>
    <row r="21629" hidden="1" x14ac:dyDescent="0.25"/>
    <row r="21630" hidden="1" x14ac:dyDescent="0.25"/>
    <row r="21631" hidden="1" x14ac:dyDescent="0.25"/>
    <row r="21632" hidden="1" x14ac:dyDescent="0.25"/>
    <row r="21633" hidden="1" x14ac:dyDescent="0.25"/>
    <row r="21634" hidden="1" x14ac:dyDescent="0.25"/>
    <row r="21635" hidden="1" x14ac:dyDescent="0.25"/>
    <row r="21636" hidden="1" x14ac:dyDescent="0.25"/>
    <row r="21637" hidden="1" x14ac:dyDescent="0.25"/>
    <row r="21638" hidden="1" x14ac:dyDescent="0.25"/>
    <row r="21639" hidden="1" x14ac:dyDescent="0.25"/>
    <row r="21640" hidden="1" x14ac:dyDescent="0.25"/>
    <row r="21641" hidden="1" x14ac:dyDescent="0.25"/>
    <row r="21642" hidden="1" x14ac:dyDescent="0.25"/>
    <row r="21643" hidden="1" x14ac:dyDescent="0.25"/>
    <row r="21644" hidden="1" x14ac:dyDescent="0.25"/>
    <row r="21645" hidden="1" x14ac:dyDescent="0.25"/>
    <row r="21646" hidden="1" x14ac:dyDescent="0.25"/>
    <row r="21647" hidden="1" x14ac:dyDescent="0.25"/>
    <row r="21648" hidden="1" x14ac:dyDescent="0.25"/>
    <row r="21649" hidden="1" x14ac:dyDescent="0.25"/>
    <row r="21650" hidden="1" x14ac:dyDescent="0.25"/>
    <row r="21651" hidden="1" x14ac:dyDescent="0.25"/>
    <row r="21652" hidden="1" x14ac:dyDescent="0.25"/>
    <row r="21653" hidden="1" x14ac:dyDescent="0.25"/>
    <row r="21654" hidden="1" x14ac:dyDescent="0.25"/>
    <row r="21655" hidden="1" x14ac:dyDescent="0.25"/>
    <row r="21656" hidden="1" x14ac:dyDescent="0.25"/>
    <row r="21657" hidden="1" x14ac:dyDescent="0.25"/>
    <row r="21658" hidden="1" x14ac:dyDescent="0.25"/>
    <row r="21659" hidden="1" x14ac:dyDescent="0.25"/>
    <row r="21660" hidden="1" x14ac:dyDescent="0.25"/>
    <row r="21661" hidden="1" x14ac:dyDescent="0.25"/>
    <row r="21662" hidden="1" x14ac:dyDescent="0.25"/>
    <row r="21663" hidden="1" x14ac:dyDescent="0.25"/>
    <row r="21664" hidden="1" x14ac:dyDescent="0.25"/>
    <row r="21665" hidden="1" x14ac:dyDescent="0.25"/>
    <row r="21666" hidden="1" x14ac:dyDescent="0.25"/>
    <row r="21667" hidden="1" x14ac:dyDescent="0.25"/>
    <row r="21668" hidden="1" x14ac:dyDescent="0.25"/>
    <row r="21669" hidden="1" x14ac:dyDescent="0.25"/>
    <row r="21670" hidden="1" x14ac:dyDescent="0.25"/>
    <row r="21671" hidden="1" x14ac:dyDescent="0.25"/>
    <row r="21672" hidden="1" x14ac:dyDescent="0.25"/>
    <row r="21673" hidden="1" x14ac:dyDescent="0.25"/>
    <row r="21674" hidden="1" x14ac:dyDescent="0.25"/>
    <row r="21675" hidden="1" x14ac:dyDescent="0.25"/>
    <row r="21676" hidden="1" x14ac:dyDescent="0.25"/>
    <row r="21677" hidden="1" x14ac:dyDescent="0.25"/>
    <row r="21678" hidden="1" x14ac:dyDescent="0.25"/>
    <row r="21679" hidden="1" x14ac:dyDescent="0.25"/>
    <row r="21680" hidden="1" x14ac:dyDescent="0.25"/>
    <row r="21681" hidden="1" x14ac:dyDescent="0.25"/>
    <row r="21682" hidden="1" x14ac:dyDescent="0.25"/>
    <row r="21683" hidden="1" x14ac:dyDescent="0.25"/>
    <row r="21684" hidden="1" x14ac:dyDescent="0.25"/>
    <row r="21685" hidden="1" x14ac:dyDescent="0.25"/>
    <row r="21686" hidden="1" x14ac:dyDescent="0.25"/>
    <row r="21687" hidden="1" x14ac:dyDescent="0.25"/>
    <row r="21688" hidden="1" x14ac:dyDescent="0.25"/>
    <row r="21689" hidden="1" x14ac:dyDescent="0.25"/>
    <row r="21690" hidden="1" x14ac:dyDescent="0.25"/>
    <row r="21691" hidden="1" x14ac:dyDescent="0.25"/>
    <row r="21692" hidden="1" x14ac:dyDescent="0.25"/>
    <row r="21693" hidden="1" x14ac:dyDescent="0.25"/>
    <row r="21694" hidden="1" x14ac:dyDescent="0.25"/>
    <row r="21695" hidden="1" x14ac:dyDescent="0.25"/>
    <row r="21696" hidden="1" x14ac:dyDescent="0.25"/>
    <row r="21697" hidden="1" x14ac:dyDescent="0.25"/>
    <row r="21698" hidden="1" x14ac:dyDescent="0.25"/>
    <row r="21699" hidden="1" x14ac:dyDescent="0.25"/>
    <row r="21700" hidden="1" x14ac:dyDescent="0.25"/>
    <row r="21701" hidden="1" x14ac:dyDescent="0.25"/>
    <row r="21702" hidden="1" x14ac:dyDescent="0.25"/>
    <row r="21703" hidden="1" x14ac:dyDescent="0.25"/>
    <row r="21704" hidden="1" x14ac:dyDescent="0.25"/>
    <row r="21705" hidden="1" x14ac:dyDescent="0.25"/>
    <row r="21706" hidden="1" x14ac:dyDescent="0.25"/>
    <row r="21707" hidden="1" x14ac:dyDescent="0.25"/>
    <row r="21708" hidden="1" x14ac:dyDescent="0.25"/>
    <row r="21709" hidden="1" x14ac:dyDescent="0.25"/>
    <row r="21710" hidden="1" x14ac:dyDescent="0.25"/>
    <row r="21711" hidden="1" x14ac:dyDescent="0.25"/>
    <row r="21712" hidden="1" x14ac:dyDescent="0.25"/>
    <row r="21713" hidden="1" x14ac:dyDescent="0.25"/>
    <row r="21714" hidden="1" x14ac:dyDescent="0.25"/>
    <row r="21715" hidden="1" x14ac:dyDescent="0.25"/>
    <row r="21716" hidden="1" x14ac:dyDescent="0.25"/>
    <row r="21717" hidden="1" x14ac:dyDescent="0.25"/>
    <row r="21718" hidden="1" x14ac:dyDescent="0.25"/>
    <row r="21719" hidden="1" x14ac:dyDescent="0.25"/>
    <row r="21720" hidden="1" x14ac:dyDescent="0.25"/>
    <row r="21721" hidden="1" x14ac:dyDescent="0.25"/>
    <row r="21722" hidden="1" x14ac:dyDescent="0.25"/>
    <row r="21723" hidden="1" x14ac:dyDescent="0.25"/>
    <row r="21724" hidden="1" x14ac:dyDescent="0.25"/>
    <row r="21725" hidden="1" x14ac:dyDescent="0.25"/>
    <row r="21726" hidden="1" x14ac:dyDescent="0.25"/>
    <row r="21727" hidden="1" x14ac:dyDescent="0.25"/>
    <row r="21728" hidden="1" x14ac:dyDescent="0.25"/>
    <row r="21729" hidden="1" x14ac:dyDescent="0.25"/>
    <row r="21730" hidden="1" x14ac:dyDescent="0.25"/>
    <row r="21731" hidden="1" x14ac:dyDescent="0.25"/>
    <row r="21732" hidden="1" x14ac:dyDescent="0.25"/>
    <row r="21733" hidden="1" x14ac:dyDescent="0.25"/>
    <row r="21734" hidden="1" x14ac:dyDescent="0.25"/>
    <row r="21735" hidden="1" x14ac:dyDescent="0.25"/>
    <row r="21736" hidden="1" x14ac:dyDescent="0.25"/>
    <row r="21737" hidden="1" x14ac:dyDescent="0.25"/>
    <row r="21738" hidden="1" x14ac:dyDescent="0.25"/>
    <row r="21739" hidden="1" x14ac:dyDescent="0.25"/>
    <row r="21740" hidden="1" x14ac:dyDescent="0.25"/>
    <row r="21741" hidden="1" x14ac:dyDescent="0.25"/>
    <row r="21742" hidden="1" x14ac:dyDescent="0.25"/>
    <row r="21743" hidden="1" x14ac:dyDescent="0.25"/>
    <row r="21744" hidden="1" x14ac:dyDescent="0.25"/>
    <row r="21745" hidden="1" x14ac:dyDescent="0.25"/>
    <row r="21746" hidden="1" x14ac:dyDescent="0.25"/>
    <row r="21747" hidden="1" x14ac:dyDescent="0.25"/>
    <row r="21748" hidden="1" x14ac:dyDescent="0.25"/>
    <row r="21749" hidden="1" x14ac:dyDescent="0.25"/>
    <row r="21750" hidden="1" x14ac:dyDescent="0.25"/>
    <row r="21751" hidden="1" x14ac:dyDescent="0.25"/>
    <row r="21752" hidden="1" x14ac:dyDescent="0.25"/>
    <row r="21753" hidden="1" x14ac:dyDescent="0.25"/>
    <row r="21754" hidden="1" x14ac:dyDescent="0.25"/>
    <row r="21755" hidden="1" x14ac:dyDescent="0.25"/>
    <row r="21756" hidden="1" x14ac:dyDescent="0.25"/>
    <row r="21757" hidden="1" x14ac:dyDescent="0.25"/>
    <row r="21758" hidden="1" x14ac:dyDescent="0.25"/>
    <row r="21759" hidden="1" x14ac:dyDescent="0.25"/>
    <row r="21760" hidden="1" x14ac:dyDescent="0.25"/>
    <row r="21761" hidden="1" x14ac:dyDescent="0.25"/>
    <row r="21762" hidden="1" x14ac:dyDescent="0.25"/>
    <row r="21763" hidden="1" x14ac:dyDescent="0.25"/>
    <row r="21764" hidden="1" x14ac:dyDescent="0.25"/>
    <row r="21765" hidden="1" x14ac:dyDescent="0.25"/>
    <row r="21766" hidden="1" x14ac:dyDescent="0.25"/>
    <row r="21767" hidden="1" x14ac:dyDescent="0.25"/>
    <row r="21768" hidden="1" x14ac:dyDescent="0.25"/>
    <row r="21769" hidden="1" x14ac:dyDescent="0.25"/>
    <row r="21770" hidden="1" x14ac:dyDescent="0.25"/>
    <row r="21771" hidden="1" x14ac:dyDescent="0.25"/>
    <row r="21772" hidden="1" x14ac:dyDescent="0.25"/>
    <row r="21773" hidden="1" x14ac:dyDescent="0.25"/>
    <row r="21774" hidden="1" x14ac:dyDescent="0.25"/>
    <row r="21775" hidden="1" x14ac:dyDescent="0.25"/>
    <row r="21776" hidden="1" x14ac:dyDescent="0.25"/>
    <row r="21777" hidden="1" x14ac:dyDescent="0.25"/>
    <row r="21778" hidden="1" x14ac:dyDescent="0.25"/>
    <row r="21779" hidden="1" x14ac:dyDescent="0.25"/>
    <row r="21780" hidden="1" x14ac:dyDescent="0.25"/>
    <row r="21781" hidden="1" x14ac:dyDescent="0.25"/>
    <row r="21782" hidden="1" x14ac:dyDescent="0.25"/>
    <row r="21783" hidden="1" x14ac:dyDescent="0.25"/>
    <row r="21784" hidden="1" x14ac:dyDescent="0.25"/>
    <row r="21785" hidden="1" x14ac:dyDescent="0.25"/>
    <row r="21786" hidden="1" x14ac:dyDescent="0.25"/>
    <row r="21787" hidden="1" x14ac:dyDescent="0.25"/>
    <row r="21788" hidden="1" x14ac:dyDescent="0.25"/>
    <row r="21789" hidden="1" x14ac:dyDescent="0.25"/>
    <row r="21790" hidden="1" x14ac:dyDescent="0.25"/>
    <row r="21791" hidden="1" x14ac:dyDescent="0.25"/>
    <row r="21792" hidden="1" x14ac:dyDescent="0.25"/>
    <row r="21793" hidden="1" x14ac:dyDescent="0.25"/>
    <row r="21794" hidden="1" x14ac:dyDescent="0.25"/>
    <row r="21795" hidden="1" x14ac:dyDescent="0.25"/>
    <row r="21796" hidden="1" x14ac:dyDescent="0.25"/>
    <row r="21797" hidden="1" x14ac:dyDescent="0.25"/>
    <row r="21798" hidden="1" x14ac:dyDescent="0.25"/>
    <row r="21799" hidden="1" x14ac:dyDescent="0.25"/>
    <row r="21800" hidden="1" x14ac:dyDescent="0.25"/>
    <row r="21801" hidden="1" x14ac:dyDescent="0.25"/>
    <row r="21802" hidden="1" x14ac:dyDescent="0.25"/>
    <row r="21803" hidden="1" x14ac:dyDescent="0.25"/>
    <row r="21804" hidden="1" x14ac:dyDescent="0.25"/>
    <row r="21805" hidden="1" x14ac:dyDescent="0.25"/>
    <row r="21806" hidden="1" x14ac:dyDescent="0.25"/>
    <row r="21807" hidden="1" x14ac:dyDescent="0.25"/>
    <row r="21808" hidden="1" x14ac:dyDescent="0.25"/>
    <row r="21809" hidden="1" x14ac:dyDescent="0.25"/>
    <row r="21810" hidden="1" x14ac:dyDescent="0.25"/>
    <row r="21811" hidden="1" x14ac:dyDescent="0.25"/>
    <row r="21812" hidden="1" x14ac:dyDescent="0.25"/>
    <row r="21813" hidden="1" x14ac:dyDescent="0.25"/>
    <row r="21814" hidden="1" x14ac:dyDescent="0.25"/>
    <row r="21815" hidden="1" x14ac:dyDescent="0.25"/>
    <row r="21816" hidden="1" x14ac:dyDescent="0.25"/>
    <row r="21817" hidden="1" x14ac:dyDescent="0.25"/>
    <row r="21818" hidden="1" x14ac:dyDescent="0.25"/>
    <row r="21819" hidden="1" x14ac:dyDescent="0.25"/>
    <row r="21820" hidden="1" x14ac:dyDescent="0.25"/>
    <row r="21821" hidden="1" x14ac:dyDescent="0.25"/>
    <row r="21822" hidden="1" x14ac:dyDescent="0.25"/>
    <row r="21823" hidden="1" x14ac:dyDescent="0.25"/>
    <row r="21824" hidden="1" x14ac:dyDescent="0.25"/>
    <row r="21825" hidden="1" x14ac:dyDescent="0.25"/>
    <row r="21826" hidden="1" x14ac:dyDescent="0.25"/>
    <row r="21827" hidden="1" x14ac:dyDescent="0.25"/>
    <row r="21828" hidden="1" x14ac:dyDescent="0.25"/>
    <row r="21829" hidden="1" x14ac:dyDescent="0.25"/>
    <row r="21830" hidden="1" x14ac:dyDescent="0.25"/>
    <row r="21831" hidden="1" x14ac:dyDescent="0.25"/>
    <row r="21832" hidden="1" x14ac:dyDescent="0.25"/>
    <row r="21833" hidden="1" x14ac:dyDescent="0.25"/>
    <row r="21834" hidden="1" x14ac:dyDescent="0.25"/>
    <row r="21835" hidden="1" x14ac:dyDescent="0.25"/>
    <row r="21836" hidden="1" x14ac:dyDescent="0.25"/>
    <row r="21837" hidden="1" x14ac:dyDescent="0.25"/>
    <row r="21838" hidden="1" x14ac:dyDescent="0.25"/>
    <row r="21839" hidden="1" x14ac:dyDescent="0.25"/>
    <row r="21840" hidden="1" x14ac:dyDescent="0.25"/>
    <row r="21841" hidden="1" x14ac:dyDescent="0.25"/>
    <row r="21842" hidden="1" x14ac:dyDescent="0.25"/>
    <row r="21843" hidden="1" x14ac:dyDescent="0.25"/>
    <row r="21844" hidden="1" x14ac:dyDescent="0.25"/>
    <row r="21845" hidden="1" x14ac:dyDescent="0.25"/>
    <row r="21846" hidden="1" x14ac:dyDescent="0.25"/>
    <row r="21847" hidden="1" x14ac:dyDescent="0.25"/>
    <row r="21848" hidden="1" x14ac:dyDescent="0.25"/>
    <row r="21849" hidden="1" x14ac:dyDescent="0.25"/>
    <row r="21850" hidden="1" x14ac:dyDescent="0.25"/>
    <row r="21851" hidden="1" x14ac:dyDescent="0.25"/>
    <row r="21852" hidden="1" x14ac:dyDescent="0.25"/>
    <row r="21853" hidden="1" x14ac:dyDescent="0.25"/>
    <row r="21854" hidden="1" x14ac:dyDescent="0.25"/>
    <row r="21855" hidden="1" x14ac:dyDescent="0.25"/>
    <row r="21856" hidden="1" x14ac:dyDescent="0.25"/>
    <row r="21857" hidden="1" x14ac:dyDescent="0.25"/>
    <row r="21858" hidden="1" x14ac:dyDescent="0.25"/>
    <row r="21859" hidden="1" x14ac:dyDescent="0.25"/>
    <row r="21860" hidden="1" x14ac:dyDescent="0.25"/>
    <row r="21861" hidden="1" x14ac:dyDescent="0.25"/>
    <row r="21862" hidden="1" x14ac:dyDescent="0.25"/>
    <row r="21863" hidden="1" x14ac:dyDescent="0.25"/>
    <row r="21864" hidden="1" x14ac:dyDescent="0.25"/>
    <row r="21865" hidden="1" x14ac:dyDescent="0.25"/>
    <row r="21866" hidden="1" x14ac:dyDescent="0.25"/>
    <row r="21867" hidden="1" x14ac:dyDescent="0.25"/>
    <row r="21868" hidden="1" x14ac:dyDescent="0.25"/>
    <row r="21869" hidden="1" x14ac:dyDescent="0.25"/>
    <row r="21870" hidden="1" x14ac:dyDescent="0.25"/>
    <row r="21871" hidden="1" x14ac:dyDescent="0.25"/>
    <row r="21872" hidden="1" x14ac:dyDescent="0.25"/>
    <row r="21873" hidden="1" x14ac:dyDescent="0.25"/>
    <row r="21874" hidden="1" x14ac:dyDescent="0.25"/>
    <row r="21875" hidden="1" x14ac:dyDescent="0.25"/>
    <row r="21876" hidden="1" x14ac:dyDescent="0.25"/>
    <row r="21877" hidden="1" x14ac:dyDescent="0.25"/>
    <row r="21878" hidden="1" x14ac:dyDescent="0.25"/>
    <row r="21879" hidden="1" x14ac:dyDescent="0.25"/>
    <row r="21880" hidden="1" x14ac:dyDescent="0.25"/>
    <row r="21881" hidden="1" x14ac:dyDescent="0.25"/>
    <row r="21882" hidden="1" x14ac:dyDescent="0.25"/>
    <row r="21883" hidden="1" x14ac:dyDescent="0.25"/>
    <row r="21884" hidden="1" x14ac:dyDescent="0.25"/>
    <row r="21885" hidden="1" x14ac:dyDescent="0.25"/>
    <row r="21886" hidden="1" x14ac:dyDescent="0.25"/>
    <row r="21887" hidden="1" x14ac:dyDescent="0.25"/>
    <row r="21888" hidden="1" x14ac:dyDescent="0.25"/>
    <row r="21889" hidden="1" x14ac:dyDescent="0.25"/>
    <row r="21890" hidden="1" x14ac:dyDescent="0.25"/>
    <row r="21891" hidden="1" x14ac:dyDescent="0.25"/>
    <row r="21892" hidden="1" x14ac:dyDescent="0.25"/>
    <row r="21893" hidden="1" x14ac:dyDescent="0.25"/>
    <row r="21894" hidden="1" x14ac:dyDescent="0.25"/>
    <row r="21895" hidden="1" x14ac:dyDescent="0.25"/>
    <row r="21896" hidden="1" x14ac:dyDescent="0.25"/>
    <row r="21897" hidden="1" x14ac:dyDescent="0.25"/>
    <row r="21898" hidden="1" x14ac:dyDescent="0.25"/>
    <row r="21899" hidden="1" x14ac:dyDescent="0.25"/>
    <row r="21900" hidden="1" x14ac:dyDescent="0.25"/>
    <row r="21901" hidden="1" x14ac:dyDescent="0.25"/>
    <row r="21902" hidden="1" x14ac:dyDescent="0.25"/>
    <row r="21903" hidden="1" x14ac:dyDescent="0.25"/>
    <row r="21904" hidden="1" x14ac:dyDescent="0.25"/>
    <row r="21905" hidden="1" x14ac:dyDescent="0.25"/>
    <row r="21906" hidden="1" x14ac:dyDescent="0.25"/>
    <row r="21907" hidden="1" x14ac:dyDescent="0.25"/>
    <row r="21908" hidden="1" x14ac:dyDescent="0.25"/>
    <row r="21909" hidden="1" x14ac:dyDescent="0.25"/>
    <row r="21910" hidden="1" x14ac:dyDescent="0.25"/>
    <row r="21911" hidden="1" x14ac:dyDescent="0.25"/>
    <row r="21912" hidden="1" x14ac:dyDescent="0.25"/>
    <row r="21913" hidden="1" x14ac:dyDescent="0.25"/>
    <row r="21914" hidden="1" x14ac:dyDescent="0.25"/>
    <row r="21915" hidden="1" x14ac:dyDescent="0.25"/>
    <row r="21916" hidden="1" x14ac:dyDescent="0.25"/>
    <row r="21917" hidden="1" x14ac:dyDescent="0.25"/>
    <row r="21918" hidden="1" x14ac:dyDescent="0.25"/>
    <row r="21919" hidden="1" x14ac:dyDescent="0.25"/>
    <row r="21920" hidden="1" x14ac:dyDescent="0.25"/>
    <row r="21921" hidden="1" x14ac:dyDescent="0.25"/>
    <row r="21922" hidden="1" x14ac:dyDescent="0.25"/>
    <row r="21923" hidden="1" x14ac:dyDescent="0.25"/>
    <row r="21924" hidden="1" x14ac:dyDescent="0.25"/>
    <row r="21925" hidden="1" x14ac:dyDescent="0.25"/>
    <row r="21926" hidden="1" x14ac:dyDescent="0.25"/>
    <row r="21927" hidden="1" x14ac:dyDescent="0.25"/>
    <row r="21928" hidden="1" x14ac:dyDescent="0.25"/>
    <row r="21929" hidden="1" x14ac:dyDescent="0.25"/>
    <row r="21930" hidden="1" x14ac:dyDescent="0.25"/>
    <row r="21931" hidden="1" x14ac:dyDescent="0.25"/>
    <row r="21932" hidden="1" x14ac:dyDescent="0.25"/>
    <row r="21933" hidden="1" x14ac:dyDescent="0.25"/>
    <row r="21934" hidden="1" x14ac:dyDescent="0.25"/>
    <row r="21935" hidden="1" x14ac:dyDescent="0.25"/>
    <row r="21936" hidden="1" x14ac:dyDescent="0.25"/>
    <row r="21937" hidden="1" x14ac:dyDescent="0.25"/>
    <row r="21938" hidden="1" x14ac:dyDescent="0.25"/>
    <row r="21939" hidden="1" x14ac:dyDescent="0.25"/>
    <row r="21940" hidden="1" x14ac:dyDescent="0.25"/>
    <row r="21941" hidden="1" x14ac:dyDescent="0.25"/>
    <row r="21942" hidden="1" x14ac:dyDescent="0.25"/>
    <row r="21943" hidden="1" x14ac:dyDescent="0.25"/>
    <row r="21944" hidden="1" x14ac:dyDescent="0.25"/>
    <row r="21945" hidden="1" x14ac:dyDescent="0.25"/>
    <row r="21946" hidden="1" x14ac:dyDescent="0.25"/>
    <row r="21947" hidden="1" x14ac:dyDescent="0.25"/>
    <row r="21948" hidden="1" x14ac:dyDescent="0.25"/>
    <row r="21949" hidden="1" x14ac:dyDescent="0.25"/>
    <row r="21950" hidden="1" x14ac:dyDescent="0.25"/>
    <row r="21951" hidden="1" x14ac:dyDescent="0.25"/>
    <row r="21952" hidden="1" x14ac:dyDescent="0.25"/>
    <row r="21953" hidden="1" x14ac:dyDescent="0.25"/>
    <row r="21954" hidden="1" x14ac:dyDescent="0.25"/>
    <row r="21955" hidden="1" x14ac:dyDescent="0.25"/>
    <row r="21956" hidden="1" x14ac:dyDescent="0.25"/>
    <row r="21957" hidden="1" x14ac:dyDescent="0.25"/>
    <row r="21958" hidden="1" x14ac:dyDescent="0.25"/>
    <row r="21959" hidden="1" x14ac:dyDescent="0.25"/>
    <row r="21960" hidden="1" x14ac:dyDescent="0.25"/>
    <row r="21961" hidden="1" x14ac:dyDescent="0.25"/>
    <row r="21962" hidden="1" x14ac:dyDescent="0.25"/>
    <row r="21963" hidden="1" x14ac:dyDescent="0.25"/>
    <row r="21964" hidden="1" x14ac:dyDescent="0.25"/>
    <row r="21965" hidden="1" x14ac:dyDescent="0.25"/>
    <row r="21966" hidden="1" x14ac:dyDescent="0.25"/>
    <row r="21967" hidden="1" x14ac:dyDescent="0.25"/>
    <row r="21968" hidden="1" x14ac:dyDescent="0.25"/>
    <row r="21969" hidden="1" x14ac:dyDescent="0.25"/>
    <row r="21970" hidden="1" x14ac:dyDescent="0.25"/>
    <row r="21971" hidden="1" x14ac:dyDescent="0.25"/>
    <row r="21972" hidden="1" x14ac:dyDescent="0.25"/>
    <row r="21973" hidden="1" x14ac:dyDescent="0.25"/>
    <row r="21974" hidden="1" x14ac:dyDescent="0.25"/>
    <row r="21975" hidden="1" x14ac:dyDescent="0.25"/>
    <row r="21976" hidden="1" x14ac:dyDescent="0.25"/>
    <row r="21977" hidden="1" x14ac:dyDescent="0.25"/>
    <row r="21978" hidden="1" x14ac:dyDescent="0.25"/>
    <row r="21979" hidden="1" x14ac:dyDescent="0.25"/>
    <row r="21980" hidden="1" x14ac:dyDescent="0.25"/>
    <row r="21981" hidden="1" x14ac:dyDescent="0.25"/>
    <row r="21982" hidden="1" x14ac:dyDescent="0.25"/>
    <row r="21983" hidden="1" x14ac:dyDescent="0.25"/>
    <row r="21984" hidden="1" x14ac:dyDescent="0.25"/>
    <row r="21985" hidden="1" x14ac:dyDescent="0.25"/>
    <row r="21986" hidden="1" x14ac:dyDescent="0.25"/>
    <row r="21987" hidden="1" x14ac:dyDescent="0.25"/>
    <row r="21988" hidden="1" x14ac:dyDescent="0.25"/>
    <row r="21989" hidden="1" x14ac:dyDescent="0.25"/>
    <row r="21990" hidden="1" x14ac:dyDescent="0.25"/>
    <row r="21991" hidden="1" x14ac:dyDescent="0.25"/>
    <row r="21992" hidden="1" x14ac:dyDescent="0.25"/>
    <row r="21993" hidden="1" x14ac:dyDescent="0.25"/>
    <row r="21994" hidden="1" x14ac:dyDescent="0.25"/>
    <row r="21995" hidden="1" x14ac:dyDescent="0.25"/>
    <row r="21996" hidden="1" x14ac:dyDescent="0.25"/>
    <row r="21997" hidden="1" x14ac:dyDescent="0.25"/>
    <row r="21998" hidden="1" x14ac:dyDescent="0.25"/>
    <row r="21999" hidden="1" x14ac:dyDescent="0.25"/>
    <row r="22000" hidden="1" x14ac:dyDescent="0.25"/>
    <row r="22001" hidden="1" x14ac:dyDescent="0.25"/>
    <row r="22002" hidden="1" x14ac:dyDescent="0.25"/>
    <row r="22003" hidden="1" x14ac:dyDescent="0.25"/>
    <row r="22004" hidden="1" x14ac:dyDescent="0.25"/>
    <row r="22005" hidden="1" x14ac:dyDescent="0.25"/>
    <row r="22006" hidden="1" x14ac:dyDescent="0.25"/>
    <row r="22007" hidden="1" x14ac:dyDescent="0.25"/>
    <row r="22008" hidden="1" x14ac:dyDescent="0.25"/>
    <row r="22009" hidden="1" x14ac:dyDescent="0.25"/>
    <row r="22010" hidden="1" x14ac:dyDescent="0.25"/>
    <row r="22011" hidden="1" x14ac:dyDescent="0.25"/>
    <row r="22012" hidden="1" x14ac:dyDescent="0.25"/>
    <row r="22013" hidden="1" x14ac:dyDescent="0.25"/>
    <row r="22014" hidden="1" x14ac:dyDescent="0.25"/>
    <row r="22015" hidden="1" x14ac:dyDescent="0.25"/>
    <row r="22016" hidden="1" x14ac:dyDescent="0.25"/>
    <row r="22017" hidden="1" x14ac:dyDescent="0.25"/>
    <row r="22018" hidden="1" x14ac:dyDescent="0.25"/>
    <row r="22019" hidden="1" x14ac:dyDescent="0.25"/>
    <row r="22020" hidden="1" x14ac:dyDescent="0.25"/>
    <row r="22021" hidden="1" x14ac:dyDescent="0.25"/>
    <row r="22022" hidden="1" x14ac:dyDescent="0.25"/>
    <row r="22023" hidden="1" x14ac:dyDescent="0.25"/>
    <row r="22024" hidden="1" x14ac:dyDescent="0.25"/>
    <row r="22025" hidden="1" x14ac:dyDescent="0.25"/>
    <row r="22026" hidden="1" x14ac:dyDescent="0.25"/>
    <row r="22027" hidden="1" x14ac:dyDescent="0.25"/>
    <row r="22028" hidden="1" x14ac:dyDescent="0.25"/>
    <row r="22029" hidden="1" x14ac:dyDescent="0.25"/>
    <row r="22030" hidden="1" x14ac:dyDescent="0.25"/>
    <row r="22031" hidden="1" x14ac:dyDescent="0.25"/>
    <row r="22032" hidden="1" x14ac:dyDescent="0.25"/>
    <row r="22033" hidden="1" x14ac:dyDescent="0.25"/>
    <row r="22034" hidden="1" x14ac:dyDescent="0.25"/>
    <row r="22035" hidden="1" x14ac:dyDescent="0.25"/>
    <row r="22036" hidden="1" x14ac:dyDescent="0.25"/>
    <row r="22037" hidden="1" x14ac:dyDescent="0.25"/>
    <row r="22038" hidden="1" x14ac:dyDescent="0.25"/>
    <row r="22039" hidden="1" x14ac:dyDescent="0.25"/>
    <row r="22040" hidden="1" x14ac:dyDescent="0.25"/>
    <row r="22041" hidden="1" x14ac:dyDescent="0.25"/>
    <row r="22042" hidden="1" x14ac:dyDescent="0.25"/>
    <row r="22043" hidden="1" x14ac:dyDescent="0.25"/>
    <row r="22044" hidden="1" x14ac:dyDescent="0.25"/>
    <row r="22045" hidden="1" x14ac:dyDescent="0.25"/>
    <row r="22046" hidden="1" x14ac:dyDescent="0.25"/>
    <row r="22047" hidden="1" x14ac:dyDescent="0.25"/>
    <row r="22048" hidden="1" x14ac:dyDescent="0.25"/>
    <row r="22049" hidden="1" x14ac:dyDescent="0.25"/>
    <row r="22050" hidden="1" x14ac:dyDescent="0.25"/>
    <row r="22051" hidden="1" x14ac:dyDescent="0.25"/>
    <row r="22052" hidden="1" x14ac:dyDescent="0.25"/>
    <row r="22053" hidden="1" x14ac:dyDescent="0.25"/>
    <row r="22054" hidden="1" x14ac:dyDescent="0.25"/>
    <row r="22055" hidden="1" x14ac:dyDescent="0.25"/>
    <row r="22056" hidden="1" x14ac:dyDescent="0.25"/>
    <row r="22057" hidden="1" x14ac:dyDescent="0.25"/>
    <row r="22058" hidden="1" x14ac:dyDescent="0.25"/>
    <row r="22059" hidden="1" x14ac:dyDescent="0.25"/>
    <row r="22060" hidden="1" x14ac:dyDescent="0.25"/>
    <row r="22061" hidden="1" x14ac:dyDescent="0.25"/>
    <row r="22062" hidden="1" x14ac:dyDescent="0.25"/>
    <row r="22063" hidden="1" x14ac:dyDescent="0.25"/>
    <row r="22064" hidden="1" x14ac:dyDescent="0.25"/>
    <row r="22065" hidden="1" x14ac:dyDescent="0.25"/>
    <row r="22066" hidden="1" x14ac:dyDescent="0.25"/>
    <row r="22067" hidden="1" x14ac:dyDescent="0.25"/>
    <row r="22068" hidden="1" x14ac:dyDescent="0.25"/>
    <row r="22069" hidden="1" x14ac:dyDescent="0.25"/>
    <row r="22070" hidden="1" x14ac:dyDescent="0.25"/>
    <row r="22071" hidden="1" x14ac:dyDescent="0.25"/>
    <row r="22072" hidden="1" x14ac:dyDescent="0.25"/>
    <row r="22073" hidden="1" x14ac:dyDescent="0.25"/>
    <row r="22074" hidden="1" x14ac:dyDescent="0.25"/>
    <row r="22075" hidden="1" x14ac:dyDescent="0.25"/>
    <row r="22076" hidden="1" x14ac:dyDescent="0.25"/>
    <row r="22077" hidden="1" x14ac:dyDescent="0.25"/>
    <row r="22078" hidden="1" x14ac:dyDescent="0.25"/>
    <row r="22079" hidden="1" x14ac:dyDescent="0.25"/>
    <row r="22080" hidden="1" x14ac:dyDescent="0.25"/>
    <row r="22081" hidden="1" x14ac:dyDescent="0.25"/>
    <row r="22082" hidden="1" x14ac:dyDescent="0.25"/>
    <row r="22083" hidden="1" x14ac:dyDescent="0.25"/>
    <row r="22084" hidden="1" x14ac:dyDescent="0.25"/>
    <row r="22085" hidden="1" x14ac:dyDescent="0.25"/>
    <row r="22086" hidden="1" x14ac:dyDescent="0.25"/>
    <row r="22087" hidden="1" x14ac:dyDescent="0.25"/>
    <row r="22088" hidden="1" x14ac:dyDescent="0.25"/>
    <row r="22089" hidden="1" x14ac:dyDescent="0.25"/>
    <row r="22090" hidden="1" x14ac:dyDescent="0.25"/>
    <row r="22091" hidden="1" x14ac:dyDescent="0.25"/>
    <row r="22092" hidden="1" x14ac:dyDescent="0.25"/>
    <row r="22093" hidden="1" x14ac:dyDescent="0.25"/>
    <row r="22094" hidden="1" x14ac:dyDescent="0.25"/>
    <row r="22095" hidden="1" x14ac:dyDescent="0.25"/>
    <row r="22096" hidden="1" x14ac:dyDescent="0.25"/>
    <row r="22097" hidden="1" x14ac:dyDescent="0.25"/>
    <row r="22098" hidden="1" x14ac:dyDescent="0.25"/>
    <row r="22099" hidden="1" x14ac:dyDescent="0.25"/>
    <row r="22100" hidden="1" x14ac:dyDescent="0.25"/>
    <row r="22101" hidden="1" x14ac:dyDescent="0.25"/>
    <row r="22102" hidden="1" x14ac:dyDescent="0.25"/>
    <row r="22103" hidden="1" x14ac:dyDescent="0.25"/>
    <row r="22104" hidden="1" x14ac:dyDescent="0.25"/>
    <row r="22105" hidden="1" x14ac:dyDescent="0.25"/>
    <row r="22106" hidden="1" x14ac:dyDescent="0.25"/>
    <row r="22107" hidden="1" x14ac:dyDescent="0.25"/>
    <row r="22108" hidden="1" x14ac:dyDescent="0.25"/>
    <row r="22109" hidden="1" x14ac:dyDescent="0.25"/>
    <row r="22110" hidden="1" x14ac:dyDescent="0.25"/>
    <row r="22111" hidden="1" x14ac:dyDescent="0.25"/>
    <row r="22112" hidden="1" x14ac:dyDescent="0.25"/>
    <row r="22113" hidden="1" x14ac:dyDescent="0.25"/>
    <row r="22114" hidden="1" x14ac:dyDescent="0.25"/>
    <row r="22115" hidden="1" x14ac:dyDescent="0.25"/>
    <row r="22116" hidden="1" x14ac:dyDescent="0.25"/>
    <row r="22117" hidden="1" x14ac:dyDescent="0.25"/>
    <row r="22118" hidden="1" x14ac:dyDescent="0.25"/>
    <row r="22119" hidden="1" x14ac:dyDescent="0.25"/>
    <row r="22120" hidden="1" x14ac:dyDescent="0.25"/>
    <row r="22121" hidden="1" x14ac:dyDescent="0.25"/>
    <row r="22122" hidden="1" x14ac:dyDescent="0.25"/>
    <row r="22123" hidden="1" x14ac:dyDescent="0.25"/>
    <row r="22124" hidden="1" x14ac:dyDescent="0.25"/>
    <row r="22125" hidden="1" x14ac:dyDescent="0.25"/>
    <row r="22126" hidden="1" x14ac:dyDescent="0.25"/>
    <row r="22127" hidden="1" x14ac:dyDescent="0.25"/>
    <row r="22128" hidden="1" x14ac:dyDescent="0.25"/>
    <row r="22129" hidden="1" x14ac:dyDescent="0.25"/>
    <row r="22130" hidden="1" x14ac:dyDescent="0.25"/>
    <row r="22131" hidden="1" x14ac:dyDescent="0.25"/>
    <row r="22132" hidden="1" x14ac:dyDescent="0.25"/>
    <row r="22133" hidden="1" x14ac:dyDescent="0.25"/>
    <row r="22134" hidden="1" x14ac:dyDescent="0.25"/>
    <row r="22135" hidden="1" x14ac:dyDescent="0.25"/>
    <row r="22136" hidden="1" x14ac:dyDescent="0.25"/>
    <row r="22137" hidden="1" x14ac:dyDescent="0.25"/>
    <row r="22138" hidden="1" x14ac:dyDescent="0.25"/>
    <row r="22139" hidden="1" x14ac:dyDescent="0.25"/>
    <row r="22140" hidden="1" x14ac:dyDescent="0.25"/>
    <row r="22141" hidden="1" x14ac:dyDescent="0.25"/>
    <row r="22142" hidden="1" x14ac:dyDescent="0.25"/>
    <row r="22143" hidden="1" x14ac:dyDescent="0.25"/>
    <row r="22144" hidden="1" x14ac:dyDescent="0.25"/>
    <row r="22145" hidden="1" x14ac:dyDescent="0.25"/>
    <row r="22146" hidden="1" x14ac:dyDescent="0.25"/>
    <row r="22147" hidden="1" x14ac:dyDescent="0.25"/>
    <row r="22148" hidden="1" x14ac:dyDescent="0.25"/>
    <row r="22149" hidden="1" x14ac:dyDescent="0.25"/>
    <row r="22150" hidden="1" x14ac:dyDescent="0.25"/>
    <row r="22151" hidden="1" x14ac:dyDescent="0.25"/>
    <row r="22152" hidden="1" x14ac:dyDescent="0.25"/>
    <row r="22153" hidden="1" x14ac:dyDescent="0.25"/>
    <row r="22154" hidden="1" x14ac:dyDescent="0.25"/>
    <row r="22155" hidden="1" x14ac:dyDescent="0.25"/>
    <row r="22156" hidden="1" x14ac:dyDescent="0.25"/>
    <row r="22157" hidden="1" x14ac:dyDescent="0.25"/>
    <row r="22158" hidden="1" x14ac:dyDescent="0.25"/>
    <row r="22159" hidden="1" x14ac:dyDescent="0.25"/>
    <row r="22160" hidden="1" x14ac:dyDescent="0.25"/>
    <row r="22161" hidden="1" x14ac:dyDescent="0.25"/>
    <row r="22162" hidden="1" x14ac:dyDescent="0.25"/>
    <row r="22163" hidden="1" x14ac:dyDescent="0.25"/>
    <row r="22164" hidden="1" x14ac:dyDescent="0.25"/>
    <row r="22165" hidden="1" x14ac:dyDescent="0.25"/>
    <row r="22166" hidden="1" x14ac:dyDescent="0.25"/>
    <row r="22167" hidden="1" x14ac:dyDescent="0.25"/>
    <row r="22168" hidden="1" x14ac:dyDescent="0.25"/>
    <row r="22169" hidden="1" x14ac:dyDescent="0.25"/>
    <row r="22170" hidden="1" x14ac:dyDescent="0.25"/>
    <row r="22171" hidden="1" x14ac:dyDescent="0.25"/>
    <row r="22172" hidden="1" x14ac:dyDescent="0.25"/>
    <row r="22173" hidden="1" x14ac:dyDescent="0.25"/>
    <row r="22174" hidden="1" x14ac:dyDescent="0.25"/>
    <row r="22175" hidden="1" x14ac:dyDescent="0.25"/>
    <row r="22176" hidden="1" x14ac:dyDescent="0.25"/>
    <row r="22177" hidden="1" x14ac:dyDescent="0.25"/>
    <row r="22178" hidden="1" x14ac:dyDescent="0.25"/>
    <row r="22179" hidden="1" x14ac:dyDescent="0.25"/>
    <row r="22180" hidden="1" x14ac:dyDescent="0.25"/>
    <row r="22181" hidden="1" x14ac:dyDescent="0.25"/>
    <row r="22182" hidden="1" x14ac:dyDescent="0.25"/>
    <row r="22183" hidden="1" x14ac:dyDescent="0.25"/>
    <row r="22184" hidden="1" x14ac:dyDescent="0.25"/>
    <row r="22185" hidden="1" x14ac:dyDescent="0.25"/>
    <row r="22186" hidden="1" x14ac:dyDescent="0.25"/>
    <row r="22187" hidden="1" x14ac:dyDescent="0.25"/>
    <row r="22188" hidden="1" x14ac:dyDescent="0.25"/>
    <row r="22189" hidden="1" x14ac:dyDescent="0.25"/>
    <row r="22190" hidden="1" x14ac:dyDescent="0.25"/>
    <row r="22191" hidden="1" x14ac:dyDescent="0.25"/>
    <row r="22192" hidden="1" x14ac:dyDescent="0.25"/>
    <row r="22193" hidden="1" x14ac:dyDescent="0.25"/>
    <row r="22194" hidden="1" x14ac:dyDescent="0.25"/>
    <row r="22195" hidden="1" x14ac:dyDescent="0.25"/>
    <row r="22196" hidden="1" x14ac:dyDescent="0.25"/>
    <row r="22197" hidden="1" x14ac:dyDescent="0.25"/>
    <row r="22198" hidden="1" x14ac:dyDescent="0.25"/>
    <row r="22199" hidden="1" x14ac:dyDescent="0.25"/>
    <row r="22200" hidden="1" x14ac:dyDescent="0.25"/>
    <row r="22201" hidden="1" x14ac:dyDescent="0.25"/>
    <row r="22202" hidden="1" x14ac:dyDescent="0.25"/>
    <row r="22203" hidden="1" x14ac:dyDescent="0.25"/>
    <row r="22204" hidden="1" x14ac:dyDescent="0.25"/>
    <row r="22205" hidden="1" x14ac:dyDescent="0.25"/>
    <row r="22206" hidden="1" x14ac:dyDescent="0.25"/>
    <row r="22207" hidden="1" x14ac:dyDescent="0.25"/>
    <row r="22208" hidden="1" x14ac:dyDescent="0.25"/>
    <row r="22209" hidden="1" x14ac:dyDescent="0.25"/>
    <row r="22210" hidden="1" x14ac:dyDescent="0.25"/>
    <row r="22211" hidden="1" x14ac:dyDescent="0.25"/>
    <row r="22212" hidden="1" x14ac:dyDescent="0.25"/>
    <row r="22213" hidden="1" x14ac:dyDescent="0.25"/>
    <row r="22214" hidden="1" x14ac:dyDescent="0.25"/>
    <row r="22215" hidden="1" x14ac:dyDescent="0.25"/>
    <row r="22216" hidden="1" x14ac:dyDescent="0.25"/>
    <row r="22217" hidden="1" x14ac:dyDescent="0.25"/>
    <row r="22218" hidden="1" x14ac:dyDescent="0.25"/>
    <row r="22219" hidden="1" x14ac:dyDescent="0.25"/>
    <row r="22220" hidden="1" x14ac:dyDescent="0.25"/>
    <row r="22221" hidden="1" x14ac:dyDescent="0.25"/>
    <row r="22222" hidden="1" x14ac:dyDescent="0.25"/>
    <row r="22223" hidden="1" x14ac:dyDescent="0.25"/>
    <row r="22224" hidden="1" x14ac:dyDescent="0.25"/>
    <row r="22225" hidden="1" x14ac:dyDescent="0.25"/>
    <row r="22226" hidden="1" x14ac:dyDescent="0.25"/>
    <row r="22227" hidden="1" x14ac:dyDescent="0.25"/>
    <row r="22228" hidden="1" x14ac:dyDescent="0.25"/>
    <row r="22229" hidden="1" x14ac:dyDescent="0.25"/>
    <row r="22230" hidden="1" x14ac:dyDescent="0.25"/>
    <row r="22231" hidden="1" x14ac:dyDescent="0.25"/>
    <row r="22232" hidden="1" x14ac:dyDescent="0.25"/>
    <row r="22233" hidden="1" x14ac:dyDescent="0.25"/>
    <row r="22234" hidden="1" x14ac:dyDescent="0.25"/>
    <row r="22235" hidden="1" x14ac:dyDescent="0.25"/>
    <row r="22236" hidden="1" x14ac:dyDescent="0.25"/>
    <row r="22237" hidden="1" x14ac:dyDescent="0.25"/>
    <row r="22238" hidden="1" x14ac:dyDescent="0.25"/>
    <row r="22239" hidden="1" x14ac:dyDescent="0.25"/>
    <row r="22240" hidden="1" x14ac:dyDescent="0.25"/>
    <row r="22241" hidden="1" x14ac:dyDescent="0.25"/>
    <row r="22242" hidden="1" x14ac:dyDescent="0.25"/>
    <row r="22243" hidden="1" x14ac:dyDescent="0.25"/>
    <row r="22244" hidden="1" x14ac:dyDescent="0.25"/>
    <row r="22245" hidden="1" x14ac:dyDescent="0.25"/>
    <row r="22246" hidden="1" x14ac:dyDescent="0.25"/>
    <row r="22247" hidden="1" x14ac:dyDescent="0.25"/>
    <row r="22248" hidden="1" x14ac:dyDescent="0.25"/>
    <row r="22249" hidden="1" x14ac:dyDescent="0.25"/>
    <row r="22250" hidden="1" x14ac:dyDescent="0.25"/>
    <row r="22251" hidden="1" x14ac:dyDescent="0.25"/>
    <row r="22252" hidden="1" x14ac:dyDescent="0.25"/>
    <row r="22253" hidden="1" x14ac:dyDescent="0.25"/>
    <row r="22254" hidden="1" x14ac:dyDescent="0.25"/>
    <row r="22255" hidden="1" x14ac:dyDescent="0.25"/>
    <row r="22256" hidden="1" x14ac:dyDescent="0.25"/>
    <row r="22257" hidden="1" x14ac:dyDescent="0.25"/>
    <row r="22258" hidden="1" x14ac:dyDescent="0.25"/>
    <row r="22259" hidden="1" x14ac:dyDescent="0.25"/>
    <row r="22260" hidden="1" x14ac:dyDescent="0.25"/>
    <row r="22261" hidden="1" x14ac:dyDescent="0.25"/>
    <row r="22262" hidden="1" x14ac:dyDescent="0.25"/>
    <row r="22263" hidden="1" x14ac:dyDescent="0.25"/>
    <row r="22264" hidden="1" x14ac:dyDescent="0.25"/>
    <row r="22265" hidden="1" x14ac:dyDescent="0.25"/>
    <row r="22266" hidden="1" x14ac:dyDescent="0.25"/>
    <row r="22267" hidden="1" x14ac:dyDescent="0.25"/>
    <row r="22268" hidden="1" x14ac:dyDescent="0.25"/>
    <row r="22269" hidden="1" x14ac:dyDescent="0.25"/>
    <row r="22270" hidden="1" x14ac:dyDescent="0.25"/>
    <row r="22271" hidden="1" x14ac:dyDescent="0.25"/>
    <row r="22272" hidden="1" x14ac:dyDescent="0.25"/>
    <row r="22273" hidden="1" x14ac:dyDescent="0.25"/>
    <row r="22274" hidden="1" x14ac:dyDescent="0.25"/>
    <row r="22275" hidden="1" x14ac:dyDescent="0.25"/>
    <row r="22276" hidden="1" x14ac:dyDescent="0.25"/>
    <row r="22277" hidden="1" x14ac:dyDescent="0.25"/>
    <row r="22278" hidden="1" x14ac:dyDescent="0.25"/>
    <row r="22279" hidden="1" x14ac:dyDescent="0.25"/>
    <row r="22280" hidden="1" x14ac:dyDescent="0.25"/>
    <row r="22281" hidden="1" x14ac:dyDescent="0.25"/>
    <row r="22282" hidden="1" x14ac:dyDescent="0.25"/>
    <row r="22283" hidden="1" x14ac:dyDescent="0.25"/>
    <row r="22284" hidden="1" x14ac:dyDescent="0.25"/>
    <row r="22285" hidden="1" x14ac:dyDescent="0.25"/>
    <row r="22286" hidden="1" x14ac:dyDescent="0.25"/>
    <row r="22287" hidden="1" x14ac:dyDescent="0.25"/>
    <row r="22288" hidden="1" x14ac:dyDescent="0.25"/>
    <row r="22289" hidden="1" x14ac:dyDescent="0.25"/>
    <row r="22290" hidden="1" x14ac:dyDescent="0.25"/>
    <row r="22291" hidden="1" x14ac:dyDescent="0.25"/>
    <row r="22292" hidden="1" x14ac:dyDescent="0.25"/>
    <row r="22293" hidden="1" x14ac:dyDescent="0.25"/>
    <row r="22294" hidden="1" x14ac:dyDescent="0.25"/>
    <row r="22295" hidden="1" x14ac:dyDescent="0.25"/>
    <row r="22296" hidden="1" x14ac:dyDescent="0.25"/>
    <row r="22297" hidden="1" x14ac:dyDescent="0.25"/>
    <row r="22298" hidden="1" x14ac:dyDescent="0.25"/>
    <row r="22299" hidden="1" x14ac:dyDescent="0.25"/>
    <row r="22300" hidden="1" x14ac:dyDescent="0.25"/>
    <row r="22301" hidden="1" x14ac:dyDescent="0.25"/>
    <row r="22302" hidden="1" x14ac:dyDescent="0.25"/>
    <row r="22303" hidden="1" x14ac:dyDescent="0.25"/>
    <row r="22304" hidden="1" x14ac:dyDescent="0.25"/>
    <row r="22305" hidden="1" x14ac:dyDescent="0.25"/>
    <row r="22306" hidden="1" x14ac:dyDescent="0.25"/>
    <row r="22307" hidden="1" x14ac:dyDescent="0.25"/>
    <row r="22308" hidden="1" x14ac:dyDescent="0.25"/>
    <row r="22309" hidden="1" x14ac:dyDescent="0.25"/>
    <row r="22310" hidden="1" x14ac:dyDescent="0.25"/>
    <row r="22311" hidden="1" x14ac:dyDescent="0.25"/>
    <row r="22312" hidden="1" x14ac:dyDescent="0.25"/>
    <row r="22313" hidden="1" x14ac:dyDescent="0.25"/>
    <row r="22314" hidden="1" x14ac:dyDescent="0.25"/>
    <row r="22315" hidden="1" x14ac:dyDescent="0.25"/>
    <row r="22316" hidden="1" x14ac:dyDescent="0.25"/>
    <row r="22317" hidden="1" x14ac:dyDescent="0.25"/>
    <row r="22318" hidden="1" x14ac:dyDescent="0.25"/>
    <row r="22319" hidden="1" x14ac:dyDescent="0.25"/>
    <row r="22320" hidden="1" x14ac:dyDescent="0.25"/>
    <row r="22321" hidden="1" x14ac:dyDescent="0.25"/>
    <row r="22322" hidden="1" x14ac:dyDescent="0.25"/>
    <row r="22323" hidden="1" x14ac:dyDescent="0.25"/>
    <row r="22324" hidden="1" x14ac:dyDescent="0.25"/>
    <row r="22325" hidden="1" x14ac:dyDescent="0.25"/>
    <row r="22326" hidden="1" x14ac:dyDescent="0.25"/>
    <row r="22327" hidden="1" x14ac:dyDescent="0.25"/>
    <row r="22328" hidden="1" x14ac:dyDescent="0.25"/>
    <row r="22329" hidden="1" x14ac:dyDescent="0.25"/>
    <row r="22330" hidden="1" x14ac:dyDescent="0.25"/>
    <row r="22331" hidden="1" x14ac:dyDescent="0.25"/>
    <row r="22332" hidden="1" x14ac:dyDescent="0.25"/>
    <row r="22333" hidden="1" x14ac:dyDescent="0.25"/>
    <row r="22334" hidden="1" x14ac:dyDescent="0.25"/>
    <row r="22335" hidden="1" x14ac:dyDescent="0.25"/>
    <row r="22336" hidden="1" x14ac:dyDescent="0.25"/>
    <row r="22337" hidden="1" x14ac:dyDescent="0.25"/>
    <row r="22338" hidden="1" x14ac:dyDescent="0.25"/>
    <row r="22339" hidden="1" x14ac:dyDescent="0.25"/>
    <row r="22340" hidden="1" x14ac:dyDescent="0.25"/>
    <row r="22341" hidden="1" x14ac:dyDescent="0.25"/>
    <row r="22342" hidden="1" x14ac:dyDescent="0.25"/>
    <row r="22343" hidden="1" x14ac:dyDescent="0.25"/>
    <row r="22344" hidden="1" x14ac:dyDescent="0.25"/>
    <row r="22345" hidden="1" x14ac:dyDescent="0.25"/>
    <row r="22346" hidden="1" x14ac:dyDescent="0.25"/>
    <row r="22347" hidden="1" x14ac:dyDescent="0.25"/>
    <row r="22348" hidden="1" x14ac:dyDescent="0.25"/>
    <row r="22349" hidden="1" x14ac:dyDescent="0.25"/>
    <row r="22350" hidden="1" x14ac:dyDescent="0.25"/>
    <row r="22351" hidden="1" x14ac:dyDescent="0.25"/>
    <row r="22352" hidden="1" x14ac:dyDescent="0.25"/>
    <row r="22353" hidden="1" x14ac:dyDescent="0.25"/>
    <row r="22354" hidden="1" x14ac:dyDescent="0.25"/>
    <row r="22355" hidden="1" x14ac:dyDescent="0.25"/>
    <row r="22356" hidden="1" x14ac:dyDescent="0.25"/>
    <row r="22357" hidden="1" x14ac:dyDescent="0.25"/>
    <row r="22358" hidden="1" x14ac:dyDescent="0.25"/>
    <row r="22359" hidden="1" x14ac:dyDescent="0.25"/>
    <row r="22360" hidden="1" x14ac:dyDescent="0.25"/>
    <row r="22361" hidden="1" x14ac:dyDescent="0.25"/>
    <row r="22362" hidden="1" x14ac:dyDescent="0.25"/>
    <row r="22363" hidden="1" x14ac:dyDescent="0.25"/>
    <row r="22364" hidden="1" x14ac:dyDescent="0.25"/>
    <row r="22365" hidden="1" x14ac:dyDescent="0.25"/>
    <row r="22366" hidden="1" x14ac:dyDescent="0.25"/>
    <row r="22367" hidden="1" x14ac:dyDescent="0.25"/>
    <row r="22368" hidden="1" x14ac:dyDescent="0.25"/>
    <row r="22369" hidden="1" x14ac:dyDescent="0.25"/>
    <row r="22370" hidden="1" x14ac:dyDescent="0.25"/>
    <row r="22371" hidden="1" x14ac:dyDescent="0.25"/>
    <row r="22372" hidden="1" x14ac:dyDescent="0.25"/>
    <row r="22373" hidden="1" x14ac:dyDescent="0.25"/>
    <row r="22374" hidden="1" x14ac:dyDescent="0.25"/>
    <row r="22375" hidden="1" x14ac:dyDescent="0.25"/>
    <row r="22376" hidden="1" x14ac:dyDescent="0.25"/>
    <row r="22377" hidden="1" x14ac:dyDescent="0.25"/>
    <row r="22378" hidden="1" x14ac:dyDescent="0.25"/>
    <row r="22379" hidden="1" x14ac:dyDescent="0.25"/>
    <row r="22380" hidden="1" x14ac:dyDescent="0.25"/>
    <row r="22381" hidden="1" x14ac:dyDescent="0.25"/>
    <row r="22382" hidden="1" x14ac:dyDescent="0.25"/>
    <row r="22383" hidden="1" x14ac:dyDescent="0.25"/>
    <row r="22384" hidden="1" x14ac:dyDescent="0.25"/>
    <row r="22385" hidden="1" x14ac:dyDescent="0.25"/>
    <row r="22386" hidden="1" x14ac:dyDescent="0.25"/>
    <row r="22387" hidden="1" x14ac:dyDescent="0.25"/>
    <row r="22388" hidden="1" x14ac:dyDescent="0.25"/>
    <row r="22389" hidden="1" x14ac:dyDescent="0.25"/>
    <row r="22390" hidden="1" x14ac:dyDescent="0.25"/>
    <row r="22391" hidden="1" x14ac:dyDescent="0.25"/>
    <row r="22392" hidden="1" x14ac:dyDescent="0.25"/>
    <row r="22393" hidden="1" x14ac:dyDescent="0.25"/>
    <row r="22394" hidden="1" x14ac:dyDescent="0.25"/>
    <row r="22395" hidden="1" x14ac:dyDescent="0.25"/>
    <row r="22396" hidden="1" x14ac:dyDescent="0.25"/>
    <row r="22397" hidden="1" x14ac:dyDescent="0.25"/>
    <row r="22398" hidden="1" x14ac:dyDescent="0.25"/>
    <row r="22399" hidden="1" x14ac:dyDescent="0.25"/>
    <row r="22400" hidden="1" x14ac:dyDescent="0.25"/>
    <row r="22401" hidden="1" x14ac:dyDescent="0.25"/>
    <row r="22402" hidden="1" x14ac:dyDescent="0.25"/>
    <row r="22403" hidden="1" x14ac:dyDescent="0.25"/>
    <row r="22404" hidden="1" x14ac:dyDescent="0.25"/>
    <row r="22405" hidden="1" x14ac:dyDescent="0.25"/>
    <row r="22406" hidden="1" x14ac:dyDescent="0.25"/>
    <row r="22407" hidden="1" x14ac:dyDescent="0.25"/>
    <row r="22408" hidden="1" x14ac:dyDescent="0.25"/>
    <row r="22409" hidden="1" x14ac:dyDescent="0.25"/>
    <row r="22410" hidden="1" x14ac:dyDescent="0.25"/>
    <row r="22411" hidden="1" x14ac:dyDescent="0.25"/>
    <row r="22412" hidden="1" x14ac:dyDescent="0.25"/>
    <row r="22413" hidden="1" x14ac:dyDescent="0.25"/>
    <row r="22414" hidden="1" x14ac:dyDescent="0.25"/>
    <row r="22415" hidden="1" x14ac:dyDescent="0.25"/>
    <row r="22416" hidden="1" x14ac:dyDescent="0.25"/>
    <row r="22417" hidden="1" x14ac:dyDescent="0.25"/>
    <row r="22418" hidden="1" x14ac:dyDescent="0.25"/>
    <row r="22419" hidden="1" x14ac:dyDescent="0.25"/>
    <row r="22420" hidden="1" x14ac:dyDescent="0.25"/>
    <row r="22421" hidden="1" x14ac:dyDescent="0.25"/>
    <row r="22422" hidden="1" x14ac:dyDescent="0.25"/>
    <row r="22423" hidden="1" x14ac:dyDescent="0.25"/>
    <row r="22424" hidden="1" x14ac:dyDescent="0.25"/>
    <row r="22425" hidden="1" x14ac:dyDescent="0.25"/>
    <row r="22426" hidden="1" x14ac:dyDescent="0.25"/>
    <row r="22427" hidden="1" x14ac:dyDescent="0.25"/>
    <row r="22428" hidden="1" x14ac:dyDescent="0.25"/>
    <row r="22429" hidden="1" x14ac:dyDescent="0.25"/>
    <row r="22430" hidden="1" x14ac:dyDescent="0.25"/>
    <row r="22431" hidden="1" x14ac:dyDescent="0.25"/>
    <row r="22432" hidden="1" x14ac:dyDescent="0.25"/>
    <row r="22433" hidden="1" x14ac:dyDescent="0.25"/>
    <row r="22434" hidden="1" x14ac:dyDescent="0.25"/>
    <row r="22435" hidden="1" x14ac:dyDescent="0.25"/>
    <row r="22436" hidden="1" x14ac:dyDescent="0.25"/>
    <row r="22437" hidden="1" x14ac:dyDescent="0.25"/>
    <row r="22438" hidden="1" x14ac:dyDescent="0.25"/>
    <row r="22439" hidden="1" x14ac:dyDescent="0.25"/>
    <row r="22440" hidden="1" x14ac:dyDescent="0.25"/>
    <row r="22441" hidden="1" x14ac:dyDescent="0.25"/>
    <row r="22442" hidden="1" x14ac:dyDescent="0.25"/>
    <row r="22443" hidden="1" x14ac:dyDescent="0.25"/>
    <row r="22444" hidden="1" x14ac:dyDescent="0.25"/>
    <row r="22445" hidden="1" x14ac:dyDescent="0.25"/>
    <row r="22446" hidden="1" x14ac:dyDescent="0.25"/>
    <row r="22447" hidden="1" x14ac:dyDescent="0.25"/>
    <row r="22448" hidden="1" x14ac:dyDescent="0.25"/>
    <row r="22449" hidden="1" x14ac:dyDescent="0.25"/>
    <row r="22450" hidden="1" x14ac:dyDescent="0.25"/>
    <row r="22451" hidden="1" x14ac:dyDescent="0.25"/>
    <row r="22452" hidden="1" x14ac:dyDescent="0.25"/>
    <row r="22453" hidden="1" x14ac:dyDescent="0.25"/>
    <row r="22454" hidden="1" x14ac:dyDescent="0.25"/>
    <row r="22455" hidden="1" x14ac:dyDescent="0.25"/>
    <row r="22456" hidden="1" x14ac:dyDescent="0.25"/>
    <row r="22457" hidden="1" x14ac:dyDescent="0.25"/>
    <row r="22458" hidden="1" x14ac:dyDescent="0.25"/>
    <row r="22459" hidden="1" x14ac:dyDescent="0.25"/>
    <row r="22460" hidden="1" x14ac:dyDescent="0.25"/>
    <row r="22461" hidden="1" x14ac:dyDescent="0.25"/>
    <row r="22462" hidden="1" x14ac:dyDescent="0.25"/>
    <row r="22463" hidden="1" x14ac:dyDescent="0.25"/>
    <row r="22464" hidden="1" x14ac:dyDescent="0.25"/>
    <row r="22465" hidden="1" x14ac:dyDescent="0.25"/>
    <row r="22466" hidden="1" x14ac:dyDescent="0.25"/>
    <row r="22467" hidden="1" x14ac:dyDescent="0.25"/>
    <row r="22468" hidden="1" x14ac:dyDescent="0.25"/>
    <row r="22469" hidden="1" x14ac:dyDescent="0.25"/>
    <row r="22470" hidden="1" x14ac:dyDescent="0.25"/>
    <row r="22471" hidden="1" x14ac:dyDescent="0.25"/>
    <row r="22472" hidden="1" x14ac:dyDescent="0.25"/>
    <row r="22473" hidden="1" x14ac:dyDescent="0.25"/>
    <row r="22474" hidden="1" x14ac:dyDescent="0.25"/>
    <row r="22475" hidden="1" x14ac:dyDescent="0.25"/>
    <row r="22476" hidden="1" x14ac:dyDescent="0.25"/>
    <row r="22477" hidden="1" x14ac:dyDescent="0.25"/>
    <row r="22478" hidden="1" x14ac:dyDescent="0.25"/>
    <row r="22479" hidden="1" x14ac:dyDescent="0.25"/>
    <row r="22480" hidden="1" x14ac:dyDescent="0.25"/>
    <row r="22481" hidden="1" x14ac:dyDescent="0.25"/>
    <row r="22482" hidden="1" x14ac:dyDescent="0.25"/>
    <row r="22483" hidden="1" x14ac:dyDescent="0.25"/>
    <row r="22484" hidden="1" x14ac:dyDescent="0.25"/>
    <row r="22485" hidden="1" x14ac:dyDescent="0.25"/>
    <row r="22486" hidden="1" x14ac:dyDescent="0.25"/>
    <row r="22487" hidden="1" x14ac:dyDescent="0.25"/>
    <row r="22488" hidden="1" x14ac:dyDescent="0.25"/>
    <row r="22489" hidden="1" x14ac:dyDescent="0.25"/>
    <row r="22490" hidden="1" x14ac:dyDescent="0.25"/>
    <row r="22491" hidden="1" x14ac:dyDescent="0.25"/>
    <row r="22492" hidden="1" x14ac:dyDescent="0.25"/>
    <row r="22493" hidden="1" x14ac:dyDescent="0.25"/>
    <row r="22494" hidden="1" x14ac:dyDescent="0.25"/>
    <row r="22495" hidden="1" x14ac:dyDescent="0.25"/>
    <row r="22496" hidden="1" x14ac:dyDescent="0.25"/>
    <row r="22497" hidden="1" x14ac:dyDescent="0.25"/>
    <row r="22498" hidden="1" x14ac:dyDescent="0.25"/>
    <row r="22499" hidden="1" x14ac:dyDescent="0.25"/>
    <row r="22500" hidden="1" x14ac:dyDescent="0.25"/>
    <row r="22501" hidden="1" x14ac:dyDescent="0.25"/>
    <row r="22502" hidden="1" x14ac:dyDescent="0.25"/>
    <row r="22503" hidden="1" x14ac:dyDescent="0.25"/>
    <row r="22504" hidden="1" x14ac:dyDescent="0.25"/>
    <row r="22505" hidden="1" x14ac:dyDescent="0.25"/>
    <row r="22506" hidden="1" x14ac:dyDescent="0.25"/>
    <row r="22507" hidden="1" x14ac:dyDescent="0.25"/>
    <row r="22508" hidden="1" x14ac:dyDescent="0.25"/>
    <row r="22509" hidden="1" x14ac:dyDescent="0.25"/>
    <row r="22510" hidden="1" x14ac:dyDescent="0.25"/>
    <row r="22511" hidden="1" x14ac:dyDescent="0.25"/>
    <row r="22512" hidden="1" x14ac:dyDescent="0.25"/>
    <row r="22513" hidden="1" x14ac:dyDescent="0.25"/>
    <row r="22514" hidden="1" x14ac:dyDescent="0.25"/>
    <row r="22515" hidden="1" x14ac:dyDescent="0.25"/>
    <row r="22516" hidden="1" x14ac:dyDescent="0.25"/>
    <row r="22517" hidden="1" x14ac:dyDescent="0.25"/>
    <row r="22518" hidden="1" x14ac:dyDescent="0.25"/>
    <row r="22519" hidden="1" x14ac:dyDescent="0.25"/>
    <row r="22520" hidden="1" x14ac:dyDescent="0.25"/>
    <row r="22521" hidden="1" x14ac:dyDescent="0.25"/>
    <row r="22522" hidden="1" x14ac:dyDescent="0.25"/>
    <row r="22523" hidden="1" x14ac:dyDescent="0.25"/>
    <row r="22524" hidden="1" x14ac:dyDescent="0.25"/>
    <row r="22525" hidden="1" x14ac:dyDescent="0.25"/>
    <row r="22526" hidden="1" x14ac:dyDescent="0.25"/>
    <row r="22527" hidden="1" x14ac:dyDescent="0.25"/>
    <row r="22528" hidden="1" x14ac:dyDescent="0.25"/>
    <row r="22529" hidden="1" x14ac:dyDescent="0.25"/>
    <row r="22530" hidden="1" x14ac:dyDescent="0.25"/>
    <row r="22531" hidden="1" x14ac:dyDescent="0.25"/>
    <row r="22532" hidden="1" x14ac:dyDescent="0.25"/>
    <row r="22533" hidden="1" x14ac:dyDescent="0.25"/>
    <row r="22534" hidden="1" x14ac:dyDescent="0.25"/>
    <row r="22535" hidden="1" x14ac:dyDescent="0.25"/>
    <row r="22536" hidden="1" x14ac:dyDescent="0.25"/>
    <row r="22537" hidden="1" x14ac:dyDescent="0.25"/>
    <row r="22538" hidden="1" x14ac:dyDescent="0.25"/>
    <row r="22539" hidden="1" x14ac:dyDescent="0.25"/>
    <row r="22540" hidden="1" x14ac:dyDescent="0.25"/>
    <row r="22541" hidden="1" x14ac:dyDescent="0.25"/>
    <row r="22542" hidden="1" x14ac:dyDescent="0.25"/>
    <row r="22543" hidden="1" x14ac:dyDescent="0.25"/>
    <row r="22544" hidden="1" x14ac:dyDescent="0.25"/>
    <row r="22545" hidden="1" x14ac:dyDescent="0.25"/>
    <row r="22546" hidden="1" x14ac:dyDescent="0.25"/>
    <row r="22547" hidden="1" x14ac:dyDescent="0.25"/>
    <row r="22548" hidden="1" x14ac:dyDescent="0.25"/>
    <row r="22549" hidden="1" x14ac:dyDescent="0.25"/>
    <row r="22550" hidden="1" x14ac:dyDescent="0.25"/>
    <row r="22551" hidden="1" x14ac:dyDescent="0.25"/>
    <row r="22552" hidden="1" x14ac:dyDescent="0.25"/>
    <row r="22553" hidden="1" x14ac:dyDescent="0.25"/>
    <row r="22554" hidden="1" x14ac:dyDescent="0.25"/>
    <row r="22555" hidden="1" x14ac:dyDescent="0.25"/>
    <row r="22556" hidden="1" x14ac:dyDescent="0.25"/>
    <row r="22557" hidden="1" x14ac:dyDescent="0.25"/>
    <row r="22558" hidden="1" x14ac:dyDescent="0.25"/>
    <row r="22559" hidden="1" x14ac:dyDescent="0.25"/>
    <row r="22560" hidden="1" x14ac:dyDescent="0.25"/>
    <row r="22561" hidden="1" x14ac:dyDescent="0.25"/>
    <row r="22562" hidden="1" x14ac:dyDescent="0.25"/>
    <row r="22563" hidden="1" x14ac:dyDescent="0.25"/>
    <row r="22564" hidden="1" x14ac:dyDescent="0.25"/>
    <row r="22565" hidden="1" x14ac:dyDescent="0.25"/>
    <row r="22566" hidden="1" x14ac:dyDescent="0.25"/>
    <row r="22567" hidden="1" x14ac:dyDescent="0.25"/>
    <row r="22568" hidden="1" x14ac:dyDescent="0.25"/>
    <row r="22569" hidden="1" x14ac:dyDescent="0.25"/>
    <row r="22570" hidden="1" x14ac:dyDescent="0.25"/>
    <row r="22571" hidden="1" x14ac:dyDescent="0.25"/>
    <row r="22572" hidden="1" x14ac:dyDescent="0.25"/>
    <row r="22573" hidden="1" x14ac:dyDescent="0.25"/>
    <row r="22574" hidden="1" x14ac:dyDescent="0.25"/>
    <row r="22575" hidden="1" x14ac:dyDescent="0.25"/>
    <row r="22576" hidden="1" x14ac:dyDescent="0.25"/>
    <row r="22577" hidden="1" x14ac:dyDescent="0.25"/>
    <row r="22578" hidden="1" x14ac:dyDescent="0.25"/>
    <row r="22579" hidden="1" x14ac:dyDescent="0.25"/>
    <row r="22580" hidden="1" x14ac:dyDescent="0.25"/>
    <row r="22581" hidden="1" x14ac:dyDescent="0.25"/>
    <row r="22582" hidden="1" x14ac:dyDescent="0.25"/>
    <row r="22583" hidden="1" x14ac:dyDescent="0.25"/>
    <row r="22584" hidden="1" x14ac:dyDescent="0.25"/>
    <row r="22585" hidden="1" x14ac:dyDescent="0.25"/>
    <row r="22586" hidden="1" x14ac:dyDescent="0.25"/>
    <row r="22587" hidden="1" x14ac:dyDescent="0.25"/>
    <row r="22588" hidden="1" x14ac:dyDescent="0.25"/>
    <row r="22589" hidden="1" x14ac:dyDescent="0.25"/>
    <row r="22590" hidden="1" x14ac:dyDescent="0.25"/>
    <row r="22591" hidden="1" x14ac:dyDescent="0.25"/>
    <row r="22592" hidden="1" x14ac:dyDescent="0.25"/>
    <row r="22593" hidden="1" x14ac:dyDescent="0.25"/>
    <row r="22594" hidden="1" x14ac:dyDescent="0.25"/>
    <row r="22595" hidden="1" x14ac:dyDescent="0.25"/>
    <row r="22596" hidden="1" x14ac:dyDescent="0.25"/>
    <row r="22597" hidden="1" x14ac:dyDescent="0.25"/>
    <row r="22598" hidden="1" x14ac:dyDescent="0.25"/>
    <row r="22599" hidden="1" x14ac:dyDescent="0.25"/>
    <row r="22600" hidden="1" x14ac:dyDescent="0.25"/>
    <row r="22601" hidden="1" x14ac:dyDescent="0.25"/>
    <row r="22602" hidden="1" x14ac:dyDescent="0.25"/>
    <row r="22603" hidden="1" x14ac:dyDescent="0.25"/>
    <row r="22604" hidden="1" x14ac:dyDescent="0.25"/>
    <row r="22605" hidden="1" x14ac:dyDescent="0.25"/>
    <row r="22606" hidden="1" x14ac:dyDescent="0.25"/>
    <row r="22607" hidden="1" x14ac:dyDescent="0.25"/>
    <row r="22608" hidden="1" x14ac:dyDescent="0.25"/>
    <row r="22609" hidden="1" x14ac:dyDescent="0.25"/>
    <row r="22610" hidden="1" x14ac:dyDescent="0.25"/>
    <row r="22611" hidden="1" x14ac:dyDescent="0.25"/>
    <row r="22612" hidden="1" x14ac:dyDescent="0.25"/>
    <row r="22613" hidden="1" x14ac:dyDescent="0.25"/>
    <row r="22614" hidden="1" x14ac:dyDescent="0.25"/>
    <row r="22615" hidden="1" x14ac:dyDescent="0.25"/>
    <row r="22616" hidden="1" x14ac:dyDescent="0.25"/>
    <row r="22617" hidden="1" x14ac:dyDescent="0.25"/>
    <row r="22618" hidden="1" x14ac:dyDescent="0.25"/>
    <row r="22619" hidden="1" x14ac:dyDescent="0.25"/>
    <row r="22620" hidden="1" x14ac:dyDescent="0.25"/>
    <row r="22621" hidden="1" x14ac:dyDescent="0.25"/>
    <row r="22622" hidden="1" x14ac:dyDescent="0.25"/>
    <row r="22623" hidden="1" x14ac:dyDescent="0.25"/>
    <row r="22624" hidden="1" x14ac:dyDescent="0.25"/>
    <row r="22625" hidden="1" x14ac:dyDescent="0.25"/>
    <row r="22626" hidden="1" x14ac:dyDescent="0.25"/>
    <row r="22627" hidden="1" x14ac:dyDescent="0.25"/>
    <row r="22628" hidden="1" x14ac:dyDescent="0.25"/>
    <row r="22629" hidden="1" x14ac:dyDescent="0.25"/>
    <row r="22630" hidden="1" x14ac:dyDescent="0.25"/>
    <row r="22631" hidden="1" x14ac:dyDescent="0.25"/>
    <row r="22632" hidden="1" x14ac:dyDescent="0.25"/>
    <row r="22633" hidden="1" x14ac:dyDescent="0.25"/>
    <row r="22634" hidden="1" x14ac:dyDescent="0.25"/>
    <row r="22635" hidden="1" x14ac:dyDescent="0.25"/>
    <row r="22636" hidden="1" x14ac:dyDescent="0.25"/>
    <row r="22637" hidden="1" x14ac:dyDescent="0.25"/>
    <row r="22638" hidden="1" x14ac:dyDescent="0.25"/>
    <row r="22639" hidden="1" x14ac:dyDescent="0.25"/>
    <row r="22640" hidden="1" x14ac:dyDescent="0.25"/>
    <row r="22641" hidden="1" x14ac:dyDescent="0.25"/>
    <row r="22642" hidden="1" x14ac:dyDescent="0.25"/>
    <row r="22643" hidden="1" x14ac:dyDescent="0.25"/>
    <row r="22644" hidden="1" x14ac:dyDescent="0.25"/>
    <row r="22645" hidden="1" x14ac:dyDescent="0.25"/>
    <row r="22646" hidden="1" x14ac:dyDescent="0.25"/>
    <row r="22647" hidden="1" x14ac:dyDescent="0.25"/>
    <row r="22648" hidden="1" x14ac:dyDescent="0.25"/>
    <row r="22649" hidden="1" x14ac:dyDescent="0.25"/>
    <row r="22650" hidden="1" x14ac:dyDescent="0.25"/>
    <row r="22651" hidden="1" x14ac:dyDescent="0.25"/>
    <row r="22652" hidden="1" x14ac:dyDescent="0.25"/>
    <row r="22653" hidden="1" x14ac:dyDescent="0.25"/>
    <row r="22654" hidden="1" x14ac:dyDescent="0.25"/>
    <row r="22655" hidden="1" x14ac:dyDescent="0.25"/>
    <row r="22656" hidden="1" x14ac:dyDescent="0.25"/>
    <row r="22657" hidden="1" x14ac:dyDescent="0.25"/>
    <row r="22658" hidden="1" x14ac:dyDescent="0.25"/>
    <row r="22659" hidden="1" x14ac:dyDescent="0.25"/>
    <row r="22660" hidden="1" x14ac:dyDescent="0.25"/>
    <row r="22661" hidden="1" x14ac:dyDescent="0.25"/>
    <row r="22662" hidden="1" x14ac:dyDescent="0.25"/>
    <row r="22663" hidden="1" x14ac:dyDescent="0.25"/>
    <row r="22664" hidden="1" x14ac:dyDescent="0.25"/>
    <row r="22665" hidden="1" x14ac:dyDescent="0.25"/>
    <row r="22666" hidden="1" x14ac:dyDescent="0.25"/>
    <row r="22667" hidden="1" x14ac:dyDescent="0.25"/>
    <row r="22668" hidden="1" x14ac:dyDescent="0.25"/>
    <row r="22669" hidden="1" x14ac:dyDescent="0.25"/>
    <row r="22670" hidden="1" x14ac:dyDescent="0.25"/>
    <row r="22671" hidden="1" x14ac:dyDescent="0.25"/>
    <row r="22672" hidden="1" x14ac:dyDescent="0.25"/>
    <row r="22673" hidden="1" x14ac:dyDescent="0.25"/>
    <row r="22674" hidden="1" x14ac:dyDescent="0.25"/>
    <row r="22675" hidden="1" x14ac:dyDescent="0.25"/>
    <row r="22676" hidden="1" x14ac:dyDescent="0.25"/>
    <row r="22677" hidden="1" x14ac:dyDescent="0.25"/>
    <row r="22678" hidden="1" x14ac:dyDescent="0.25"/>
    <row r="22679" hidden="1" x14ac:dyDescent="0.25"/>
    <row r="22680" hidden="1" x14ac:dyDescent="0.25"/>
    <row r="22681" hidden="1" x14ac:dyDescent="0.25"/>
    <row r="22682" hidden="1" x14ac:dyDescent="0.25"/>
    <row r="22683" hidden="1" x14ac:dyDescent="0.25"/>
    <row r="22684" hidden="1" x14ac:dyDescent="0.25"/>
    <row r="22685" hidden="1" x14ac:dyDescent="0.25"/>
    <row r="22686" hidden="1" x14ac:dyDescent="0.25"/>
    <row r="22687" hidden="1" x14ac:dyDescent="0.25"/>
    <row r="22688" hidden="1" x14ac:dyDescent="0.25"/>
    <row r="22689" hidden="1" x14ac:dyDescent="0.25"/>
    <row r="22690" hidden="1" x14ac:dyDescent="0.25"/>
    <row r="22691" hidden="1" x14ac:dyDescent="0.25"/>
    <row r="22692" hidden="1" x14ac:dyDescent="0.25"/>
    <row r="22693" hidden="1" x14ac:dyDescent="0.25"/>
    <row r="22694" hidden="1" x14ac:dyDescent="0.25"/>
    <row r="22695" hidden="1" x14ac:dyDescent="0.25"/>
    <row r="22696" hidden="1" x14ac:dyDescent="0.25"/>
    <row r="22697" hidden="1" x14ac:dyDescent="0.25"/>
    <row r="22698" hidden="1" x14ac:dyDescent="0.25"/>
    <row r="22699" hidden="1" x14ac:dyDescent="0.25"/>
    <row r="22700" hidden="1" x14ac:dyDescent="0.25"/>
    <row r="22701" hidden="1" x14ac:dyDescent="0.25"/>
    <row r="22702" hidden="1" x14ac:dyDescent="0.25"/>
    <row r="22703" hidden="1" x14ac:dyDescent="0.25"/>
    <row r="22704" hidden="1" x14ac:dyDescent="0.25"/>
    <row r="22705" hidden="1" x14ac:dyDescent="0.25"/>
    <row r="22706" hidden="1" x14ac:dyDescent="0.25"/>
    <row r="22707" hidden="1" x14ac:dyDescent="0.25"/>
    <row r="22708" hidden="1" x14ac:dyDescent="0.25"/>
    <row r="22709" hidden="1" x14ac:dyDescent="0.25"/>
    <row r="22710" hidden="1" x14ac:dyDescent="0.25"/>
    <row r="22711" hidden="1" x14ac:dyDescent="0.25"/>
    <row r="22712" hidden="1" x14ac:dyDescent="0.25"/>
    <row r="22713" hidden="1" x14ac:dyDescent="0.25"/>
    <row r="22714" hidden="1" x14ac:dyDescent="0.25"/>
    <row r="22715" hidden="1" x14ac:dyDescent="0.25"/>
    <row r="22716" hidden="1" x14ac:dyDescent="0.25"/>
    <row r="22717" hidden="1" x14ac:dyDescent="0.25"/>
    <row r="22718" hidden="1" x14ac:dyDescent="0.25"/>
    <row r="22719" hidden="1" x14ac:dyDescent="0.25"/>
    <row r="22720" hidden="1" x14ac:dyDescent="0.25"/>
    <row r="22721" hidden="1" x14ac:dyDescent="0.25"/>
    <row r="22722" hidden="1" x14ac:dyDescent="0.25"/>
    <row r="22723" hidden="1" x14ac:dyDescent="0.25"/>
    <row r="22724" hidden="1" x14ac:dyDescent="0.25"/>
    <row r="22725" hidden="1" x14ac:dyDescent="0.25"/>
    <row r="22726" hidden="1" x14ac:dyDescent="0.25"/>
    <row r="22727" hidden="1" x14ac:dyDescent="0.25"/>
    <row r="22728" hidden="1" x14ac:dyDescent="0.25"/>
    <row r="22729" hidden="1" x14ac:dyDescent="0.25"/>
    <row r="22730" hidden="1" x14ac:dyDescent="0.25"/>
    <row r="22731" hidden="1" x14ac:dyDescent="0.25"/>
    <row r="22732" hidden="1" x14ac:dyDescent="0.25"/>
    <row r="22733" hidden="1" x14ac:dyDescent="0.25"/>
    <row r="22734" hidden="1" x14ac:dyDescent="0.25"/>
    <row r="22735" hidden="1" x14ac:dyDescent="0.25"/>
    <row r="22736" hidden="1" x14ac:dyDescent="0.25"/>
    <row r="22737" hidden="1" x14ac:dyDescent="0.25"/>
    <row r="22738" hidden="1" x14ac:dyDescent="0.25"/>
    <row r="22739" hidden="1" x14ac:dyDescent="0.25"/>
    <row r="22740" hidden="1" x14ac:dyDescent="0.25"/>
    <row r="22741" hidden="1" x14ac:dyDescent="0.25"/>
    <row r="22742" hidden="1" x14ac:dyDescent="0.25"/>
    <row r="22743" hidden="1" x14ac:dyDescent="0.25"/>
    <row r="22744" hidden="1" x14ac:dyDescent="0.25"/>
    <row r="22745" hidden="1" x14ac:dyDescent="0.25"/>
    <row r="22746" hidden="1" x14ac:dyDescent="0.25"/>
    <row r="22747" hidden="1" x14ac:dyDescent="0.25"/>
    <row r="22748" hidden="1" x14ac:dyDescent="0.25"/>
    <row r="22749" hidden="1" x14ac:dyDescent="0.25"/>
    <row r="22750" hidden="1" x14ac:dyDescent="0.25"/>
    <row r="22751" hidden="1" x14ac:dyDescent="0.25"/>
    <row r="22752" hidden="1" x14ac:dyDescent="0.25"/>
    <row r="22753" hidden="1" x14ac:dyDescent="0.25"/>
    <row r="22754" hidden="1" x14ac:dyDescent="0.25"/>
    <row r="22755" hidden="1" x14ac:dyDescent="0.25"/>
    <row r="22756" hidden="1" x14ac:dyDescent="0.25"/>
    <row r="22757" hidden="1" x14ac:dyDescent="0.25"/>
    <row r="22758" hidden="1" x14ac:dyDescent="0.25"/>
    <row r="22759" hidden="1" x14ac:dyDescent="0.25"/>
    <row r="22760" hidden="1" x14ac:dyDescent="0.25"/>
    <row r="22761" hidden="1" x14ac:dyDescent="0.25"/>
    <row r="22762" hidden="1" x14ac:dyDescent="0.25"/>
    <row r="22763" hidden="1" x14ac:dyDescent="0.25"/>
    <row r="22764" hidden="1" x14ac:dyDescent="0.25"/>
    <row r="22765" hidden="1" x14ac:dyDescent="0.25"/>
    <row r="22766" hidden="1" x14ac:dyDescent="0.25"/>
    <row r="22767" hidden="1" x14ac:dyDescent="0.25"/>
    <row r="22768" hidden="1" x14ac:dyDescent="0.25"/>
    <row r="22769" hidden="1" x14ac:dyDescent="0.25"/>
    <row r="22770" hidden="1" x14ac:dyDescent="0.25"/>
    <row r="22771" hidden="1" x14ac:dyDescent="0.25"/>
    <row r="22772" hidden="1" x14ac:dyDescent="0.25"/>
    <row r="22773" hidden="1" x14ac:dyDescent="0.25"/>
    <row r="22774" hidden="1" x14ac:dyDescent="0.25"/>
    <row r="22775" hidden="1" x14ac:dyDescent="0.25"/>
    <row r="22776" hidden="1" x14ac:dyDescent="0.25"/>
    <row r="22777" hidden="1" x14ac:dyDescent="0.25"/>
    <row r="22778" hidden="1" x14ac:dyDescent="0.25"/>
    <row r="22779" hidden="1" x14ac:dyDescent="0.25"/>
    <row r="22780" hidden="1" x14ac:dyDescent="0.25"/>
    <row r="22781" hidden="1" x14ac:dyDescent="0.25"/>
    <row r="22782" hidden="1" x14ac:dyDescent="0.25"/>
    <row r="22783" hidden="1" x14ac:dyDescent="0.25"/>
    <row r="22784" hidden="1" x14ac:dyDescent="0.25"/>
    <row r="22785" hidden="1" x14ac:dyDescent="0.25"/>
    <row r="22786" hidden="1" x14ac:dyDescent="0.25"/>
    <row r="22787" hidden="1" x14ac:dyDescent="0.25"/>
    <row r="22788" hidden="1" x14ac:dyDescent="0.25"/>
    <row r="22789" hidden="1" x14ac:dyDescent="0.25"/>
    <row r="22790" hidden="1" x14ac:dyDescent="0.25"/>
    <row r="22791" hidden="1" x14ac:dyDescent="0.25"/>
    <row r="22792" hidden="1" x14ac:dyDescent="0.25"/>
    <row r="22793" hidden="1" x14ac:dyDescent="0.25"/>
    <row r="22794" hidden="1" x14ac:dyDescent="0.25"/>
    <row r="22795" hidden="1" x14ac:dyDescent="0.25"/>
    <row r="22796" hidden="1" x14ac:dyDescent="0.25"/>
    <row r="22797" hidden="1" x14ac:dyDescent="0.25"/>
    <row r="22798" hidden="1" x14ac:dyDescent="0.25"/>
    <row r="22799" hidden="1" x14ac:dyDescent="0.25"/>
    <row r="22800" hidden="1" x14ac:dyDescent="0.25"/>
    <row r="22801" hidden="1" x14ac:dyDescent="0.25"/>
    <row r="22802" hidden="1" x14ac:dyDescent="0.25"/>
    <row r="22803" hidden="1" x14ac:dyDescent="0.25"/>
    <row r="22804" hidden="1" x14ac:dyDescent="0.25"/>
    <row r="22805" hidden="1" x14ac:dyDescent="0.25"/>
    <row r="22806" hidden="1" x14ac:dyDescent="0.25"/>
    <row r="22807" hidden="1" x14ac:dyDescent="0.25"/>
    <row r="22808" hidden="1" x14ac:dyDescent="0.25"/>
    <row r="22809" hidden="1" x14ac:dyDescent="0.25"/>
    <row r="22810" hidden="1" x14ac:dyDescent="0.25"/>
    <row r="22811" hidden="1" x14ac:dyDescent="0.25"/>
    <row r="22812" hidden="1" x14ac:dyDescent="0.25"/>
    <row r="22813" hidden="1" x14ac:dyDescent="0.25"/>
    <row r="22814" hidden="1" x14ac:dyDescent="0.25"/>
    <row r="22815" hidden="1" x14ac:dyDescent="0.25"/>
    <row r="22816" hidden="1" x14ac:dyDescent="0.25"/>
    <row r="22817" hidden="1" x14ac:dyDescent="0.25"/>
    <row r="22818" hidden="1" x14ac:dyDescent="0.25"/>
    <row r="22819" hidden="1" x14ac:dyDescent="0.25"/>
    <row r="22820" hidden="1" x14ac:dyDescent="0.25"/>
    <row r="22821" hidden="1" x14ac:dyDescent="0.25"/>
    <row r="22822" hidden="1" x14ac:dyDescent="0.25"/>
    <row r="22823" hidden="1" x14ac:dyDescent="0.25"/>
    <row r="22824" hidden="1" x14ac:dyDescent="0.25"/>
    <row r="22825" hidden="1" x14ac:dyDescent="0.25"/>
    <row r="22826" hidden="1" x14ac:dyDescent="0.25"/>
    <row r="22827" hidden="1" x14ac:dyDescent="0.25"/>
    <row r="22828" hidden="1" x14ac:dyDescent="0.25"/>
    <row r="22829" hidden="1" x14ac:dyDescent="0.25"/>
    <row r="22830" hidden="1" x14ac:dyDescent="0.25"/>
    <row r="22831" hidden="1" x14ac:dyDescent="0.25"/>
    <row r="22832" hidden="1" x14ac:dyDescent="0.25"/>
    <row r="22833" hidden="1" x14ac:dyDescent="0.25"/>
    <row r="22834" hidden="1" x14ac:dyDescent="0.25"/>
    <row r="22835" hidden="1" x14ac:dyDescent="0.25"/>
    <row r="22836" hidden="1" x14ac:dyDescent="0.25"/>
    <row r="22837" hidden="1" x14ac:dyDescent="0.25"/>
    <row r="22838" hidden="1" x14ac:dyDescent="0.25"/>
    <row r="22839" hidden="1" x14ac:dyDescent="0.25"/>
    <row r="22840" hidden="1" x14ac:dyDescent="0.25"/>
    <row r="22841" hidden="1" x14ac:dyDescent="0.25"/>
    <row r="22842" hidden="1" x14ac:dyDescent="0.25"/>
    <row r="22843" hidden="1" x14ac:dyDescent="0.25"/>
    <row r="22844" hidden="1" x14ac:dyDescent="0.25"/>
    <row r="22845" hidden="1" x14ac:dyDescent="0.25"/>
    <row r="22846" hidden="1" x14ac:dyDescent="0.25"/>
    <row r="22847" hidden="1" x14ac:dyDescent="0.25"/>
    <row r="22848" hidden="1" x14ac:dyDescent="0.25"/>
    <row r="22849" hidden="1" x14ac:dyDescent="0.25"/>
    <row r="22850" hidden="1" x14ac:dyDescent="0.25"/>
    <row r="22851" hidden="1" x14ac:dyDescent="0.25"/>
    <row r="22852" hidden="1" x14ac:dyDescent="0.25"/>
    <row r="22853" hidden="1" x14ac:dyDescent="0.25"/>
    <row r="22854" hidden="1" x14ac:dyDescent="0.25"/>
    <row r="22855" hidden="1" x14ac:dyDescent="0.25"/>
    <row r="22856" hidden="1" x14ac:dyDescent="0.25"/>
    <row r="22857" hidden="1" x14ac:dyDescent="0.25"/>
    <row r="22858" hidden="1" x14ac:dyDescent="0.25"/>
    <row r="22859" hidden="1" x14ac:dyDescent="0.25"/>
    <row r="22860" hidden="1" x14ac:dyDescent="0.25"/>
    <row r="22861" hidden="1" x14ac:dyDescent="0.25"/>
    <row r="22862" hidden="1" x14ac:dyDescent="0.25"/>
    <row r="22863" hidden="1" x14ac:dyDescent="0.25"/>
    <row r="22864" hidden="1" x14ac:dyDescent="0.25"/>
    <row r="22865" hidden="1" x14ac:dyDescent="0.25"/>
    <row r="22866" hidden="1" x14ac:dyDescent="0.25"/>
    <row r="22867" hidden="1" x14ac:dyDescent="0.25"/>
    <row r="22868" hidden="1" x14ac:dyDescent="0.25"/>
    <row r="22869" hidden="1" x14ac:dyDescent="0.25"/>
    <row r="22870" hidden="1" x14ac:dyDescent="0.25"/>
    <row r="22871" hidden="1" x14ac:dyDescent="0.25"/>
    <row r="22872" hidden="1" x14ac:dyDescent="0.25"/>
    <row r="22873" hidden="1" x14ac:dyDescent="0.25"/>
    <row r="22874" hidden="1" x14ac:dyDescent="0.25"/>
    <row r="22875" hidden="1" x14ac:dyDescent="0.25"/>
    <row r="22876" hidden="1" x14ac:dyDescent="0.25"/>
    <row r="22877" hidden="1" x14ac:dyDescent="0.25"/>
    <row r="22878" hidden="1" x14ac:dyDescent="0.25"/>
    <row r="22879" hidden="1" x14ac:dyDescent="0.25"/>
    <row r="22880" hidden="1" x14ac:dyDescent="0.25"/>
    <row r="22881" hidden="1" x14ac:dyDescent="0.25"/>
    <row r="22882" hidden="1" x14ac:dyDescent="0.25"/>
    <row r="22883" hidden="1" x14ac:dyDescent="0.25"/>
    <row r="22884" hidden="1" x14ac:dyDescent="0.25"/>
    <row r="22885" hidden="1" x14ac:dyDescent="0.25"/>
    <row r="22886" hidden="1" x14ac:dyDescent="0.25"/>
    <row r="22887" hidden="1" x14ac:dyDescent="0.25"/>
    <row r="22888" hidden="1" x14ac:dyDescent="0.25"/>
    <row r="22889" hidden="1" x14ac:dyDescent="0.25"/>
    <row r="22890" hidden="1" x14ac:dyDescent="0.25"/>
    <row r="22891" hidden="1" x14ac:dyDescent="0.25"/>
    <row r="22892" hidden="1" x14ac:dyDescent="0.25"/>
    <row r="22893" hidden="1" x14ac:dyDescent="0.25"/>
    <row r="22894" hidden="1" x14ac:dyDescent="0.25"/>
    <row r="22895" hidden="1" x14ac:dyDescent="0.25"/>
    <row r="22896" hidden="1" x14ac:dyDescent="0.25"/>
    <row r="22897" hidden="1" x14ac:dyDescent="0.25"/>
    <row r="22898" hidden="1" x14ac:dyDescent="0.25"/>
    <row r="22899" hidden="1" x14ac:dyDescent="0.25"/>
    <row r="22900" hidden="1" x14ac:dyDescent="0.25"/>
    <row r="22901" hidden="1" x14ac:dyDescent="0.25"/>
    <row r="22902" hidden="1" x14ac:dyDescent="0.25"/>
    <row r="22903" hidden="1" x14ac:dyDescent="0.25"/>
    <row r="22904" hidden="1" x14ac:dyDescent="0.25"/>
    <row r="22905" hidden="1" x14ac:dyDescent="0.25"/>
    <row r="22906" hidden="1" x14ac:dyDescent="0.25"/>
    <row r="22907" hidden="1" x14ac:dyDescent="0.25"/>
    <row r="22908" hidden="1" x14ac:dyDescent="0.25"/>
    <row r="22909" hidden="1" x14ac:dyDescent="0.25"/>
    <row r="22910" hidden="1" x14ac:dyDescent="0.25"/>
    <row r="22911" hidden="1" x14ac:dyDescent="0.25"/>
    <row r="22912" hidden="1" x14ac:dyDescent="0.25"/>
    <row r="22913" hidden="1" x14ac:dyDescent="0.25"/>
    <row r="22914" hidden="1" x14ac:dyDescent="0.25"/>
    <row r="22915" hidden="1" x14ac:dyDescent="0.25"/>
    <row r="22916" hidden="1" x14ac:dyDescent="0.25"/>
    <row r="22917" hidden="1" x14ac:dyDescent="0.25"/>
    <row r="22918" hidden="1" x14ac:dyDescent="0.25"/>
    <row r="22919" hidden="1" x14ac:dyDescent="0.25"/>
    <row r="22920" hidden="1" x14ac:dyDescent="0.25"/>
    <row r="22921" hidden="1" x14ac:dyDescent="0.25"/>
    <row r="22922" hidden="1" x14ac:dyDescent="0.25"/>
    <row r="22923" hidden="1" x14ac:dyDescent="0.25"/>
    <row r="22924" hidden="1" x14ac:dyDescent="0.25"/>
    <row r="22925" hidden="1" x14ac:dyDescent="0.25"/>
    <row r="22926" hidden="1" x14ac:dyDescent="0.25"/>
    <row r="22927" hidden="1" x14ac:dyDescent="0.25"/>
    <row r="22928" hidden="1" x14ac:dyDescent="0.25"/>
    <row r="22929" hidden="1" x14ac:dyDescent="0.25"/>
    <row r="22930" hidden="1" x14ac:dyDescent="0.25"/>
    <row r="22931" hidden="1" x14ac:dyDescent="0.25"/>
    <row r="22932" hidden="1" x14ac:dyDescent="0.25"/>
    <row r="22933" hidden="1" x14ac:dyDescent="0.25"/>
    <row r="22934" hidden="1" x14ac:dyDescent="0.25"/>
    <row r="22935" hidden="1" x14ac:dyDescent="0.25"/>
    <row r="22936" hidden="1" x14ac:dyDescent="0.25"/>
    <row r="22937" hidden="1" x14ac:dyDescent="0.25"/>
    <row r="22938" hidden="1" x14ac:dyDescent="0.25"/>
    <row r="22939" hidden="1" x14ac:dyDescent="0.25"/>
    <row r="22940" hidden="1" x14ac:dyDescent="0.25"/>
    <row r="22941" hidden="1" x14ac:dyDescent="0.25"/>
    <row r="22942" hidden="1" x14ac:dyDescent="0.25"/>
    <row r="22943" hidden="1" x14ac:dyDescent="0.25"/>
    <row r="22944" hidden="1" x14ac:dyDescent="0.25"/>
    <row r="22945" hidden="1" x14ac:dyDescent="0.25"/>
    <row r="22946" hidden="1" x14ac:dyDescent="0.25"/>
    <row r="22947" hidden="1" x14ac:dyDescent="0.25"/>
    <row r="22948" hidden="1" x14ac:dyDescent="0.25"/>
    <row r="22949" hidden="1" x14ac:dyDescent="0.25"/>
    <row r="22950" hidden="1" x14ac:dyDescent="0.25"/>
    <row r="22951" hidden="1" x14ac:dyDescent="0.25"/>
    <row r="22952" hidden="1" x14ac:dyDescent="0.25"/>
    <row r="22953" hidden="1" x14ac:dyDescent="0.25"/>
    <row r="22954" hidden="1" x14ac:dyDescent="0.25"/>
    <row r="22955" hidden="1" x14ac:dyDescent="0.25"/>
    <row r="22956" hidden="1" x14ac:dyDescent="0.25"/>
    <row r="22957" hidden="1" x14ac:dyDescent="0.25"/>
    <row r="22958" hidden="1" x14ac:dyDescent="0.25"/>
    <row r="22959" hidden="1" x14ac:dyDescent="0.25"/>
    <row r="22960" hidden="1" x14ac:dyDescent="0.25"/>
    <row r="22961" hidden="1" x14ac:dyDescent="0.25"/>
    <row r="22962" hidden="1" x14ac:dyDescent="0.25"/>
    <row r="22963" hidden="1" x14ac:dyDescent="0.25"/>
    <row r="22964" hidden="1" x14ac:dyDescent="0.25"/>
    <row r="22965" hidden="1" x14ac:dyDescent="0.25"/>
    <row r="22966" hidden="1" x14ac:dyDescent="0.25"/>
    <row r="22967" hidden="1" x14ac:dyDescent="0.25"/>
    <row r="22968" hidden="1" x14ac:dyDescent="0.25"/>
    <row r="22969" hidden="1" x14ac:dyDescent="0.25"/>
    <row r="22970" hidden="1" x14ac:dyDescent="0.25"/>
    <row r="22971" hidden="1" x14ac:dyDescent="0.25"/>
    <row r="22972" hidden="1" x14ac:dyDescent="0.25"/>
    <row r="22973" hidden="1" x14ac:dyDescent="0.25"/>
    <row r="22974" hidden="1" x14ac:dyDescent="0.25"/>
    <row r="22975" hidden="1" x14ac:dyDescent="0.25"/>
    <row r="22976" hidden="1" x14ac:dyDescent="0.25"/>
    <row r="22977" hidden="1" x14ac:dyDescent="0.25"/>
    <row r="22978" hidden="1" x14ac:dyDescent="0.25"/>
    <row r="22979" hidden="1" x14ac:dyDescent="0.25"/>
    <row r="22980" hidden="1" x14ac:dyDescent="0.25"/>
    <row r="22981" hidden="1" x14ac:dyDescent="0.25"/>
    <row r="22982" hidden="1" x14ac:dyDescent="0.25"/>
    <row r="22983" hidden="1" x14ac:dyDescent="0.25"/>
    <row r="22984" hidden="1" x14ac:dyDescent="0.25"/>
    <row r="22985" hidden="1" x14ac:dyDescent="0.25"/>
    <row r="22986" hidden="1" x14ac:dyDescent="0.25"/>
    <row r="22987" hidden="1" x14ac:dyDescent="0.25"/>
    <row r="22988" hidden="1" x14ac:dyDescent="0.25"/>
    <row r="22989" hidden="1" x14ac:dyDescent="0.25"/>
    <row r="22990" hidden="1" x14ac:dyDescent="0.25"/>
    <row r="22991" hidden="1" x14ac:dyDescent="0.25"/>
    <row r="22992" hidden="1" x14ac:dyDescent="0.25"/>
    <row r="22993" hidden="1" x14ac:dyDescent="0.25"/>
    <row r="22994" hidden="1" x14ac:dyDescent="0.25"/>
    <row r="22995" hidden="1" x14ac:dyDescent="0.25"/>
    <row r="22996" hidden="1" x14ac:dyDescent="0.25"/>
    <row r="22997" hidden="1" x14ac:dyDescent="0.25"/>
    <row r="22998" hidden="1" x14ac:dyDescent="0.25"/>
    <row r="22999" hidden="1" x14ac:dyDescent="0.25"/>
    <row r="23000" hidden="1" x14ac:dyDescent="0.25"/>
    <row r="23001" hidden="1" x14ac:dyDescent="0.25"/>
    <row r="23002" hidden="1" x14ac:dyDescent="0.25"/>
    <row r="23003" hidden="1" x14ac:dyDescent="0.25"/>
    <row r="23004" hidden="1" x14ac:dyDescent="0.25"/>
    <row r="23005" hidden="1" x14ac:dyDescent="0.25"/>
    <row r="23006" hidden="1" x14ac:dyDescent="0.25"/>
    <row r="23007" hidden="1" x14ac:dyDescent="0.25"/>
    <row r="23008" hidden="1" x14ac:dyDescent="0.25"/>
    <row r="23009" hidden="1" x14ac:dyDescent="0.25"/>
    <row r="23010" hidden="1" x14ac:dyDescent="0.25"/>
    <row r="23011" hidden="1" x14ac:dyDescent="0.25"/>
    <row r="23012" hidden="1" x14ac:dyDescent="0.25"/>
    <row r="23013" hidden="1" x14ac:dyDescent="0.25"/>
    <row r="23014" hidden="1" x14ac:dyDescent="0.25"/>
    <row r="23015" hidden="1" x14ac:dyDescent="0.25"/>
    <row r="23016" hidden="1" x14ac:dyDescent="0.25"/>
    <row r="23017" hidden="1" x14ac:dyDescent="0.25"/>
    <row r="23018" hidden="1" x14ac:dyDescent="0.25"/>
    <row r="23019" hidden="1" x14ac:dyDescent="0.25"/>
    <row r="23020" hidden="1" x14ac:dyDescent="0.25"/>
    <row r="23021" hidden="1" x14ac:dyDescent="0.25"/>
    <row r="23022" hidden="1" x14ac:dyDescent="0.25"/>
    <row r="23023" hidden="1" x14ac:dyDescent="0.25"/>
    <row r="23024" hidden="1" x14ac:dyDescent="0.25"/>
    <row r="23025" hidden="1" x14ac:dyDescent="0.25"/>
    <row r="23026" hidden="1" x14ac:dyDescent="0.25"/>
    <row r="23027" hidden="1" x14ac:dyDescent="0.25"/>
    <row r="23028" hidden="1" x14ac:dyDescent="0.25"/>
    <row r="23029" hidden="1" x14ac:dyDescent="0.25"/>
    <row r="23030" hidden="1" x14ac:dyDescent="0.25"/>
    <row r="23031" hidden="1" x14ac:dyDescent="0.25"/>
    <row r="23032" hidden="1" x14ac:dyDescent="0.25"/>
    <row r="23033" hidden="1" x14ac:dyDescent="0.25"/>
    <row r="23034" hidden="1" x14ac:dyDescent="0.25"/>
    <row r="23035" hidden="1" x14ac:dyDescent="0.25"/>
    <row r="23036" hidden="1" x14ac:dyDescent="0.25"/>
    <row r="23037" hidden="1" x14ac:dyDescent="0.25"/>
    <row r="23038" hidden="1" x14ac:dyDescent="0.25"/>
    <row r="23039" hidden="1" x14ac:dyDescent="0.25"/>
    <row r="23040" hidden="1" x14ac:dyDescent="0.25"/>
    <row r="23041" hidden="1" x14ac:dyDescent="0.25"/>
    <row r="23042" hidden="1" x14ac:dyDescent="0.25"/>
    <row r="23043" hidden="1" x14ac:dyDescent="0.25"/>
    <row r="23044" hidden="1" x14ac:dyDescent="0.25"/>
    <row r="23045" hidden="1" x14ac:dyDescent="0.25"/>
    <row r="23046" hidden="1" x14ac:dyDescent="0.25"/>
    <row r="23047" hidden="1" x14ac:dyDescent="0.25"/>
    <row r="23048" hidden="1" x14ac:dyDescent="0.25"/>
    <row r="23049" hidden="1" x14ac:dyDescent="0.25"/>
    <row r="23050" hidden="1" x14ac:dyDescent="0.25"/>
    <row r="23051" hidden="1" x14ac:dyDescent="0.25"/>
    <row r="23052" hidden="1" x14ac:dyDescent="0.25"/>
    <row r="23053" hidden="1" x14ac:dyDescent="0.25"/>
    <row r="23054" hidden="1" x14ac:dyDescent="0.25"/>
    <row r="23055" hidden="1" x14ac:dyDescent="0.25"/>
    <row r="23056" hidden="1" x14ac:dyDescent="0.25"/>
    <row r="23057" hidden="1" x14ac:dyDescent="0.25"/>
    <row r="23058" hidden="1" x14ac:dyDescent="0.25"/>
    <row r="23059" hidden="1" x14ac:dyDescent="0.25"/>
    <row r="23060" hidden="1" x14ac:dyDescent="0.25"/>
    <row r="23061" hidden="1" x14ac:dyDescent="0.25"/>
    <row r="23062" hidden="1" x14ac:dyDescent="0.25"/>
    <row r="23063" hidden="1" x14ac:dyDescent="0.25"/>
    <row r="23064" hidden="1" x14ac:dyDescent="0.25"/>
    <row r="23065" hidden="1" x14ac:dyDescent="0.25"/>
    <row r="23066" hidden="1" x14ac:dyDescent="0.25"/>
    <row r="23067" hidden="1" x14ac:dyDescent="0.25"/>
    <row r="23068" hidden="1" x14ac:dyDescent="0.25"/>
    <row r="23069" hidden="1" x14ac:dyDescent="0.25"/>
    <row r="23070" hidden="1" x14ac:dyDescent="0.25"/>
    <row r="23071" hidden="1" x14ac:dyDescent="0.25"/>
    <row r="23072" hidden="1" x14ac:dyDescent="0.25"/>
    <row r="23073" hidden="1" x14ac:dyDescent="0.25"/>
    <row r="23074" hidden="1" x14ac:dyDescent="0.25"/>
    <row r="23075" hidden="1" x14ac:dyDescent="0.25"/>
    <row r="23076" hidden="1" x14ac:dyDescent="0.25"/>
    <row r="23077" hidden="1" x14ac:dyDescent="0.25"/>
    <row r="23078" hidden="1" x14ac:dyDescent="0.25"/>
    <row r="23079" hidden="1" x14ac:dyDescent="0.25"/>
    <row r="23080" hidden="1" x14ac:dyDescent="0.25"/>
    <row r="23081" hidden="1" x14ac:dyDescent="0.25"/>
    <row r="23082" hidden="1" x14ac:dyDescent="0.25"/>
    <row r="23083" hidden="1" x14ac:dyDescent="0.25"/>
    <row r="23084" hidden="1" x14ac:dyDescent="0.25"/>
    <row r="23085" hidden="1" x14ac:dyDescent="0.25"/>
    <row r="23086" hidden="1" x14ac:dyDescent="0.25"/>
    <row r="23087" hidden="1" x14ac:dyDescent="0.25"/>
    <row r="23088" hidden="1" x14ac:dyDescent="0.25"/>
    <row r="23089" hidden="1" x14ac:dyDescent="0.25"/>
    <row r="23090" hidden="1" x14ac:dyDescent="0.25"/>
    <row r="23091" hidden="1" x14ac:dyDescent="0.25"/>
    <row r="23092" hidden="1" x14ac:dyDescent="0.25"/>
    <row r="23093" hidden="1" x14ac:dyDescent="0.25"/>
    <row r="23094" hidden="1" x14ac:dyDescent="0.25"/>
    <row r="23095" hidden="1" x14ac:dyDescent="0.25"/>
    <row r="23096" hidden="1" x14ac:dyDescent="0.25"/>
    <row r="23097" hidden="1" x14ac:dyDescent="0.25"/>
    <row r="23098" hidden="1" x14ac:dyDescent="0.25"/>
    <row r="23099" hidden="1" x14ac:dyDescent="0.25"/>
    <row r="23100" hidden="1" x14ac:dyDescent="0.25"/>
    <row r="23101" hidden="1" x14ac:dyDescent="0.25"/>
    <row r="23102" hidden="1" x14ac:dyDescent="0.25"/>
    <row r="23103" hidden="1" x14ac:dyDescent="0.25"/>
    <row r="23104" hidden="1" x14ac:dyDescent="0.25"/>
    <row r="23105" hidden="1" x14ac:dyDescent="0.25"/>
    <row r="23106" hidden="1" x14ac:dyDescent="0.25"/>
    <row r="23107" hidden="1" x14ac:dyDescent="0.25"/>
    <row r="23108" hidden="1" x14ac:dyDescent="0.25"/>
    <row r="23109" hidden="1" x14ac:dyDescent="0.25"/>
    <row r="23110" hidden="1" x14ac:dyDescent="0.25"/>
    <row r="23111" hidden="1" x14ac:dyDescent="0.25"/>
    <row r="23112" hidden="1" x14ac:dyDescent="0.25"/>
    <row r="23113" hidden="1" x14ac:dyDescent="0.25"/>
    <row r="23114" hidden="1" x14ac:dyDescent="0.25"/>
    <row r="23115" hidden="1" x14ac:dyDescent="0.25"/>
    <row r="23116" hidden="1" x14ac:dyDescent="0.25"/>
    <row r="23117" hidden="1" x14ac:dyDescent="0.25"/>
    <row r="23118" hidden="1" x14ac:dyDescent="0.25"/>
    <row r="23119" hidden="1" x14ac:dyDescent="0.25"/>
    <row r="23120" hidden="1" x14ac:dyDescent="0.25"/>
    <row r="23121" hidden="1" x14ac:dyDescent="0.25"/>
    <row r="23122" hidden="1" x14ac:dyDescent="0.25"/>
    <row r="23123" hidden="1" x14ac:dyDescent="0.25"/>
    <row r="23124" hidden="1" x14ac:dyDescent="0.25"/>
    <row r="23125" hidden="1" x14ac:dyDescent="0.25"/>
    <row r="23126" hidden="1" x14ac:dyDescent="0.25"/>
    <row r="23127" hidden="1" x14ac:dyDescent="0.25"/>
    <row r="23128" hidden="1" x14ac:dyDescent="0.25"/>
    <row r="23129" hidden="1" x14ac:dyDescent="0.25"/>
    <row r="23130" hidden="1" x14ac:dyDescent="0.25"/>
    <row r="23131" hidden="1" x14ac:dyDescent="0.25"/>
    <row r="23132" hidden="1" x14ac:dyDescent="0.25"/>
    <row r="23133" hidden="1" x14ac:dyDescent="0.25"/>
    <row r="23134" hidden="1" x14ac:dyDescent="0.25"/>
    <row r="23135" hidden="1" x14ac:dyDescent="0.25"/>
    <row r="23136" hidden="1" x14ac:dyDescent="0.25"/>
    <row r="23137" hidden="1" x14ac:dyDescent="0.25"/>
    <row r="23138" hidden="1" x14ac:dyDescent="0.25"/>
    <row r="23139" hidden="1" x14ac:dyDescent="0.25"/>
    <row r="23140" hidden="1" x14ac:dyDescent="0.25"/>
    <row r="23141" hidden="1" x14ac:dyDescent="0.25"/>
    <row r="23142" hidden="1" x14ac:dyDescent="0.25"/>
    <row r="23143" hidden="1" x14ac:dyDescent="0.25"/>
    <row r="23144" hidden="1" x14ac:dyDescent="0.25"/>
    <row r="23145" hidden="1" x14ac:dyDescent="0.25"/>
    <row r="23146" hidden="1" x14ac:dyDescent="0.25"/>
    <row r="23147" hidden="1" x14ac:dyDescent="0.25"/>
    <row r="23148" hidden="1" x14ac:dyDescent="0.25"/>
    <row r="23149" hidden="1" x14ac:dyDescent="0.25"/>
    <row r="23150" hidden="1" x14ac:dyDescent="0.25"/>
    <row r="23151" hidden="1" x14ac:dyDescent="0.25"/>
    <row r="23152" hidden="1" x14ac:dyDescent="0.25"/>
    <row r="23153" hidden="1" x14ac:dyDescent="0.25"/>
    <row r="23154" hidden="1" x14ac:dyDescent="0.25"/>
    <row r="23155" hidden="1" x14ac:dyDescent="0.25"/>
    <row r="23156" hidden="1" x14ac:dyDescent="0.25"/>
    <row r="23157" hidden="1" x14ac:dyDescent="0.25"/>
    <row r="23158" hidden="1" x14ac:dyDescent="0.25"/>
    <row r="23159" hidden="1" x14ac:dyDescent="0.25"/>
    <row r="23160" hidden="1" x14ac:dyDescent="0.25"/>
    <row r="23161" hidden="1" x14ac:dyDescent="0.25"/>
    <row r="23162" hidden="1" x14ac:dyDescent="0.25"/>
    <row r="23163" hidden="1" x14ac:dyDescent="0.25"/>
    <row r="23164" hidden="1" x14ac:dyDescent="0.25"/>
    <row r="23165" hidden="1" x14ac:dyDescent="0.25"/>
    <row r="23166" hidden="1" x14ac:dyDescent="0.25"/>
    <row r="23167" hidden="1" x14ac:dyDescent="0.25"/>
    <row r="23168" hidden="1" x14ac:dyDescent="0.25"/>
    <row r="23169" hidden="1" x14ac:dyDescent="0.25"/>
    <row r="23170" hidden="1" x14ac:dyDescent="0.25"/>
    <row r="23171" hidden="1" x14ac:dyDescent="0.25"/>
    <row r="23172" hidden="1" x14ac:dyDescent="0.25"/>
    <row r="23173" hidden="1" x14ac:dyDescent="0.25"/>
    <row r="23174" hidden="1" x14ac:dyDescent="0.25"/>
    <row r="23175" hidden="1" x14ac:dyDescent="0.25"/>
    <row r="23176" hidden="1" x14ac:dyDescent="0.25"/>
    <row r="23177" hidden="1" x14ac:dyDescent="0.25"/>
    <row r="23178" hidden="1" x14ac:dyDescent="0.25"/>
    <row r="23179" hidden="1" x14ac:dyDescent="0.25"/>
    <row r="23180" hidden="1" x14ac:dyDescent="0.25"/>
    <row r="23181" hidden="1" x14ac:dyDescent="0.25"/>
    <row r="23182" hidden="1" x14ac:dyDescent="0.25"/>
    <row r="23183" hidden="1" x14ac:dyDescent="0.25"/>
    <row r="23184" hidden="1" x14ac:dyDescent="0.25"/>
    <row r="23185" hidden="1" x14ac:dyDescent="0.25"/>
    <row r="23186" hidden="1" x14ac:dyDescent="0.25"/>
    <row r="23187" hidden="1" x14ac:dyDescent="0.25"/>
    <row r="23188" hidden="1" x14ac:dyDescent="0.25"/>
    <row r="23189" hidden="1" x14ac:dyDescent="0.25"/>
    <row r="23190" hidden="1" x14ac:dyDescent="0.25"/>
    <row r="23191" hidden="1" x14ac:dyDescent="0.25"/>
    <row r="23192" hidden="1" x14ac:dyDescent="0.25"/>
    <row r="23193" hidden="1" x14ac:dyDescent="0.25"/>
    <row r="23194" hidden="1" x14ac:dyDescent="0.25"/>
    <row r="23195" hidden="1" x14ac:dyDescent="0.25"/>
    <row r="23196" hidden="1" x14ac:dyDescent="0.25"/>
    <row r="23197" hidden="1" x14ac:dyDescent="0.25"/>
    <row r="23198" hidden="1" x14ac:dyDescent="0.25"/>
    <row r="23199" hidden="1" x14ac:dyDescent="0.25"/>
    <row r="23200" hidden="1" x14ac:dyDescent="0.25"/>
    <row r="23201" hidden="1" x14ac:dyDescent="0.25"/>
    <row r="23202" hidden="1" x14ac:dyDescent="0.25"/>
    <row r="23203" hidden="1" x14ac:dyDescent="0.25"/>
    <row r="23204" hidden="1" x14ac:dyDescent="0.25"/>
    <row r="23205" hidden="1" x14ac:dyDescent="0.25"/>
    <row r="23206" hidden="1" x14ac:dyDescent="0.25"/>
    <row r="23207" hidden="1" x14ac:dyDescent="0.25"/>
    <row r="23208" hidden="1" x14ac:dyDescent="0.25"/>
    <row r="23209" hidden="1" x14ac:dyDescent="0.25"/>
    <row r="23210" hidden="1" x14ac:dyDescent="0.25"/>
    <row r="23211" hidden="1" x14ac:dyDescent="0.25"/>
    <row r="23212" hidden="1" x14ac:dyDescent="0.25"/>
    <row r="23213" hidden="1" x14ac:dyDescent="0.25"/>
    <row r="23214" hidden="1" x14ac:dyDescent="0.25"/>
    <row r="23215" hidden="1" x14ac:dyDescent="0.25"/>
    <row r="23216" hidden="1" x14ac:dyDescent="0.25"/>
    <row r="23217" hidden="1" x14ac:dyDescent="0.25"/>
    <row r="23218" hidden="1" x14ac:dyDescent="0.25"/>
    <row r="23219" hidden="1" x14ac:dyDescent="0.25"/>
    <row r="23220" hidden="1" x14ac:dyDescent="0.25"/>
    <row r="23221" hidden="1" x14ac:dyDescent="0.25"/>
    <row r="23222" hidden="1" x14ac:dyDescent="0.25"/>
    <row r="23223" hidden="1" x14ac:dyDescent="0.25"/>
    <row r="23224" hidden="1" x14ac:dyDescent="0.25"/>
    <row r="23225" hidden="1" x14ac:dyDescent="0.25"/>
    <row r="23226" hidden="1" x14ac:dyDescent="0.25"/>
    <row r="23227" hidden="1" x14ac:dyDescent="0.25"/>
    <row r="23228" hidden="1" x14ac:dyDescent="0.25"/>
    <row r="23229" hidden="1" x14ac:dyDescent="0.25"/>
    <row r="23230" hidden="1" x14ac:dyDescent="0.25"/>
    <row r="23231" hidden="1" x14ac:dyDescent="0.25"/>
    <row r="23232" hidden="1" x14ac:dyDescent="0.25"/>
    <row r="23233" hidden="1" x14ac:dyDescent="0.25"/>
    <row r="23234" hidden="1" x14ac:dyDescent="0.25"/>
    <row r="23235" hidden="1" x14ac:dyDescent="0.25"/>
    <row r="23236" hidden="1" x14ac:dyDescent="0.25"/>
    <row r="23237" hidden="1" x14ac:dyDescent="0.25"/>
    <row r="23238" hidden="1" x14ac:dyDescent="0.25"/>
    <row r="23239" hidden="1" x14ac:dyDescent="0.25"/>
    <row r="23240" hidden="1" x14ac:dyDescent="0.25"/>
    <row r="23241" hidden="1" x14ac:dyDescent="0.25"/>
    <row r="23242" hidden="1" x14ac:dyDescent="0.25"/>
    <row r="23243" hidden="1" x14ac:dyDescent="0.25"/>
    <row r="23244" hidden="1" x14ac:dyDescent="0.25"/>
    <row r="23245" hidden="1" x14ac:dyDescent="0.25"/>
    <row r="23246" hidden="1" x14ac:dyDescent="0.25"/>
    <row r="23247" hidden="1" x14ac:dyDescent="0.25"/>
    <row r="23248" hidden="1" x14ac:dyDescent="0.25"/>
    <row r="23249" hidden="1" x14ac:dyDescent="0.25"/>
    <row r="23250" hidden="1" x14ac:dyDescent="0.25"/>
    <row r="23251" hidden="1" x14ac:dyDescent="0.25"/>
    <row r="23252" hidden="1" x14ac:dyDescent="0.25"/>
    <row r="23253" hidden="1" x14ac:dyDescent="0.25"/>
    <row r="23254" hidden="1" x14ac:dyDescent="0.25"/>
    <row r="23255" hidden="1" x14ac:dyDescent="0.25"/>
    <row r="23256" hidden="1" x14ac:dyDescent="0.25"/>
    <row r="23257" hidden="1" x14ac:dyDescent="0.25"/>
    <row r="23258" hidden="1" x14ac:dyDescent="0.25"/>
    <row r="23259" hidden="1" x14ac:dyDescent="0.25"/>
    <row r="23260" hidden="1" x14ac:dyDescent="0.25"/>
    <row r="23261" hidden="1" x14ac:dyDescent="0.25"/>
    <row r="23262" hidden="1" x14ac:dyDescent="0.25"/>
    <row r="23263" hidden="1" x14ac:dyDescent="0.25"/>
    <row r="23264" hidden="1" x14ac:dyDescent="0.25"/>
    <row r="23265" hidden="1" x14ac:dyDescent="0.25"/>
    <row r="23266" hidden="1" x14ac:dyDescent="0.25"/>
    <row r="23267" hidden="1" x14ac:dyDescent="0.25"/>
    <row r="23268" hidden="1" x14ac:dyDescent="0.25"/>
    <row r="23269" hidden="1" x14ac:dyDescent="0.25"/>
    <row r="23270" hidden="1" x14ac:dyDescent="0.25"/>
    <row r="23271" hidden="1" x14ac:dyDescent="0.25"/>
    <row r="23272" hidden="1" x14ac:dyDescent="0.25"/>
    <row r="23273" hidden="1" x14ac:dyDescent="0.25"/>
    <row r="23274" hidden="1" x14ac:dyDescent="0.25"/>
    <row r="23275" hidden="1" x14ac:dyDescent="0.25"/>
    <row r="23276" hidden="1" x14ac:dyDescent="0.25"/>
    <row r="23277" hidden="1" x14ac:dyDescent="0.25"/>
    <row r="23278" hidden="1" x14ac:dyDescent="0.25"/>
    <row r="23279" hidden="1" x14ac:dyDescent="0.25"/>
    <row r="23280" hidden="1" x14ac:dyDescent="0.25"/>
    <row r="23281" hidden="1" x14ac:dyDescent="0.25"/>
    <row r="23282" hidden="1" x14ac:dyDescent="0.25"/>
    <row r="23283" hidden="1" x14ac:dyDescent="0.25"/>
    <row r="23284" hidden="1" x14ac:dyDescent="0.25"/>
    <row r="23285" hidden="1" x14ac:dyDescent="0.25"/>
    <row r="23286" hidden="1" x14ac:dyDescent="0.25"/>
    <row r="23287" hidden="1" x14ac:dyDescent="0.25"/>
    <row r="23288" hidden="1" x14ac:dyDescent="0.25"/>
    <row r="23289" hidden="1" x14ac:dyDescent="0.25"/>
    <row r="23290" hidden="1" x14ac:dyDescent="0.25"/>
    <row r="23291" hidden="1" x14ac:dyDescent="0.25"/>
    <row r="23292" hidden="1" x14ac:dyDescent="0.25"/>
    <row r="23293" hidden="1" x14ac:dyDescent="0.25"/>
    <row r="23294" hidden="1" x14ac:dyDescent="0.25"/>
    <row r="23295" hidden="1" x14ac:dyDescent="0.25"/>
    <row r="23296" hidden="1" x14ac:dyDescent="0.25"/>
    <row r="23297" hidden="1" x14ac:dyDescent="0.25"/>
    <row r="23298" hidden="1" x14ac:dyDescent="0.25"/>
    <row r="23299" hidden="1" x14ac:dyDescent="0.25"/>
    <row r="23300" hidden="1" x14ac:dyDescent="0.25"/>
    <row r="23301" hidden="1" x14ac:dyDescent="0.25"/>
    <row r="23302" hidden="1" x14ac:dyDescent="0.25"/>
    <row r="23303" hidden="1" x14ac:dyDescent="0.25"/>
    <row r="23304" hidden="1" x14ac:dyDescent="0.25"/>
    <row r="23305" hidden="1" x14ac:dyDescent="0.25"/>
    <row r="23306" hidden="1" x14ac:dyDescent="0.25"/>
    <row r="23307" hidden="1" x14ac:dyDescent="0.25"/>
    <row r="23308" hidden="1" x14ac:dyDescent="0.25"/>
    <row r="23309" hidden="1" x14ac:dyDescent="0.25"/>
    <row r="23310" hidden="1" x14ac:dyDescent="0.25"/>
    <row r="23311" hidden="1" x14ac:dyDescent="0.25"/>
    <row r="23312" hidden="1" x14ac:dyDescent="0.25"/>
    <row r="23313" hidden="1" x14ac:dyDescent="0.25"/>
    <row r="23314" hidden="1" x14ac:dyDescent="0.25"/>
    <row r="23315" hidden="1" x14ac:dyDescent="0.25"/>
    <row r="23316" hidden="1" x14ac:dyDescent="0.25"/>
    <row r="23317" hidden="1" x14ac:dyDescent="0.25"/>
    <row r="23318" hidden="1" x14ac:dyDescent="0.25"/>
    <row r="23319" hidden="1" x14ac:dyDescent="0.25"/>
    <row r="23320" hidden="1" x14ac:dyDescent="0.25"/>
    <row r="23321" hidden="1" x14ac:dyDescent="0.25"/>
    <row r="23322" hidden="1" x14ac:dyDescent="0.25"/>
    <row r="23323" hidden="1" x14ac:dyDescent="0.25"/>
    <row r="23324" hidden="1" x14ac:dyDescent="0.25"/>
    <row r="23325" hidden="1" x14ac:dyDescent="0.25"/>
    <row r="23326" hidden="1" x14ac:dyDescent="0.25"/>
    <row r="23327" hidden="1" x14ac:dyDescent="0.25"/>
    <row r="23328" hidden="1" x14ac:dyDescent="0.25"/>
    <row r="23329" hidden="1" x14ac:dyDescent="0.25"/>
    <row r="23330" hidden="1" x14ac:dyDescent="0.25"/>
    <row r="23331" hidden="1" x14ac:dyDescent="0.25"/>
    <row r="23332" hidden="1" x14ac:dyDescent="0.25"/>
    <row r="23333" hidden="1" x14ac:dyDescent="0.25"/>
    <row r="23334" hidden="1" x14ac:dyDescent="0.25"/>
    <row r="23335" hidden="1" x14ac:dyDescent="0.25"/>
    <row r="23336" hidden="1" x14ac:dyDescent="0.25"/>
    <row r="23337" hidden="1" x14ac:dyDescent="0.25"/>
    <row r="23338" hidden="1" x14ac:dyDescent="0.25"/>
    <row r="23339" hidden="1" x14ac:dyDescent="0.25"/>
    <row r="23340" hidden="1" x14ac:dyDescent="0.25"/>
    <row r="23341" hidden="1" x14ac:dyDescent="0.25"/>
    <row r="23342" hidden="1" x14ac:dyDescent="0.25"/>
    <row r="23343" hidden="1" x14ac:dyDescent="0.25"/>
    <row r="23344" hidden="1" x14ac:dyDescent="0.25"/>
    <row r="23345" hidden="1" x14ac:dyDescent="0.25"/>
    <row r="23346" hidden="1" x14ac:dyDescent="0.25"/>
    <row r="23347" hidden="1" x14ac:dyDescent="0.25"/>
    <row r="23348" hidden="1" x14ac:dyDescent="0.25"/>
    <row r="23349" hidden="1" x14ac:dyDescent="0.25"/>
    <row r="23350" hidden="1" x14ac:dyDescent="0.25"/>
    <row r="23351" hidden="1" x14ac:dyDescent="0.25"/>
    <row r="23352" hidden="1" x14ac:dyDescent="0.25"/>
    <row r="23353" hidden="1" x14ac:dyDescent="0.25"/>
    <row r="23354" hidden="1" x14ac:dyDescent="0.25"/>
    <row r="23355" hidden="1" x14ac:dyDescent="0.25"/>
    <row r="23356" hidden="1" x14ac:dyDescent="0.25"/>
    <row r="23357" hidden="1" x14ac:dyDescent="0.25"/>
    <row r="23358" hidden="1" x14ac:dyDescent="0.25"/>
    <row r="23359" hidden="1" x14ac:dyDescent="0.25"/>
    <row r="23360" hidden="1" x14ac:dyDescent="0.25"/>
    <row r="23361" hidden="1" x14ac:dyDescent="0.25"/>
    <row r="23362" hidden="1" x14ac:dyDescent="0.25"/>
    <row r="23363" hidden="1" x14ac:dyDescent="0.25"/>
    <row r="23364" hidden="1" x14ac:dyDescent="0.25"/>
    <row r="23365" hidden="1" x14ac:dyDescent="0.25"/>
    <row r="23366" hidden="1" x14ac:dyDescent="0.25"/>
    <row r="23367" hidden="1" x14ac:dyDescent="0.25"/>
    <row r="23368" hidden="1" x14ac:dyDescent="0.25"/>
    <row r="23369" hidden="1" x14ac:dyDescent="0.25"/>
    <row r="23370" hidden="1" x14ac:dyDescent="0.25"/>
    <row r="23371" hidden="1" x14ac:dyDescent="0.25"/>
    <row r="23372" hidden="1" x14ac:dyDescent="0.25"/>
    <row r="23373" hidden="1" x14ac:dyDescent="0.25"/>
    <row r="23374" hidden="1" x14ac:dyDescent="0.25"/>
    <row r="23375" hidden="1" x14ac:dyDescent="0.25"/>
    <row r="23376" hidden="1" x14ac:dyDescent="0.25"/>
    <row r="23377" hidden="1" x14ac:dyDescent="0.25"/>
    <row r="23378" hidden="1" x14ac:dyDescent="0.25"/>
    <row r="23379" hidden="1" x14ac:dyDescent="0.25"/>
    <row r="23380" hidden="1" x14ac:dyDescent="0.25"/>
    <row r="23381" hidden="1" x14ac:dyDescent="0.25"/>
    <row r="23382" hidden="1" x14ac:dyDescent="0.25"/>
    <row r="23383" hidden="1" x14ac:dyDescent="0.25"/>
    <row r="23384" hidden="1" x14ac:dyDescent="0.25"/>
    <row r="23385" hidden="1" x14ac:dyDescent="0.25"/>
    <row r="23386" hidden="1" x14ac:dyDescent="0.25"/>
    <row r="23387" hidden="1" x14ac:dyDescent="0.25"/>
    <row r="23388" hidden="1" x14ac:dyDescent="0.25"/>
    <row r="23389" hidden="1" x14ac:dyDescent="0.25"/>
    <row r="23390" hidden="1" x14ac:dyDescent="0.25"/>
    <row r="23391" hidden="1" x14ac:dyDescent="0.25"/>
    <row r="23392" hidden="1" x14ac:dyDescent="0.25"/>
    <row r="23393" hidden="1" x14ac:dyDescent="0.25"/>
    <row r="23394" hidden="1" x14ac:dyDescent="0.25"/>
    <row r="23395" hidden="1" x14ac:dyDescent="0.25"/>
    <row r="23396" hidden="1" x14ac:dyDescent="0.25"/>
    <row r="23397" hidden="1" x14ac:dyDescent="0.25"/>
    <row r="23398" hidden="1" x14ac:dyDescent="0.25"/>
    <row r="23399" hidden="1" x14ac:dyDescent="0.25"/>
    <row r="23400" hidden="1" x14ac:dyDescent="0.25"/>
    <row r="23401" hidden="1" x14ac:dyDescent="0.25"/>
    <row r="23402" hidden="1" x14ac:dyDescent="0.25"/>
    <row r="23403" hidden="1" x14ac:dyDescent="0.25"/>
    <row r="23404" hidden="1" x14ac:dyDescent="0.25"/>
    <row r="23405" hidden="1" x14ac:dyDescent="0.25"/>
    <row r="23406" hidden="1" x14ac:dyDescent="0.25"/>
    <row r="23407" hidden="1" x14ac:dyDescent="0.25"/>
    <row r="23408" hidden="1" x14ac:dyDescent="0.25"/>
    <row r="23409" hidden="1" x14ac:dyDescent="0.25"/>
    <row r="23410" hidden="1" x14ac:dyDescent="0.25"/>
    <row r="23411" hidden="1" x14ac:dyDescent="0.25"/>
    <row r="23412" hidden="1" x14ac:dyDescent="0.25"/>
    <row r="23413" hidden="1" x14ac:dyDescent="0.25"/>
    <row r="23414" hidden="1" x14ac:dyDescent="0.25"/>
    <row r="23415" hidden="1" x14ac:dyDescent="0.25"/>
    <row r="23416" hidden="1" x14ac:dyDescent="0.25"/>
    <row r="23417" hidden="1" x14ac:dyDescent="0.25"/>
    <row r="23418" hidden="1" x14ac:dyDescent="0.25"/>
    <row r="23419" hidden="1" x14ac:dyDescent="0.25"/>
    <row r="23420" hidden="1" x14ac:dyDescent="0.25"/>
    <row r="23421" hidden="1" x14ac:dyDescent="0.25"/>
    <row r="23422" hidden="1" x14ac:dyDescent="0.25"/>
    <row r="23423" hidden="1" x14ac:dyDescent="0.25"/>
    <row r="23424" hidden="1" x14ac:dyDescent="0.25"/>
    <row r="23425" hidden="1" x14ac:dyDescent="0.25"/>
    <row r="23426" hidden="1" x14ac:dyDescent="0.25"/>
    <row r="23427" hidden="1" x14ac:dyDescent="0.25"/>
    <row r="23428" hidden="1" x14ac:dyDescent="0.25"/>
    <row r="23429" hidden="1" x14ac:dyDescent="0.25"/>
    <row r="23430" hidden="1" x14ac:dyDescent="0.25"/>
    <row r="23431" hidden="1" x14ac:dyDescent="0.25"/>
    <row r="23432" hidden="1" x14ac:dyDescent="0.25"/>
    <row r="23433" hidden="1" x14ac:dyDescent="0.25"/>
    <row r="23434" hidden="1" x14ac:dyDescent="0.25"/>
    <row r="23435" hidden="1" x14ac:dyDescent="0.25"/>
    <row r="23436" hidden="1" x14ac:dyDescent="0.25"/>
    <row r="23437" hidden="1" x14ac:dyDescent="0.25"/>
    <row r="23438" hidden="1" x14ac:dyDescent="0.25"/>
    <row r="23439" hidden="1" x14ac:dyDescent="0.25"/>
    <row r="23440" hidden="1" x14ac:dyDescent="0.25"/>
    <row r="23441" hidden="1" x14ac:dyDescent="0.25"/>
    <row r="23442" hidden="1" x14ac:dyDescent="0.25"/>
    <row r="23443" hidden="1" x14ac:dyDescent="0.25"/>
    <row r="23444" hidden="1" x14ac:dyDescent="0.25"/>
    <row r="23445" hidden="1" x14ac:dyDescent="0.25"/>
    <row r="23446" hidden="1" x14ac:dyDescent="0.25"/>
    <row r="23447" hidden="1" x14ac:dyDescent="0.25"/>
    <row r="23448" hidden="1" x14ac:dyDescent="0.25"/>
    <row r="23449" hidden="1" x14ac:dyDescent="0.25"/>
    <row r="23450" hidden="1" x14ac:dyDescent="0.25"/>
    <row r="23451" hidden="1" x14ac:dyDescent="0.25"/>
    <row r="23452" hidden="1" x14ac:dyDescent="0.25"/>
    <row r="23453" hidden="1" x14ac:dyDescent="0.25"/>
    <row r="23454" hidden="1" x14ac:dyDescent="0.25"/>
    <row r="23455" hidden="1" x14ac:dyDescent="0.25"/>
    <row r="23456" hidden="1" x14ac:dyDescent="0.25"/>
    <row r="23457" hidden="1" x14ac:dyDescent="0.25"/>
    <row r="23458" hidden="1" x14ac:dyDescent="0.25"/>
    <row r="23459" hidden="1" x14ac:dyDescent="0.25"/>
    <row r="23460" hidden="1" x14ac:dyDescent="0.25"/>
    <row r="23461" hidden="1" x14ac:dyDescent="0.25"/>
    <row r="23462" hidden="1" x14ac:dyDescent="0.25"/>
    <row r="23463" hidden="1" x14ac:dyDescent="0.25"/>
    <row r="23464" hidden="1" x14ac:dyDescent="0.25"/>
    <row r="23465" hidden="1" x14ac:dyDescent="0.25"/>
    <row r="23466" hidden="1" x14ac:dyDescent="0.25"/>
    <row r="23467" hidden="1" x14ac:dyDescent="0.25"/>
    <row r="23468" hidden="1" x14ac:dyDescent="0.25"/>
    <row r="23469" hidden="1" x14ac:dyDescent="0.25"/>
    <row r="23470" hidden="1" x14ac:dyDescent="0.25"/>
    <row r="23471" hidden="1" x14ac:dyDescent="0.25"/>
    <row r="23472" hidden="1" x14ac:dyDescent="0.25"/>
    <row r="23473" hidden="1" x14ac:dyDescent="0.25"/>
    <row r="23474" hidden="1" x14ac:dyDescent="0.25"/>
    <row r="23475" hidden="1" x14ac:dyDescent="0.25"/>
    <row r="23476" hidden="1" x14ac:dyDescent="0.25"/>
    <row r="23477" hidden="1" x14ac:dyDescent="0.25"/>
    <row r="23478" hidden="1" x14ac:dyDescent="0.25"/>
    <row r="23479" hidden="1" x14ac:dyDescent="0.25"/>
    <row r="23480" hidden="1" x14ac:dyDescent="0.25"/>
    <row r="23481" hidden="1" x14ac:dyDescent="0.25"/>
    <row r="23482" hidden="1" x14ac:dyDescent="0.25"/>
    <row r="23483" hidden="1" x14ac:dyDescent="0.25"/>
    <row r="23484" hidden="1" x14ac:dyDescent="0.25"/>
    <row r="23485" hidden="1" x14ac:dyDescent="0.25"/>
    <row r="23486" hidden="1" x14ac:dyDescent="0.25"/>
    <row r="23487" hidden="1" x14ac:dyDescent="0.25"/>
    <row r="23488" hidden="1" x14ac:dyDescent="0.25"/>
    <row r="23489" hidden="1" x14ac:dyDescent="0.25"/>
    <row r="23490" hidden="1" x14ac:dyDescent="0.25"/>
    <row r="23491" hidden="1" x14ac:dyDescent="0.25"/>
    <row r="23492" hidden="1" x14ac:dyDescent="0.25"/>
    <row r="23493" hidden="1" x14ac:dyDescent="0.25"/>
    <row r="23494" hidden="1" x14ac:dyDescent="0.25"/>
    <row r="23495" hidden="1" x14ac:dyDescent="0.25"/>
    <row r="23496" hidden="1" x14ac:dyDescent="0.25"/>
    <row r="23497" hidden="1" x14ac:dyDescent="0.25"/>
    <row r="23498" hidden="1" x14ac:dyDescent="0.25"/>
    <row r="23499" hidden="1" x14ac:dyDescent="0.25"/>
    <row r="23500" hidden="1" x14ac:dyDescent="0.25"/>
    <row r="23501" hidden="1" x14ac:dyDescent="0.25"/>
    <row r="23502" hidden="1" x14ac:dyDescent="0.25"/>
    <row r="23503" hidden="1" x14ac:dyDescent="0.25"/>
    <row r="23504" hidden="1" x14ac:dyDescent="0.25"/>
    <row r="23505" hidden="1" x14ac:dyDescent="0.25"/>
    <row r="23506" hidden="1" x14ac:dyDescent="0.25"/>
    <row r="23507" hidden="1" x14ac:dyDescent="0.25"/>
    <row r="23508" hidden="1" x14ac:dyDescent="0.25"/>
    <row r="23509" hidden="1" x14ac:dyDescent="0.25"/>
    <row r="23510" hidden="1" x14ac:dyDescent="0.25"/>
    <row r="23511" hidden="1" x14ac:dyDescent="0.25"/>
    <row r="23512" hidden="1" x14ac:dyDescent="0.25"/>
    <row r="23513" hidden="1" x14ac:dyDescent="0.25"/>
    <row r="23514" hidden="1" x14ac:dyDescent="0.25"/>
    <row r="23515" hidden="1" x14ac:dyDescent="0.25"/>
    <row r="23516" hidden="1" x14ac:dyDescent="0.25"/>
    <row r="23517" hidden="1" x14ac:dyDescent="0.25"/>
    <row r="23518" hidden="1" x14ac:dyDescent="0.25"/>
    <row r="23519" hidden="1" x14ac:dyDescent="0.25"/>
    <row r="23520" hidden="1" x14ac:dyDescent="0.25"/>
    <row r="23521" hidden="1" x14ac:dyDescent="0.25"/>
    <row r="23522" hidden="1" x14ac:dyDescent="0.25"/>
    <row r="23523" hidden="1" x14ac:dyDescent="0.25"/>
    <row r="23524" hidden="1" x14ac:dyDescent="0.25"/>
    <row r="23525" hidden="1" x14ac:dyDescent="0.25"/>
    <row r="23526" hidden="1" x14ac:dyDescent="0.25"/>
    <row r="23527" hidden="1" x14ac:dyDescent="0.25"/>
    <row r="23528" hidden="1" x14ac:dyDescent="0.25"/>
    <row r="23529" hidden="1" x14ac:dyDescent="0.25"/>
    <row r="23530" hidden="1" x14ac:dyDescent="0.25"/>
    <row r="23531" hidden="1" x14ac:dyDescent="0.25"/>
    <row r="23532" hidden="1" x14ac:dyDescent="0.25"/>
    <row r="23533" hidden="1" x14ac:dyDescent="0.25"/>
    <row r="23534" hidden="1" x14ac:dyDescent="0.25"/>
    <row r="23535" hidden="1" x14ac:dyDescent="0.25"/>
    <row r="23536" hidden="1" x14ac:dyDescent="0.25"/>
    <row r="23537" hidden="1" x14ac:dyDescent="0.25"/>
    <row r="23538" hidden="1" x14ac:dyDescent="0.25"/>
    <row r="23539" hidden="1" x14ac:dyDescent="0.25"/>
    <row r="23540" hidden="1" x14ac:dyDescent="0.25"/>
    <row r="23541" hidden="1" x14ac:dyDescent="0.25"/>
    <row r="23542" hidden="1" x14ac:dyDescent="0.25"/>
    <row r="23543" hidden="1" x14ac:dyDescent="0.25"/>
    <row r="23544" hidden="1" x14ac:dyDescent="0.25"/>
    <row r="23545" hidden="1" x14ac:dyDescent="0.25"/>
    <row r="23546" hidden="1" x14ac:dyDescent="0.25"/>
    <row r="23547" hidden="1" x14ac:dyDescent="0.25"/>
    <row r="23548" hidden="1" x14ac:dyDescent="0.25"/>
    <row r="23549" hidden="1" x14ac:dyDescent="0.25"/>
    <row r="23550" hidden="1" x14ac:dyDescent="0.25"/>
    <row r="23551" hidden="1" x14ac:dyDescent="0.25"/>
    <row r="23552" hidden="1" x14ac:dyDescent="0.25"/>
    <row r="23553" hidden="1" x14ac:dyDescent="0.25"/>
    <row r="23554" hidden="1" x14ac:dyDescent="0.25"/>
    <row r="23555" hidden="1" x14ac:dyDescent="0.25"/>
    <row r="23556" hidden="1" x14ac:dyDescent="0.25"/>
    <row r="23557" hidden="1" x14ac:dyDescent="0.25"/>
    <row r="23558" hidden="1" x14ac:dyDescent="0.25"/>
    <row r="23559" hidden="1" x14ac:dyDescent="0.25"/>
    <row r="23560" hidden="1" x14ac:dyDescent="0.25"/>
    <row r="23561" hidden="1" x14ac:dyDescent="0.25"/>
    <row r="23562" hidden="1" x14ac:dyDescent="0.25"/>
    <row r="23563" hidden="1" x14ac:dyDescent="0.25"/>
    <row r="23564" hidden="1" x14ac:dyDescent="0.25"/>
    <row r="23565" hidden="1" x14ac:dyDescent="0.25"/>
    <row r="23566" hidden="1" x14ac:dyDescent="0.25"/>
    <row r="23567" hidden="1" x14ac:dyDescent="0.25"/>
    <row r="23568" hidden="1" x14ac:dyDescent="0.25"/>
    <row r="23569" hidden="1" x14ac:dyDescent="0.25"/>
    <row r="23570" hidden="1" x14ac:dyDescent="0.25"/>
    <row r="23571" hidden="1" x14ac:dyDescent="0.25"/>
    <row r="23572" hidden="1" x14ac:dyDescent="0.25"/>
    <row r="23573" hidden="1" x14ac:dyDescent="0.25"/>
    <row r="23574" hidden="1" x14ac:dyDescent="0.25"/>
    <row r="23575" hidden="1" x14ac:dyDescent="0.25"/>
    <row r="23576" hidden="1" x14ac:dyDescent="0.25"/>
    <row r="23577" hidden="1" x14ac:dyDescent="0.25"/>
    <row r="23578" hidden="1" x14ac:dyDescent="0.25"/>
    <row r="23579" hidden="1" x14ac:dyDescent="0.25"/>
    <row r="23580" hidden="1" x14ac:dyDescent="0.25"/>
    <row r="23581" hidden="1" x14ac:dyDescent="0.25"/>
    <row r="23582" hidden="1" x14ac:dyDescent="0.25"/>
    <row r="23583" hidden="1" x14ac:dyDescent="0.25"/>
    <row r="23584" hidden="1" x14ac:dyDescent="0.25"/>
    <row r="23585" hidden="1" x14ac:dyDescent="0.25"/>
    <row r="23586" hidden="1" x14ac:dyDescent="0.25"/>
    <row r="23587" hidden="1" x14ac:dyDescent="0.25"/>
    <row r="23588" hidden="1" x14ac:dyDescent="0.25"/>
    <row r="23589" hidden="1" x14ac:dyDescent="0.25"/>
    <row r="23590" hidden="1" x14ac:dyDescent="0.25"/>
    <row r="23591" hidden="1" x14ac:dyDescent="0.25"/>
    <row r="23592" hidden="1" x14ac:dyDescent="0.25"/>
    <row r="23593" hidden="1" x14ac:dyDescent="0.25"/>
    <row r="23594" hidden="1" x14ac:dyDescent="0.25"/>
    <row r="23595" hidden="1" x14ac:dyDescent="0.25"/>
    <row r="23596" hidden="1" x14ac:dyDescent="0.25"/>
    <row r="23597" hidden="1" x14ac:dyDescent="0.25"/>
    <row r="23598" hidden="1" x14ac:dyDescent="0.25"/>
    <row r="23599" hidden="1" x14ac:dyDescent="0.25"/>
    <row r="23600" hidden="1" x14ac:dyDescent="0.25"/>
    <row r="23601" hidden="1" x14ac:dyDescent="0.25"/>
    <row r="23602" hidden="1" x14ac:dyDescent="0.25"/>
    <row r="23603" hidden="1" x14ac:dyDescent="0.25"/>
    <row r="23604" hidden="1" x14ac:dyDescent="0.25"/>
    <row r="23605" hidden="1" x14ac:dyDescent="0.25"/>
    <row r="23606" hidden="1" x14ac:dyDescent="0.25"/>
    <row r="23607" hidden="1" x14ac:dyDescent="0.25"/>
    <row r="23608" hidden="1" x14ac:dyDescent="0.25"/>
    <row r="23609" hidden="1" x14ac:dyDescent="0.25"/>
    <row r="23610" hidden="1" x14ac:dyDescent="0.25"/>
    <row r="23611" hidden="1" x14ac:dyDescent="0.25"/>
    <row r="23612" hidden="1" x14ac:dyDescent="0.25"/>
    <row r="23613" hidden="1" x14ac:dyDescent="0.25"/>
    <row r="23614" hidden="1" x14ac:dyDescent="0.25"/>
    <row r="23615" hidden="1" x14ac:dyDescent="0.25"/>
    <row r="23616" hidden="1" x14ac:dyDescent="0.25"/>
    <row r="23617" hidden="1" x14ac:dyDescent="0.25"/>
    <row r="23618" hidden="1" x14ac:dyDescent="0.25"/>
    <row r="23619" hidden="1" x14ac:dyDescent="0.25"/>
    <row r="23620" hidden="1" x14ac:dyDescent="0.25"/>
    <row r="23621" hidden="1" x14ac:dyDescent="0.25"/>
    <row r="23622" hidden="1" x14ac:dyDescent="0.25"/>
    <row r="23623" hidden="1" x14ac:dyDescent="0.25"/>
    <row r="23624" hidden="1" x14ac:dyDescent="0.25"/>
    <row r="23625" hidden="1" x14ac:dyDescent="0.25"/>
    <row r="23626" hidden="1" x14ac:dyDescent="0.25"/>
    <row r="23627" hidden="1" x14ac:dyDescent="0.25"/>
    <row r="23628" hidden="1" x14ac:dyDescent="0.25"/>
    <row r="23629" hidden="1" x14ac:dyDescent="0.25"/>
    <row r="23630" hidden="1" x14ac:dyDescent="0.25"/>
    <row r="23631" hidden="1" x14ac:dyDescent="0.25"/>
    <row r="23632" hidden="1" x14ac:dyDescent="0.25"/>
    <row r="23633" hidden="1" x14ac:dyDescent="0.25"/>
    <row r="23634" hidden="1" x14ac:dyDescent="0.25"/>
    <row r="23635" hidden="1" x14ac:dyDescent="0.25"/>
    <row r="23636" hidden="1" x14ac:dyDescent="0.25"/>
    <row r="23637" hidden="1" x14ac:dyDescent="0.25"/>
    <row r="23638" hidden="1" x14ac:dyDescent="0.25"/>
    <row r="23639" hidden="1" x14ac:dyDescent="0.25"/>
    <row r="23640" hidden="1" x14ac:dyDescent="0.25"/>
    <row r="23641" hidden="1" x14ac:dyDescent="0.25"/>
    <row r="23642" hidden="1" x14ac:dyDescent="0.25"/>
    <row r="23643" hidden="1" x14ac:dyDescent="0.25"/>
    <row r="23644" hidden="1" x14ac:dyDescent="0.25"/>
    <row r="23645" hidden="1" x14ac:dyDescent="0.25"/>
    <row r="23646" hidden="1" x14ac:dyDescent="0.25"/>
    <row r="23647" hidden="1" x14ac:dyDescent="0.25"/>
    <row r="23648" hidden="1" x14ac:dyDescent="0.25"/>
    <row r="23649" hidden="1" x14ac:dyDescent="0.25"/>
    <row r="23650" hidden="1" x14ac:dyDescent="0.25"/>
    <row r="23651" hidden="1" x14ac:dyDescent="0.25"/>
    <row r="23652" hidden="1" x14ac:dyDescent="0.25"/>
    <row r="23653" hidden="1" x14ac:dyDescent="0.25"/>
    <row r="23654" hidden="1" x14ac:dyDescent="0.25"/>
    <row r="23655" hidden="1" x14ac:dyDescent="0.25"/>
    <row r="23656" hidden="1" x14ac:dyDescent="0.25"/>
    <row r="23657" hidden="1" x14ac:dyDescent="0.25"/>
    <row r="23658" hidden="1" x14ac:dyDescent="0.25"/>
    <row r="23659" hidden="1" x14ac:dyDescent="0.25"/>
    <row r="23660" hidden="1" x14ac:dyDescent="0.25"/>
    <row r="23661" hidden="1" x14ac:dyDescent="0.25"/>
    <row r="23662" hidden="1" x14ac:dyDescent="0.25"/>
    <row r="23663" hidden="1" x14ac:dyDescent="0.25"/>
    <row r="23664" hidden="1" x14ac:dyDescent="0.25"/>
    <row r="23665" hidden="1" x14ac:dyDescent="0.25"/>
    <row r="23666" hidden="1" x14ac:dyDescent="0.25"/>
    <row r="23667" hidden="1" x14ac:dyDescent="0.25"/>
    <row r="23668" hidden="1" x14ac:dyDescent="0.25"/>
    <row r="23669" hidden="1" x14ac:dyDescent="0.25"/>
    <row r="23670" hidden="1" x14ac:dyDescent="0.25"/>
    <row r="23671" hidden="1" x14ac:dyDescent="0.25"/>
    <row r="23672" hidden="1" x14ac:dyDescent="0.25"/>
    <row r="23673" hidden="1" x14ac:dyDescent="0.25"/>
    <row r="23674" hidden="1" x14ac:dyDescent="0.25"/>
    <row r="23675" hidden="1" x14ac:dyDescent="0.25"/>
    <row r="23676" hidden="1" x14ac:dyDescent="0.25"/>
    <row r="23677" hidden="1" x14ac:dyDescent="0.25"/>
    <row r="23678" hidden="1" x14ac:dyDescent="0.25"/>
    <row r="23679" hidden="1" x14ac:dyDescent="0.25"/>
    <row r="23680" hidden="1" x14ac:dyDescent="0.25"/>
    <row r="23681" hidden="1" x14ac:dyDescent="0.25"/>
    <row r="23682" hidden="1" x14ac:dyDescent="0.25"/>
    <row r="23683" hidden="1" x14ac:dyDescent="0.25"/>
    <row r="23684" hidden="1" x14ac:dyDescent="0.25"/>
    <row r="23685" hidden="1" x14ac:dyDescent="0.25"/>
    <row r="23686" hidden="1" x14ac:dyDescent="0.25"/>
    <row r="23687" hidden="1" x14ac:dyDescent="0.25"/>
    <row r="23688" hidden="1" x14ac:dyDescent="0.25"/>
    <row r="23689" hidden="1" x14ac:dyDescent="0.25"/>
    <row r="23690" hidden="1" x14ac:dyDescent="0.25"/>
    <row r="23691" hidden="1" x14ac:dyDescent="0.25"/>
    <row r="23692" hidden="1" x14ac:dyDescent="0.25"/>
    <row r="23693" hidden="1" x14ac:dyDescent="0.25"/>
    <row r="23694" hidden="1" x14ac:dyDescent="0.25"/>
    <row r="23695" hidden="1" x14ac:dyDescent="0.25"/>
    <row r="23696" hidden="1" x14ac:dyDescent="0.25"/>
    <row r="23697" hidden="1" x14ac:dyDescent="0.25"/>
    <row r="23698" hidden="1" x14ac:dyDescent="0.25"/>
    <row r="23699" hidden="1" x14ac:dyDescent="0.25"/>
    <row r="23700" hidden="1" x14ac:dyDescent="0.25"/>
    <row r="23701" hidden="1" x14ac:dyDescent="0.25"/>
    <row r="23702" hidden="1" x14ac:dyDescent="0.25"/>
    <row r="23703" hidden="1" x14ac:dyDescent="0.25"/>
    <row r="23704" hidden="1" x14ac:dyDescent="0.25"/>
    <row r="23705" hidden="1" x14ac:dyDescent="0.25"/>
    <row r="23706" hidden="1" x14ac:dyDescent="0.25"/>
    <row r="23707" hidden="1" x14ac:dyDescent="0.25"/>
    <row r="23708" hidden="1" x14ac:dyDescent="0.25"/>
    <row r="23709" hidden="1" x14ac:dyDescent="0.25"/>
    <row r="23710" hidden="1" x14ac:dyDescent="0.25"/>
    <row r="23711" hidden="1" x14ac:dyDescent="0.25"/>
    <row r="23712" hidden="1" x14ac:dyDescent="0.25"/>
    <row r="23713" hidden="1" x14ac:dyDescent="0.25"/>
    <row r="23714" hidden="1" x14ac:dyDescent="0.25"/>
    <row r="23715" hidden="1" x14ac:dyDescent="0.25"/>
    <row r="23716" hidden="1" x14ac:dyDescent="0.25"/>
    <row r="23717" hidden="1" x14ac:dyDescent="0.25"/>
    <row r="23718" hidden="1" x14ac:dyDescent="0.25"/>
    <row r="23719" hidden="1" x14ac:dyDescent="0.25"/>
    <row r="23720" hidden="1" x14ac:dyDescent="0.25"/>
    <row r="23721" hidden="1" x14ac:dyDescent="0.25"/>
    <row r="23722" hidden="1" x14ac:dyDescent="0.25"/>
    <row r="23723" hidden="1" x14ac:dyDescent="0.25"/>
    <row r="23724" hidden="1" x14ac:dyDescent="0.25"/>
    <row r="23725" hidden="1" x14ac:dyDescent="0.25"/>
    <row r="23726" hidden="1" x14ac:dyDescent="0.25"/>
    <row r="23727" hidden="1" x14ac:dyDescent="0.25"/>
    <row r="23728" hidden="1" x14ac:dyDescent="0.25"/>
    <row r="23729" hidden="1" x14ac:dyDescent="0.25"/>
    <row r="23730" hidden="1" x14ac:dyDescent="0.25"/>
    <row r="23731" hidden="1" x14ac:dyDescent="0.25"/>
    <row r="23732" hidden="1" x14ac:dyDescent="0.25"/>
    <row r="23733" hidden="1" x14ac:dyDescent="0.25"/>
    <row r="23734" hidden="1" x14ac:dyDescent="0.25"/>
    <row r="23735" hidden="1" x14ac:dyDescent="0.25"/>
    <row r="23736" hidden="1" x14ac:dyDescent="0.25"/>
    <row r="23737" hidden="1" x14ac:dyDescent="0.25"/>
    <row r="23738" hidden="1" x14ac:dyDescent="0.25"/>
    <row r="23739" hidden="1" x14ac:dyDescent="0.25"/>
    <row r="23740" hidden="1" x14ac:dyDescent="0.25"/>
    <row r="23741" hidden="1" x14ac:dyDescent="0.25"/>
    <row r="23742" hidden="1" x14ac:dyDescent="0.25"/>
    <row r="23743" hidden="1" x14ac:dyDescent="0.25"/>
    <row r="23744" hidden="1" x14ac:dyDescent="0.25"/>
    <row r="23745" hidden="1" x14ac:dyDescent="0.25"/>
    <row r="23746" hidden="1" x14ac:dyDescent="0.25"/>
    <row r="23747" hidden="1" x14ac:dyDescent="0.25"/>
    <row r="23748" hidden="1" x14ac:dyDescent="0.25"/>
    <row r="23749" hidden="1" x14ac:dyDescent="0.25"/>
    <row r="23750" hidden="1" x14ac:dyDescent="0.25"/>
    <row r="23751" hidden="1" x14ac:dyDescent="0.25"/>
    <row r="23752" hidden="1" x14ac:dyDescent="0.25"/>
    <row r="23753" hidden="1" x14ac:dyDescent="0.25"/>
    <row r="23754" hidden="1" x14ac:dyDescent="0.25"/>
    <row r="23755" hidden="1" x14ac:dyDescent="0.25"/>
    <row r="23756" hidden="1" x14ac:dyDescent="0.25"/>
    <row r="23757" hidden="1" x14ac:dyDescent="0.25"/>
    <row r="23758" hidden="1" x14ac:dyDescent="0.25"/>
    <row r="23759" hidden="1" x14ac:dyDescent="0.25"/>
    <row r="23760" hidden="1" x14ac:dyDescent="0.25"/>
    <row r="23761" hidden="1" x14ac:dyDescent="0.25"/>
    <row r="23762" hidden="1" x14ac:dyDescent="0.25"/>
    <row r="23763" hidden="1" x14ac:dyDescent="0.25"/>
    <row r="23764" hidden="1" x14ac:dyDescent="0.25"/>
    <row r="23765" hidden="1" x14ac:dyDescent="0.25"/>
    <row r="23766" hidden="1" x14ac:dyDescent="0.25"/>
    <row r="23767" hidden="1" x14ac:dyDescent="0.25"/>
    <row r="23768" hidden="1" x14ac:dyDescent="0.25"/>
    <row r="23769" hidden="1" x14ac:dyDescent="0.25"/>
    <row r="23770" hidden="1" x14ac:dyDescent="0.25"/>
    <row r="23771" hidden="1" x14ac:dyDescent="0.25"/>
    <row r="23772" hidden="1" x14ac:dyDescent="0.25"/>
    <row r="23773" hidden="1" x14ac:dyDescent="0.25"/>
    <row r="23774" hidden="1" x14ac:dyDescent="0.25"/>
    <row r="23775" hidden="1" x14ac:dyDescent="0.25"/>
    <row r="23776" hidden="1" x14ac:dyDescent="0.25"/>
    <row r="23777" hidden="1" x14ac:dyDescent="0.25"/>
    <row r="23778" hidden="1" x14ac:dyDescent="0.25"/>
    <row r="23779" hidden="1" x14ac:dyDescent="0.25"/>
    <row r="23780" hidden="1" x14ac:dyDescent="0.25"/>
    <row r="23781" hidden="1" x14ac:dyDescent="0.25"/>
    <row r="23782" hidden="1" x14ac:dyDescent="0.25"/>
    <row r="23783" hidden="1" x14ac:dyDescent="0.25"/>
    <row r="23784" hidden="1" x14ac:dyDescent="0.25"/>
    <row r="23785" hidden="1" x14ac:dyDescent="0.25"/>
    <row r="23786" hidden="1" x14ac:dyDescent="0.25"/>
    <row r="23787" hidden="1" x14ac:dyDescent="0.25"/>
    <row r="23788" hidden="1" x14ac:dyDescent="0.25"/>
    <row r="23789" hidden="1" x14ac:dyDescent="0.25"/>
    <row r="23790" hidden="1" x14ac:dyDescent="0.25"/>
    <row r="23791" hidden="1" x14ac:dyDescent="0.25"/>
    <row r="23792" hidden="1" x14ac:dyDescent="0.25"/>
    <row r="23793" hidden="1" x14ac:dyDescent="0.25"/>
    <row r="23794" hidden="1" x14ac:dyDescent="0.25"/>
    <row r="23795" hidden="1" x14ac:dyDescent="0.25"/>
    <row r="23796" hidden="1" x14ac:dyDescent="0.25"/>
    <row r="23797" hidden="1" x14ac:dyDescent="0.25"/>
    <row r="23798" hidden="1" x14ac:dyDescent="0.25"/>
    <row r="23799" hidden="1" x14ac:dyDescent="0.25"/>
    <row r="23800" hidden="1" x14ac:dyDescent="0.25"/>
    <row r="23801" hidden="1" x14ac:dyDescent="0.25"/>
    <row r="23802" hidden="1" x14ac:dyDescent="0.25"/>
    <row r="23803" hidden="1" x14ac:dyDescent="0.25"/>
    <row r="23804" hidden="1" x14ac:dyDescent="0.25"/>
    <row r="23805" hidden="1" x14ac:dyDescent="0.25"/>
    <row r="23806" hidden="1" x14ac:dyDescent="0.25"/>
    <row r="23807" hidden="1" x14ac:dyDescent="0.25"/>
    <row r="23808" hidden="1" x14ac:dyDescent="0.25"/>
    <row r="23809" hidden="1" x14ac:dyDescent="0.25"/>
    <row r="23810" hidden="1" x14ac:dyDescent="0.25"/>
    <row r="23811" hidden="1" x14ac:dyDescent="0.25"/>
    <row r="23812" hidden="1" x14ac:dyDescent="0.25"/>
    <row r="23813" hidden="1" x14ac:dyDescent="0.25"/>
    <row r="23814" hidden="1" x14ac:dyDescent="0.25"/>
    <row r="23815" hidden="1" x14ac:dyDescent="0.25"/>
    <row r="23816" hidden="1" x14ac:dyDescent="0.25"/>
    <row r="23817" hidden="1" x14ac:dyDescent="0.25"/>
    <row r="23818" hidden="1" x14ac:dyDescent="0.25"/>
    <row r="23819" hidden="1" x14ac:dyDescent="0.25"/>
    <row r="23820" hidden="1" x14ac:dyDescent="0.25"/>
    <row r="23821" hidden="1" x14ac:dyDescent="0.25"/>
    <row r="23822" hidden="1" x14ac:dyDescent="0.25"/>
    <row r="23823" hidden="1" x14ac:dyDescent="0.25"/>
    <row r="23824" hidden="1" x14ac:dyDescent="0.25"/>
    <row r="23825" hidden="1" x14ac:dyDescent="0.25"/>
    <row r="23826" hidden="1" x14ac:dyDescent="0.25"/>
    <row r="23827" hidden="1" x14ac:dyDescent="0.25"/>
    <row r="23828" hidden="1" x14ac:dyDescent="0.25"/>
    <row r="23829" hidden="1" x14ac:dyDescent="0.25"/>
    <row r="23830" hidden="1" x14ac:dyDescent="0.25"/>
    <row r="23831" hidden="1" x14ac:dyDescent="0.25"/>
    <row r="23832" hidden="1" x14ac:dyDescent="0.25"/>
    <row r="23833" hidden="1" x14ac:dyDescent="0.25"/>
    <row r="23834" hidden="1" x14ac:dyDescent="0.25"/>
    <row r="23835" hidden="1" x14ac:dyDescent="0.25"/>
    <row r="23836" hidden="1" x14ac:dyDescent="0.25"/>
    <row r="23837" hidden="1" x14ac:dyDescent="0.25"/>
    <row r="23838" hidden="1" x14ac:dyDescent="0.25"/>
    <row r="23839" hidden="1" x14ac:dyDescent="0.25"/>
    <row r="23840" hidden="1" x14ac:dyDescent="0.25"/>
    <row r="23841" hidden="1" x14ac:dyDescent="0.25"/>
    <row r="23842" hidden="1" x14ac:dyDescent="0.25"/>
    <row r="23843" hidden="1" x14ac:dyDescent="0.25"/>
    <row r="23844" hidden="1" x14ac:dyDescent="0.25"/>
    <row r="23845" hidden="1" x14ac:dyDescent="0.25"/>
    <row r="23846" hidden="1" x14ac:dyDescent="0.25"/>
    <row r="23847" hidden="1" x14ac:dyDescent="0.25"/>
    <row r="23848" hidden="1" x14ac:dyDescent="0.25"/>
    <row r="23849" hidden="1" x14ac:dyDescent="0.25"/>
    <row r="23850" hidden="1" x14ac:dyDescent="0.25"/>
    <row r="23851" hidden="1" x14ac:dyDescent="0.25"/>
    <row r="23852" hidden="1" x14ac:dyDescent="0.25"/>
    <row r="23853" hidden="1" x14ac:dyDescent="0.25"/>
    <row r="23854" hidden="1" x14ac:dyDescent="0.25"/>
    <row r="23855" hidden="1" x14ac:dyDescent="0.25"/>
    <row r="23856" hidden="1" x14ac:dyDescent="0.25"/>
    <row r="23857" hidden="1" x14ac:dyDescent="0.25"/>
    <row r="23858" hidden="1" x14ac:dyDescent="0.25"/>
    <row r="23859" hidden="1" x14ac:dyDescent="0.25"/>
    <row r="23860" hidden="1" x14ac:dyDescent="0.25"/>
    <row r="23861" hidden="1" x14ac:dyDescent="0.25"/>
    <row r="23862" hidden="1" x14ac:dyDescent="0.25"/>
    <row r="23863" hidden="1" x14ac:dyDescent="0.25"/>
    <row r="23864" hidden="1" x14ac:dyDescent="0.25"/>
    <row r="23865" hidden="1" x14ac:dyDescent="0.25"/>
    <row r="23866" hidden="1" x14ac:dyDescent="0.25"/>
    <row r="23867" hidden="1" x14ac:dyDescent="0.25"/>
    <row r="23868" hidden="1" x14ac:dyDescent="0.25"/>
    <row r="23869" hidden="1" x14ac:dyDescent="0.25"/>
    <row r="23870" hidden="1" x14ac:dyDescent="0.25"/>
    <row r="23871" hidden="1" x14ac:dyDescent="0.25"/>
    <row r="23872" hidden="1" x14ac:dyDescent="0.25"/>
    <row r="23873" hidden="1" x14ac:dyDescent="0.25"/>
    <row r="23874" hidden="1" x14ac:dyDescent="0.25"/>
    <row r="23875" hidden="1" x14ac:dyDescent="0.25"/>
    <row r="23876" hidden="1" x14ac:dyDescent="0.25"/>
    <row r="23877" hidden="1" x14ac:dyDescent="0.25"/>
    <row r="23878" hidden="1" x14ac:dyDescent="0.25"/>
    <row r="23879" hidden="1" x14ac:dyDescent="0.25"/>
    <row r="23880" hidden="1" x14ac:dyDescent="0.25"/>
    <row r="23881" hidden="1" x14ac:dyDescent="0.25"/>
    <row r="23882" hidden="1" x14ac:dyDescent="0.25"/>
    <row r="23883" hidden="1" x14ac:dyDescent="0.25"/>
    <row r="23884" hidden="1" x14ac:dyDescent="0.25"/>
    <row r="23885" hidden="1" x14ac:dyDescent="0.25"/>
    <row r="23886" hidden="1" x14ac:dyDescent="0.25"/>
    <row r="23887" hidden="1" x14ac:dyDescent="0.25"/>
    <row r="23888" hidden="1" x14ac:dyDescent="0.25"/>
    <row r="23889" hidden="1" x14ac:dyDescent="0.25"/>
    <row r="23890" hidden="1" x14ac:dyDescent="0.25"/>
    <row r="23891" hidden="1" x14ac:dyDescent="0.25"/>
    <row r="23892" hidden="1" x14ac:dyDescent="0.25"/>
    <row r="23893" hidden="1" x14ac:dyDescent="0.25"/>
    <row r="23894" hidden="1" x14ac:dyDescent="0.25"/>
    <row r="23895" hidden="1" x14ac:dyDescent="0.25"/>
    <row r="23896" hidden="1" x14ac:dyDescent="0.25"/>
    <row r="23897" hidden="1" x14ac:dyDescent="0.25"/>
    <row r="23898" hidden="1" x14ac:dyDescent="0.25"/>
    <row r="23899" hidden="1" x14ac:dyDescent="0.25"/>
    <row r="23900" hidden="1" x14ac:dyDescent="0.25"/>
    <row r="23901" hidden="1" x14ac:dyDescent="0.25"/>
    <row r="23902" hidden="1" x14ac:dyDescent="0.25"/>
    <row r="23903" hidden="1" x14ac:dyDescent="0.25"/>
    <row r="23904" hidden="1" x14ac:dyDescent="0.25"/>
    <row r="23905" hidden="1" x14ac:dyDescent="0.25"/>
    <row r="23906" hidden="1" x14ac:dyDescent="0.25"/>
    <row r="23907" hidden="1" x14ac:dyDescent="0.25"/>
    <row r="23908" hidden="1" x14ac:dyDescent="0.25"/>
    <row r="23909" hidden="1" x14ac:dyDescent="0.25"/>
    <row r="23910" hidden="1" x14ac:dyDescent="0.25"/>
    <row r="23911" hidden="1" x14ac:dyDescent="0.25"/>
    <row r="23912" hidden="1" x14ac:dyDescent="0.25"/>
    <row r="23913" hidden="1" x14ac:dyDescent="0.25"/>
    <row r="23914" hidden="1" x14ac:dyDescent="0.25"/>
    <row r="23915" hidden="1" x14ac:dyDescent="0.25"/>
    <row r="23916" hidden="1" x14ac:dyDescent="0.25"/>
    <row r="23917" hidden="1" x14ac:dyDescent="0.25"/>
    <row r="23918" hidden="1" x14ac:dyDescent="0.25"/>
    <row r="23919" hidden="1" x14ac:dyDescent="0.25"/>
    <row r="23920" hidden="1" x14ac:dyDescent="0.25"/>
    <row r="23921" hidden="1" x14ac:dyDescent="0.25"/>
    <row r="23922" hidden="1" x14ac:dyDescent="0.25"/>
    <row r="23923" hidden="1" x14ac:dyDescent="0.25"/>
    <row r="23924" hidden="1" x14ac:dyDescent="0.25"/>
    <row r="23925" hidden="1" x14ac:dyDescent="0.25"/>
    <row r="23926" hidden="1" x14ac:dyDescent="0.25"/>
    <row r="23927" hidden="1" x14ac:dyDescent="0.25"/>
    <row r="23928" hidden="1" x14ac:dyDescent="0.25"/>
    <row r="23929" hidden="1" x14ac:dyDescent="0.25"/>
    <row r="23930" hidden="1" x14ac:dyDescent="0.25"/>
    <row r="23931" hidden="1" x14ac:dyDescent="0.25"/>
    <row r="23932" hidden="1" x14ac:dyDescent="0.25"/>
    <row r="23933" hidden="1" x14ac:dyDescent="0.25"/>
    <row r="23934" hidden="1" x14ac:dyDescent="0.25"/>
    <row r="23935" hidden="1" x14ac:dyDescent="0.25"/>
    <row r="23936" hidden="1" x14ac:dyDescent="0.25"/>
    <row r="23937" hidden="1" x14ac:dyDescent="0.25"/>
    <row r="23938" hidden="1" x14ac:dyDescent="0.25"/>
    <row r="23939" hidden="1" x14ac:dyDescent="0.25"/>
    <row r="23940" hidden="1" x14ac:dyDescent="0.25"/>
    <row r="23941" hidden="1" x14ac:dyDescent="0.25"/>
    <row r="23942" hidden="1" x14ac:dyDescent="0.25"/>
    <row r="23943" hidden="1" x14ac:dyDescent="0.25"/>
    <row r="23944" hidden="1" x14ac:dyDescent="0.25"/>
    <row r="23945" hidden="1" x14ac:dyDescent="0.25"/>
    <row r="23946" hidden="1" x14ac:dyDescent="0.25"/>
    <row r="23947" hidden="1" x14ac:dyDescent="0.25"/>
    <row r="23948" hidden="1" x14ac:dyDescent="0.25"/>
    <row r="23949" hidden="1" x14ac:dyDescent="0.25"/>
    <row r="23950" hidden="1" x14ac:dyDescent="0.25"/>
    <row r="23951" hidden="1" x14ac:dyDescent="0.25"/>
    <row r="23952" hidden="1" x14ac:dyDescent="0.25"/>
    <row r="23953" hidden="1" x14ac:dyDescent="0.25"/>
    <row r="23954" hidden="1" x14ac:dyDescent="0.25"/>
    <row r="23955" hidden="1" x14ac:dyDescent="0.25"/>
    <row r="23956" hidden="1" x14ac:dyDescent="0.25"/>
    <row r="23957" hidden="1" x14ac:dyDescent="0.25"/>
    <row r="23958" hidden="1" x14ac:dyDescent="0.25"/>
    <row r="23959" hidden="1" x14ac:dyDescent="0.25"/>
    <row r="23960" hidden="1" x14ac:dyDescent="0.25"/>
    <row r="23961" hidden="1" x14ac:dyDescent="0.25"/>
    <row r="23962" hidden="1" x14ac:dyDescent="0.25"/>
    <row r="23963" hidden="1" x14ac:dyDescent="0.25"/>
    <row r="23964" hidden="1" x14ac:dyDescent="0.25"/>
    <row r="23965" hidden="1" x14ac:dyDescent="0.25"/>
    <row r="23966" hidden="1" x14ac:dyDescent="0.25"/>
    <row r="23967" hidden="1" x14ac:dyDescent="0.25"/>
    <row r="23968" hidden="1" x14ac:dyDescent="0.25"/>
    <row r="23969" hidden="1" x14ac:dyDescent="0.25"/>
    <row r="23970" hidden="1" x14ac:dyDescent="0.25"/>
    <row r="23971" hidden="1" x14ac:dyDescent="0.25"/>
    <row r="23972" hidden="1" x14ac:dyDescent="0.25"/>
    <row r="23973" hidden="1" x14ac:dyDescent="0.25"/>
    <row r="23974" hidden="1" x14ac:dyDescent="0.25"/>
    <row r="23975" hidden="1" x14ac:dyDescent="0.25"/>
    <row r="23976" hidden="1" x14ac:dyDescent="0.25"/>
    <row r="23977" hidden="1" x14ac:dyDescent="0.25"/>
    <row r="23978" hidden="1" x14ac:dyDescent="0.25"/>
    <row r="23979" hidden="1" x14ac:dyDescent="0.25"/>
    <row r="23980" hidden="1" x14ac:dyDescent="0.25"/>
    <row r="23981" hidden="1" x14ac:dyDescent="0.25"/>
    <row r="23982" hidden="1" x14ac:dyDescent="0.25"/>
    <row r="23983" hidden="1" x14ac:dyDescent="0.25"/>
    <row r="23984" hidden="1" x14ac:dyDescent="0.25"/>
    <row r="23985" hidden="1" x14ac:dyDescent="0.25"/>
    <row r="23986" hidden="1" x14ac:dyDescent="0.25"/>
    <row r="23987" hidden="1" x14ac:dyDescent="0.25"/>
    <row r="23988" hidden="1" x14ac:dyDescent="0.25"/>
    <row r="23989" hidden="1" x14ac:dyDescent="0.25"/>
    <row r="23990" hidden="1" x14ac:dyDescent="0.25"/>
    <row r="23991" hidden="1" x14ac:dyDescent="0.25"/>
    <row r="23992" hidden="1" x14ac:dyDescent="0.25"/>
    <row r="23993" hidden="1" x14ac:dyDescent="0.25"/>
    <row r="23994" hidden="1" x14ac:dyDescent="0.25"/>
    <row r="23995" hidden="1" x14ac:dyDescent="0.25"/>
    <row r="23996" hidden="1" x14ac:dyDescent="0.25"/>
    <row r="23997" hidden="1" x14ac:dyDescent="0.25"/>
    <row r="23998" hidden="1" x14ac:dyDescent="0.25"/>
    <row r="23999" hidden="1" x14ac:dyDescent="0.25"/>
    <row r="24000" hidden="1" x14ac:dyDescent="0.25"/>
    <row r="24001" hidden="1" x14ac:dyDescent="0.25"/>
    <row r="24002" hidden="1" x14ac:dyDescent="0.25"/>
    <row r="24003" hidden="1" x14ac:dyDescent="0.25"/>
    <row r="24004" hidden="1" x14ac:dyDescent="0.25"/>
    <row r="24005" hidden="1" x14ac:dyDescent="0.25"/>
    <row r="24006" hidden="1" x14ac:dyDescent="0.25"/>
    <row r="24007" hidden="1" x14ac:dyDescent="0.25"/>
    <row r="24008" hidden="1" x14ac:dyDescent="0.25"/>
    <row r="24009" hidden="1" x14ac:dyDescent="0.25"/>
    <row r="24010" hidden="1" x14ac:dyDescent="0.25"/>
    <row r="24011" hidden="1" x14ac:dyDescent="0.25"/>
    <row r="24012" hidden="1" x14ac:dyDescent="0.25"/>
    <row r="24013" hidden="1" x14ac:dyDescent="0.25"/>
    <row r="24014" hidden="1" x14ac:dyDescent="0.25"/>
    <row r="24015" hidden="1" x14ac:dyDescent="0.25"/>
    <row r="24016" hidden="1" x14ac:dyDescent="0.25"/>
    <row r="24017" hidden="1" x14ac:dyDescent="0.25"/>
    <row r="24018" hidden="1" x14ac:dyDescent="0.25"/>
    <row r="24019" hidden="1" x14ac:dyDescent="0.25"/>
    <row r="24020" hidden="1" x14ac:dyDescent="0.25"/>
    <row r="24021" hidden="1" x14ac:dyDescent="0.25"/>
    <row r="24022" hidden="1" x14ac:dyDescent="0.25"/>
    <row r="24023" hidden="1" x14ac:dyDescent="0.25"/>
    <row r="24024" hidden="1" x14ac:dyDescent="0.25"/>
    <row r="24025" hidden="1" x14ac:dyDescent="0.25"/>
    <row r="24026" hidden="1" x14ac:dyDescent="0.25"/>
    <row r="24027" hidden="1" x14ac:dyDescent="0.25"/>
    <row r="24028" hidden="1" x14ac:dyDescent="0.25"/>
    <row r="24029" hidden="1" x14ac:dyDescent="0.25"/>
    <row r="24030" hidden="1" x14ac:dyDescent="0.25"/>
    <row r="24031" hidden="1" x14ac:dyDescent="0.25"/>
    <row r="24032" hidden="1" x14ac:dyDescent="0.25"/>
    <row r="24033" hidden="1" x14ac:dyDescent="0.25"/>
    <row r="24034" hidden="1" x14ac:dyDescent="0.25"/>
    <row r="24035" hidden="1" x14ac:dyDescent="0.25"/>
    <row r="24036" hidden="1" x14ac:dyDescent="0.25"/>
    <row r="24037" hidden="1" x14ac:dyDescent="0.25"/>
    <row r="24038" hidden="1" x14ac:dyDescent="0.25"/>
    <row r="24039" hidden="1" x14ac:dyDescent="0.25"/>
    <row r="24040" hidden="1" x14ac:dyDescent="0.25"/>
    <row r="24041" hidden="1" x14ac:dyDescent="0.25"/>
    <row r="24042" hidden="1" x14ac:dyDescent="0.25"/>
    <row r="24043" hidden="1" x14ac:dyDescent="0.25"/>
    <row r="24044" hidden="1" x14ac:dyDescent="0.25"/>
    <row r="24045" hidden="1" x14ac:dyDescent="0.25"/>
    <row r="24046" hidden="1" x14ac:dyDescent="0.25"/>
    <row r="24047" hidden="1" x14ac:dyDescent="0.25"/>
    <row r="24048" hidden="1" x14ac:dyDescent="0.25"/>
    <row r="24049" hidden="1" x14ac:dyDescent="0.25"/>
    <row r="24050" hidden="1" x14ac:dyDescent="0.25"/>
    <row r="24051" hidden="1" x14ac:dyDescent="0.25"/>
    <row r="24052" hidden="1" x14ac:dyDescent="0.25"/>
    <row r="24053" hidden="1" x14ac:dyDescent="0.25"/>
    <row r="24054" hidden="1" x14ac:dyDescent="0.25"/>
    <row r="24055" hidden="1" x14ac:dyDescent="0.25"/>
    <row r="24056" hidden="1" x14ac:dyDescent="0.25"/>
    <row r="24057" hidden="1" x14ac:dyDescent="0.25"/>
    <row r="24058" hidden="1" x14ac:dyDescent="0.25"/>
    <row r="24059" hidden="1" x14ac:dyDescent="0.25"/>
    <row r="24060" hidden="1" x14ac:dyDescent="0.25"/>
    <row r="24061" hidden="1" x14ac:dyDescent="0.25"/>
    <row r="24062" hidden="1" x14ac:dyDescent="0.25"/>
    <row r="24063" hidden="1" x14ac:dyDescent="0.25"/>
    <row r="24064" hidden="1" x14ac:dyDescent="0.25"/>
    <row r="24065" hidden="1" x14ac:dyDescent="0.25"/>
    <row r="24066" hidden="1" x14ac:dyDescent="0.25"/>
    <row r="24067" hidden="1" x14ac:dyDescent="0.25"/>
    <row r="24068" hidden="1" x14ac:dyDescent="0.25"/>
    <row r="24069" hidden="1" x14ac:dyDescent="0.25"/>
    <row r="24070" hidden="1" x14ac:dyDescent="0.25"/>
    <row r="24071" hidden="1" x14ac:dyDescent="0.25"/>
    <row r="24072" hidden="1" x14ac:dyDescent="0.25"/>
    <row r="24073" hidden="1" x14ac:dyDescent="0.25"/>
    <row r="24074" hidden="1" x14ac:dyDescent="0.25"/>
    <row r="24075" hidden="1" x14ac:dyDescent="0.25"/>
    <row r="24076" hidden="1" x14ac:dyDescent="0.25"/>
    <row r="24077" hidden="1" x14ac:dyDescent="0.25"/>
    <row r="24078" hidden="1" x14ac:dyDescent="0.25"/>
    <row r="24079" hidden="1" x14ac:dyDescent="0.25"/>
    <row r="24080" hidden="1" x14ac:dyDescent="0.25"/>
    <row r="24081" hidden="1" x14ac:dyDescent="0.25"/>
    <row r="24082" hidden="1" x14ac:dyDescent="0.25"/>
    <row r="24083" hidden="1" x14ac:dyDescent="0.25"/>
    <row r="24084" hidden="1" x14ac:dyDescent="0.25"/>
    <row r="24085" hidden="1" x14ac:dyDescent="0.25"/>
    <row r="24086" hidden="1" x14ac:dyDescent="0.25"/>
    <row r="24087" hidden="1" x14ac:dyDescent="0.25"/>
    <row r="24088" hidden="1" x14ac:dyDescent="0.25"/>
    <row r="24089" hidden="1" x14ac:dyDescent="0.25"/>
    <row r="24090" hidden="1" x14ac:dyDescent="0.25"/>
    <row r="24091" hidden="1" x14ac:dyDescent="0.25"/>
    <row r="24092" hidden="1" x14ac:dyDescent="0.25"/>
    <row r="24093" hidden="1" x14ac:dyDescent="0.25"/>
    <row r="24094" hidden="1" x14ac:dyDescent="0.25"/>
    <row r="24095" hidden="1" x14ac:dyDescent="0.25"/>
    <row r="24096" hidden="1" x14ac:dyDescent="0.25"/>
    <row r="24097" hidden="1" x14ac:dyDescent="0.25"/>
    <row r="24098" hidden="1" x14ac:dyDescent="0.25"/>
    <row r="24099" hidden="1" x14ac:dyDescent="0.25"/>
    <row r="24100" hidden="1" x14ac:dyDescent="0.25"/>
    <row r="24101" hidden="1" x14ac:dyDescent="0.25"/>
    <row r="24102" hidden="1" x14ac:dyDescent="0.25"/>
    <row r="24103" hidden="1" x14ac:dyDescent="0.25"/>
    <row r="24104" hidden="1" x14ac:dyDescent="0.25"/>
    <row r="24105" hidden="1" x14ac:dyDescent="0.25"/>
    <row r="24106" hidden="1" x14ac:dyDescent="0.25"/>
    <row r="24107" hidden="1" x14ac:dyDescent="0.25"/>
    <row r="24108" hidden="1" x14ac:dyDescent="0.25"/>
    <row r="24109" hidden="1" x14ac:dyDescent="0.25"/>
    <row r="24110" hidden="1" x14ac:dyDescent="0.25"/>
    <row r="24111" hidden="1" x14ac:dyDescent="0.25"/>
    <row r="24112" hidden="1" x14ac:dyDescent="0.25"/>
    <row r="24113" hidden="1" x14ac:dyDescent="0.25"/>
    <row r="24114" hidden="1" x14ac:dyDescent="0.25"/>
    <row r="24115" hidden="1" x14ac:dyDescent="0.25"/>
    <row r="24116" hidden="1" x14ac:dyDescent="0.25"/>
    <row r="24117" hidden="1" x14ac:dyDescent="0.25"/>
    <row r="24118" hidden="1" x14ac:dyDescent="0.25"/>
    <row r="24119" hidden="1" x14ac:dyDescent="0.25"/>
    <row r="24120" hidden="1" x14ac:dyDescent="0.25"/>
    <row r="24121" hidden="1" x14ac:dyDescent="0.25"/>
    <row r="24122" hidden="1" x14ac:dyDescent="0.25"/>
    <row r="24123" hidden="1" x14ac:dyDescent="0.25"/>
    <row r="24124" hidden="1" x14ac:dyDescent="0.25"/>
    <row r="24125" hidden="1" x14ac:dyDescent="0.25"/>
    <row r="24126" hidden="1" x14ac:dyDescent="0.25"/>
    <row r="24127" hidden="1" x14ac:dyDescent="0.25"/>
    <row r="24128" hidden="1" x14ac:dyDescent="0.25"/>
    <row r="24129" hidden="1" x14ac:dyDescent="0.25"/>
    <row r="24130" hidden="1" x14ac:dyDescent="0.25"/>
    <row r="24131" hidden="1" x14ac:dyDescent="0.25"/>
    <row r="24132" hidden="1" x14ac:dyDescent="0.25"/>
    <row r="24133" hidden="1" x14ac:dyDescent="0.25"/>
    <row r="24134" hidden="1" x14ac:dyDescent="0.25"/>
    <row r="24135" hidden="1" x14ac:dyDescent="0.25"/>
    <row r="24136" hidden="1" x14ac:dyDescent="0.25"/>
    <row r="24137" hidden="1" x14ac:dyDescent="0.25"/>
    <row r="24138" hidden="1" x14ac:dyDescent="0.25"/>
    <row r="24139" hidden="1" x14ac:dyDescent="0.25"/>
    <row r="24140" hidden="1" x14ac:dyDescent="0.25"/>
    <row r="24141" hidden="1" x14ac:dyDescent="0.25"/>
    <row r="24142" hidden="1" x14ac:dyDescent="0.25"/>
    <row r="24143" hidden="1" x14ac:dyDescent="0.25"/>
    <row r="24144" hidden="1" x14ac:dyDescent="0.25"/>
    <row r="24145" hidden="1" x14ac:dyDescent="0.25"/>
    <row r="24146" hidden="1" x14ac:dyDescent="0.25"/>
    <row r="24147" hidden="1" x14ac:dyDescent="0.25"/>
    <row r="24148" hidden="1" x14ac:dyDescent="0.25"/>
    <row r="24149" hidden="1" x14ac:dyDescent="0.25"/>
    <row r="24150" hidden="1" x14ac:dyDescent="0.25"/>
    <row r="24151" hidden="1" x14ac:dyDescent="0.25"/>
    <row r="24152" hidden="1" x14ac:dyDescent="0.25"/>
    <row r="24153" hidden="1" x14ac:dyDescent="0.25"/>
    <row r="24154" hidden="1" x14ac:dyDescent="0.25"/>
    <row r="24155" hidden="1" x14ac:dyDescent="0.25"/>
    <row r="24156" hidden="1" x14ac:dyDescent="0.25"/>
    <row r="24157" hidden="1" x14ac:dyDescent="0.25"/>
    <row r="24158" hidden="1" x14ac:dyDescent="0.25"/>
    <row r="24159" hidden="1" x14ac:dyDescent="0.25"/>
    <row r="24160" hidden="1" x14ac:dyDescent="0.25"/>
    <row r="24161" hidden="1" x14ac:dyDescent="0.25"/>
    <row r="24162" hidden="1" x14ac:dyDescent="0.25"/>
    <row r="24163" hidden="1" x14ac:dyDescent="0.25"/>
    <row r="24164" hidden="1" x14ac:dyDescent="0.25"/>
    <row r="24165" hidden="1" x14ac:dyDescent="0.25"/>
    <row r="24166" hidden="1" x14ac:dyDescent="0.25"/>
    <row r="24167" hidden="1" x14ac:dyDescent="0.25"/>
    <row r="24168" hidden="1" x14ac:dyDescent="0.25"/>
    <row r="24169" hidden="1" x14ac:dyDescent="0.25"/>
    <row r="24170" hidden="1" x14ac:dyDescent="0.25"/>
    <row r="24171" hidden="1" x14ac:dyDescent="0.25"/>
    <row r="24172" hidden="1" x14ac:dyDescent="0.25"/>
    <row r="24173" hidden="1" x14ac:dyDescent="0.25"/>
    <row r="24174" hidden="1" x14ac:dyDescent="0.25"/>
    <row r="24175" hidden="1" x14ac:dyDescent="0.25"/>
    <row r="24176" hidden="1" x14ac:dyDescent="0.25"/>
    <row r="24177" hidden="1" x14ac:dyDescent="0.25"/>
    <row r="24178" hidden="1" x14ac:dyDescent="0.25"/>
    <row r="24179" hidden="1" x14ac:dyDescent="0.25"/>
    <row r="24180" hidden="1" x14ac:dyDescent="0.25"/>
    <row r="24181" hidden="1" x14ac:dyDescent="0.25"/>
    <row r="24182" hidden="1" x14ac:dyDescent="0.25"/>
    <row r="24183" hidden="1" x14ac:dyDescent="0.25"/>
    <row r="24184" hidden="1" x14ac:dyDescent="0.25"/>
    <row r="24185" hidden="1" x14ac:dyDescent="0.25"/>
    <row r="24186" hidden="1" x14ac:dyDescent="0.25"/>
    <row r="24187" hidden="1" x14ac:dyDescent="0.25"/>
    <row r="24188" hidden="1" x14ac:dyDescent="0.25"/>
    <row r="24189" hidden="1" x14ac:dyDescent="0.25"/>
    <row r="24190" hidden="1" x14ac:dyDescent="0.25"/>
    <row r="24191" hidden="1" x14ac:dyDescent="0.25"/>
    <row r="24192" hidden="1" x14ac:dyDescent="0.25"/>
    <row r="24193" hidden="1" x14ac:dyDescent="0.25"/>
    <row r="24194" hidden="1" x14ac:dyDescent="0.25"/>
    <row r="24195" hidden="1" x14ac:dyDescent="0.25"/>
    <row r="24196" hidden="1" x14ac:dyDescent="0.25"/>
    <row r="24197" hidden="1" x14ac:dyDescent="0.25"/>
    <row r="24198" hidden="1" x14ac:dyDescent="0.25"/>
    <row r="24199" hidden="1" x14ac:dyDescent="0.25"/>
    <row r="24200" hidden="1" x14ac:dyDescent="0.25"/>
    <row r="24201" hidden="1" x14ac:dyDescent="0.25"/>
    <row r="24202" hidden="1" x14ac:dyDescent="0.25"/>
    <row r="24203" hidden="1" x14ac:dyDescent="0.25"/>
    <row r="24204" hidden="1" x14ac:dyDescent="0.25"/>
    <row r="24205" hidden="1" x14ac:dyDescent="0.25"/>
    <row r="24206" hidden="1" x14ac:dyDescent="0.25"/>
    <row r="24207" hidden="1" x14ac:dyDescent="0.25"/>
    <row r="24208" hidden="1" x14ac:dyDescent="0.25"/>
    <row r="24209" hidden="1" x14ac:dyDescent="0.25"/>
    <row r="24210" hidden="1" x14ac:dyDescent="0.25"/>
    <row r="24211" hidden="1" x14ac:dyDescent="0.25"/>
    <row r="24212" hidden="1" x14ac:dyDescent="0.25"/>
    <row r="24213" hidden="1" x14ac:dyDescent="0.25"/>
    <row r="24214" hidden="1" x14ac:dyDescent="0.25"/>
    <row r="24215" hidden="1" x14ac:dyDescent="0.25"/>
    <row r="24216" hidden="1" x14ac:dyDescent="0.25"/>
    <row r="24217" hidden="1" x14ac:dyDescent="0.25"/>
    <row r="24218" hidden="1" x14ac:dyDescent="0.25"/>
    <row r="24219" hidden="1" x14ac:dyDescent="0.25"/>
    <row r="24220" hidden="1" x14ac:dyDescent="0.25"/>
    <row r="24221" hidden="1" x14ac:dyDescent="0.25"/>
    <row r="24222" hidden="1" x14ac:dyDescent="0.25"/>
    <row r="24223" hidden="1" x14ac:dyDescent="0.25"/>
    <row r="24224" hidden="1" x14ac:dyDescent="0.25"/>
    <row r="24225" hidden="1" x14ac:dyDescent="0.25"/>
    <row r="24226" hidden="1" x14ac:dyDescent="0.25"/>
    <row r="24227" hidden="1" x14ac:dyDescent="0.25"/>
    <row r="24228" hidden="1" x14ac:dyDescent="0.25"/>
    <row r="24229" hidden="1" x14ac:dyDescent="0.25"/>
    <row r="24230" hidden="1" x14ac:dyDescent="0.25"/>
    <row r="24231" hidden="1" x14ac:dyDescent="0.25"/>
    <row r="24232" hidden="1" x14ac:dyDescent="0.25"/>
    <row r="24233" hidden="1" x14ac:dyDescent="0.25"/>
    <row r="24234" hidden="1" x14ac:dyDescent="0.25"/>
    <row r="24235" hidden="1" x14ac:dyDescent="0.25"/>
    <row r="24236" hidden="1" x14ac:dyDescent="0.25"/>
    <row r="24237" hidden="1" x14ac:dyDescent="0.25"/>
    <row r="24238" hidden="1" x14ac:dyDescent="0.25"/>
    <row r="24239" hidden="1" x14ac:dyDescent="0.25"/>
    <row r="24240" hidden="1" x14ac:dyDescent="0.25"/>
    <row r="24241" hidden="1" x14ac:dyDescent="0.25"/>
    <row r="24242" hidden="1" x14ac:dyDescent="0.25"/>
    <row r="24243" hidden="1" x14ac:dyDescent="0.25"/>
    <row r="24244" hidden="1" x14ac:dyDescent="0.25"/>
    <row r="24245" hidden="1" x14ac:dyDescent="0.25"/>
    <row r="24246" hidden="1" x14ac:dyDescent="0.25"/>
    <row r="24247" hidden="1" x14ac:dyDescent="0.25"/>
    <row r="24248" hidden="1" x14ac:dyDescent="0.25"/>
    <row r="24249" hidden="1" x14ac:dyDescent="0.25"/>
    <row r="24250" hidden="1" x14ac:dyDescent="0.25"/>
    <row r="24251" hidden="1" x14ac:dyDescent="0.25"/>
    <row r="24252" hidden="1" x14ac:dyDescent="0.25"/>
    <row r="24253" hidden="1" x14ac:dyDescent="0.25"/>
    <row r="24254" hidden="1" x14ac:dyDescent="0.25"/>
    <row r="24255" hidden="1" x14ac:dyDescent="0.25"/>
    <row r="24256" hidden="1" x14ac:dyDescent="0.25"/>
    <row r="24257" hidden="1" x14ac:dyDescent="0.25"/>
    <row r="24258" hidden="1" x14ac:dyDescent="0.25"/>
    <row r="24259" hidden="1" x14ac:dyDescent="0.25"/>
    <row r="24260" hidden="1" x14ac:dyDescent="0.25"/>
    <row r="24261" hidden="1" x14ac:dyDescent="0.25"/>
    <row r="24262" hidden="1" x14ac:dyDescent="0.25"/>
    <row r="24263" hidden="1" x14ac:dyDescent="0.25"/>
    <row r="24264" hidden="1" x14ac:dyDescent="0.25"/>
    <row r="24265" hidden="1" x14ac:dyDescent="0.25"/>
    <row r="24266" hidden="1" x14ac:dyDescent="0.25"/>
    <row r="24267" hidden="1" x14ac:dyDescent="0.25"/>
    <row r="24268" hidden="1" x14ac:dyDescent="0.25"/>
    <row r="24269" hidden="1" x14ac:dyDescent="0.25"/>
    <row r="24270" hidden="1" x14ac:dyDescent="0.25"/>
    <row r="24271" hidden="1" x14ac:dyDescent="0.25"/>
    <row r="24272" hidden="1" x14ac:dyDescent="0.25"/>
    <row r="24273" hidden="1" x14ac:dyDescent="0.25"/>
    <row r="24274" hidden="1" x14ac:dyDescent="0.25"/>
    <row r="24275" hidden="1" x14ac:dyDescent="0.25"/>
    <row r="24276" hidden="1" x14ac:dyDescent="0.25"/>
    <row r="24277" hidden="1" x14ac:dyDescent="0.25"/>
    <row r="24278" hidden="1" x14ac:dyDescent="0.25"/>
    <row r="24279" hidden="1" x14ac:dyDescent="0.25"/>
    <row r="24280" hidden="1" x14ac:dyDescent="0.25"/>
    <row r="24281" hidden="1" x14ac:dyDescent="0.25"/>
    <row r="24282" hidden="1" x14ac:dyDescent="0.25"/>
    <row r="24283" hidden="1" x14ac:dyDescent="0.25"/>
    <row r="24284" hidden="1" x14ac:dyDescent="0.25"/>
    <row r="24285" hidden="1" x14ac:dyDescent="0.25"/>
    <row r="24286" hidden="1" x14ac:dyDescent="0.25"/>
    <row r="24287" hidden="1" x14ac:dyDescent="0.25"/>
    <row r="24288" hidden="1" x14ac:dyDescent="0.25"/>
    <row r="24289" hidden="1" x14ac:dyDescent="0.25"/>
    <row r="24290" hidden="1" x14ac:dyDescent="0.25"/>
    <row r="24291" hidden="1" x14ac:dyDescent="0.25"/>
    <row r="24292" hidden="1" x14ac:dyDescent="0.25"/>
    <row r="24293" hidden="1" x14ac:dyDescent="0.25"/>
    <row r="24294" hidden="1" x14ac:dyDescent="0.25"/>
    <row r="24295" hidden="1" x14ac:dyDescent="0.25"/>
    <row r="24296" hidden="1" x14ac:dyDescent="0.25"/>
    <row r="24297" hidden="1" x14ac:dyDescent="0.25"/>
    <row r="24298" hidden="1" x14ac:dyDescent="0.25"/>
    <row r="24299" hidden="1" x14ac:dyDescent="0.25"/>
    <row r="24300" hidden="1" x14ac:dyDescent="0.25"/>
    <row r="24301" hidden="1" x14ac:dyDescent="0.25"/>
    <row r="24302" hidden="1" x14ac:dyDescent="0.25"/>
    <row r="24303" hidden="1" x14ac:dyDescent="0.25"/>
    <row r="24304" hidden="1" x14ac:dyDescent="0.25"/>
    <row r="24305" hidden="1" x14ac:dyDescent="0.25"/>
    <row r="24306" hidden="1" x14ac:dyDescent="0.25"/>
    <row r="24307" hidden="1" x14ac:dyDescent="0.25"/>
    <row r="24308" hidden="1" x14ac:dyDescent="0.25"/>
    <row r="24309" hidden="1" x14ac:dyDescent="0.25"/>
    <row r="24310" hidden="1" x14ac:dyDescent="0.25"/>
    <row r="24311" hidden="1" x14ac:dyDescent="0.25"/>
    <row r="24312" hidden="1" x14ac:dyDescent="0.25"/>
    <row r="24313" hidden="1" x14ac:dyDescent="0.25"/>
    <row r="24314" hidden="1" x14ac:dyDescent="0.25"/>
    <row r="24315" hidden="1" x14ac:dyDescent="0.25"/>
    <row r="24316" hidden="1" x14ac:dyDescent="0.25"/>
    <row r="24317" hidden="1" x14ac:dyDescent="0.25"/>
    <row r="24318" hidden="1" x14ac:dyDescent="0.25"/>
    <row r="24319" hidden="1" x14ac:dyDescent="0.25"/>
    <row r="24320" hidden="1" x14ac:dyDescent="0.25"/>
    <row r="24321" hidden="1" x14ac:dyDescent="0.25"/>
    <row r="24322" hidden="1" x14ac:dyDescent="0.25"/>
    <row r="24323" hidden="1" x14ac:dyDescent="0.25"/>
    <row r="24324" hidden="1" x14ac:dyDescent="0.25"/>
    <row r="24325" hidden="1" x14ac:dyDescent="0.25"/>
    <row r="24326" hidden="1" x14ac:dyDescent="0.25"/>
    <row r="24327" hidden="1" x14ac:dyDescent="0.25"/>
    <row r="24328" hidden="1" x14ac:dyDescent="0.25"/>
    <row r="24329" hidden="1" x14ac:dyDescent="0.25"/>
    <row r="24330" hidden="1" x14ac:dyDescent="0.25"/>
    <row r="24331" hidden="1" x14ac:dyDescent="0.25"/>
    <row r="24332" hidden="1" x14ac:dyDescent="0.25"/>
    <row r="24333" hidden="1" x14ac:dyDescent="0.25"/>
    <row r="24334" hidden="1" x14ac:dyDescent="0.25"/>
    <row r="24335" hidden="1" x14ac:dyDescent="0.25"/>
    <row r="24336" hidden="1" x14ac:dyDescent="0.25"/>
    <row r="24337" hidden="1" x14ac:dyDescent="0.25"/>
    <row r="24338" hidden="1" x14ac:dyDescent="0.25"/>
    <row r="24339" hidden="1" x14ac:dyDescent="0.25"/>
    <row r="24340" hidden="1" x14ac:dyDescent="0.25"/>
    <row r="24341" hidden="1" x14ac:dyDescent="0.25"/>
    <row r="24342" hidden="1" x14ac:dyDescent="0.25"/>
    <row r="24343" hidden="1" x14ac:dyDescent="0.25"/>
    <row r="24344" hidden="1" x14ac:dyDescent="0.25"/>
    <row r="24345" hidden="1" x14ac:dyDescent="0.25"/>
    <row r="24346" hidden="1" x14ac:dyDescent="0.25"/>
    <row r="24347" hidden="1" x14ac:dyDescent="0.25"/>
    <row r="24348" hidden="1" x14ac:dyDescent="0.25"/>
    <row r="24349" hidden="1" x14ac:dyDescent="0.25"/>
    <row r="24350" hidden="1" x14ac:dyDescent="0.25"/>
    <row r="24351" hidden="1" x14ac:dyDescent="0.25"/>
    <row r="24352" hidden="1" x14ac:dyDescent="0.25"/>
    <row r="24353" hidden="1" x14ac:dyDescent="0.25"/>
    <row r="24354" hidden="1" x14ac:dyDescent="0.25"/>
    <row r="24355" hidden="1" x14ac:dyDescent="0.25"/>
    <row r="24356" hidden="1" x14ac:dyDescent="0.25"/>
    <row r="24357" hidden="1" x14ac:dyDescent="0.25"/>
    <row r="24358" hidden="1" x14ac:dyDescent="0.25"/>
    <row r="24359" hidden="1" x14ac:dyDescent="0.25"/>
    <row r="24360" hidden="1" x14ac:dyDescent="0.25"/>
    <row r="24361" hidden="1" x14ac:dyDescent="0.25"/>
    <row r="24362" hidden="1" x14ac:dyDescent="0.25"/>
    <row r="24363" hidden="1" x14ac:dyDescent="0.25"/>
    <row r="24364" hidden="1" x14ac:dyDescent="0.25"/>
    <row r="24365" hidden="1" x14ac:dyDescent="0.25"/>
    <row r="24366" hidden="1" x14ac:dyDescent="0.25"/>
    <row r="24367" hidden="1" x14ac:dyDescent="0.25"/>
    <row r="24368" hidden="1" x14ac:dyDescent="0.25"/>
    <row r="24369" hidden="1" x14ac:dyDescent="0.25"/>
    <row r="24370" hidden="1" x14ac:dyDescent="0.25"/>
    <row r="24371" hidden="1" x14ac:dyDescent="0.25"/>
    <row r="24372" hidden="1" x14ac:dyDescent="0.25"/>
    <row r="24373" hidden="1" x14ac:dyDescent="0.25"/>
    <row r="24374" hidden="1" x14ac:dyDescent="0.25"/>
    <row r="24375" hidden="1" x14ac:dyDescent="0.25"/>
    <row r="24376" hidden="1" x14ac:dyDescent="0.25"/>
    <row r="24377" hidden="1" x14ac:dyDescent="0.25"/>
    <row r="24378" hidden="1" x14ac:dyDescent="0.25"/>
    <row r="24379" hidden="1" x14ac:dyDescent="0.25"/>
    <row r="24380" hidden="1" x14ac:dyDescent="0.25"/>
    <row r="24381" hidden="1" x14ac:dyDescent="0.25"/>
    <row r="24382" hidden="1" x14ac:dyDescent="0.25"/>
    <row r="24383" hidden="1" x14ac:dyDescent="0.25"/>
    <row r="24384" hidden="1" x14ac:dyDescent="0.25"/>
    <row r="24385" hidden="1" x14ac:dyDescent="0.25"/>
    <row r="24386" hidden="1" x14ac:dyDescent="0.25"/>
    <row r="24387" hidden="1" x14ac:dyDescent="0.25"/>
    <row r="24388" hidden="1" x14ac:dyDescent="0.25"/>
    <row r="24389" hidden="1" x14ac:dyDescent="0.25"/>
    <row r="24390" hidden="1" x14ac:dyDescent="0.25"/>
    <row r="24391" hidden="1" x14ac:dyDescent="0.25"/>
    <row r="24392" hidden="1" x14ac:dyDescent="0.25"/>
    <row r="24393" hidden="1" x14ac:dyDescent="0.25"/>
    <row r="24394" hidden="1" x14ac:dyDescent="0.25"/>
    <row r="24395" hidden="1" x14ac:dyDescent="0.25"/>
    <row r="24396" hidden="1" x14ac:dyDescent="0.25"/>
    <row r="24397" hidden="1" x14ac:dyDescent="0.25"/>
    <row r="24398" hidden="1" x14ac:dyDescent="0.25"/>
    <row r="24399" hidden="1" x14ac:dyDescent="0.25"/>
    <row r="24400" hidden="1" x14ac:dyDescent="0.25"/>
    <row r="24401" hidden="1" x14ac:dyDescent="0.25"/>
    <row r="24402" hidden="1" x14ac:dyDescent="0.25"/>
    <row r="24403" hidden="1" x14ac:dyDescent="0.25"/>
    <row r="24404" hidden="1" x14ac:dyDescent="0.25"/>
    <row r="24405" hidden="1" x14ac:dyDescent="0.25"/>
    <row r="24406" hidden="1" x14ac:dyDescent="0.25"/>
    <row r="24407" hidden="1" x14ac:dyDescent="0.25"/>
    <row r="24408" hidden="1" x14ac:dyDescent="0.25"/>
    <row r="24409" hidden="1" x14ac:dyDescent="0.25"/>
    <row r="24410" hidden="1" x14ac:dyDescent="0.25"/>
    <row r="24411" hidden="1" x14ac:dyDescent="0.25"/>
    <row r="24412" hidden="1" x14ac:dyDescent="0.25"/>
    <row r="24413" hidden="1" x14ac:dyDescent="0.25"/>
    <row r="24414" hidden="1" x14ac:dyDescent="0.25"/>
    <row r="24415" hidden="1" x14ac:dyDescent="0.25"/>
    <row r="24416" hidden="1" x14ac:dyDescent="0.25"/>
    <row r="24417" hidden="1" x14ac:dyDescent="0.25"/>
    <row r="24418" hidden="1" x14ac:dyDescent="0.25"/>
    <row r="24419" hidden="1" x14ac:dyDescent="0.25"/>
    <row r="24420" hidden="1" x14ac:dyDescent="0.25"/>
    <row r="24421" hidden="1" x14ac:dyDescent="0.25"/>
    <row r="24422" hidden="1" x14ac:dyDescent="0.25"/>
    <row r="24423" hidden="1" x14ac:dyDescent="0.25"/>
    <row r="24424" hidden="1" x14ac:dyDescent="0.25"/>
    <row r="24425" hidden="1" x14ac:dyDescent="0.25"/>
    <row r="24426" hidden="1" x14ac:dyDescent="0.25"/>
    <row r="24427" hidden="1" x14ac:dyDescent="0.25"/>
    <row r="24428" hidden="1" x14ac:dyDescent="0.25"/>
    <row r="24429" hidden="1" x14ac:dyDescent="0.25"/>
    <row r="24430" hidden="1" x14ac:dyDescent="0.25"/>
    <row r="24431" hidden="1" x14ac:dyDescent="0.25"/>
    <row r="24432" hidden="1" x14ac:dyDescent="0.25"/>
    <row r="24433" hidden="1" x14ac:dyDescent="0.25"/>
    <row r="24434" hidden="1" x14ac:dyDescent="0.25"/>
    <row r="24435" hidden="1" x14ac:dyDescent="0.25"/>
    <row r="24436" hidden="1" x14ac:dyDescent="0.25"/>
    <row r="24437" hidden="1" x14ac:dyDescent="0.25"/>
    <row r="24438" hidden="1" x14ac:dyDescent="0.25"/>
    <row r="24439" hidden="1" x14ac:dyDescent="0.25"/>
    <row r="24440" hidden="1" x14ac:dyDescent="0.25"/>
    <row r="24441" hidden="1" x14ac:dyDescent="0.25"/>
    <row r="24442" hidden="1" x14ac:dyDescent="0.25"/>
    <row r="24443" hidden="1" x14ac:dyDescent="0.25"/>
    <row r="24444" hidden="1" x14ac:dyDescent="0.25"/>
    <row r="24445" hidden="1" x14ac:dyDescent="0.25"/>
    <row r="24446" hidden="1" x14ac:dyDescent="0.25"/>
    <row r="24447" hidden="1" x14ac:dyDescent="0.25"/>
    <row r="24448" hidden="1" x14ac:dyDescent="0.25"/>
    <row r="24449" hidden="1" x14ac:dyDescent="0.25"/>
    <row r="24450" hidden="1" x14ac:dyDescent="0.25"/>
    <row r="24451" hidden="1" x14ac:dyDescent="0.25"/>
    <row r="24452" hidden="1" x14ac:dyDescent="0.25"/>
    <row r="24453" hidden="1" x14ac:dyDescent="0.25"/>
    <row r="24454" hidden="1" x14ac:dyDescent="0.25"/>
    <row r="24455" hidden="1" x14ac:dyDescent="0.25"/>
    <row r="24456" hidden="1" x14ac:dyDescent="0.25"/>
    <row r="24457" hidden="1" x14ac:dyDescent="0.25"/>
    <row r="24458" hidden="1" x14ac:dyDescent="0.25"/>
    <row r="24459" hidden="1" x14ac:dyDescent="0.25"/>
    <row r="24460" hidden="1" x14ac:dyDescent="0.25"/>
    <row r="24461" hidden="1" x14ac:dyDescent="0.25"/>
    <row r="24462" hidden="1" x14ac:dyDescent="0.25"/>
    <row r="24463" hidden="1" x14ac:dyDescent="0.25"/>
    <row r="24464" hidden="1" x14ac:dyDescent="0.25"/>
    <row r="24465" hidden="1" x14ac:dyDescent="0.25"/>
    <row r="24466" hidden="1" x14ac:dyDescent="0.25"/>
    <row r="24467" hidden="1" x14ac:dyDescent="0.25"/>
    <row r="24468" hidden="1" x14ac:dyDescent="0.25"/>
    <row r="24469" hidden="1" x14ac:dyDescent="0.25"/>
    <row r="24470" hidden="1" x14ac:dyDescent="0.25"/>
    <row r="24471" hidden="1" x14ac:dyDescent="0.25"/>
    <row r="24472" hidden="1" x14ac:dyDescent="0.25"/>
    <row r="24473" hidden="1" x14ac:dyDescent="0.25"/>
    <row r="24474" hidden="1" x14ac:dyDescent="0.25"/>
    <row r="24475" hidden="1" x14ac:dyDescent="0.25"/>
    <row r="24476" hidden="1" x14ac:dyDescent="0.25"/>
    <row r="24477" hidden="1" x14ac:dyDescent="0.25"/>
    <row r="24478" hidden="1" x14ac:dyDescent="0.25"/>
    <row r="24479" hidden="1" x14ac:dyDescent="0.25"/>
    <row r="24480" hidden="1" x14ac:dyDescent="0.25"/>
    <row r="24481" hidden="1" x14ac:dyDescent="0.25"/>
    <row r="24482" hidden="1" x14ac:dyDescent="0.25"/>
    <row r="24483" hidden="1" x14ac:dyDescent="0.25"/>
    <row r="24484" hidden="1" x14ac:dyDescent="0.25"/>
    <row r="24485" hidden="1" x14ac:dyDescent="0.25"/>
    <row r="24486" hidden="1" x14ac:dyDescent="0.25"/>
    <row r="24487" hidden="1" x14ac:dyDescent="0.25"/>
    <row r="24488" hidden="1" x14ac:dyDescent="0.25"/>
    <row r="24489" hidden="1" x14ac:dyDescent="0.25"/>
    <row r="24490" hidden="1" x14ac:dyDescent="0.25"/>
    <row r="24491" hidden="1" x14ac:dyDescent="0.25"/>
    <row r="24492" hidden="1" x14ac:dyDescent="0.25"/>
    <row r="24493" hidden="1" x14ac:dyDescent="0.25"/>
    <row r="24494" hidden="1" x14ac:dyDescent="0.25"/>
    <row r="24495" hidden="1" x14ac:dyDescent="0.25"/>
    <row r="24496" hidden="1" x14ac:dyDescent="0.25"/>
    <row r="24497" hidden="1" x14ac:dyDescent="0.25"/>
    <row r="24498" hidden="1" x14ac:dyDescent="0.25"/>
    <row r="24499" hidden="1" x14ac:dyDescent="0.25"/>
    <row r="24500" hidden="1" x14ac:dyDescent="0.25"/>
    <row r="24501" hidden="1" x14ac:dyDescent="0.25"/>
    <row r="24502" hidden="1" x14ac:dyDescent="0.25"/>
    <row r="24503" hidden="1" x14ac:dyDescent="0.25"/>
    <row r="24504" hidden="1" x14ac:dyDescent="0.25"/>
    <row r="24505" hidden="1" x14ac:dyDescent="0.25"/>
    <row r="24506" hidden="1" x14ac:dyDescent="0.25"/>
    <row r="24507" hidden="1" x14ac:dyDescent="0.25"/>
    <row r="24508" hidden="1" x14ac:dyDescent="0.25"/>
    <row r="24509" hidden="1" x14ac:dyDescent="0.25"/>
    <row r="24510" hidden="1" x14ac:dyDescent="0.25"/>
    <row r="24511" hidden="1" x14ac:dyDescent="0.25"/>
    <row r="24512" hidden="1" x14ac:dyDescent="0.25"/>
    <row r="24513" hidden="1" x14ac:dyDescent="0.25"/>
    <row r="24514" hidden="1" x14ac:dyDescent="0.25"/>
    <row r="24515" hidden="1" x14ac:dyDescent="0.25"/>
    <row r="24516" hidden="1" x14ac:dyDescent="0.25"/>
    <row r="24517" hidden="1" x14ac:dyDescent="0.25"/>
    <row r="24518" hidden="1" x14ac:dyDescent="0.25"/>
    <row r="24519" hidden="1" x14ac:dyDescent="0.25"/>
    <row r="24520" hidden="1" x14ac:dyDescent="0.25"/>
    <row r="24521" hidden="1" x14ac:dyDescent="0.25"/>
    <row r="24522" hidden="1" x14ac:dyDescent="0.25"/>
    <row r="24523" hidden="1" x14ac:dyDescent="0.25"/>
    <row r="24524" hidden="1" x14ac:dyDescent="0.25"/>
    <row r="24525" hidden="1" x14ac:dyDescent="0.25"/>
    <row r="24526" hidden="1" x14ac:dyDescent="0.25"/>
    <row r="24527" hidden="1" x14ac:dyDescent="0.25"/>
    <row r="24528" hidden="1" x14ac:dyDescent="0.25"/>
    <row r="24529" hidden="1" x14ac:dyDescent="0.25"/>
    <row r="24530" hidden="1" x14ac:dyDescent="0.25"/>
    <row r="24531" hidden="1" x14ac:dyDescent="0.25"/>
    <row r="24532" hidden="1" x14ac:dyDescent="0.25"/>
    <row r="24533" hidden="1" x14ac:dyDescent="0.25"/>
    <row r="24534" hidden="1" x14ac:dyDescent="0.25"/>
    <row r="24535" hidden="1" x14ac:dyDescent="0.25"/>
    <row r="24536" hidden="1" x14ac:dyDescent="0.25"/>
    <row r="24537" hidden="1" x14ac:dyDescent="0.25"/>
    <row r="24538" hidden="1" x14ac:dyDescent="0.25"/>
    <row r="24539" hidden="1" x14ac:dyDescent="0.25"/>
    <row r="24540" hidden="1" x14ac:dyDescent="0.25"/>
    <row r="24541" hidden="1" x14ac:dyDescent="0.25"/>
    <row r="24542" hidden="1" x14ac:dyDescent="0.25"/>
    <row r="24543" hidden="1" x14ac:dyDescent="0.25"/>
    <row r="24544" hidden="1" x14ac:dyDescent="0.25"/>
    <row r="24545" hidden="1" x14ac:dyDescent="0.25"/>
    <row r="24546" hidden="1" x14ac:dyDescent="0.25"/>
    <row r="24547" hidden="1" x14ac:dyDescent="0.25"/>
    <row r="24548" hidden="1" x14ac:dyDescent="0.25"/>
    <row r="24549" hidden="1" x14ac:dyDescent="0.25"/>
    <row r="24550" hidden="1" x14ac:dyDescent="0.25"/>
    <row r="24551" hidden="1" x14ac:dyDescent="0.25"/>
    <row r="24552" hidden="1" x14ac:dyDescent="0.25"/>
    <row r="24553" hidden="1" x14ac:dyDescent="0.25"/>
    <row r="24554" hidden="1" x14ac:dyDescent="0.25"/>
    <row r="24555" hidden="1" x14ac:dyDescent="0.25"/>
    <row r="24556" hidden="1" x14ac:dyDescent="0.25"/>
    <row r="24557" hidden="1" x14ac:dyDescent="0.25"/>
    <row r="24558" hidden="1" x14ac:dyDescent="0.25"/>
    <row r="24559" hidden="1" x14ac:dyDescent="0.25"/>
    <row r="24560" hidden="1" x14ac:dyDescent="0.25"/>
    <row r="24561" hidden="1" x14ac:dyDescent="0.25"/>
    <row r="24562" hidden="1" x14ac:dyDescent="0.25"/>
    <row r="24563" hidden="1" x14ac:dyDescent="0.25"/>
    <row r="24564" hidden="1" x14ac:dyDescent="0.25"/>
    <row r="24565" hidden="1" x14ac:dyDescent="0.25"/>
    <row r="24566" hidden="1" x14ac:dyDescent="0.25"/>
    <row r="24567" hidden="1" x14ac:dyDescent="0.25"/>
    <row r="24568" hidden="1" x14ac:dyDescent="0.25"/>
    <row r="24569" hidden="1" x14ac:dyDescent="0.25"/>
    <row r="24570" hidden="1" x14ac:dyDescent="0.25"/>
    <row r="24571" hidden="1" x14ac:dyDescent="0.25"/>
    <row r="24572" hidden="1" x14ac:dyDescent="0.25"/>
    <row r="24573" hidden="1" x14ac:dyDescent="0.25"/>
    <row r="24574" hidden="1" x14ac:dyDescent="0.25"/>
    <row r="24575" hidden="1" x14ac:dyDescent="0.25"/>
    <row r="24576" hidden="1" x14ac:dyDescent="0.25"/>
    <row r="24577" hidden="1" x14ac:dyDescent="0.25"/>
    <row r="24578" hidden="1" x14ac:dyDescent="0.25"/>
    <row r="24579" hidden="1" x14ac:dyDescent="0.25"/>
    <row r="24580" hidden="1" x14ac:dyDescent="0.25"/>
    <row r="24581" hidden="1" x14ac:dyDescent="0.25"/>
    <row r="24582" hidden="1" x14ac:dyDescent="0.25"/>
    <row r="24583" hidden="1" x14ac:dyDescent="0.25"/>
    <row r="24584" hidden="1" x14ac:dyDescent="0.25"/>
    <row r="24585" hidden="1" x14ac:dyDescent="0.25"/>
    <row r="24586" hidden="1" x14ac:dyDescent="0.25"/>
    <row r="24587" hidden="1" x14ac:dyDescent="0.25"/>
    <row r="24588" hidden="1" x14ac:dyDescent="0.25"/>
    <row r="24589" hidden="1" x14ac:dyDescent="0.25"/>
    <row r="24590" hidden="1" x14ac:dyDescent="0.25"/>
    <row r="24591" hidden="1" x14ac:dyDescent="0.25"/>
    <row r="24592" hidden="1" x14ac:dyDescent="0.25"/>
    <row r="24593" hidden="1" x14ac:dyDescent="0.25"/>
    <row r="24594" hidden="1" x14ac:dyDescent="0.25"/>
    <row r="24595" hidden="1" x14ac:dyDescent="0.25"/>
    <row r="24596" hidden="1" x14ac:dyDescent="0.25"/>
    <row r="24597" hidden="1" x14ac:dyDescent="0.25"/>
    <row r="24598" hidden="1" x14ac:dyDescent="0.25"/>
    <row r="24599" hidden="1" x14ac:dyDescent="0.25"/>
    <row r="24600" hidden="1" x14ac:dyDescent="0.25"/>
    <row r="24601" hidden="1" x14ac:dyDescent="0.25"/>
    <row r="24602" hidden="1" x14ac:dyDescent="0.25"/>
    <row r="24603" hidden="1" x14ac:dyDescent="0.25"/>
    <row r="24604" hidden="1" x14ac:dyDescent="0.25"/>
    <row r="24605" hidden="1" x14ac:dyDescent="0.25"/>
    <row r="24606" hidden="1" x14ac:dyDescent="0.25"/>
    <row r="24607" hidden="1" x14ac:dyDescent="0.25"/>
    <row r="24608" hidden="1" x14ac:dyDescent="0.25"/>
    <row r="24609" hidden="1" x14ac:dyDescent="0.25"/>
    <row r="24610" hidden="1" x14ac:dyDescent="0.25"/>
    <row r="24611" hidden="1" x14ac:dyDescent="0.25"/>
    <row r="24612" hidden="1" x14ac:dyDescent="0.25"/>
    <row r="24613" hidden="1" x14ac:dyDescent="0.25"/>
    <row r="24614" hidden="1" x14ac:dyDescent="0.25"/>
    <row r="24615" hidden="1" x14ac:dyDescent="0.25"/>
    <row r="24616" hidden="1" x14ac:dyDescent="0.25"/>
    <row r="24617" hidden="1" x14ac:dyDescent="0.25"/>
    <row r="24618" hidden="1" x14ac:dyDescent="0.25"/>
    <row r="24619" hidden="1" x14ac:dyDescent="0.25"/>
    <row r="24620" hidden="1" x14ac:dyDescent="0.25"/>
    <row r="24621" hidden="1" x14ac:dyDescent="0.25"/>
    <row r="24622" hidden="1" x14ac:dyDescent="0.25"/>
    <row r="24623" hidden="1" x14ac:dyDescent="0.25"/>
    <row r="24624" hidden="1" x14ac:dyDescent="0.25"/>
    <row r="24625" hidden="1" x14ac:dyDescent="0.25"/>
    <row r="24626" hidden="1" x14ac:dyDescent="0.25"/>
    <row r="24627" hidden="1" x14ac:dyDescent="0.25"/>
    <row r="24628" hidden="1" x14ac:dyDescent="0.25"/>
    <row r="24629" hidden="1" x14ac:dyDescent="0.25"/>
    <row r="24630" hidden="1" x14ac:dyDescent="0.25"/>
    <row r="24631" hidden="1" x14ac:dyDescent="0.25"/>
    <row r="24632" hidden="1" x14ac:dyDescent="0.25"/>
    <row r="24633" hidden="1" x14ac:dyDescent="0.25"/>
    <row r="24634" hidden="1" x14ac:dyDescent="0.25"/>
    <row r="24635" hidden="1" x14ac:dyDescent="0.25"/>
    <row r="24636" hidden="1" x14ac:dyDescent="0.25"/>
    <row r="24637" hidden="1" x14ac:dyDescent="0.25"/>
    <row r="24638" hidden="1" x14ac:dyDescent="0.25"/>
    <row r="24639" hidden="1" x14ac:dyDescent="0.25"/>
    <row r="24640" hidden="1" x14ac:dyDescent="0.25"/>
    <row r="24641" hidden="1" x14ac:dyDescent="0.25"/>
    <row r="24642" hidden="1" x14ac:dyDescent="0.25"/>
    <row r="24643" hidden="1" x14ac:dyDescent="0.25"/>
    <row r="24644" hidden="1" x14ac:dyDescent="0.25"/>
    <row r="24645" hidden="1" x14ac:dyDescent="0.25"/>
    <row r="24646" hidden="1" x14ac:dyDescent="0.25"/>
    <row r="24647" hidden="1" x14ac:dyDescent="0.25"/>
    <row r="24648" hidden="1" x14ac:dyDescent="0.25"/>
    <row r="24649" hidden="1" x14ac:dyDescent="0.25"/>
    <row r="24650" hidden="1" x14ac:dyDescent="0.25"/>
    <row r="24651" hidden="1" x14ac:dyDescent="0.25"/>
    <row r="24652" hidden="1" x14ac:dyDescent="0.25"/>
    <row r="24653" hidden="1" x14ac:dyDescent="0.25"/>
    <row r="24654" hidden="1" x14ac:dyDescent="0.25"/>
    <row r="24655" hidden="1" x14ac:dyDescent="0.25"/>
    <row r="24656" hidden="1" x14ac:dyDescent="0.25"/>
    <row r="24657" hidden="1" x14ac:dyDescent="0.25"/>
    <row r="24658" hidden="1" x14ac:dyDescent="0.25"/>
    <row r="24659" hidden="1" x14ac:dyDescent="0.25"/>
    <row r="24660" hidden="1" x14ac:dyDescent="0.25"/>
    <row r="24661" hidden="1" x14ac:dyDescent="0.25"/>
    <row r="24662" hidden="1" x14ac:dyDescent="0.25"/>
    <row r="24663" hidden="1" x14ac:dyDescent="0.25"/>
    <row r="24664" hidden="1" x14ac:dyDescent="0.25"/>
    <row r="24665" hidden="1" x14ac:dyDescent="0.25"/>
    <row r="24666" hidden="1" x14ac:dyDescent="0.25"/>
    <row r="24667" hidden="1" x14ac:dyDescent="0.25"/>
    <row r="24668" hidden="1" x14ac:dyDescent="0.25"/>
    <row r="24669" hidden="1" x14ac:dyDescent="0.25"/>
    <row r="24670" hidden="1" x14ac:dyDescent="0.25"/>
    <row r="24671" hidden="1" x14ac:dyDescent="0.25"/>
    <row r="24672" hidden="1" x14ac:dyDescent="0.25"/>
    <row r="24673" hidden="1" x14ac:dyDescent="0.25"/>
    <row r="24674" hidden="1" x14ac:dyDescent="0.25"/>
    <row r="24675" hidden="1" x14ac:dyDescent="0.25"/>
    <row r="24676" hidden="1" x14ac:dyDescent="0.25"/>
    <row r="24677" hidden="1" x14ac:dyDescent="0.25"/>
    <row r="24678" hidden="1" x14ac:dyDescent="0.25"/>
    <row r="24679" hidden="1" x14ac:dyDescent="0.25"/>
    <row r="24680" hidden="1" x14ac:dyDescent="0.25"/>
    <row r="24681" hidden="1" x14ac:dyDescent="0.25"/>
    <row r="24682" hidden="1" x14ac:dyDescent="0.25"/>
    <row r="24683" hidden="1" x14ac:dyDescent="0.25"/>
    <row r="24684" hidden="1" x14ac:dyDescent="0.25"/>
    <row r="24685" hidden="1" x14ac:dyDescent="0.25"/>
    <row r="24686" hidden="1" x14ac:dyDescent="0.25"/>
    <row r="24687" hidden="1" x14ac:dyDescent="0.25"/>
    <row r="24688" hidden="1" x14ac:dyDescent="0.25"/>
    <row r="24689" hidden="1" x14ac:dyDescent="0.25"/>
    <row r="24690" hidden="1" x14ac:dyDescent="0.25"/>
    <row r="24691" hidden="1" x14ac:dyDescent="0.25"/>
    <row r="24692" hidden="1" x14ac:dyDescent="0.25"/>
    <row r="24693" hidden="1" x14ac:dyDescent="0.25"/>
    <row r="24694" hidden="1" x14ac:dyDescent="0.25"/>
    <row r="24695" hidden="1" x14ac:dyDescent="0.25"/>
    <row r="24696" hidden="1" x14ac:dyDescent="0.25"/>
    <row r="24697" hidden="1" x14ac:dyDescent="0.25"/>
    <row r="24698" hidden="1" x14ac:dyDescent="0.25"/>
    <row r="24699" hidden="1" x14ac:dyDescent="0.25"/>
    <row r="24700" hidden="1" x14ac:dyDescent="0.25"/>
    <row r="24701" hidden="1" x14ac:dyDescent="0.25"/>
    <row r="24702" hidden="1" x14ac:dyDescent="0.25"/>
    <row r="24703" hidden="1" x14ac:dyDescent="0.25"/>
    <row r="24704" hidden="1" x14ac:dyDescent="0.25"/>
    <row r="24705" hidden="1" x14ac:dyDescent="0.25"/>
    <row r="24706" hidden="1" x14ac:dyDescent="0.25"/>
    <row r="24707" hidden="1" x14ac:dyDescent="0.25"/>
    <row r="24708" hidden="1" x14ac:dyDescent="0.25"/>
    <row r="24709" hidden="1" x14ac:dyDescent="0.25"/>
    <row r="24710" hidden="1" x14ac:dyDescent="0.25"/>
    <row r="24711" hidden="1" x14ac:dyDescent="0.25"/>
    <row r="24712" hidden="1" x14ac:dyDescent="0.25"/>
    <row r="24713" hidden="1" x14ac:dyDescent="0.25"/>
    <row r="24714" hidden="1" x14ac:dyDescent="0.25"/>
    <row r="24715" hidden="1" x14ac:dyDescent="0.25"/>
    <row r="24716" hidden="1" x14ac:dyDescent="0.25"/>
    <row r="24717" hidden="1" x14ac:dyDescent="0.25"/>
    <row r="24718" hidden="1" x14ac:dyDescent="0.25"/>
    <row r="24719" hidden="1" x14ac:dyDescent="0.25"/>
    <row r="24720" hidden="1" x14ac:dyDescent="0.25"/>
    <row r="24721" hidden="1" x14ac:dyDescent="0.25"/>
    <row r="24722" hidden="1" x14ac:dyDescent="0.25"/>
    <row r="24723" hidden="1" x14ac:dyDescent="0.25"/>
    <row r="24724" hidden="1" x14ac:dyDescent="0.25"/>
    <row r="24725" hidden="1" x14ac:dyDescent="0.25"/>
    <row r="24726" hidden="1" x14ac:dyDescent="0.25"/>
    <row r="24727" hidden="1" x14ac:dyDescent="0.25"/>
    <row r="24728" hidden="1" x14ac:dyDescent="0.25"/>
    <row r="24729" hidden="1" x14ac:dyDescent="0.25"/>
    <row r="24730" hidden="1" x14ac:dyDescent="0.25"/>
    <row r="24731" hidden="1" x14ac:dyDescent="0.25"/>
    <row r="24732" hidden="1" x14ac:dyDescent="0.25"/>
    <row r="24733" hidden="1" x14ac:dyDescent="0.25"/>
    <row r="24734" hidden="1" x14ac:dyDescent="0.25"/>
    <row r="24735" hidden="1" x14ac:dyDescent="0.25"/>
    <row r="24736" hidden="1" x14ac:dyDescent="0.25"/>
    <row r="24737" hidden="1" x14ac:dyDescent="0.25"/>
    <row r="24738" hidden="1" x14ac:dyDescent="0.25"/>
    <row r="24739" hidden="1" x14ac:dyDescent="0.25"/>
    <row r="24740" hidden="1" x14ac:dyDescent="0.25"/>
    <row r="24741" hidden="1" x14ac:dyDescent="0.25"/>
    <row r="24742" hidden="1" x14ac:dyDescent="0.25"/>
    <row r="24743" hidden="1" x14ac:dyDescent="0.25"/>
    <row r="24744" hidden="1" x14ac:dyDescent="0.25"/>
    <row r="24745" hidden="1" x14ac:dyDescent="0.25"/>
    <row r="24746" hidden="1" x14ac:dyDescent="0.25"/>
    <row r="24747" hidden="1" x14ac:dyDescent="0.25"/>
    <row r="24748" hidden="1" x14ac:dyDescent="0.25"/>
    <row r="24749" hidden="1" x14ac:dyDescent="0.25"/>
    <row r="24750" hidden="1" x14ac:dyDescent="0.25"/>
    <row r="24751" hidden="1" x14ac:dyDescent="0.25"/>
    <row r="24752" hidden="1" x14ac:dyDescent="0.25"/>
    <row r="24753" hidden="1" x14ac:dyDescent="0.25"/>
    <row r="24754" hidden="1" x14ac:dyDescent="0.25"/>
    <row r="24755" hidden="1" x14ac:dyDescent="0.25"/>
    <row r="24756" hidden="1" x14ac:dyDescent="0.25"/>
    <row r="24757" hidden="1" x14ac:dyDescent="0.25"/>
    <row r="24758" hidden="1" x14ac:dyDescent="0.25"/>
    <row r="24759" hidden="1" x14ac:dyDescent="0.25"/>
    <row r="24760" hidden="1" x14ac:dyDescent="0.25"/>
    <row r="24761" hidden="1" x14ac:dyDescent="0.25"/>
    <row r="24762" hidden="1" x14ac:dyDescent="0.25"/>
    <row r="24763" hidden="1" x14ac:dyDescent="0.25"/>
    <row r="24764" hidden="1" x14ac:dyDescent="0.25"/>
    <row r="24765" hidden="1" x14ac:dyDescent="0.25"/>
    <row r="24766" hidden="1" x14ac:dyDescent="0.25"/>
    <row r="24767" hidden="1" x14ac:dyDescent="0.25"/>
    <row r="24768" hidden="1" x14ac:dyDescent="0.25"/>
    <row r="24769" hidden="1" x14ac:dyDescent="0.25"/>
    <row r="24770" hidden="1" x14ac:dyDescent="0.25"/>
    <row r="24771" hidden="1" x14ac:dyDescent="0.25"/>
    <row r="24772" hidden="1" x14ac:dyDescent="0.25"/>
    <row r="24773" hidden="1" x14ac:dyDescent="0.25"/>
    <row r="24774" hidden="1" x14ac:dyDescent="0.25"/>
    <row r="24775" hidden="1" x14ac:dyDescent="0.25"/>
    <row r="24776" hidden="1" x14ac:dyDescent="0.25"/>
    <row r="24777" hidden="1" x14ac:dyDescent="0.25"/>
    <row r="24778" hidden="1" x14ac:dyDescent="0.25"/>
    <row r="24779" hidden="1" x14ac:dyDescent="0.25"/>
    <row r="24780" hidden="1" x14ac:dyDescent="0.25"/>
    <row r="24781" hidden="1" x14ac:dyDescent="0.25"/>
    <row r="24782" hidden="1" x14ac:dyDescent="0.25"/>
    <row r="24783" hidden="1" x14ac:dyDescent="0.25"/>
    <row r="24784" hidden="1" x14ac:dyDescent="0.25"/>
    <row r="24785" hidden="1" x14ac:dyDescent="0.25"/>
    <row r="24786" hidden="1" x14ac:dyDescent="0.25"/>
    <row r="24787" hidden="1" x14ac:dyDescent="0.25"/>
    <row r="24788" hidden="1" x14ac:dyDescent="0.25"/>
    <row r="24789" hidden="1" x14ac:dyDescent="0.25"/>
    <row r="24790" hidden="1" x14ac:dyDescent="0.25"/>
    <row r="24791" hidden="1" x14ac:dyDescent="0.25"/>
    <row r="24792" hidden="1" x14ac:dyDescent="0.25"/>
    <row r="24793" hidden="1" x14ac:dyDescent="0.25"/>
    <row r="24794" hidden="1" x14ac:dyDescent="0.25"/>
    <row r="24795" hidden="1" x14ac:dyDescent="0.25"/>
    <row r="24796" hidden="1" x14ac:dyDescent="0.25"/>
    <row r="24797" hidden="1" x14ac:dyDescent="0.25"/>
    <row r="24798" hidden="1" x14ac:dyDescent="0.25"/>
    <row r="24799" hidden="1" x14ac:dyDescent="0.25"/>
    <row r="24800" hidden="1" x14ac:dyDescent="0.25"/>
    <row r="24801" hidden="1" x14ac:dyDescent="0.25"/>
    <row r="24802" hidden="1" x14ac:dyDescent="0.25"/>
    <row r="24803" hidden="1" x14ac:dyDescent="0.25"/>
    <row r="24804" hidden="1" x14ac:dyDescent="0.25"/>
    <row r="24805" hidden="1" x14ac:dyDescent="0.25"/>
    <row r="24806" hidden="1" x14ac:dyDescent="0.25"/>
    <row r="24807" hidden="1" x14ac:dyDescent="0.25"/>
    <row r="24808" hidden="1" x14ac:dyDescent="0.25"/>
    <row r="24809" hidden="1" x14ac:dyDescent="0.25"/>
    <row r="24810" hidden="1" x14ac:dyDescent="0.25"/>
    <row r="24811" hidden="1" x14ac:dyDescent="0.25"/>
    <row r="24812" hidden="1" x14ac:dyDescent="0.25"/>
    <row r="24813" hidden="1" x14ac:dyDescent="0.25"/>
    <row r="24814" hidden="1" x14ac:dyDescent="0.25"/>
    <row r="24815" hidden="1" x14ac:dyDescent="0.25"/>
    <row r="24816" hidden="1" x14ac:dyDescent="0.25"/>
    <row r="24817" hidden="1" x14ac:dyDescent="0.25"/>
    <row r="24818" hidden="1" x14ac:dyDescent="0.25"/>
    <row r="24819" hidden="1" x14ac:dyDescent="0.25"/>
    <row r="24820" hidden="1" x14ac:dyDescent="0.25"/>
    <row r="24821" hidden="1" x14ac:dyDescent="0.25"/>
    <row r="24822" hidden="1" x14ac:dyDescent="0.25"/>
    <row r="24823" hidden="1" x14ac:dyDescent="0.25"/>
    <row r="24824" hidden="1" x14ac:dyDescent="0.25"/>
    <row r="24825" hidden="1" x14ac:dyDescent="0.25"/>
    <row r="24826" hidden="1" x14ac:dyDescent="0.25"/>
    <row r="24827" hidden="1" x14ac:dyDescent="0.25"/>
    <row r="24828" hidden="1" x14ac:dyDescent="0.25"/>
    <row r="24829" hidden="1" x14ac:dyDescent="0.25"/>
    <row r="24830" hidden="1" x14ac:dyDescent="0.25"/>
    <row r="24831" hidden="1" x14ac:dyDescent="0.25"/>
    <row r="24832" hidden="1" x14ac:dyDescent="0.25"/>
    <row r="24833" hidden="1" x14ac:dyDescent="0.25"/>
    <row r="24834" hidden="1" x14ac:dyDescent="0.25"/>
    <row r="24835" hidden="1" x14ac:dyDescent="0.25"/>
    <row r="24836" hidden="1" x14ac:dyDescent="0.25"/>
    <row r="24837" hidden="1" x14ac:dyDescent="0.25"/>
    <row r="24838" hidden="1" x14ac:dyDescent="0.25"/>
    <row r="24839" hidden="1" x14ac:dyDescent="0.25"/>
    <row r="24840" hidden="1" x14ac:dyDescent="0.25"/>
    <row r="24841" hidden="1" x14ac:dyDescent="0.25"/>
    <row r="24842" hidden="1" x14ac:dyDescent="0.25"/>
    <row r="24843" hidden="1" x14ac:dyDescent="0.25"/>
    <row r="24844" hidden="1" x14ac:dyDescent="0.25"/>
    <row r="24845" hidden="1" x14ac:dyDescent="0.25"/>
    <row r="24846" hidden="1" x14ac:dyDescent="0.25"/>
    <row r="24847" hidden="1" x14ac:dyDescent="0.25"/>
    <row r="24848" hidden="1" x14ac:dyDescent="0.25"/>
    <row r="24849" hidden="1" x14ac:dyDescent="0.25"/>
    <row r="24850" hidden="1" x14ac:dyDescent="0.25"/>
    <row r="24851" hidden="1" x14ac:dyDescent="0.25"/>
    <row r="24852" hidden="1" x14ac:dyDescent="0.25"/>
    <row r="24853" hidden="1" x14ac:dyDescent="0.25"/>
    <row r="24854" hidden="1" x14ac:dyDescent="0.25"/>
    <row r="24855" hidden="1" x14ac:dyDescent="0.25"/>
    <row r="24856" hidden="1" x14ac:dyDescent="0.25"/>
    <row r="24857" hidden="1" x14ac:dyDescent="0.25"/>
    <row r="24858" hidden="1" x14ac:dyDescent="0.25"/>
    <row r="24859" hidden="1" x14ac:dyDescent="0.25"/>
    <row r="24860" hidden="1" x14ac:dyDescent="0.25"/>
    <row r="24861" hidden="1" x14ac:dyDescent="0.25"/>
    <row r="24862" hidden="1" x14ac:dyDescent="0.25"/>
    <row r="24863" hidden="1" x14ac:dyDescent="0.25"/>
    <row r="24864" hidden="1" x14ac:dyDescent="0.25"/>
    <row r="24865" hidden="1" x14ac:dyDescent="0.25"/>
    <row r="24866" hidden="1" x14ac:dyDescent="0.25"/>
    <row r="24867" hidden="1" x14ac:dyDescent="0.25"/>
    <row r="24868" hidden="1" x14ac:dyDescent="0.25"/>
    <row r="24869" hidden="1" x14ac:dyDescent="0.25"/>
    <row r="24870" hidden="1" x14ac:dyDescent="0.25"/>
    <row r="24871" hidden="1" x14ac:dyDescent="0.25"/>
    <row r="24872" hidden="1" x14ac:dyDescent="0.25"/>
    <row r="24873" hidden="1" x14ac:dyDescent="0.25"/>
    <row r="24874" hidden="1" x14ac:dyDescent="0.25"/>
    <row r="24875" hidden="1" x14ac:dyDescent="0.25"/>
    <row r="24876" hidden="1" x14ac:dyDescent="0.25"/>
    <row r="24877" hidden="1" x14ac:dyDescent="0.25"/>
    <row r="24878" hidden="1" x14ac:dyDescent="0.25"/>
    <row r="24879" hidden="1" x14ac:dyDescent="0.25"/>
    <row r="24880" hidden="1" x14ac:dyDescent="0.25"/>
    <row r="24881" hidden="1" x14ac:dyDescent="0.25"/>
    <row r="24882" hidden="1" x14ac:dyDescent="0.25"/>
    <row r="24883" hidden="1" x14ac:dyDescent="0.25"/>
    <row r="24884" hidden="1" x14ac:dyDescent="0.25"/>
    <row r="24885" hidden="1" x14ac:dyDescent="0.25"/>
    <row r="24886" hidden="1" x14ac:dyDescent="0.25"/>
    <row r="24887" hidden="1" x14ac:dyDescent="0.25"/>
    <row r="24888" hidden="1" x14ac:dyDescent="0.25"/>
    <row r="24889" hidden="1" x14ac:dyDescent="0.25"/>
    <row r="24890" hidden="1" x14ac:dyDescent="0.25"/>
    <row r="24891" hidden="1" x14ac:dyDescent="0.25"/>
    <row r="24892" hidden="1" x14ac:dyDescent="0.25"/>
    <row r="24893" hidden="1" x14ac:dyDescent="0.25"/>
    <row r="24894" hidden="1" x14ac:dyDescent="0.25"/>
    <row r="24895" hidden="1" x14ac:dyDescent="0.25"/>
    <row r="24896" hidden="1" x14ac:dyDescent="0.25"/>
    <row r="24897" hidden="1" x14ac:dyDescent="0.25"/>
    <row r="24898" hidden="1" x14ac:dyDescent="0.25"/>
    <row r="24899" hidden="1" x14ac:dyDescent="0.25"/>
    <row r="24900" hidden="1" x14ac:dyDescent="0.25"/>
    <row r="24901" hidden="1" x14ac:dyDescent="0.25"/>
    <row r="24902" hidden="1" x14ac:dyDescent="0.25"/>
    <row r="24903" hidden="1" x14ac:dyDescent="0.25"/>
    <row r="24904" hidden="1" x14ac:dyDescent="0.25"/>
    <row r="24905" hidden="1" x14ac:dyDescent="0.25"/>
    <row r="24906" hidden="1" x14ac:dyDescent="0.25"/>
    <row r="24907" hidden="1" x14ac:dyDescent="0.25"/>
    <row r="24908" hidden="1" x14ac:dyDescent="0.25"/>
    <row r="24909" hidden="1" x14ac:dyDescent="0.25"/>
    <row r="24910" hidden="1" x14ac:dyDescent="0.25"/>
    <row r="24911" hidden="1" x14ac:dyDescent="0.25"/>
    <row r="24912" hidden="1" x14ac:dyDescent="0.25"/>
    <row r="24913" hidden="1" x14ac:dyDescent="0.25"/>
    <row r="24914" hidden="1" x14ac:dyDescent="0.25"/>
    <row r="24915" hidden="1" x14ac:dyDescent="0.25"/>
    <row r="24916" hidden="1" x14ac:dyDescent="0.25"/>
    <row r="24917" hidden="1" x14ac:dyDescent="0.25"/>
    <row r="24918" hidden="1" x14ac:dyDescent="0.25"/>
    <row r="24919" hidden="1" x14ac:dyDescent="0.25"/>
    <row r="24920" hidden="1" x14ac:dyDescent="0.25"/>
    <row r="24921" hidden="1" x14ac:dyDescent="0.25"/>
    <row r="24922" hidden="1" x14ac:dyDescent="0.25"/>
    <row r="24923" hidden="1" x14ac:dyDescent="0.25"/>
    <row r="24924" hidden="1" x14ac:dyDescent="0.25"/>
    <row r="24925" hidden="1" x14ac:dyDescent="0.25"/>
    <row r="24926" hidden="1" x14ac:dyDescent="0.25"/>
    <row r="24927" hidden="1" x14ac:dyDescent="0.25"/>
    <row r="24928" hidden="1" x14ac:dyDescent="0.25"/>
    <row r="24929" hidden="1" x14ac:dyDescent="0.25"/>
    <row r="24930" hidden="1" x14ac:dyDescent="0.25"/>
    <row r="24931" hidden="1" x14ac:dyDescent="0.25"/>
    <row r="24932" hidden="1" x14ac:dyDescent="0.25"/>
    <row r="24933" hidden="1" x14ac:dyDescent="0.25"/>
    <row r="24934" hidden="1" x14ac:dyDescent="0.25"/>
    <row r="24935" hidden="1" x14ac:dyDescent="0.25"/>
    <row r="24936" hidden="1" x14ac:dyDescent="0.25"/>
    <row r="24937" hidden="1" x14ac:dyDescent="0.25"/>
    <row r="24938" hidden="1" x14ac:dyDescent="0.25"/>
    <row r="24939" hidden="1" x14ac:dyDescent="0.25"/>
    <row r="24940" hidden="1" x14ac:dyDescent="0.25"/>
    <row r="24941" hidden="1" x14ac:dyDescent="0.25"/>
    <row r="24942" hidden="1" x14ac:dyDescent="0.25"/>
    <row r="24943" hidden="1" x14ac:dyDescent="0.25"/>
    <row r="24944" hidden="1" x14ac:dyDescent="0.25"/>
    <row r="24945" hidden="1" x14ac:dyDescent="0.25"/>
    <row r="24946" hidden="1" x14ac:dyDescent="0.25"/>
    <row r="24947" hidden="1" x14ac:dyDescent="0.25"/>
    <row r="24948" hidden="1" x14ac:dyDescent="0.25"/>
    <row r="24949" hidden="1" x14ac:dyDescent="0.25"/>
    <row r="24950" hidden="1" x14ac:dyDescent="0.25"/>
    <row r="24951" hidden="1" x14ac:dyDescent="0.25"/>
    <row r="24952" hidden="1" x14ac:dyDescent="0.25"/>
    <row r="24953" hidden="1" x14ac:dyDescent="0.25"/>
    <row r="24954" hidden="1" x14ac:dyDescent="0.25"/>
    <row r="24955" hidden="1" x14ac:dyDescent="0.25"/>
    <row r="24956" hidden="1" x14ac:dyDescent="0.25"/>
    <row r="24957" hidden="1" x14ac:dyDescent="0.25"/>
    <row r="24958" hidden="1" x14ac:dyDescent="0.25"/>
    <row r="24959" hidden="1" x14ac:dyDescent="0.25"/>
    <row r="24960" hidden="1" x14ac:dyDescent="0.25"/>
    <row r="24961" hidden="1" x14ac:dyDescent="0.25"/>
    <row r="24962" hidden="1" x14ac:dyDescent="0.25"/>
    <row r="24963" hidden="1" x14ac:dyDescent="0.25"/>
    <row r="24964" hidden="1" x14ac:dyDescent="0.25"/>
    <row r="24965" hidden="1" x14ac:dyDescent="0.25"/>
    <row r="24966" hidden="1" x14ac:dyDescent="0.25"/>
    <row r="24967" hidden="1" x14ac:dyDescent="0.25"/>
    <row r="24968" hidden="1" x14ac:dyDescent="0.25"/>
    <row r="24969" hidden="1" x14ac:dyDescent="0.25"/>
    <row r="24970" hidden="1" x14ac:dyDescent="0.25"/>
    <row r="24971" hidden="1" x14ac:dyDescent="0.25"/>
    <row r="24972" hidden="1" x14ac:dyDescent="0.25"/>
    <row r="24973" hidden="1" x14ac:dyDescent="0.25"/>
    <row r="24974" hidden="1" x14ac:dyDescent="0.25"/>
    <row r="24975" hidden="1" x14ac:dyDescent="0.25"/>
    <row r="24976" hidden="1" x14ac:dyDescent="0.25"/>
    <row r="24977" hidden="1" x14ac:dyDescent="0.25"/>
    <row r="24978" hidden="1" x14ac:dyDescent="0.25"/>
    <row r="24979" hidden="1" x14ac:dyDescent="0.25"/>
    <row r="24980" hidden="1" x14ac:dyDescent="0.25"/>
    <row r="24981" hidden="1" x14ac:dyDescent="0.25"/>
    <row r="24982" hidden="1" x14ac:dyDescent="0.25"/>
    <row r="24983" hidden="1" x14ac:dyDescent="0.25"/>
    <row r="24984" hidden="1" x14ac:dyDescent="0.25"/>
    <row r="24985" hidden="1" x14ac:dyDescent="0.25"/>
    <row r="24986" hidden="1" x14ac:dyDescent="0.25"/>
    <row r="24987" hidden="1" x14ac:dyDescent="0.25"/>
    <row r="24988" hidden="1" x14ac:dyDescent="0.25"/>
    <row r="24989" hidden="1" x14ac:dyDescent="0.25"/>
    <row r="24990" hidden="1" x14ac:dyDescent="0.25"/>
    <row r="24991" hidden="1" x14ac:dyDescent="0.25"/>
    <row r="24992" hidden="1" x14ac:dyDescent="0.25"/>
    <row r="24993" hidden="1" x14ac:dyDescent="0.25"/>
    <row r="24994" hidden="1" x14ac:dyDescent="0.25"/>
    <row r="24995" hidden="1" x14ac:dyDescent="0.25"/>
    <row r="24996" hidden="1" x14ac:dyDescent="0.25"/>
    <row r="24997" hidden="1" x14ac:dyDescent="0.25"/>
    <row r="24998" hidden="1" x14ac:dyDescent="0.25"/>
    <row r="24999" hidden="1" x14ac:dyDescent="0.25"/>
    <row r="25000" hidden="1" x14ac:dyDescent="0.25"/>
    <row r="25001" hidden="1" x14ac:dyDescent="0.25"/>
    <row r="25002" hidden="1" x14ac:dyDescent="0.25"/>
    <row r="25003" hidden="1" x14ac:dyDescent="0.25"/>
    <row r="25004" hidden="1" x14ac:dyDescent="0.25"/>
    <row r="25005" hidden="1" x14ac:dyDescent="0.25"/>
    <row r="25006" hidden="1" x14ac:dyDescent="0.25"/>
    <row r="25007" hidden="1" x14ac:dyDescent="0.25"/>
    <row r="25008" hidden="1" x14ac:dyDescent="0.25"/>
    <row r="25009" hidden="1" x14ac:dyDescent="0.25"/>
    <row r="25010" hidden="1" x14ac:dyDescent="0.25"/>
    <row r="25011" hidden="1" x14ac:dyDescent="0.25"/>
    <row r="25012" hidden="1" x14ac:dyDescent="0.25"/>
    <row r="25013" hidden="1" x14ac:dyDescent="0.25"/>
    <row r="25014" hidden="1" x14ac:dyDescent="0.25"/>
    <row r="25015" hidden="1" x14ac:dyDescent="0.25"/>
    <row r="25016" hidden="1" x14ac:dyDescent="0.25"/>
    <row r="25017" hidden="1" x14ac:dyDescent="0.25"/>
    <row r="25018" hidden="1" x14ac:dyDescent="0.25"/>
    <row r="25019" hidden="1" x14ac:dyDescent="0.25"/>
    <row r="25020" hidden="1" x14ac:dyDescent="0.25"/>
    <row r="25021" hidden="1" x14ac:dyDescent="0.25"/>
    <row r="25022" hidden="1" x14ac:dyDescent="0.25"/>
    <row r="25023" hidden="1" x14ac:dyDescent="0.25"/>
    <row r="25024" hidden="1" x14ac:dyDescent="0.25"/>
    <row r="25025" hidden="1" x14ac:dyDescent="0.25"/>
    <row r="25026" hidden="1" x14ac:dyDescent="0.25"/>
    <row r="25027" hidden="1" x14ac:dyDescent="0.25"/>
    <row r="25028" hidden="1" x14ac:dyDescent="0.25"/>
    <row r="25029" hidden="1" x14ac:dyDescent="0.25"/>
    <row r="25030" hidden="1" x14ac:dyDescent="0.25"/>
    <row r="25031" hidden="1" x14ac:dyDescent="0.25"/>
    <row r="25032" hidden="1" x14ac:dyDescent="0.25"/>
    <row r="25033" hidden="1" x14ac:dyDescent="0.25"/>
    <row r="25034" hidden="1" x14ac:dyDescent="0.25"/>
    <row r="25035" hidden="1" x14ac:dyDescent="0.25"/>
    <row r="25036" hidden="1" x14ac:dyDescent="0.25"/>
    <row r="25037" hidden="1" x14ac:dyDescent="0.25"/>
    <row r="25038" hidden="1" x14ac:dyDescent="0.25"/>
    <row r="25039" hidden="1" x14ac:dyDescent="0.25"/>
    <row r="25040" hidden="1" x14ac:dyDescent="0.25"/>
    <row r="25041" hidden="1" x14ac:dyDescent="0.25"/>
    <row r="25042" hidden="1" x14ac:dyDescent="0.25"/>
    <row r="25043" hidden="1" x14ac:dyDescent="0.25"/>
    <row r="25044" hidden="1" x14ac:dyDescent="0.25"/>
    <row r="25045" hidden="1" x14ac:dyDescent="0.25"/>
    <row r="25046" hidden="1" x14ac:dyDescent="0.25"/>
    <row r="25047" hidden="1" x14ac:dyDescent="0.25"/>
    <row r="25048" hidden="1" x14ac:dyDescent="0.25"/>
    <row r="25049" hidden="1" x14ac:dyDescent="0.25"/>
    <row r="25050" hidden="1" x14ac:dyDescent="0.25"/>
    <row r="25051" hidden="1" x14ac:dyDescent="0.25"/>
    <row r="25052" hidden="1" x14ac:dyDescent="0.25"/>
    <row r="25053" hidden="1" x14ac:dyDescent="0.25"/>
    <row r="25054" hidden="1" x14ac:dyDescent="0.25"/>
    <row r="25055" hidden="1" x14ac:dyDescent="0.25"/>
    <row r="25056" hidden="1" x14ac:dyDescent="0.25"/>
    <row r="25057" hidden="1" x14ac:dyDescent="0.25"/>
    <row r="25058" hidden="1" x14ac:dyDescent="0.25"/>
    <row r="25059" hidden="1" x14ac:dyDescent="0.25"/>
    <row r="25060" hidden="1" x14ac:dyDescent="0.25"/>
    <row r="25061" hidden="1" x14ac:dyDescent="0.25"/>
    <row r="25062" hidden="1" x14ac:dyDescent="0.25"/>
    <row r="25063" hidden="1" x14ac:dyDescent="0.25"/>
    <row r="25064" hidden="1" x14ac:dyDescent="0.25"/>
    <row r="25065" hidden="1" x14ac:dyDescent="0.25"/>
    <row r="25066" hidden="1" x14ac:dyDescent="0.25"/>
    <row r="25067" hidden="1" x14ac:dyDescent="0.25"/>
    <row r="25068" hidden="1" x14ac:dyDescent="0.25"/>
    <row r="25069" hidden="1" x14ac:dyDescent="0.25"/>
    <row r="25070" hidden="1" x14ac:dyDescent="0.25"/>
    <row r="25071" hidden="1" x14ac:dyDescent="0.25"/>
    <row r="25072" hidden="1" x14ac:dyDescent="0.25"/>
    <row r="25073" hidden="1" x14ac:dyDescent="0.25"/>
    <row r="25074" hidden="1" x14ac:dyDescent="0.25"/>
    <row r="25075" hidden="1" x14ac:dyDescent="0.25"/>
    <row r="25076" hidden="1" x14ac:dyDescent="0.25"/>
    <row r="25077" hidden="1" x14ac:dyDescent="0.25"/>
    <row r="25078" hidden="1" x14ac:dyDescent="0.25"/>
    <row r="25079" hidden="1" x14ac:dyDescent="0.25"/>
    <row r="25080" hidden="1" x14ac:dyDescent="0.25"/>
    <row r="25081" hidden="1" x14ac:dyDescent="0.25"/>
    <row r="25082" hidden="1" x14ac:dyDescent="0.25"/>
    <row r="25083" hidden="1" x14ac:dyDescent="0.25"/>
    <row r="25084" hidden="1" x14ac:dyDescent="0.25"/>
    <row r="25085" hidden="1" x14ac:dyDescent="0.25"/>
    <row r="25086" hidden="1" x14ac:dyDescent="0.25"/>
    <row r="25087" hidden="1" x14ac:dyDescent="0.25"/>
    <row r="25088" hidden="1" x14ac:dyDescent="0.25"/>
    <row r="25089" hidden="1" x14ac:dyDescent="0.25"/>
    <row r="25090" hidden="1" x14ac:dyDescent="0.25"/>
    <row r="25091" hidden="1" x14ac:dyDescent="0.25"/>
    <row r="25092" hidden="1" x14ac:dyDescent="0.25"/>
    <row r="25093" hidden="1" x14ac:dyDescent="0.25"/>
    <row r="25094" hidden="1" x14ac:dyDescent="0.25"/>
    <row r="25095" hidden="1" x14ac:dyDescent="0.25"/>
    <row r="25096" hidden="1" x14ac:dyDescent="0.25"/>
    <row r="25097" hidden="1" x14ac:dyDescent="0.25"/>
    <row r="25098" hidden="1" x14ac:dyDescent="0.25"/>
    <row r="25099" hidden="1" x14ac:dyDescent="0.25"/>
    <row r="25100" hidden="1" x14ac:dyDescent="0.25"/>
    <row r="25101" hidden="1" x14ac:dyDescent="0.25"/>
    <row r="25102" hidden="1" x14ac:dyDescent="0.25"/>
    <row r="25103" hidden="1" x14ac:dyDescent="0.25"/>
    <row r="25104" hidden="1" x14ac:dyDescent="0.25"/>
    <row r="25105" hidden="1" x14ac:dyDescent="0.25"/>
    <row r="25106" hidden="1" x14ac:dyDescent="0.25"/>
    <row r="25107" hidden="1" x14ac:dyDescent="0.25"/>
    <row r="25108" hidden="1" x14ac:dyDescent="0.25"/>
    <row r="25109" hidden="1" x14ac:dyDescent="0.25"/>
    <row r="25110" hidden="1" x14ac:dyDescent="0.25"/>
    <row r="25111" hidden="1" x14ac:dyDescent="0.25"/>
    <row r="25112" hidden="1" x14ac:dyDescent="0.25"/>
    <row r="25113" hidden="1" x14ac:dyDescent="0.25"/>
    <row r="25114" hidden="1" x14ac:dyDescent="0.25"/>
    <row r="25115" hidden="1" x14ac:dyDescent="0.25"/>
    <row r="25116" hidden="1" x14ac:dyDescent="0.25"/>
    <row r="25117" hidden="1" x14ac:dyDescent="0.25"/>
    <row r="25118" hidden="1" x14ac:dyDescent="0.25"/>
    <row r="25119" hidden="1" x14ac:dyDescent="0.25"/>
    <row r="25120" hidden="1" x14ac:dyDescent="0.25"/>
    <row r="25121" hidden="1" x14ac:dyDescent="0.25"/>
    <row r="25122" hidden="1" x14ac:dyDescent="0.25"/>
    <row r="25123" hidden="1" x14ac:dyDescent="0.25"/>
    <row r="25124" hidden="1" x14ac:dyDescent="0.25"/>
    <row r="25125" hidden="1" x14ac:dyDescent="0.25"/>
    <row r="25126" hidden="1" x14ac:dyDescent="0.25"/>
    <row r="25127" hidden="1" x14ac:dyDescent="0.25"/>
    <row r="25128" hidden="1" x14ac:dyDescent="0.25"/>
    <row r="25129" hidden="1" x14ac:dyDescent="0.25"/>
    <row r="25130" hidden="1" x14ac:dyDescent="0.25"/>
    <row r="25131" hidden="1" x14ac:dyDescent="0.25"/>
    <row r="25132" hidden="1" x14ac:dyDescent="0.25"/>
    <row r="25133" hidden="1" x14ac:dyDescent="0.25"/>
    <row r="25134" hidden="1" x14ac:dyDescent="0.25"/>
    <row r="25135" hidden="1" x14ac:dyDescent="0.25"/>
    <row r="25136" hidden="1" x14ac:dyDescent="0.25"/>
    <row r="25137" hidden="1" x14ac:dyDescent="0.25"/>
    <row r="25138" hidden="1" x14ac:dyDescent="0.25"/>
    <row r="25139" hidden="1" x14ac:dyDescent="0.25"/>
    <row r="25140" hidden="1" x14ac:dyDescent="0.25"/>
    <row r="25141" hidden="1" x14ac:dyDescent="0.25"/>
    <row r="25142" hidden="1" x14ac:dyDescent="0.25"/>
    <row r="25143" hidden="1" x14ac:dyDescent="0.25"/>
    <row r="25144" hidden="1" x14ac:dyDescent="0.25"/>
    <row r="25145" hidden="1" x14ac:dyDescent="0.25"/>
    <row r="25146" hidden="1" x14ac:dyDescent="0.25"/>
    <row r="25147" hidden="1" x14ac:dyDescent="0.25"/>
    <row r="25148" hidden="1" x14ac:dyDescent="0.25"/>
    <row r="25149" hidden="1" x14ac:dyDescent="0.25"/>
    <row r="25150" hidden="1" x14ac:dyDescent="0.25"/>
    <row r="25151" hidden="1" x14ac:dyDescent="0.25"/>
    <row r="25152" hidden="1" x14ac:dyDescent="0.25"/>
    <row r="25153" hidden="1" x14ac:dyDescent="0.25"/>
    <row r="25154" hidden="1" x14ac:dyDescent="0.25"/>
    <row r="25155" hidden="1" x14ac:dyDescent="0.25"/>
    <row r="25156" hidden="1" x14ac:dyDescent="0.25"/>
    <row r="25157" hidden="1" x14ac:dyDescent="0.25"/>
    <row r="25158" hidden="1" x14ac:dyDescent="0.25"/>
    <row r="25159" hidden="1" x14ac:dyDescent="0.25"/>
    <row r="25160" hidden="1" x14ac:dyDescent="0.25"/>
    <row r="25161" hidden="1" x14ac:dyDescent="0.25"/>
    <row r="25162" hidden="1" x14ac:dyDescent="0.25"/>
    <row r="25163" hidden="1" x14ac:dyDescent="0.25"/>
    <row r="25164" hidden="1" x14ac:dyDescent="0.25"/>
    <row r="25165" hidden="1" x14ac:dyDescent="0.25"/>
    <row r="25166" hidden="1" x14ac:dyDescent="0.25"/>
    <row r="25167" hidden="1" x14ac:dyDescent="0.25"/>
    <row r="25168" hidden="1" x14ac:dyDescent="0.25"/>
    <row r="25169" hidden="1" x14ac:dyDescent="0.25"/>
    <row r="25170" hidden="1" x14ac:dyDescent="0.25"/>
    <row r="25171" hidden="1" x14ac:dyDescent="0.25"/>
    <row r="25172" hidden="1" x14ac:dyDescent="0.25"/>
    <row r="25173" hidden="1" x14ac:dyDescent="0.25"/>
    <row r="25174" hidden="1" x14ac:dyDescent="0.25"/>
    <row r="25175" hidden="1" x14ac:dyDescent="0.25"/>
    <row r="25176" hidden="1" x14ac:dyDescent="0.25"/>
    <row r="25177" hidden="1" x14ac:dyDescent="0.25"/>
    <row r="25178" hidden="1" x14ac:dyDescent="0.25"/>
    <row r="25179" hidden="1" x14ac:dyDescent="0.25"/>
    <row r="25180" hidden="1" x14ac:dyDescent="0.25"/>
    <row r="25181" hidden="1" x14ac:dyDescent="0.25"/>
    <row r="25182" hidden="1" x14ac:dyDescent="0.25"/>
    <row r="25183" hidden="1" x14ac:dyDescent="0.25"/>
    <row r="25184" hidden="1" x14ac:dyDescent="0.25"/>
    <row r="25185" hidden="1" x14ac:dyDescent="0.25"/>
    <row r="25186" hidden="1" x14ac:dyDescent="0.25"/>
    <row r="25187" hidden="1" x14ac:dyDescent="0.25"/>
    <row r="25188" hidden="1" x14ac:dyDescent="0.25"/>
    <row r="25189" hidden="1" x14ac:dyDescent="0.25"/>
    <row r="25190" hidden="1" x14ac:dyDescent="0.25"/>
    <row r="25191" hidden="1" x14ac:dyDescent="0.25"/>
    <row r="25192" hidden="1" x14ac:dyDescent="0.25"/>
    <row r="25193" hidden="1" x14ac:dyDescent="0.25"/>
    <row r="25194" hidden="1" x14ac:dyDescent="0.25"/>
    <row r="25195" hidden="1" x14ac:dyDescent="0.25"/>
    <row r="25196" hidden="1" x14ac:dyDescent="0.25"/>
    <row r="25197" hidden="1" x14ac:dyDescent="0.25"/>
    <row r="25198" hidden="1" x14ac:dyDescent="0.25"/>
    <row r="25199" hidden="1" x14ac:dyDescent="0.25"/>
    <row r="25200" hidden="1" x14ac:dyDescent="0.25"/>
    <row r="25201" hidden="1" x14ac:dyDescent="0.25"/>
    <row r="25202" hidden="1" x14ac:dyDescent="0.25"/>
    <row r="25203" hidden="1" x14ac:dyDescent="0.25"/>
    <row r="25204" hidden="1" x14ac:dyDescent="0.25"/>
    <row r="25205" hidden="1" x14ac:dyDescent="0.25"/>
    <row r="25206" hidden="1" x14ac:dyDescent="0.25"/>
    <row r="25207" hidden="1" x14ac:dyDescent="0.25"/>
    <row r="25208" hidden="1" x14ac:dyDescent="0.25"/>
    <row r="25209" hidden="1" x14ac:dyDescent="0.25"/>
    <row r="25210" hidden="1" x14ac:dyDescent="0.25"/>
    <row r="25211" hidden="1" x14ac:dyDescent="0.25"/>
    <row r="25212" hidden="1" x14ac:dyDescent="0.25"/>
    <row r="25213" hidden="1" x14ac:dyDescent="0.25"/>
    <row r="25214" hidden="1" x14ac:dyDescent="0.25"/>
    <row r="25215" hidden="1" x14ac:dyDescent="0.25"/>
    <row r="25216" hidden="1" x14ac:dyDescent="0.25"/>
    <row r="25217" hidden="1" x14ac:dyDescent="0.25"/>
    <row r="25218" hidden="1" x14ac:dyDescent="0.25"/>
    <row r="25219" hidden="1" x14ac:dyDescent="0.25"/>
    <row r="25220" hidden="1" x14ac:dyDescent="0.25"/>
    <row r="25221" hidden="1" x14ac:dyDescent="0.25"/>
    <row r="25222" hidden="1" x14ac:dyDescent="0.25"/>
    <row r="25223" hidden="1" x14ac:dyDescent="0.25"/>
    <row r="25224" hidden="1" x14ac:dyDescent="0.25"/>
    <row r="25225" hidden="1" x14ac:dyDescent="0.25"/>
    <row r="25226" hidden="1" x14ac:dyDescent="0.25"/>
    <row r="25227" hidden="1" x14ac:dyDescent="0.25"/>
    <row r="25228" hidden="1" x14ac:dyDescent="0.25"/>
    <row r="25229" hidden="1" x14ac:dyDescent="0.25"/>
    <row r="25230" hidden="1" x14ac:dyDescent="0.25"/>
    <row r="25231" hidden="1" x14ac:dyDescent="0.25"/>
    <row r="25232" hidden="1" x14ac:dyDescent="0.25"/>
    <row r="25233" hidden="1" x14ac:dyDescent="0.25"/>
    <row r="25234" hidden="1" x14ac:dyDescent="0.25"/>
    <row r="25235" hidden="1" x14ac:dyDescent="0.25"/>
    <row r="25236" hidden="1" x14ac:dyDescent="0.25"/>
    <row r="25237" hidden="1" x14ac:dyDescent="0.25"/>
    <row r="25238" hidden="1" x14ac:dyDescent="0.25"/>
    <row r="25239" hidden="1" x14ac:dyDescent="0.25"/>
    <row r="25240" hidden="1" x14ac:dyDescent="0.25"/>
    <row r="25241" hidden="1" x14ac:dyDescent="0.25"/>
    <row r="25242" hidden="1" x14ac:dyDescent="0.25"/>
    <row r="25243" hidden="1" x14ac:dyDescent="0.25"/>
    <row r="25244" hidden="1" x14ac:dyDescent="0.25"/>
    <row r="25245" hidden="1" x14ac:dyDescent="0.25"/>
    <row r="25246" hidden="1" x14ac:dyDescent="0.25"/>
    <row r="25247" hidden="1" x14ac:dyDescent="0.25"/>
    <row r="25248" hidden="1" x14ac:dyDescent="0.25"/>
    <row r="25249" hidden="1" x14ac:dyDescent="0.25"/>
    <row r="25250" hidden="1" x14ac:dyDescent="0.25"/>
    <row r="25251" hidden="1" x14ac:dyDescent="0.25"/>
    <row r="25252" hidden="1" x14ac:dyDescent="0.25"/>
    <row r="25253" hidden="1" x14ac:dyDescent="0.25"/>
    <row r="25254" hidden="1" x14ac:dyDescent="0.25"/>
    <row r="25255" hidden="1" x14ac:dyDescent="0.25"/>
    <row r="25256" hidden="1" x14ac:dyDescent="0.25"/>
    <row r="25257" hidden="1" x14ac:dyDescent="0.25"/>
    <row r="25258" hidden="1" x14ac:dyDescent="0.25"/>
    <row r="25259" hidden="1" x14ac:dyDescent="0.25"/>
    <row r="25260" hidden="1" x14ac:dyDescent="0.25"/>
    <row r="25261" hidden="1" x14ac:dyDescent="0.25"/>
    <row r="25262" hidden="1" x14ac:dyDescent="0.25"/>
    <row r="25263" hidden="1" x14ac:dyDescent="0.25"/>
    <row r="25264" hidden="1" x14ac:dyDescent="0.25"/>
    <row r="25265" hidden="1" x14ac:dyDescent="0.25"/>
    <row r="25266" hidden="1" x14ac:dyDescent="0.25"/>
    <row r="25267" hidden="1" x14ac:dyDescent="0.25"/>
    <row r="25268" hidden="1" x14ac:dyDescent="0.25"/>
    <row r="25269" hidden="1" x14ac:dyDescent="0.25"/>
    <row r="25270" hidden="1" x14ac:dyDescent="0.25"/>
    <row r="25271" hidden="1" x14ac:dyDescent="0.25"/>
    <row r="25272" hidden="1" x14ac:dyDescent="0.25"/>
    <row r="25273" hidden="1" x14ac:dyDescent="0.25"/>
    <row r="25274" hidden="1" x14ac:dyDescent="0.25"/>
    <row r="25275" hidden="1" x14ac:dyDescent="0.25"/>
    <row r="25276" hidden="1" x14ac:dyDescent="0.25"/>
    <row r="25277" hidden="1" x14ac:dyDescent="0.25"/>
    <row r="25278" hidden="1" x14ac:dyDescent="0.25"/>
    <row r="25279" hidden="1" x14ac:dyDescent="0.25"/>
    <row r="25280" hidden="1" x14ac:dyDescent="0.25"/>
    <row r="25281" hidden="1" x14ac:dyDescent="0.25"/>
    <row r="25282" hidden="1" x14ac:dyDescent="0.25"/>
    <row r="25283" hidden="1" x14ac:dyDescent="0.25"/>
    <row r="25284" hidden="1" x14ac:dyDescent="0.25"/>
    <row r="25285" hidden="1" x14ac:dyDescent="0.25"/>
    <row r="25286" hidden="1" x14ac:dyDescent="0.25"/>
    <row r="25287" hidden="1" x14ac:dyDescent="0.25"/>
    <row r="25288" hidden="1" x14ac:dyDescent="0.25"/>
    <row r="25289" hidden="1" x14ac:dyDescent="0.25"/>
    <row r="25290" hidden="1" x14ac:dyDescent="0.25"/>
    <row r="25291" hidden="1" x14ac:dyDescent="0.25"/>
    <row r="25292" hidden="1" x14ac:dyDescent="0.25"/>
    <row r="25293" hidden="1" x14ac:dyDescent="0.25"/>
    <row r="25294" hidden="1" x14ac:dyDescent="0.25"/>
    <row r="25295" hidden="1" x14ac:dyDescent="0.25"/>
    <row r="25296" hidden="1" x14ac:dyDescent="0.25"/>
    <row r="25297" hidden="1" x14ac:dyDescent="0.25"/>
    <row r="25298" hidden="1" x14ac:dyDescent="0.25"/>
    <row r="25299" hidden="1" x14ac:dyDescent="0.25"/>
    <row r="25300" hidden="1" x14ac:dyDescent="0.25"/>
    <row r="25301" hidden="1" x14ac:dyDescent="0.25"/>
    <row r="25302" hidden="1" x14ac:dyDescent="0.25"/>
    <row r="25303" hidden="1" x14ac:dyDescent="0.25"/>
    <row r="25304" hidden="1" x14ac:dyDescent="0.25"/>
    <row r="25305" hidden="1" x14ac:dyDescent="0.25"/>
    <row r="25306" hidden="1" x14ac:dyDescent="0.25"/>
    <row r="25307" hidden="1" x14ac:dyDescent="0.25"/>
    <row r="25308" hidden="1" x14ac:dyDescent="0.25"/>
    <row r="25309" hidden="1" x14ac:dyDescent="0.25"/>
    <row r="25310" hidden="1" x14ac:dyDescent="0.25"/>
    <row r="25311" hidden="1" x14ac:dyDescent="0.25"/>
    <row r="25312" hidden="1" x14ac:dyDescent="0.25"/>
    <row r="25313" hidden="1" x14ac:dyDescent="0.25"/>
    <row r="25314" hidden="1" x14ac:dyDescent="0.25"/>
    <row r="25315" hidden="1" x14ac:dyDescent="0.25"/>
    <row r="25316" hidden="1" x14ac:dyDescent="0.25"/>
    <row r="25317" hidden="1" x14ac:dyDescent="0.25"/>
    <row r="25318" hidden="1" x14ac:dyDescent="0.25"/>
    <row r="25319" hidden="1" x14ac:dyDescent="0.25"/>
    <row r="25320" hidden="1" x14ac:dyDescent="0.25"/>
    <row r="25321" hidden="1" x14ac:dyDescent="0.25"/>
    <row r="25322" hidden="1" x14ac:dyDescent="0.25"/>
    <row r="25323" hidden="1" x14ac:dyDescent="0.25"/>
    <row r="25324" hidden="1" x14ac:dyDescent="0.25"/>
    <row r="25325" hidden="1" x14ac:dyDescent="0.25"/>
    <row r="25326" hidden="1" x14ac:dyDescent="0.25"/>
    <row r="25327" hidden="1" x14ac:dyDescent="0.25"/>
    <row r="25328" hidden="1" x14ac:dyDescent="0.25"/>
    <row r="25329" hidden="1" x14ac:dyDescent="0.25"/>
    <row r="25330" hidden="1" x14ac:dyDescent="0.25"/>
    <row r="25331" hidden="1" x14ac:dyDescent="0.25"/>
    <row r="25332" hidden="1" x14ac:dyDescent="0.25"/>
    <row r="25333" hidden="1" x14ac:dyDescent="0.25"/>
    <row r="25334" hidden="1" x14ac:dyDescent="0.25"/>
    <row r="25335" hidden="1" x14ac:dyDescent="0.25"/>
    <row r="25336" hidden="1" x14ac:dyDescent="0.25"/>
    <row r="25337" hidden="1" x14ac:dyDescent="0.25"/>
    <row r="25338" hidden="1" x14ac:dyDescent="0.25"/>
    <row r="25339" hidden="1" x14ac:dyDescent="0.25"/>
    <row r="25340" hidden="1" x14ac:dyDescent="0.25"/>
    <row r="25341" hidden="1" x14ac:dyDescent="0.25"/>
    <row r="25342" hidden="1" x14ac:dyDescent="0.25"/>
    <row r="25343" hidden="1" x14ac:dyDescent="0.25"/>
    <row r="25344" hidden="1" x14ac:dyDescent="0.25"/>
    <row r="25345" hidden="1" x14ac:dyDescent="0.25"/>
    <row r="25346" hidden="1" x14ac:dyDescent="0.25"/>
    <row r="25347" hidden="1" x14ac:dyDescent="0.25"/>
    <row r="25348" hidden="1" x14ac:dyDescent="0.25"/>
    <row r="25349" hidden="1" x14ac:dyDescent="0.25"/>
    <row r="25350" hidden="1" x14ac:dyDescent="0.25"/>
    <row r="25351" hidden="1" x14ac:dyDescent="0.25"/>
    <row r="25352" hidden="1" x14ac:dyDescent="0.25"/>
    <row r="25353" hidden="1" x14ac:dyDescent="0.25"/>
    <row r="25354" hidden="1" x14ac:dyDescent="0.25"/>
    <row r="25355" hidden="1" x14ac:dyDescent="0.25"/>
    <row r="25356" hidden="1" x14ac:dyDescent="0.25"/>
    <row r="25357" hidden="1" x14ac:dyDescent="0.25"/>
    <row r="25358" hidden="1" x14ac:dyDescent="0.25"/>
    <row r="25359" hidden="1" x14ac:dyDescent="0.25"/>
    <row r="25360" hidden="1" x14ac:dyDescent="0.25"/>
    <row r="25361" hidden="1" x14ac:dyDescent="0.25"/>
    <row r="25362" hidden="1" x14ac:dyDescent="0.25"/>
    <row r="25363" hidden="1" x14ac:dyDescent="0.25"/>
    <row r="25364" hidden="1" x14ac:dyDescent="0.25"/>
    <row r="25365" hidden="1" x14ac:dyDescent="0.25"/>
    <row r="25366" hidden="1" x14ac:dyDescent="0.25"/>
    <row r="25367" hidden="1" x14ac:dyDescent="0.25"/>
    <row r="25368" hidden="1" x14ac:dyDescent="0.25"/>
    <row r="25369" hidden="1" x14ac:dyDescent="0.25"/>
    <row r="25370" hidden="1" x14ac:dyDescent="0.25"/>
    <row r="25371" hidden="1" x14ac:dyDescent="0.25"/>
    <row r="25372" hidden="1" x14ac:dyDescent="0.25"/>
    <row r="25373" hidden="1" x14ac:dyDescent="0.25"/>
    <row r="25374" hidden="1" x14ac:dyDescent="0.25"/>
    <row r="25375" hidden="1" x14ac:dyDescent="0.25"/>
    <row r="25376" hidden="1" x14ac:dyDescent="0.25"/>
    <row r="25377" hidden="1" x14ac:dyDescent="0.25"/>
    <row r="25378" hidden="1" x14ac:dyDescent="0.25"/>
    <row r="25379" hidden="1" x14ac:dyDescent="0.25"/>
    <row r="25380" hidden="1" x14ac:dyDescent="0.25"/>
    <row r="25381" hidden="1" x14ac:dyDescent="0.25"/>
    <row r="25382" hidden="1" x14ac:dyDescent="0.25"/>
    <row r="25383" hidden="1" x14ac:dyDescent="0.25"/>
    <row r="25384" hidden="1" x14ac:dyDescent="0.25"/>
    <row r="25385" hidden="1" x14ac:dyDescent="0.25"/>
    <row r="25386" hidden="1" x14ac:dyDescent="0.25"/>
    <row r="25387" hidden="1" x14ac:dyDescent="0.25"/>
    <row r="25388" hidden="1" x14ac:dyDescent="0.25"/>
    <row r="25389" hidden="1" x14ac:dyDescent="0.25"/>
    <row r="25390" hidden="1" x14ac:dyDescent="0.25"/>
    <row r="25391" hidden="1" x14ac:dyDescent="0.25"/>
    <row r="25392" hidden="1" x14ac:dyDescent="0.25"/>
    <row r="25393" hidden="1" x14ac:dyDescent="0.25"/>
    <row r="25394" hidden="1" x14ac:dyDescent="0.25"/>
    <row r="25395" hidden="1" x14ac:dyDescent="0.25"/>
    <row r="25396" hidden="1" x14ac:dyDescent="0.25"/>
    <row r="25397" hidden="1" x14ac:dyDescent="0.25"/>
    <row r="25398" hidden="1" x14ac:dyDescent="0.25"/>
    <row r="25399" hidden="1" x14ac:dyDescent="0.25"/>
    <row r="25400" hidden="1" x14ac:dyDescent="0.25"/>
    <row r="25401" hidden="1" x14ac:dyDescent="0.25"/>
    <row r="25402" hidden="1" x14ac:dyDescent="0.25"/>
    <row r="25403" hidden="1" x14ac:dyDescent="0.25"/>
    <row r="25404" hidden="1" x14ac:dyDescent="0.25"/>
    <row r="25405" hidden="1" x14ac:dyDescent="0.25"/>
    <row r="25406" hidden="1" x14ac:dyDescent="0.25"/>
    <row r="25407" hidden="1" x14ac:dyDescent="0.25"/>
    <row r="25408" hidden="1" x14ac:dyDescent="0.25"/>
    <row r="25409" hidden="1" x14ac:dyDescent="0.25"/>
    <row r="25410" hidden="1" x14ac:dyDescent="0.25"/>
    <row r="25411" hidden="1" x14ac:dyDescent="0.25"/>
    <row r="25412" hidden="1" x14ac:dyDescent="0.25"/>
    <row r="25413" hidden="1" x14ac:dyDescent="0.25"/>
    <row r="25414" hidden="1" x14ac:dyDescent="0.25"/>
    <row r="25415" hidden="1" x14ac:dyDescent="0.25"/>
    <row r="25416" hidden="1" x14ac:dyDescent="0.25"/>
    <row r="25417" hidden="1" x14ac:dyDescent="0.25"/>
    <row r="25418" hidden="1" x14ac:dyDescent="0.25"/>
    <row r="25419" hidden="1" x14ac:dyDescent="0.25"/>
    <row r="25420" hidden="1" x14ac:dyDescent="0.25"/>
    <row r="25421" hidden="1" x14ac:dyDescent="0.25"/>
    <row r="25422" hidden="1" x14ac:dyDescent="0.25"/>
    <row r="25423" hidden="1" x14ac:dyDescent="0.25"/>
    <row r="25424" hidden="1" x14ac:dyDescent="0.25"/>
    <row r="25425" hidden="1" x14ac:dyDescent="0.25"/>
    <row r="25426" hidden="1" x14ac:dyDescent="0.25"/>
    <row r="25427" hidden="1" x14ac:dyDescent="0.25"/>
    <row r="25428" hidden="1" x14ac:dyDescent="0.25"/>
    <row r="25429" hidden="1" x14ac:dyDescent="0.25"/>
    <row r="25430" hidden="1" x14ac:dyDescent="0.25"/>
    <row r="25431" hidden="1" x14ac:dyDescent="0.25"/>
    <row r="25432" hidden="1" x14ac:dyDescent="0.25"/>
    <row r="25433" hidden="1" x14ac:dyDescent="0.25"/>
    <row r="25434" hidden="1" x14ac:dyDescent="0.25"/>
    <row r="25435" hidden="1" x14ac:dyDescent="0.25"/>
    <row r="25436" hidden="1" x14ac:dyDescent="0.25"/>
    <row r="25437" hidden="1" x14ac:dyDescent="0.25"/>
    <row r="25438" hidden="1" x14ac:dyDescent="0.25"/>
    <row r="25439" hidden="1" x14ac:dyDescent="0.25"/>
    <row r="25440" hidden="1" x14ac:dyDescent="0.25"/>
    <row r="25441" hidden="1" x14ac:dyDescent="0.25"/>
    <row r="25442" hidden="1" x14ac:dyDescent="0.25"/>
    <row r="25443" hidden="1" x14ac:dyDescent="0.25"/>
    <row r="25444" hidden="1" x14ac:dyDescent="0.25"/>
    <row r="25445" hidden="1" x14ac:dyDescent="0.25"/>
    <row r="25446" hidden="1" x14ac:dyDescent="0.25"/>
    <row r="25447" hidden="1" x14ac:dyDescent="0.25"/>
    <row r="25448" hidden="1" x14ac:dyDescent="0.25"/>
    <row r="25449" hidden="1" x14ac:dyDescent="0.25"/>
    <row r="25450" hidden="1" x14ac:dyDescent="0.25"/>
    <row r="25451" hidden="1" x14ac:dyDescent="0.25"/>
    <row r="25452" hidden="1" x14ac:dyDescent="0.25"/>
    <row r="25453" hidden="1" x14ac:dyDescent="0.25"/>
    <row r="25454" hidden="1" x14ac:dyDescent="0.25"/>
    <row r="25455" hidden="1" x14ac:dyDescent="0.25"/>
    <row r="25456" hidden="1" x14ac:dyDescent="0.25"/>
    <row r="25457" hidden="1" x14ac:dyDescent="0.25"/>
    <row r="25458" hidden="1" x14ac:dyDescent="0.25"/>
    <row r="25459" hidden="1" x14ac:dyDescent="0.25"/>
    <row r="25460" hidden="1" x14ac:dyDescent="0.25"/>
    <row r="25461" hidden="1" x14ac:dyDescent="0.25"/>
    <row r="25462" hidden="1" x14ac:dyDescent="0.25"/>
    <row r="25463" hidden="1" x14ac:dyDescent="0.25"/>
    <row r="25464" hidden="1" x14ac:dyDescent="0.25"/>
    <row r="25465" hidden="1" x14ac:dyDescent="0.25"/>
    <row r="25466" hidden="1" x14ac:dyDescent="0.25"/>
    <row r="25467" hidden="1" x14ac:dyDescent="0.25"/>
    <row r="25468" hidden="1" x14ac:dyDescent="0.25"/>
    <row r="25469" hidden="1" x14ac:dyDescent="0.25"/>
    <row r="25470" hidden="1" x14ac:dyDescent="0.25"/>
    <row r="25471" hidden="1" x14ac:dyDescent="0.25"/>
    <row r="25472" hidden="1" x14ac:dyDescent="0.25"/>
    <row r="25473" hidden="1" x14ac:dyDescent="0.25"/>
    <row r="25474" hidden="1" x14ac:dyDescent="0.25"/>
    <row r="25475" hidden="1" x14ac:dyDescent="0.25"/>
    <row r="25476" hidden="1" x14ac:dyDescent="0.25"/>
    <row r="25477" hidden="1" x14ac:dyDescent="0.25"/>
    <row r="25478" hidden="1" x14ac:dyDescent="0.25"/>
    <row r="25479" hidden="1" x14ac:dyDescent="0.25"/>
    <row r="25480" hidden="1" x14ac:dyDescent="0.25"/>
    <row r="25481" hidden="1" x14ac:dyDescent="0.25"/>
    <row r="25482" hidden="1" x14ac:dyDescent="0.25"/>
    <row r="25483" hidden="1" x14ac:dyDescent="0.25"/>
    <row r="25484" hidden="1" x14ac:dyDescent="0.25"/>
    <row r="25485" hidden="1" x14ac:dyDescent="0.25"/>
    <row r="25486" hidden="1" x14ac:dyDescent="0.25"/>
    <row r="25487" hidden="1" x14ac:dyDescent="0.25"/>
    <row r="25488" hidden="1" x14ac:dyDescent="0.25"/>
    <row r="25489" hidden="1" x14ac:dyDescent="0.25"/>
    <row r="25490" hidden="1" x14ac:dyDescent="0.25"/>
    <row r="25491" hidden="1" x14ac:dyDescent="0.25"/>
    <row r="25492" hidden="1" x14ac:dyDescent="0.25"/>
    <row r="25493" hidden="1" x14ac:dyDescent="0.25"/>
    <row r="25494" hidden="1" x14ac:dyDescent="0.25"/>
    <row r="25495" hidden="1" x14ac:dyDescent="0.25"/>
    <row r="25496" hidden="1" x14ac:dyDescent="0.25"/>
    <row r="25497" hidden="1" x14ac:dyDescent="0.25"/>
    <row r="25498" hidden="1" x14ac:dyDescent="0.25"/>
    <row r="25499" hidden="1" x14ac:dyDescent="0.25"/>
    <row r="25500" hidden="1" x14ac:dyDescent="0.25"/>
    <row r="25501" hidden="1" x14ac:dyDescent="0.25"/>
    <row r="25502" hidden="1" x14ac:dyDescent="0.25"/>
    <row r="25503" hidden="1" x14ac:dyDescent="0.25"/>
    <row r="25504" hidden="1" x14ac:dyDescent="0.25"/>
    <row r="25505" hidden="1" x14ac:dyDescent="0.25"/>
    <row r="25506" hidden="1" x14ac:dyDescent="0.25"/>
    <row r="25507" hidden="1" x14ac:dyDescent="0.25"/>
    <row r="25508" hidden="1" x14ac:dyDescent="0.25"/>
    <row r="25509" hidden="1" x14ac:dyDescent="0.25"/>
    <row r="25510" hidden="1" x14ac:dyDescent="0.25"/>
    <row r="25511" hidden="1" x14ac:dyDescent="0.25"/>
    <row r="25512" hidden="1" x14ac:dyDescent="0.25"/>
    <row r="25513" hidden="1" x14ac:dyDescent="0.25"/>
    <row r="25514" hidden="1" x14ac:dyDescent="0.25"/>
    <row r="25515" hidden="1" x14ac:dyDescent="0.25"/>
    <row r="25516" hidden="1" x14ac:dyDescent="0.25"/>
    <row r="25517" hidden="1" x14ac:dyDescent="0.25"/>
    <row r="25518" hidden="1" x14ac:dyDescent="0.25"/>
    <row r="25519" hidden="1" x14ac:dyDescent="0.25"/>
    <row r="25520" hidden="1" x14ac:dyDescent="0.25"/>
    <row r="25521" hidden="1" x14ac:dyDescent="0.25"/>
    <row r="25522" hidden="1" x14ac:dyDescent="0.25"/>
    <row r="25523" hidden="1" x14ac:dyDescent="0.25"/>
    <row r="25524" hidden="1" x14ac:dyDescent="0.25"/>
    <row r="25525" hidden="1" x14ac:dyDescent="0.25"/>
    <row r="25526" hidden="1" x14ac:dyDescent="0.25"/>
    <row r="25527" hidden="1" x14ac:dyDescent="0.25"/>
    <row r="25528" hidden="1" x14ac:dyDescent="0.25"/>
    <row r="25529" hidden="1" x14ac:dyDescent="0.25"/>
    <row r="25530" hidden="1" x14ac:dyDescent="0.25"/>
    <row r="25531" hidden="1" x14ac:dyDescent="0.25"/>
    <row r="25532" hidden="1" x14ac:dyDescent="0.25"/>
    <row r="25533" hidden="1" x14ac:dyDescent="0.25"/>
    <row r="25534" hidden="1" x14ac:dyDescent="0.25"/>
    <row r="25535" hidden="1" x14ac:dyDescent="0.25"/>
    <row r="25536" hidden="1" x14ac:dyDescent="0.25"/>
    <row r="25537" hidden="1" x14ac:dyDescent="0.25"/>
    <row r="25538" hidden="1" x14ac:dyDescent="0.25"/>
    <row r="25539" hidden="1" x14ac:dyDescent="0.25"/>
    <row r="25540" hidden="1" x14ac:dyDescent="0.25"/>
    <row r="25541" hidden="1" x14ac:dyDescent="0.25"/>
    <row r="25542" hidden="1" x14ac:dyDescent="0.25"/>
    <row r="25543" hidden="1" x14ac:dyDescent="0.25"/>
    <row r="25544" hidden="1" x14ac:dyDescent="0.25"/>
    <row r="25545" hidden="1" x14ac:dyDescent="0.25"/>
    <row r="25546" hidden="1" x14ac:dyDescent="0.25"/>
    <row r="25547" hidden="1" x14ac:dyDescent="0.25"/>
    <row r="25548" hidden="1" x14ac:dyDescent="0.25"/>
    <row r="25549" hidden="1" x14ac:dyDescent="0.25"/>
    <row r="25550" hidden="1" x14ac:dyDescent="0.25"/>
    <row r="25551" hidden="1" x14ac:dyDescent="0.25"/>
    <row r="25552" hidden="1" x14ac:dyDescent="0.25"/>
    <row r="25553" hidden="1" x14ac:dyDescent="0.25"/>
    <row r="25554" hidden="1" x14ac:dyDescent="0.25"/>
    <row r="25555" hidden="1" x14ac:dyDescent="0.25"/>
    <row r="25556" hidden="1" x14ac:dyDescent="0.25"/>
    <row r="25557" hidden="1" x14ac:dyDescent="0.25"/>
    <row r="25558" hidden="1" x14ac:dyDescent="0.25"/>
    <row r="25559" hidden="1" x14ac:dyDescent="0.25"/>
    <row r="25560" hidden="1" x14ac:dyDescent="0.25"/>
    <row r="25561" hidden="1" x14ac:dyDescent="0.25"/>
    <row r="25562" hidden="1" x14ac:dyDescent="0.25"/>
    <row r="25563" hidden="1" x14ac:dyDescent="0.25"/>
    <row r="25564" hidden="1" x14ac:dyDescent="0.25"/>
    <row r="25565" hidden="1" x14ac:dyDescent="0.25"/>
    <row r="25566" hidden="1" x14ac:dyDescent="0.25"/>
    <row r="25567" hidden="1" x14ac:dyDescent="0.25"/>
    <row r="25568" hidden="1" x14ac:dyDescent="0.25"/>
    <row r="25569" hidden="1" x14ac:dyDescent="0.25"/>
    <row r="25570" hidden="1" x14ac:dyDescent="0.25"/>
    <row r="25571" hidden="1" x14ac:dyDescent="0.25"/>
    <row r="25572" hidden="1" x14ac:dyDescent="0.25"/>
    <row r="25573" hidden="1" x14ac:dyDescent="0.25"/>
    <row r="25574" hidden="1" x14ac:dyDescent="0.25"/>
    <row r="25575" hidden="1" x14ac:dyDescent="0.25"/>
    <row r="25576" hidden="1" x14ac:dyDescent="0.25"/>
    <row r="25577" hidden="1" x14ac:dyDescent="0.25"/>
    <row r="25578" hidden="1" x14ac:dyDescent="0.25"/>
    <row r="25579" hidden="1" x14ac:dyDescent="0.25"/>
    <row r="25580" hidden="1" x14ac:dyDescent="0.25"/>
    <row r="25581" hidden="1" x14ac:dyDescent="0.25"/>
    <row r="25582" hidden="1" x14ac:dyDescent="0.25"/>
    <row r="25583" hidden="1" x14ac:dyDescent="0.25"/>
    <row r="25584" hidden="1" x14ac:dyDescent="0.25"/>
    <row r="25585" hidden="1" x14ac:dyDescent="0.25"/>
    <row r="25586" hidden="1" x14ac:dyDescent="0.25"/>
    <row r="25587" hidden="1" x14ac:dyDescent="0.25"/>
    <row r="25588" hidden="1" x14ac:dyDescent="0.25"/>
    <row r="25589" hidden="1" x14ac:dyDescent="0.25"/>
    <row r="25590" hidden="1" x14ac:dyDescent="0.25"/>
    <row r="25591" hidden="1" x14ac:dyDescent="0.25"/>
    <row r="25592" hidden="1" x14ac:dyDescent="0.25"/>
    <row r="25593" hidden="1" x14ac:dyDescent="0.25"/>
    <row r="25594" hidden="1" x14ac:dyDescent="0.25"/>
    <row r="25595" hidden="1" x14ac:dyDescent="0.25"/>
    <row r="25596" hidden="1" x14ac:dyDescent="0.25"/>
    <row r="25597" hidden="1" x14ac:dyDescent="0.25"/>
    <row r="25598" hidden="1" x14ac:dyDescent="0.25"/>
    <row r="25599" hidden="1" x14ac:dyDescent="0.25"/>
    <row r="25600" hidden="1" x14ac:dyDescent="0.25"/>
    <row r="25601" hidden="1" x14ac:dyDescent="0.25"/>
    <row r="25602" hidden="1" x14ac:dyDescent="0.25"/>
    <row r="25603" hidden="1" x14ac:dyDescent="0.25"/>
    <row r="25604" hidden="1" x14ac:dyDescent="0.25"/>
    <row r="25605" hidden="1" x14ac:dyDescent="0.25"/>
    <row r="25606" hidden="1" x14ac:dyDescent="0.25"/>
    <row r="25607" hidden="1" x14ac:dyDescent="0.25"/>
    <row r="25608" hidden="1" x14ac:dyDescent="0.25"/>
    <row r="25609" hidden="1" x14ac:dyDescent="0.25"/>
    <row r="25610" hidden="1" x14ac:dyDescent="0.25"/>
    <row r="25611" hidden="1" x14ac:dyDescent="0.25"/>
    <row r="25612" hidden="1" x14ac:dyDescent="0.25"/>
    <row r="25613" hidden="1" x14ac:dyDescent="0.25"/>
    <row r="25614" hidden="1" x14ac:dyDescent="0.25"/>
    <row r="25615" hidden="1" x14ac:dyDescent="0.25"/>
    <row r="25616" hidden="1" x14ac:dyDescent="0.25"/>
    <row r="25617" hidden="1" x14ac:dyDescent="0.25"/>
    <row r="25618" hidden="1" x14ac:dyDescent="0.25"/>
    <row r="25619" hidden="1" x14ac:dyDescent="0.25"/>
    <row r="25620" hidden="1" x14ac:dyDescent="0.25"/>
    <row r="25621" hidden="1" x14ac:dyDescent="0.25"/>
    <row r="25622" hidden="1" x14ac:dyDescent="0.25"/>
    <row r="25623" hidden="1" x14ac:dyDescent="0.25"/>
    <row r="25624" hidden="1" x14ac:dyDescent="0.25"/>
    <row r="25625" hidden="1" x14ac:dyDescent="0.25"/>
    <row r="25626" hidden="1" x14ac:dyDescent="0.25"/>
    <row r="25627" hidden="1" x14ac:dyDescent="0.25"/>
    <row r="25628" hidden="1" x14ac:dyDescent="0.25"/>
    <row r="25629" hidden="1" x14ac:dyDescent="0.25"/>
    <row r="25630" hidden="1" x14ac:dyDescent="0.25"/>
    <row r="25631" hidden="1" x14ac:dyDescent="0.25"/>
    <row r="25632" hidden="1" x14ac:dyDescent="0.25"/>
    <row r="25633" hidden="1" x14ac:dyDescent="0.25"/>
    <row r="25634" hidden="1" x14ac:dyDescent="0.25"/>
    <row r="25635" hidden="1" x14ac:dyDescent="0.25"/>
    <row r="25636" hidden="1" x14ac:dyDescent="0.25"/>
    <row r="25637" hidden="1" x14ac:dyDescent="0.25"/>
    <row r="25638" hidden="1" x14ac:dyDescent="0.25"/>
    <row r="25639" hidden="1" x14ac:dyDescent="0.25"/>
    <row r="25640" hidden="1" x14ac:dyDescent="0.25"/>
    <row r="25641" hidden="1" x14ac:dyDescent="0.25"/>
    <row r="25642" hidden="1" x14ac:dyDescent="0.25"/>
    <row r="25643" hidden="1" x14ac:dyDescent="0.25"/>
    <row r="25644" hidden="1" x14ac:dyDescent="0.25"/>
    <row r="25645" hidden="1" x14ac:dyDescent="0.25"/>
    <row r="25646" hidden="1" x14ac:dyDescent="0.25"/>
    <row r="25647" hidden="1" x14ac:dyDescent="0.25"/>
    <row r="25648" hidden="1" x14ac:dyDescent="0.25"/>
    <row r="25649" hidden="1" x14ac:dyDescent="0.25"/>
    <row r="25650" hidden="1" x14ac:dyDescent="0.25"/>
    <row r="25651" hidden="1" x14ac:dyDescent="0.25"/>
    <row r="25652" hidden="1" x14ac:dyDescent="0.25"/>
    <row r="25653" hidden="1" x14ac:dyDescent="0.25"/>
    <row r="25654" hidden="1" x14ac:dyDescent="0.25"/>
    <row r="25655" hidden="1" x14ac:dyDescent="0.25"/>
    <row r="25656" hidden="1" x14ac:dyDescent="0.25"/>
    <row r="25657" hidden="1" x14ac:dyDescent="0.25"/>
    <row r="25658" hidden="1" x14ac:dyDescent="0.25"/>
    <row r="25659" hidden="1" x14ac:dyDescent="0.25"/>
    <row r="25660" hidden="1" x14ac:dyDescent="0.25"/>
    <row r="25661" hidden="1" x14ac:dyDescent="0.25"/>
    <row r="25662" hidden="1" x14ac:dyDescent="0.25"/>
    <row r="25663" hidden="1" x14ac:dyDescent="0.25"/>
    <row r="25664" hidden="1" x14ac:dyDescent="0.25"/>
    <row r="25665" hidden="1" x14ac:dyDescent="0.25"/>
    <row r="25666" hidden="1" x14ac:dyDescent="0.25"/>
    <row r="25667" hidden="1" x14ac:dyDescent="0.25"/>
    <row r="25668" hidden="1" x14ac:dyDescent="0.25"/>
    <row r="25669" hidden="1" x14ac:dyDescent="0.25"/>
    <row r="25670" hidden="1" x14ac:dyDescent="0.25"/>
    <row r="25671" hidden="1" x14ac:dyDescent="0.25"/>
    <row r="25672" hidden="1" x14ac:dyDescent="0.25"/>
    <row r="25673" hidden="1" x14ac:dyDescent="0.25"/>
    <row r="25674" hidden="1" x14ac:dyDescent="0.25"/>
    <row r="25675" hidden="1" x14ac:dyDescent="0.25"/>
    <row r="25676" hidden="1" x14ac:dyDescent="0.25"/>
    <row r="25677" hidden="1" x14ac:dyDescent="0.25"/>
    <row r="25678" hidden="1" x14ac:dyDescent="0.25"/>
    <row r="25679" hidden="1" x14ac:dyDescent="0.25"/>
    <row r="25680" hidden="1" x14ac:dyDescent="0.25"/>
    <row r="25681" hidden="1" x14ac:dyDescent="0.25"/>
    <row r="25682" hidden="1" x14ac:dyDescent="0.25"/>
    <row r="25683" hidden="1" x14ac:dyDescent="0.25"/>
    <row r="25684" hidden="1" x14ac:dyDescent="0.25"/>
    <row r="25685" hidden="1" x14ac:dyDescent="0.25"/>
    <row r="25686" hidden="1" x14ac:dyDescent="0.25"/>
    <row r="25687" hidden="1" x14ac:dyDescent="0.25"/>
    <row r="25688" hidden="1" x14ac:dyDescent="0.25"/>
    <row r="25689" hidden="1" x14ac:dyDescent="0.25"/>
    <row r="25690" hidden="1" x14ac:dyDescent="0.25"/>
    <row r="25691" hidden="1" x14ac:dyDescent="0.25"/>
    <row r="25692" hidden="1" x14ac:dyDescent="0.25"/>
    <row r="25693" hidden="1" x14ac:dyDescent="0.25"/>
    <row r="25694" hidden="1" x14ac:dyDescent="0.25"/>
    <row r="25695" hidden="1" x14ac:dyDescent="0.25"/>
    <row r="25696" hidden="1" x14ac:dyDescent="0.25"/>
    <row r="25697" hidden="1" x14ac:dyDescent="0.25"/>
    <row r="25698" hidden="1" x14ac:dyDescent="0.25"/>
    <row r="25699" hidden="1" x14ac:dyDescent="0.25"/>
    <row r="25700" hidden="1" x14ac:dyDescent="0.25"/>
    <row r="25701" hidden="1" x14ac:dyDescent="0.25"/>
    <row r="25702" hidden="1" x14ac:dyDescent="0.25"/>
    <row r="25703" hidden="1" x14ac:dyDescent="0.25"/>
    <row r="25704" hidden="1" x14ac:dyDescent="0.25"/>
    <row r="25705" hidden="1" x14ac:dyDescent="0.25"/>
    <row r="25706" hidden="1" x14ac:dyDescent="0.25"/>
    <row r="25707" hidden="1" x14ac:dyDescent="0.25"/>
    <row r="25708" hidden="1" x14ac:dyDescent="0.25"/>
    <row r="25709" hidden="1" x14ac:dyDescent="0.25"/>
    <row r="25710" hidden="1" x14ac:dyDescent="0.25"/>
    <row r="25711" hidden="1" x14ac:dyDescent="0.25"/>
    <row r="25712" hidden="1" x14ac:dyDescent="0.25"/>
    <row r="25713" hidden="1" x14ac:dyDescent="0.25"/>
    <row r="25714" hidden="1" x14ac:dyDescent="0.25"/>
    <row r="25715" hidden="1" x14ac:dyDescent="0.25"/>
    <row r="25716" hidden="1" x14ac:dyDescent="0.25"/>
    <row r="25717" hidden="1" x14ac:dyDescent="0.25"/>
    <row r="25718" hidden="1" x14ac:dyDescent="0.25"/>
    <row r="25719" hidden="1" x14ac:dyDescent="0.25"/>
    <row r="25720" hidden="1" x14ac:dyDescent="0.25"/>
    <row r="25721" hidden="1" x14ac:dyDescent="0.25"/>
    <row r="25722" hidden="1" x14ac:dyDescent="0.25"/>
    <row r="25723" hidden="1" x14ac:dyDescent="0.25"/>
    <row r="25724" hidden="1" x14ac:dyDescent="0.25"/>
    <row r="25725" hidden="1" x14ac:dyDescent="0.25"/>
    <row r="25726" hidden="1" x14ac:dyDescent="0.25"/>
    <row r="25727" hidden="1" x14ac:dyDescent="0.25"/>
    <row r="25728" hidden="1" x14ac:dyDescent="0.25"/>
    <row r="25729" hidden="1" x14ac:dyDescent="0.25"/>
    <row r="25730" hidden="1" x14ac:dyDescent="0.25"/>
    <row r="25731" hidden="1" x14ac:dyDescent="0.25"/>
    <row r="25732" hidden="1" x14ac:dyDescent="0.25"/>
    <row r="25733" hidden="1" x14ac:dyDescent="0.25"/>
    <row r="25734" hidden="1" x14ac:dyDescent="0.25"/>
    <row r="25735" hidden="1" x14ac:dyDescent="0.25"/>
    <row r="25736" hidden="1" x14ac:dyDescent="0.25"/>
    <row r="25737" hidden="1" x14ac:dyDescent="0.25"/>
    <row r="25738" hidden="1" x14ac:dyDescent="0.25"/>
    <row r="25739" hidden="1" x14ac:dyDescent="0.25"/>
    <row r="25740" hidden="1" x14ac:dyDescent="0.25"/>
    <row r="25741" hidden="1" x14ac:dyDescent="0.25"/>
    <row r="25742" hidden="1" x14ac:dyDescent="0.25"/>
    <row r="25743" hidden="1" x14ac:dyDescent="0.25"/>
    <row r="25744" hidden="1" x14ac:dyDescent="0.25"/>
    <row r="25745" hidden="1" x14ac:dyDescent="0.25"/>
    <row r="25746" hidden="1" x14ac:dyDescent="0.25"/>
    <row r="25747" hidden="1" x14ac:dyDescent="0.25"/>
    <row r="25748" hidden="1" x14ac:dyDescent="0.25"/>
    <row r="25749" hidden="1" x14ac:dyDescent="0.25"/>
    <row r="25750" hidden="1" x14ac:dyDescent="0.25"/>
    <row r="25751" hidden="1" x14ac:dyDescent="0.25"/>
    <row r="25752" hidden="1" x14ac:dyDescent="0.25"/>
    <row r="25753" hidden="1" x14ac:dyDescent="0.25"/>
    <row r="25754" hidden="1" x14ac:dyDescent="0.25"/>
    <row r="25755" hidden="1" x14ac:dyDescent="0.25"/>
    <row r="25756" hidden="1" x14ac:dyDescent="0.25"/>
    <row r="25757" hidden="1" x14ac:dyDescent="0.25"/>
    <row r="25758" hidden="1" x14ac:dyDescent="0.25"/>
    <row r="25759" hidden="1" x14ac:dyDescent="0.25"/>
    <row r="25760" hidden="1" x14ac:dyDescent="0.25"/>
    <row r="25761" hidden="1" x14ac:dyDescent="0.25"/>
    <row r="25762" hidden="1" x14ac:dyDescent="0.25"/>
    <row r="25763" hidden="1" x14ac:dyDescent="0.25"/>
    <row r="25764" hidden="1" x14ac:dyDescent="0.25"/>
    <row r="25765" hidden="1" x14ac:dyDescent="0.25"/>
    <row r="25766" hidden="1" x14ac:dyDescent="0.25"/>
    <row r="25767" hidden="1" x14ac:dyDescent="0.25"/>
    <row r="25768" hidden="1" x14ac:dyDescent="0.25"/>
    <row r="25769" hidden="1" x14ac:dyDescent="0.25"/>
    <row r="25770" hidden="1" x14ac:dyDescent="0.25"/>
    <row r="25771" hidden="1" x14ac:dyDescent="0.25"/>
    <row r="25772" hidden="1" x14ac:dyDescent="0.25"/>
    <row r="25773" hidden="1" x14ac:dyDescent="0.25"/>
    <row r="25774" hidden="1" x14ac:dyDescent="0.25"/>
    <row r="25775" hidden="1" x14ac:dyDescent="0.25"/>
    <row r="25776" hidden="1" x14ac:dyDescent="0.25"/>
    <row r="25777" hidden="1" x14ac:dyDescent="0.25"/>
    <row r="25778" hidden="1" x14ac:dyDescent="0.25"/>
    <row r="25779" hidden="1" x14ac:dyDescent="0.25"/>
    <row r="25780" hidden="1" x14ac:dyDescent="0.25"/>
    <row r="25781" hidden="1" x14ac:dyDescent="0.25"/>
    <row r="25782" hidden="1" x14ac:dyDescent="0.25"/>
    <row r="25783" hidden="1" x14ac:dyDescent="0.25"/>
    <row r="25784" hidden="1" x14ac:dyDescent="0.25"/>
    <row r="25785" hidden="1" x14ac:dyDescent="0.25"/>
    <row r="25786" hidden="1" x14ac:dyDescent="0.25"/>
    <row r="25787" hidden="1" x14ac:dyDescent="0.25"/>
    <row r="25788" hidden="1" x14ac:dyDescent="0.25"/>
    <row r="25789" hidden="1" x14ac:dyDescent="0.25"/>
    <row r="25790" hidden="1" x14ac:dyDescent="0.25"/>
    <row r="25791" hidden="1" x14ac:dyDescent="0.25"/>
    <row r="25792" hidden="1" x14ac:dyDescent="0.25"/>
    <row r="25793" hidden="1" x14ac:dyDescent="0.25"/>
    <row r="25794" hidden="1" x14ac:dyDescent="0.25"/>
    <row r="25795" hidden="1" x14ac:dyDescent="0.25"/>
    <row r="25796" hidden="1" x14ac:dyDescent="0.25"/>
    <row r="25797" hidden="1" x14ac:dyDescent="0.25"/>
    <row r="25798" hidden="1" x14ac:dyDescent="0.25"/>
    <row r="25799" hidden="1" x14ac:dyDescent="0.25"/>
    <row r="25800" hidden="1" x14ac:dyDescent="0.25"/>
    <row r="25801" hidden="1" x14ac:dyDescent="0.25"/>
    <row r="25802" hidden="1" x14ac:dyDescent="0.25"/>
    <row r="25803" hidden="1" x14ac:dyDescent="0.25"/>
    <row r="25804" hidden="1" x14ac:dyDescent="0.25"/>
    <row r="25805" hidden="1" x14ac:dyDescent="0.25"/>
    <row r="25806" hidden="1" x14ac:dyDescent="0.25"/>
    <row r="25807" hidden="1" x14ac:dyDescent="0.25"/>
    <row r="25808" hidden="1" x14ac:dyDescent="0.25"/>
    <row r="25809" hidden="1" x14ac:dyDescent="0.25"/>
    <row r="25810" hidden="1" x14ac:dyDescent="0.25"/>
    <row r="25811" hidden="1" x14ac:dyDescent="0.25"/>
    <row r="25812" hidden="1" x14ac:dyDescent="0.25"/>
    <row r="25813" hidden="1" x14ac:dyDescent="0.25"/>
    <row r="25814" hidden="1" x14ac:dyDescent="0.25"/>
    <row r="25815" hidden="1" x14ac:dyDescent="0.25"/>
    <row r="25816" hidden="1" x14ac:dyDescent="0.25"/>
    <row r="25817" hidden="1" x14ac:dyDescent="0.25"/>
    <row r="25818" hidden="1" x14ac:dyDescent="0.25"/>
    <row r="25819" hidden="1" x14ac:dyDescent="0.25"/>
    <row r="25820" hidden="1" x14ac:dyDescent="0.25"/>
    <row r="25821" hidden="1" x14ac:dyDescent="0.25"/>
    <row r="25822" hidden="1" x14ac:dyDescent="0.25"/>
    <row r="25823" hidden="1" x14ac:dyDescent="0.25"/>
    <row r="25824" hidden="1" x14ac:dyDescent="0.25"/>
    <row r="25825" hidden="1" x14ac:dyDescent="0.25"/>
    <row r="25826" hidden="1" x14ac:dyDescent="0.25"/>
    <row r="25827" hidden="1" x14ac:dyDescent="0.25"/>
    <row r="25828" hidden="1" x14ac:dyDescent="0.25"/>
    <row r="25829" hidden="1" x14ac:dyDescent="0.25"/>
    <row r="25830" hidden="1" x14ac:dyDescent="0.25"/>
    <row r="25831" hidden="1" x14ac:dyDescent="0.25"/>
    <row r="25832" hidden="1" x14ac:dyDescent="0.25"/>
    <row r="25833" hidden="1" x14ac:dyDescent="0.25"/>
    <row r="25834" hidden="1" x14ac:dyDescent="0.25"/>
    <row r="25835" hidden="1" x14ac:dyDescent="0.25"/>
    <row r="25836" hidden="1" x14ac:dyDescent="0.25"/>
    <row r="25837" hidden="1" x14ac:dyDescent="0.25"/>
    <row r="25838" hidden="1" x14ac:dyDescent="0.25"/>
    <row r="25839" hidden="1" x14ac:dyDescent="0.25"/>
    <row r="25840" hidden="1" x14ac:dyDescent="0.25"/>
    <row r="25841" hidden="1" x14ac:dyDescent="0.25"/>
    <row r="25842" hidden="1" x14ac:dyDescent="0.25"/>
    <row r="25843" hidden="1" x14ac:dyDescent="0.25"/>
    <row r="25844" hidden="1" x14ac:dyDescent="0.25"/>
    <row r="25845" hidden="1" x14ac:dyDescent="0.25"/>
    <row r="25846" hidden="1" x14ac:dyDescent="0.25"/>
    <row r="25847" hidden="1" x14ac:dyDescent="0.25"/>
    <row r="25848" hidden="1" x14ac:dyDescent="0.25"/>
    <row r="25849" hidden="1" x14ac:dyDescent="0.25"/>
    <row r="25850" hidden="1" x14ac:dyDescent="0.25"/>
    <row r="25851" hidden="1" x14ac:dyDescent="0.25"/>
    <row r="25852" hidden="1" x14ac:dyDescent="0.25"/>
    <row r="25853" hidden="1" x14ac:dyDescent="0.25"/>
    <row r="25854" hidden="1" x14ac:dyDescent="0.25"/>
    <row r="25855" hidden="1" x14ac:dyDescent="0.25"/>
    <row r="25856" hidden="1" x14ac:dyDescent="0.25"/>
    <row r="25857" hidden="1" x14ac:dyDescent="0.25"/>
    <row r="25858" hidden="1" x14ac:dyDescent="0.25"/>
    <row r="25859" hidden="1" x14ac:dyDescent="0.25"/>
    <row r="25860" hidden="1" x14ac:dyDescent="0.25"/>
    <row r="25861" hidden="1" x14ac:dyDescent="0.25"/>
    <row r="25862" hidden="1" x14ac:dyDescent="0.25"/>
    <row r="25863" hidden="1" x14ac:dyDescent="0.25"/>
    <row r="25864" hidden="1" x14ac:dyDescent="0.25"/>
    <row r="25865" hidden="1" x14ac:dyDescent="0.25"/>
    <row r="25866" hidden="1" x14ac:dyDescent="0.25"/>
    <row r="25867" hidden="1" x14ac:dyDescent="0.25"/>
    <row r="25868" hidden="1" x14ac:dyDescent="0.25"/>
    <row r="25869" hidden="1" x14ac:dyDescent="0.25"/>
    <row r="25870" hidden="1" x14ac:dyDescent="0.25"/>
    <row r="25871" hidden="1" x14ac:dyDescent="0.25"/>
    <row r="25872" hidden="1" x14ac:dyDescent="0.25"/>
    <row r="25873" hidden="1" x14ac:dyDescent="0.25"/>
    <row r="25874" hidden="1" x14ac:dyDescent="0.25"/>
    <row r="25875" hidden="1" x14ac:dyDescent="0.25"/>
    <row r="25876" hidden="1" x14ac:dyDescent="0.25"/>
    <row r="25877" hidden="1" x14ac:dyDescent="0.25"/>
    <row r="25878" hidden="1" x14ac:dyDescent="0.25"/>
    <row r="25879" hidden="1" x14ac:dyDescent="0.25"/>
    <row r="25880" hidden="1" x14ac:dyDescent="0.25"/>
    <row r="25881" hidden="1" x14ac:dyDescent="0.25"/>
    <row r="25882" hidden="1" x14ac:dyDescent="0.25"/>
    <row r="25883" hidden="1" x14ac:dyDescent="0.25"/>
    <row r="25884" hidden="1" x14ac:dyDescent="0.25"/>
    <row r="25885" hidden="1" x14ac:dyDescent="0.25"/>
    <row r="25886" hidden="1" x14ac:dyDescent="0.25"/>
    <row r="25887" hidden="1" x14ac:dyDescent="0.25"/>
    <row r="25888" hidden="1" x14ac:dyDescent="0.25"/>
    <row r="25889" hidden="1" x14ac:dyDescent="0.25"/>
    <row r="25890" hidden="1" x14ac:dyDescent="0.25"/>
    <row r="25891" hidden="1" x14ac:dyDescent="0.25"/>
    <row r="25892" hidden="1" x14ac:dyDescent="0.25"/>
    <row r="25893" hidden="1" x14ac:dyDescent="0.25"/>
    <row r="25894" hidden="1" x14ac:dyDescent="0.25"/>
    <row r="25895" hidden="1" x14ac:dyDescent="0.25"/>
    <row r="25896" hidden="1" x14ac:dyDescent="0.25"/>
    <row r="25897" hidden="1" x14ac:dyDescent="0.25"/>
    <row r="25898" hidden="1" x14ac:dyDescent="0.25"/>
    <row r="25899" hidden="1" x14ac:dyDescent="0.25"/>
    <row r="25900" hidden="1" x14ac:dyDescent="0.25"/>
    <row r="25901" hidden="1" x14ac:dyDescent="0.25"/>
    <row r="25902" hidden="1" x14ac:dyDescent="0.25"/>
    <row r="25903" hidden="1" x14ac:dyDescent="0.25"/>
    <row r="25904" hidden="1" x14ac:dyDescent="0.25"/>
    <row r="25905" hidden="1" x14ac:dyDescent="0.25"/>
    <row r="25906" hidden="1" x14ac:dyDescent="0.25"/>
    <row r="25907" hidden="1" x14ac:dyDescent="0.25"/>
    <row r="25908" hidden="1" x14ac:dyDescent="0.25"/>
    <row r="25909" hidden="1" x14ac:dyDescent="0.25"/>
    <row r="25910" hidden="1" x14ac:dyDescent="0.25"/>
    <row r="25911" hidden="1" x14ac:dyDescent="0.25"/>
    <row r="25912" hidden="1" x14ac:dyDescent="0.25"/>
    <row r="25913" hidden="1" x14ac:dyDescent="0.25"/>
    <row r="25914" hidden="1" x14ac:dyDescent="0.25"/>
    <row r="25915" hidden="1" x14ac:dyDescent="0.25"/>
    <row r="25916" hidden="1" x14ac:dyDescent="0.25"/>
    <row r="25917" hidden="1" x14ac:dyDescent="0.25"/>
    <row r="25918" hidden="1" x14ac:dyDescent="0.25"/>
    <row r="25919" hidden="1" x14ac:dyDescent="0.25"/>
    <row r="25920" hidden="1" x14ac:dyDescent="0.25"/>
    <row r="25921" hidden="1" x14ac:dyDescent="0.25"/>
    <row r="25922" hidden="1" x14ac:dyDescent="0.25"/>
    <row r="25923" hidden="1" x14ac:dyDescent="0.25"/>
    <row r="25924" hidden="1" x14ac:dyDescent="0.25"/>
    <row r="25925" hidden="1" x14ac:dyDescent="0.25"/>
    <row r="25926" hidden="1" x14ac:dyDescent="0.25"/>
    <row r="25927" hidden="1" x14ac:dyDescent="0.25"/>
    <row r="25928" hidden="1" x14ac:dyDescent="0.25"/>
    <row r="25929" hidden="1" x14ac:dyDescent="0.25"/>
    <row r="25930" hidden="1" x14ac:dyDescent="0.25"/>
    <row r="25931" hidden="1" x14ac:dyDescent="0.25"/>
    <row r="25932" hidden="1" x14ac:dyDescent="0.25"/>
    <row r="25933" hidden="1" x14ac:dyDescent="0.25"/>
    <row r="25934" hidden="1" x14ac:dyDescent="0.25"/>
    <row r="25935" hidden="1" x14ac:dyDescent="0.25"/>
    <row r="25936" hidden="1" x14ac:dyDescent="0.25"/>
    <row r="25937" hidden="1" x14ac:dyDescent="0.25"/>
    <row r="25938" hidden="1" x14ac:dyDescent="0.25"/>
    <row r="25939" hidden="1" x14ac:dyDescent="0.25"/>
    <row r="25940" hidden="1" x14ac:dyDescent="0.25"/>
    <row r="25941" hidden="1" x14ac:dyDescent="0.25"/>
    <row r="25942" hidden="1" x14ac:dyDescent="0.25"/>
    <row r="25943" hidden="1" x14ac:dyDescent="0.25"/>
    <row r="25944" hidden="1" x14ac:dyDescent="0.25"/>
    <row r="25945" hidden="1" x14ac:dyDescent="0.25"/>
    <row r="25946" hidden="1" x14ac:dyDescent="0.25"/>
    <row r="25947" hidden="1" x14ac:dyDescent="0.25"/>
    <row r="25948" hidden="1" x14ac:dyDescent="0.25"/>
    <row r="25949" hidden="1" x14ac:dyDescent="0.25"/>
    <row r="25950" hidden="1" x14ac:dyDescent="0.25"/>
    <row r="25951" hidden="1" x14ac:dyDescent="0.25"/>
    <row r="25952" hidden="1" x14ac:dyDescent="0.25"/>
    <row r="25953" hidden="1" x14ac:dyDescent="0.25"/>
    <row r="25954" hidden="1" x14ac:dyDescent="0.25"/>
    <row r="25955" hidden="1" x14ac:dyDescent="0.25"/>
    <row r="25956" hidden="1" x14ac:dyDescent="0.25"/>
    <row r="25957" hidden="1" x14ac:dyDescent="0.25"/>
    <row r="25958" hidden="1" x14ac:dyDescent="0.25"/>
    <row r="25959" hidden="1" x14ac:dyDescent="0.25"/>
    <row r="25960" hidden="1" x14ac:dyDescent="0.25"/>
    <row r="25961" hidden="1" x14ac:dyDescent="0.25"/>
    <row r="25962" hidden="1" x14ac:dyDescent="0.25"/>
    <row r="25963" hidden="1" x14ac:dyDescent="0.25"/>
    <row r="25964" hidden="1" x14ac:dyDescent="0.25"/>
    <row r="25965" hidden="1" x14ac:dyDescent="0.25"/>
    <row r="25966" hidden="1" x14ac:dyDescent="0.25"/>
    <row r="25967" hidden="1" x14ac:dyDescent="0.25"/>
    <row r="25968" hidden="1" x14ac:dyDescent="0.25"/>
    <row r="25969" hidden="1" x14ac:dyDescent="0.25"/>
    <row r="25970" hidden="1" x14ac:dyDescent="0.25"/>
    <row r="25971" hidden="1" x14ac:dyDescent="0.25"/>
    <row r="25972" hidden="1" x14ac:dyDescent="0.25"/>
    <row r="25973" hidden="1" x14ac:dyDescent="0.25"/>
    <row r="25974" hidden="1" x14ac:dyDescent="0.25"/>
    <row r="25975" hidden="1" x14ac:dyDescent="0.25"/>
    <row r="25976" hidden="1" x14ac:dyDescent="0.25"/>
    <row r="25977" hidden="1" x14ac:dyDescent="0.25"/>
    <row r="25978" hidden="1" x14ac:dyDescent="0.25"/>
    <row r="25979" hidden="1" x14ac:dyDescent="0.25"/>
    <row r="25980" hidden="1" x14ac:dyDescent="0.25"/>
    <row r="25981" hidden="1" x14ac:dyDescent="0.25"/>
    <row r="25982" hidden="1" x14ac:dyDescent="0.25"/>
    <row r="25983" hidden="1" x14ac:dyDescent="0.25"/>
    <row r="25984" hidden="1" x14ac:dyDescent="0.25"/>
    <row r="25985" hidden="1" x14ac:dyDescent="0.25"/>
    <row r="25986" hidden="1" x14ac:dyDescent="0.25"/>
    <row r="25987" hidden="1" x14ac:dyDescent="0.25"/>
    <row r="25988" hidden="1" x14ac:dyDescent="0.25"/>
    <row r="25989" hidden="1" x14ac:dyDescent="0.25"/>
    <row r="25990" hidden="1" x14ac:dyDescent="0.25"/>
    <row r="25991" hidden="1" x14ac:dyDescent="0.25"/>
    <row r="25992" hidden="1" x14ac:dyDescent="0.25"/>
    <row r="25993" hidden="1" x14ac:dyDescent="0.25"/>
    <row r="25994" hidden="1" x14ac:dyDescent="0.25"/>
    <row r="25995" hidden="1" x14ac:dyDescent="0.25"/>
    <row r="25996" hidden="1" x14ac:dyDescent="0.25"/>
    <row r="25997" hidden="1" x14ac:dyDescent="0.25"/>
    <row r="25998" hidden="1" x14ac:dyDescent="0.25"/>
    <row r="25999" hidden="1" x14ac:dyDescent="0.25"/>
    <row r="26000" hidden="1" x14ac:dyDescent="0.25"/>
    <row r="26001" hidden="1" x14ac:dyDescent="0.25"/>
    <row r="26002" hidden="1" x14ac:dyDescent="0.25"/>
    <row r="26003" hidden="1" x14ac:dyDescent="0.25"/>
    <row r="26004" hidden="1" x14ac:dyDescent="0.25"/>
    <row r="26005" hidden="1" x14ac:dyDescent="0.25"/>
    <row r="26006" hidden="1" x14ac:dyDescent="0.25"/>
    <row r="26007" hidden="1" x14ac:dyDescent="0.25"/>
    <row r="26008" hidden="1" x14ac:dyDescent="0.25"/>
    <row r="26009" hidden="1" x14ac:dyDescent="0.25"/>
    <row r="26010" hidden="1" x14ac:dyDescent="0.25"/>
    <row r="26011" hidden="1" x14ac:dyDescent="0.25"/>
    <row r="26012" hidden="1" x14ac:dyDescent="0.25"/>
    <row r="26013" hidden="1" x14ac:dyDescent="0.25"/>
    <row r="26014" hidden="1" x14ac:dyDescent="0.25"/>
    <row r="26015" hidden="1" x14ac:dyDescent="0.25"/>
    <row r="26016" hidden="1" x14ac:dyDescent="0.25"/>
    <row r="26017" hidden="1" x14ac:dyDescent="0.25"/>
    <row r="26018" hidden="1" x14ac:dyDescent="0.25"/>
    <row r="26019" hidden="1" x14ac:dyDescent="0.25"/>
    <row r="26020" hidden="1" x14ac:dyDescent="0.25"/>
    <row r="26021" hidden="1" x14ac:dyDescent="0.25"/>
    <row r="26022" hidden="1" x14ac:dyDescent="0.25"/>
    <row r="26023" hidden="1" x14ac:dyDescent="0.25"/>
    <row r="26024" hidden="1" x14ac:dyDescent="0.25"/>
    <row r="26025" hidden="1" x14ac:dyDescent="0.25"/>
    <row r="26026" hidden="1" x14ac:dyDescent="0.25"/>
    <row r="26027" hidden="1" x14ac:dyDescent="0.25"/>
    <row r="26028" hidden="1" x14ac:dyDescent="0.25"/>
    <row r="26029" hidden="1" x14ac:dyDescent="0.25"/>
    <row r="26030" hidden="1" x14ac:dyDescent="0.25"/>
    <row r="26031" hidden="1" x14ac:dyDescent="0.25"/>
    <row r="26032" hidden="1" x14ac:dyDescent="0.25"/>
    <row r="26033" hidden="1" x14ac:dyDescent="0.25"/>
    <row r="26034" hidden="1" x14ac:dyDescent="0.25"/>
    <row r="26035" hidden="1" x14ac:dyDescent="0.25"/>
    <row r="26036" hidden="1" x14ac:dyDescent="0.25"/>
    <row r="26037" hidden="1" x14ac:dyDescent="0.25"/>
    <row r="26038" hidden="1" x14ac:dyDescent="0.25"/>
    <row r="26039" hidden="1" x14ac:dyDescent="0.25"/>
    <row r="26040" hidden="1" x14ac:dyDescent="0.25"/>
    <row r="26041" hidden="1" x14ac:dyDescent="0.25"/>
    <row r="26042" hidden="1" x14ac:dyDescent="0.25"/>
    <row r="26043" hidden="1" x14ac:dyDescent="0.25"/>
    <row r="26044" hidden="1" x14ac:dyDescent="0.25"/>
    <row r="26045" hidden="1" x14ac:dyDescent="0.25"/>
    <row r="26046" hidden="1" x14ac:dyDescent="0.25"/>
    <row r="26047" hidden="1" x14ac:dyDescent="0.25"/>
    <row r="26048" hidden="1" x14ac:dyDescent="0.25"/>
    <row r="26049" hidden="1" x14ac:dyDescent="0.25"/>
    <row r="26050" hidden="1" x14ac:dyDescent="0.25"/>
    <row r="26051" hidden="1" x14ac:dyDescent="0.25"/>
    <row r="26052" hidden="1" x14ac:dyDescent="0.25"/>
    <row r="26053" hidden="1" x14ac:dyDescent="0.25"/>
    <row r="26054" hidden="1" x14ac:dyDescent="0.25"/>
    <row r="26055" hidden="1" x14ac:dyDescent="0.25"/>
    <row r="26056" hidden="1" x14ac:dyDescent="0.25"/>
    <row r="26057" hidden="1" x14ac:dyDescent="0.25"/>
    <row r="26058" hidden="1" x14ac:dyDescent="0.25"/>
    <row r="26059" hidden="1" x14ac:dyDescent="0.25"/>
    <row r="26060" hidden="1" x14ac:dyDescent="0.25"/>
    <row r="26061" hidden="1" x14ac:dyDescent="0.25"/>
    <row r="26062" hidden="1" x14ac:dyDescent="0.25"/>
    <row r="26063" hidden="1" x14ac:dyDescent="0.25"/>
    <row r="26064" hidden="1" x14ac:dyDescent="0.25"/>
    <row r="26065" hidden="1" x14ac:dyDescent="0.25"/>
    <row r="26066" hidden="1" x14ac:dyDescent="0.25"/>
    <row r="26067" hidden="1" x14ac:dyDescent="0.25"/>
    <row r="26068" hidden="1" x14ac:dyDescent="0.25"/>
    <row r="26069" hidden="1" x14ac:dyDescent="0.25"/>
    <row r="26070" hidden="1" x14ac:dyDescent="0.25"/>
    <row r="26071" hidden="1" x14ac:dyDescent="0.25"/>
    <row r="26072" hidden="1" x14ac:dyDescent="0.25"/>
    <row r="26073" hidden="1" x14ac:dyDescent="0.25"/>
    <row r="26074" hidden="1" x14ac:dyDescent="0.25"/>
    <row r="26075" hidden="1" x14ac:dyDescent="0.25"/>
    <row r="26076" hidden="1" x14ac:dyDescent="0.25"/>
    <row r="26077" hidden="1" x14ac:dyDescent="0.25"/>
    <row r="26078" hidden="1" x14ac:dyDescent="0.25"/>
    <row r="26079" hidden="1" x14ac:dyDescent="0.25"/>
    <row r="26080" hidden="1" x14ac:dyDescent="0.25"/>
    <row r="26081" hidden="1" x14ac:dyDescent="0.25"/>
    <row r="26082" hidden="1" x14ac:dyDescent="0.25"/>
    <row r="26083" hidden="1" x14ac:dyDescent="0.25"/>
    <row r="26084" hidden="1" x14ac:dyDescent="0.25"/>
    <row r="26085" hidden="1" x14ac:dyDescent="0.25"/>
    <row r="26086" hidden="1" x14ac:dyDescent="0.25"/>
    <row r="26087" hidden="1" x14ac:dyDescent="0.25"/>
    <row r="26088" hidden="1" x14ac:dyDescent="0.25"/>
    <row r="26089" hidden="1" x14ac:dyDescent="0.25"/>
    <row r="26090" hidden="1" x14ac:dyDescent="0.25"/>
    <row r="26091" hidden="1" x14ac:dyDescent="0.25"/>
    <row r="26092" hidden="1" x14ac:dyDescent="0.25"/>
    <row r="26093" hidden="1" x14ac:dyDescent="0.25"/>
    <row r="26094" hidden="1" x14ac:dyDescent="0.25"/>
    <row r="26095" hidden="1" x14ac:dyDescent="0.25"/>
    <row r="26096" hidden="1" x14ac:dyDescent="0.25"/>
    <row r="26097" hidden="1" x14ac:dyDescent="0.25"/>
    <row r="26098" hidden="1" x14ac:dyDescent="0.25"/>
    <row r="26099" hidden="1" x14ac:dyDescent="0.25"/>
    <row r="26100" hidden="1" x14ac:dyDescent="0.25"/>
    <row r="26101" hidden="1" x14ac:dyDescent="0.25"/>
    <row r="26102" hidden="1" x14ac:dyDescent="0.25"/>
    <row r="26103" hidden="1" x14ac:dyDescent="0.25"/>
    <row r="26104" hidden="1" x14ac:dyDescent="0.25"/>
    <row r="26105" hidden="1" x14ac:dyDescent="0.25"/>
    <row r="26106" hidden="1" x14ac:dyDescent="0.25"/>
    <row r="26107" hidden="1" x14ac:dyDescent="0.25"/>
    <row r="26108" hidden="1" x14ac:dyDescent="0.25"/>
    <row r="26109" hidden="1" x14ac:dyDescent="0.25"/>
    <row r="26110" hidden="1" x14ac:dyDescent="0.25"/>
    <row r="26111" hidden="1" x14ac:dyDescent="0.25"/>
    <row r="26112" hidden="1" x14ac:dyDescent="0.25"/>
    <row r="26113" hidden="1" x14ac:dyDescent="0.25"/>
    <row r="26114" hidden="1" x14ac:dyDescent="0.25"/>
    <row r="26115" hidden="1" x14ac:dyDescent="0.25"/>
    <row r="26116" hidden="1" x14ac:dyDescent="0.25"/>
    <row r="26117" hidden="1" x14ac:dyDescent="0.25"/>
    <row r="26118" hidden="1" x14ac:dyDescent="0.25"/>
    <row r="26119" hidden="1" x14ac:dyDescent="0.25"/>
    <row r="26120" hidden="1" x14ac:dyDescent="0.25"/>
    <row r="26121" hidden="1" x14ac:dyDescent="0.25"/>
    <row r="26122" hidden="1" x14ac:dyDescent="0.25"/>
    <row r="26123" hidden="1" x14ac:dyDescent="0.25"/>
    <row r="26124" hidden="1" x14ac:dyDescent="0.25"/>
    <row r="26125" hidden="1" x14ac:dyDescent="0.25"/>
    <row r="26126" hidden="1" x14ac:dyDescent="0.25"/>
    <row r="26127" hidden="1" x14ac:dyDescent="0.25"/>
    <row r="26128" hidden="1" x14ac:dyDescent="0.25"/>
    <row r="26129" hidden="1" x14ac:dyDescent="0.25"/>
    <row r="26130" hidden="1" x14ac:dyDescent="0.25"/>
    <row r="26131" hidden="1" x14ac:dyDescent="0.25"/>
    <row r="26132" hidden="1" x14ac:dyDescent="0.25"/>
    <row r="26133" hidden="1" x14ac:dyDescent="0.25"/>
    <row r="26134" hidden="1" x14ac:dyDescent="0.25"/>
    <row r="26135" hidden="1" x14ac:dyDescent="0.25"/>
    <row r="26136" hidden="1" x14ac:dyDescent="0.25"/>
    <row r="26137" hidden="1" x14ac:dyDescent="0.25"/>
    <row r="26138" hidden="1" x14ac:dyDescent="0.25"/>
    <row r="26139" hidden="1" x14ac:dyDescent="0.25"/>
    <row r="26140" hidden="1" x14ac:dyDescent="0.25"/>
    <row r="26141" hidden="1" x14ac:dyDescent="0.25"/>
    <row r="26142" hidden="1" x14ac:dyDescent="0.25"/>
    <row r="26143" hidden="1" x14ac:dyDescent="0.25"/>
    <row r="26144" hidden="1" x14ac:dyDescent="0.25"/>
    <row r="26145" hidden="1" x14ac:dyDescent="0.25"/>
    <row r="26146" hidden="1" x14ac:dyDescent="0.25"/>
    <row r="26147" hidden="1" x14ac:dyDescent="0.25"/>
    <row r="26148" hidden="1" x14ac:dyDescent="0.25"/>
    <row r="26149" hidden="1" x14ac:dyDescent="0.25"/>
    <row r="26150" hidden="1" x14ac:dyDescent="0.25"/>
    <row r="26151" hidden="1" x14ac:dyDescent="0.25"/>
    <row r="26152" hidden="1" x14ac:dyDescent="0.25"/>
    <row r="26153" hidden="1" x14ac:dyDescent="0.25"/>
    <row r="26154" hidden="1" x14ac:dyDescent="0.25"/>
    <row r="26155" hidden="1" x14ac:dyDescent="0.25"/>
    <row r="26156" hidden="1" x14ac:dyDescent="0.25"/>
    <row r="26157" hidden="1" x14ac:dyDescent="0.25"/>
    <row r="26158" hidden="1" x14ac:dyDescent="0.25"/>
    <row r="26159" hidden="1" x14ac:dyDescent="0.25"/>
    <row r="26160" hidden="1" x14ac:dyDescent="0.25"/>
    <row r="26161" hidden="1" x14ac:dyDescent="0.25"/>
    <row r="26162" hidden="1" x14ac:dyDescent="0.25"/>
    <row r="26163" hidden="1" x14ac:dyDescent="0.25"/>
    <row r="26164" hidden="1" x14ac:dyDescent="0.25"/>
    <row r="26165" hidden="1" x14ac:dyDescent="0.25"/>
    <row r="26166" hidden="1" x14ac:dyDescent="0.25"/>
    <row r="26167" hidden="1" x14ac:dyDescent="0.25"/>
    <row r="26168" hidden="1" x14ac:dyDescent="0.25"/>
    <row r="26169" hidden="1" x14ac:dyDescent="0.25"/>
    <row r="26170" hidden="1" x14ac:dyDescent="0.25"/>
    <row r="26171" hidden="1" x14ac:dyDescent="0.25"/>
    <row r="26172" hidden="1" x14ac:dyDescent="0.25"/>
    <row r="26173" hidden="1" x14ac:dyDescent="0.25"/>
    <row r="26174" hidden="1" x14ac:dyDescent="0.25"/>
    <row r="26175" hidden="1" x14ac:dyDescent="0.25"/>
    <row r="26176" hidden="1" x14ac:dyDescent="0.25"/>
    <row r="26177" hidden="1" x14ac:dyDescent="0.25"/>
    <row r="26178" hidden="1" x14ac:dyDescent="0.25"/>
    <row r="26179" hidden="1" x14ac:dyDescent="0.25"/>
    <row r="26180" hidden="1" x14ac:dyDescent="0.25"/>
    <row r="26181" hidden="1" x14ac:dyDescent="0.25"/>
    <row r="26182" hidden="1" x14ac:dyDescent="0.25"/>
    <row r="26183" hidden="1" x14ac:dyDescent="0.25"/>
    <row r="26184" hidden="1" x14ac:dyDescent="0.25"/>
    <row r="26185" hidden="1" x14ac:dyDescent="0.25"/>
    <row r="26186" hidden="1" x14ac:dyDescent="0.25"/>
    <row r="26187" hidden="1" x14ac:dyDescent="0.25"/>
    <row r="26188" hidden="1" x14ac:dyDescent="0.25"/>
    <row r="26189" hidden="1" x14ac:dyDescent="0.25"/>
    <row r="26190" hidden="1" x14ac:dyDescent="0.25"/>
    <row r="26191" hidden="1" x14ac:dyDescent="0.25"/>
    <row r="26192" hidden="1" x14ac:dyDescent="0.25"/>
    <row r="26193" hidden="1" x14ac:dyDescent="0.25"/>
    <row r="26194" hidden="1" x14ac:dyDescent="0.25"/>
    <row r="26195" hidden="1" x14ac:dyDescent="0.25"/>
    <row r="26196" hidden="1" x14ac:dyDescent="0.25"/>
    <row r="26197" hidden="1" x14ac:dyDescent="0.25"/>
    <row r="26198" hidden="1" x14ac:dyDescent="0.25"/>
    <row r="26199" hidden="1" x14ac:dyDescent="0.25"/>
    <row r="26200" hidden="1" x14ac:dyDescent="0.25"/>
    <row r="26201" hidden="1" x14ac:dyDescent="0.25"/>
    <row r="26202" hidden="1" x14ac:dyDescent="0.25"/>
    <row r="26203" hidden="1" x14ac:dyDescent="0.25"/>
    <row r="26204" hidden="1" x14ac:dyDescent="0.25"/>
    <row r="26205" hidden="1" x14ac:dyDescent="0.25"/>
    <row r="26206" hidden="1" x14ac:dyDescent="0.25"/>
    <row r="26207" hidden="1" x14ac:dyDescent="0.25"/>
    <row r="26208" hidden="1" x14ac:dyDescent="0.25"/>
    <row r="26209" hidden="1" x14ac:dyDescent="0.25"/>
    <row r="26210" hidden="1" x14ac:dyDescent="0.25"/>
    <row r="26211" hidden="1" x14ac:dyDescent="0.25"/>
    <row r="26212" hidden="1" x14ac:dyDescent="0.25"/>
    <row r="26213" hidden="1" x14ac:dyDescent="0.25"/>
    <row r="26214" hidden="1" x14ac:dyDescent="0.25"/>
    <row r="26215" hidden="1" x14ac:dyDescent="0.25"/>
    <row r="26216" hidden="1" x14ac:dyDescent="0.25"/>
    <row r="26217" hidden="1" x14ac:dyDescent="0.25"/>
    <row r="26218" hidden="1" x14ac:dyDescent="0.25"/>
    <row r="26219" hidden="1" x14ac:dyDescent="0.25"/>
    <row r="26220" hidden="1" x14ac:dyDescent="0.25"/>
    <row r="26221" hidden="1" x14ac:dyDescent="0.25"/>
    <row r="26222" hidden="1" x14ac:dyDescent="0.25"/>
    <row r="26223" hidden="1" x14ac:dyDescent="0.25"/>
    <row r="26224" hidden="1" x14ac:dyDescent="0.25"/>
    <row r="26225" hidden="1" x14ac:dyDescent="0.25"/>
    <row r="26226" hidden="1" x14ac:dyDescent="0.25"/>
    <row r="26227" hidden="1" x14ac:dyDescent="0.25"/>
    <row r="26228" hidden="1" x14ac:dyDescent="0.25"/>
    <row r="26229" hidden="1" x14ac:dyDescent="0.25"/>
    <row r="26230" hidden="1" x14ac:dyDescent="0.25"/>
    <row r="26231" hidden="1" x14ac:dyDescent="0.25"/>
    <row r="26232" hidden="1" x14ac:dyDescent="0.25"/>
    <row r="26233" hidden="1" x14ac:dyDescent="0.25"/>
    <row r="26234" hidden="1" x14ac:dyDescent="0.25"/>
    <row r="26235" hidden="1" x14ac:dyDescent="0.25"/>
    <row r="26236" hidden="1" x14ac:dyDescent="0.25"/>
    <row r="26237" hidden="1" x14ac:dyDescent="0.25"/>
    <row r="26238" hidden="1" x14ac:dyDescent="0.25"/>
    <row r="26239" hidden="1" x14ac:dyDescent="0.25"/>
    <row r="26240" hidden="1" x14ac:dyDescent="0.25"/>
    <row r="26241" hidden="1" x14ac:dyDescent="0.25"/>
    <row r="26242" hidden="1" x14ac:dyDescent="0.25"/>
    <row r="26243" hidden="1" x14ac:dyDescent="0.25"/>
    <row r="26244" hidden="1" x14ac:dyDescent="0.25"/>
    <row r="26245" hidden="1" x14ac:dyDescent="0.25"/>
    <row r="26246" hidden="1" x14ac:dyDescent="0.25"/>
    <row r="26247" hidden="1" x14ac:dyDescent="0.25"/>
    <row r="26248" hidden="1" x14ac:dyDescent="0.25"/>
    <row r="26249" hidden="1" x14ac:dyDescent="0.25"/>
    <row r="26250" hidden="1" x14ac:dyDescent="0.25"/>
    <row r="26251" hidden="1" x14ac:dyDescent="0.25"/>
    <row r="26252" hidden="1" x14ac:dyDescent="0.25"/>
    <row r="26253" hidden="1" x14ac:dyDescent="0.25"/>
    <row r="26254" hidden="1" x14ac:dyDescent="0.25"/>
    <row r="26255" hidden="1" x14ac:dyDescent="0.25"/>
    <row r="26256" hidden="1" x14ac:dyDescent="0.25"/>
    <row r="26257" hidden="1" x14ac:dyDescent="0.25"/>
    <row r="26258" hidden="1" x14ac:dyDescent="0.25"/>
    <row r="26259" hidden="1" x14ac:dyDescent="0.25"/>
    <row r="26260" hidden="1" x14ac:dyDescent="0.25"/>
    <row r="26261" hidden="1" x14ac:dyDescent="0.25"/>
    <row r="26262" hidden="1" x14ac:dyDescent="0.25"/>
    <row r="26263" hidden="1" x14ac:dyDescent="0.25"/>
    <row r="26264" hidden="1" x14ac:dyDescent="0.25"/>
    <row r="26265" hidden="1" x14ac:dyDescent="0.25"/>
    <row r="26266" hidden="1" x14ac:dyDescent="0.25"/>
    <row r="26267" hidden="1" x14ac:dyDescent="0.25"/>
    <row r="26268" hidden="1" x14ac:dyDescent="0.25"/>
    <row r="26269" hidden="1" x14ac:dyDescent="0.25"/>
    <row r="26270" hidden="1" x14ac:dyDescent="0.25"/>
    <row r="26271" hidden="1" x14ac:dyDescent="0.25"/>
    <row r="26272" hidden="1" x14ac:dyDescent="0.25"/>
    <row r="26273" hidden="1" x14ac:dyDescent="0.25"/>
    <row r="26274" hidden="1" x14ac:dyDescent="0.25"/>
    <row r="26275" hidden="1" x14ac:dyDescent="0.25"/>
    <row r="26276" hidden="1" x14ac:dyDescent="0.25"/>
    <row r="26277" hidden="1" x14ac:dyDescent="0.25"/>
    <row r="26278" hidden="1" x14ac:dyDescent="0.25"/>
    <row r="26279" hidden="1" x14ac:dyDescent="0.25"/>
    <row r="26280" hidden="1" x14ac:dyDescent="0.25"/>
    <row r="26281" hidden="1" x14ac:dyDescent="0.25"/>
    <row r="26282" hidden="1" x14ac:dyDescent="0.25"/>
    <row r="26283" hidden="1" x14ac:dyDescent="0.25"/>
    <row r="26284" hidden="1" x14ac:dyDescent="0.25"/>
    <row r="26285" hidden="1" x14ac:dyDescent="0.25"/>
    <row r="26286" hidden="1" x14ac:dyDescent="0.25"/>
    <row r="26287" hidden="1" x14ac:dyDescent="0.25"/>
    <row r="26288" hidden="1" x14ac:dyDescent="0.25"/>
    <row r="26289" hidden="1" x14ac:dyDescent="0.25"/>
    <row r="26290" hidden="1" x14ac:dyDescent="0.25"/>
    <row r="26291" hidden="1" x14ac:dyDescent="0.25"/>
    <row r="26292" hidden="1" x14ac:dyDescent="0.25"/>
    <row r="26293" hidden="1" x14ac:dyDescent="0.25"/>
    <row r="26294" hidden="1" x14ac:dyDescent="0.25"/>
    <row r="26295" hidden="1" x14ac:dyDescent="0.25"/>
    <row r="26296" hidden="1" x14ac:dyDescent="0.25"/>
    <row r="26297" hidden="1" x14ac:dyDescent="0.25"/>
    <row r="26298" hidden="1" x14ac:dyDescent="0.25"/>
    <row r="26299" hidden="1" x14ac:dyDescent="0.25"/>
    <row r="26300" hidden="1" x14ac:dyDescent="0.25"/>
    <row r="26301" hidden="1" x14ac:dyDescent="0.25"/>
    <row r="26302" hidden="1" x14ac:dyDescent="0.25"/>
    <row r="26303" hidden="1" x14ac:dyDescent="0.25"/>
    <row r="26304" hidden="1" x14ac:dyDescent="0.25"/>
    <row r="26305" hidden="1" x14ac:dyDescent="0.25"/>
    <row r="26306" hidden="1" x14ac:dyDescent="0.25"/>
    <row r="26307" hidden="1" x14ac:dyDescent="0.25"/>
    <row r="26308" hidden="1" x14ac:dyDescent="0.25"/>
    <row r="26309" hidden="1" x14ac:dyDescent="0.25"/>
    <row r="26310" hidden="1" x14ac:dyDescent="0.25"/>
    <row r="26311" hidden="1" x14ac:dyDescent="0.25"/>
    <row r="26312" hidden="1" x14ac:dyDescent="0.25"/>
    <row r="26313" hidden="1" x14ac:dyDescent="0.25"/>
    <row r="26314" hidden="1" x14ac:dyDescent="0.25"/>
    <row r="26315" hidden="1" x14ac:dyDescent="0.25"/>
    <row r="26316" hidden="1" x14ac:dyDescent="0.25"/>
    <row r="26317" hidden="1" x14ac:dyDescent="0.25"/>
    <row r="26318" hidden="1" x14ac:dyDescent="0.25"/>
    <row r="26319" hidden="1" x14ac:dyDescent="0.25"/>
    <row r="26320" hidden="1" x14ac:dyDescent="0.25"/>
    <row r="26321" hidden="1" x14ac:dyDescent="0.25"/>
    <row r="26322" hidden="1" x14ac:dyDescent="0.25"/>
    <row r="26323" hidden="1" x14ac:dyDescent="0.25"/>
    <row r="26324" hidden="1" x14ac:dyDescent="0.25"/>
    <row r="26325" hidden="1" x14ac:dyDescent="0.25"/>
    <row r="26326" hidden="1" x14ac:dyDescent="0.25"/>
    <row r="26327" hidden="1" x14ac:dyDescent="0.25"/>
    <row r="26328" hidden="1" x14ac:dyDescent="0.25"/>
    <row r="26329" hidden="1" x14ac:dyDescent="0.25"/>
    <row r="26330" hidden="1" x14ac:dyDescent="0.25"/>
    <row r="26331" hidden="1" x14ac:dyDescent="0.25"/>
    <row r="26332" hidden="1" x14ac:dyDescent="0.25"/>
    <row r="26333" hidden="1" x14ac:dyDescent="0.25"/>
    <row r="26334" hidden="1" x14ac:dyDescent="0.25"/>
    <row r="26335" hidden="1" x14ac:dyDescent="0.25"/>
    <row r="26336" hidden="1" x14ac:dyDescent="0.25"/>
    <row r="26337" hidden="1" x14ac:dyDescent="0.25"/>
    <row r="26338" hidden="1" x14ac:dyDescent="0.25"/>
    <row r="26339" hidden="1" x14ac:dyDescent="0.25"/>
    <row r="26340" hidden="1" x14ac:dyDescent="0.25"/>
    <row r="26341" hidden="1" x14ac:dyDescent="0.25"/>
    <row r="26342" hidden="1" x14ac:dyDescent="0.25"/>
    <row r="26343" hidden="1" x14ac:dyDescent="0.25"/>
    <row r="26344" hidden="1" x14ac:dyDescent="0.25"/>
    <row r="26345" hidden="1" x14ac:dyDescent="0.25"/>
    <row r="26346" hidden="1" x14ac:dyDescent="0.25"/>
    <row r="26347" hidden="1" x14ac:dyDescent="0.25"/>
    <row r="26348" hidden="1" x14ac:dyDescent="0.25"/>
    <row r="26349" hidden="1" x14ac:dyDescent="0.25"/>
    <row r="26350" hidden="1" x14ac:dyDescent="0.25"/>
    <row r="26351" hidden="1" x14ac:dyDescent="0.25"/>
    <row r="26352" hidden="1" x14ac:dyDescent="0.25"/>
    <row r="26353" hidden="1" x14ac:dyDescent="0.25"/>
    <row r="26354" hidden="1" x14ac:dyDescent="0.25"/>
    <row r="26355" hidden="1" x14ac:dyDescent="0.25"/>
    <row r="26356" hidden="1" x14ac:dyDescent="0.25"/>
    <row r="26357" hidden="1" x14ac:dyDescent="0.25"/>
    <row r="26358" hidden="1" x14ac:dyDescent="0.25"/>
    <row r="26359" hidden="1" x14ac:dyDescent="0.25"/>
    <row r="26360" hidden="1" x14ac:dyDescent="0.25"/>
    <row r="26361" hidden="1" x14ac:dyDescent="0.25"/>
    <row r="26362" hidden="1" x14ac:dyDescent="0.25"/>
    <row r="26363" hidden="1" x14ac:dyDescent="0.25"/>
    <row r="26364" hidden="1" x14ac:dyDescent="0.25"/>
    <row r="26365" hidden="1" x14ac:dyDescent="0.25"/>
    <row r="26366" hidden="1" x14ac:dyDescent="0.25"/>
    <row r="26367" hidden="1" x14ac:dyDescent="0.25"/>
    <row r="26368" hidden="1" x14ac:dyDescent="0.25"/>
    <row r="26369" hidden="1" x14ac:dyDescent="0.25"/>
    <row r="26370" hidden="1" x14ac:dyDescent="0.25"/>
    <row r="26371" hidden="1" x14ac:dyDescent="0.25"/>
    <row r="26372" hidden="1" x14ac:dyDescent="0.25"/>
    <row r="26373" hidden="1" x14ac:dyDescent="0.25"/>
    <row r="26374" hidden="1" x14ac:dyDescent="0.25"/>
    <row r="26375" hidden="1" x14ac:dyDescent="0.25"/>
    <row r="26376" hidden="1" x14ac:dyDescent="0.25"/>
    <row r="26377" hidden="1" x14ac:dyDescent="0.25"/>
    <row r="26378" hidden="1" x14ac:dyDescent="0.25"/>
    <row r="26379" hidden="1" x14ac:dyDescent="0.25"/>
    <row r="26380" hidden="1" x14ac:dyDescent="0.25"/>
    <row r="26381" hidden="1" x14ac:dyDescent="0.25"/>
    <row r="26382" hidden="1" x14ac:dyDescent="0.25"/>
    <row r="26383" hidden="1" x14ac:dyDescent="0.25"/>
    <row r="26384" hidden="1" x14ac:dyDescent="0.25"/>
    <row r="26385" hidden="1" x14ac:dyDescent="0.25"/>
    <row r="26386" hidden="1" x14ac:dyDescent="0.25"/>
    <row r="26387" hidden="1" x14ac:dyDescent="0.25"/>
    <row r="26388" hidden="1" x14ac:dyDescent="0.25"/>
    <row r="26389" hidden="1" x14ac:dyDescent="0.25"/>
    <row r="26390" hidden="1" x14ac:dyDescent="0.25"/>
    <row r="26391" hidden="1" x14ac:dyDescent="0.25"/>
    <row r="26392" hidden="1" x14ac:dyDescent="0.25"/>
    <row r="26393" hidden="1" x14ac:dyDescent="0.25"/>
    <row r="26394" hidden="1" x14ac:dyDescent="0.25"/>
    <row r="26395" hidden="1" x14ac:dyDescent="0.25"/>
    <row r="26396" hidden="1" x14ac:dyDescent="0.25"/>
    <row r="26397" hidden="1" x14ac:dyDescent="0.25"/>
    <row r="26398" hidden="1" x14ac:dyDescent="0.25"/>
    <row r="26399" hidden="1" x14ac:dyDescent="0.25"/>
    <row r="26400" hidden="1" x14ac:dyDescent="0.25"/>
    <row r="26401" hidden="1" x14ac:dyDescent="0.25"/>
    <row r="26402" hidden="1" x14ac:dyDescent="0.25"/>
    <row r="26403" hidden="1" x14ac:dyDescent="0.25"/>
    <row r="26404" hidden="1" x14ac:dyDescent="0.25"/>
    <row r="26405" hidden="1" x14ac:dyDescent="0.25"/>
    <row r="26406" hidden="1" x14ac:dyDescent="0.25"/>
    <row r="26407" hidden="1" x14ac:dyDescent="0.25"/>
    <row r="26408" hidden="1" x14ac:dyDescent="0.25"/>
    <row r="26409" hidden="1" x14ac:dyDescent="0.25"/>
    <row r="26410" hidden="1" x14ac:dyDescent="0.25"/>
    <row r="26411" hidden="1" x14ac:dyDescent="0.25"/>
    <row r="26412" hidden="1" x14ac:dyDescent="0.25"/>
    <row r="26413" hidden="1" x14ac:dyDescent="0.25"/>
    <row r="26414" hidden="1" x14ac:dyDescent="0.25"/>
    <row r="26415" hidden="1" x14ac:dyDescent="0.25"/>
    <row r="26416" hidden="1" x14ac:dyDescent="0.25"/>
    <row r="26417" hidden="1" x14ac:dyDescent="0.25"/>
    <row r="26418" hidden="1" x14ac:dyDescent="0.25"/>
    <row r="26419" hidden="1" x14ac:dyDescent="0.25"/>
    <row r="26420" hidden="1" x14ac:dyDescent="0.25"/>
    <row r="26421" hidden="1" x14ac:dyDescent="0.25"/>
    <row r="26422" hidden="1" x14ac:dyDescent="0.25"/>
    <row r="26423" hidden="1" x14ac:dyDescent="0.25"/>
    <row r="26424" hidden="1" x14ac:dyDescent="0.25"/>
    <row r="26425" hidden="1" x14ac:dyDescent="0.25"/>
    <row r="26426" hidden="1" x14ac:dyDescent="0.25"/>
    <row r="26427" hidden="1" x14ac:dyDescent="0.25"/>
    <row r="26428" hidden="1" x14ac:dyDescent="0.25"/>
    <row r="26429" hidden="1" x14ac:dyDescent="0.25"/>
    <row r="26430" hidden="1" x14ac:dyDescent="0.25"/>
    <row r="26431" hidden="1" x14ac:dyDescent="0.25"/>
    <row r="26432" hidden="1" x14ac:dyDescent="0.25"/>
    <row r="26433" hidden="1" x14ac:dyDescent="0.25"/>
    <row r="26434" hidden="1" x14ac:dyDescent="0.25"/>
    <row r="26435" hidden="1" x14ac:dyDescent="0.25"/>
    <row r="26436" hidden="1" x14ac:dyDescent="0.25"/>
    <row r="26437" hidden="1" x14ac:dyDescent="0.25"/>
    <row r="26438" hidden="1" x14ac:dyDescent="0.25"/>
    <row r="26439" hidden="1" x14ac:dyDescent="0.25"/>
    <row r="26440" hidden="1" x14ac:dyDescent="0.25"/>
    <row r="26441" hidden="1" x14ac:dyDescent="0.25"/>
    <row r="26442" hidden="1" x14ac:dyDescent="0.25"/>
    <row r="26443" hidden="1" x14ac:dyDescent="0.25"/>
    <row r="26444" hidden="1" x14ac:dyDescent="0.25"/>
    <row r="26445" hidden="1" x14ac:dyDescent="0.25"/>
    <row r="26446" hidden="1" x14ac:dyDescent="0.25"/>
    <row r="26447" hidden="1" x14ac:dyDescent="0.25"/>
    <row r="26448" hidden="1" x14ac:dyDescent="0.25"/>
    <row r="26449" hidden="1" x14ac:dyDescent="0.25"/>
    <row r="26450" hidden="1" x14ac:dyDescent="0.25"/>
    <row r="26451" hidden="1" x14ac:dyDescent="0.25"/>
    <row r="26452" hidden="1" x14ac:dyDescent="0.25"/>
    <row r="26453" hidden="1" x14ac:dyDescent="0.25"/>
    <row r="26454" hidden="1" x14ac:dyDescent="0.25"/>
    <row r="26455" hidden="1" x14ac:dyDescent="0.25"/>
    <row r="26456" hidden="1" x14ac:dyDescent="0.25"/>
    <row r="26457" hidden="1" x14ac:dyDescent="0.25"/>
    <row r="26458" hidden="1" x14ac:dyDescent="0.25"/>
    <row r="26459" hidden="1" x14ac:dyDescent="0.25"/>
    <row r="26460" hidden="1" x14ac:dyDescent="0.25"/>
    <row r="26461" hidden="1" x14ac:dyDescent="0.25"/>
    <row r="26462" hidden="1" x14ac:dyDescent="0.25"/>
    <row r="26463" hidden="1" x14ac:dyDescent="0.25"/>
    <row r="26464" hidden="1" x14ac:dyDescent="0.25"/>
    <row r="26465" hidden="1" x14ac:dyDescent="0.25"/>
    <row r="26466" hidden="1" x14ac:dyDescent="0.25"/>
    <row r="26467" hidden="1" x14ac:dyDescent="0.25"/>
    <row r="26468" hidden="1" x14ac:dyDescent="0.25"/>
    <row r="26469" hidden="1" x14ac:dyDescent="0.25"/>
    <row r="26470" hidden="1" x14ac:dyDescent="0.25"/>
    <row r="26471" hidden="1" x14ac:dyDescent="0.25"/>
    <row r="26472" hidden="1" x14ac:dyDescent="0.25"/>
    <row r="26473" hidden="1" x14ac:dyDescent="0.25"/>
    <row r="26474" hidden="1" x14ac:dyDescent="0.25"/>
    <row r="26475" hidden="1" x14ac:dyDescent="0.25"/>
    <row r="26476" hidden="1" x14ac:dyDescent="0.25"/>
    <row r="26477" hidden="1" x14ac:dyDescent="0.25"/>
    <row r="26478" hidden="1" x14ac:dyDescent="0.25"/>
    <row r="26479" hidden="1" x14ac:dyDescent="0.25"/>
    <row r="26480" hidden="1" x14ac:dyDescent="0.25"/>
    <row r="26481" hidden="1" x14ac:dyDescent="0.25"/>
    <row r="26482" hidden="1" x14ac:dyDescent="0.25"/>
    <row r="26483" hidden="1" x14ac:dyDescent="0.25"/>
    <row r="26484" hidden="1" x14ac:dyDescent="0.25"/>
    <row r="26485" hidden="1" x14ac:dyDescent="0.25"/>
    <row r="26486" hidden="1" x14ac:dyDescent="0.25"/>
    <row r="26487" hidden="1" x14ac:dyDescent="0.25"/>
    <row r="26488" hidden="1" x14ac:dyDescent="0.25"/>
    <row r="26489" hidden="1" x14ac:dyDescent="0.25"/>
    <row r="26490" hidden="1" x14ac:dyDescent="0.25"/>
    <row r="26491" hidden="1" x14ac:dyDescent="0.25"/>
    <row r="26492" hidden="1" x14ac:dyDescent="0.25"/>
    <row r="26493" hidden="1" x14ac:dyDescent="0.25"/>
    <row r="26494" hidden="1" x14ac:dyDescent="0.25"/>
    <row r="26495" hidden="1" x14ac:dyDescent="0.25"/>
    <row r="26496" hidden="1" x14ac:dyDescent="0.25"/>
    <row r="26497" hidden="1" x14ac:dyDescent="0.25"/>
    <row r="26498" hidden="1" x14ac:dyDescent="0.25"/>
    <row r="26499" hidden="1" x14ac:dyDescent="0.25"/>
    <row r="26500" hidden="1" x14ac:dyDescent="0.25"/>
    <row r="26501" hidden="1" x14ac:dyDescent="0.25"/>
    <row r="26502" hidden="1" x14ac:dyDescent="0.25"/>
    <row r="26503" hidden="1" x14ac:dyDescent="0.25"/>
    <row r="26504" hidden="1" x14ac:dyDescent="0.25"/>
    <row r="26505" hidden="1" x14ac:dyDescent="0.25"/>
    <row r="26506" hidden="1" x14ac:dyDescent="0.25"/>
    <row r="26507" hidden="1" x14ac:dyDescent="0.25"/>
    <row r="26508" hidden="1" x14ac:dyDescent="0.25"/>
    <row r="26509" hidden="1" x14ac:dyDescent="0.25"/>
    <row r="26510" hidden="1" x14ac:dyDescent="0.25"/>
    <row r="26511" hidden="1" x14ac:dyDescent="0.25"/>
    <row r="26512" hidden="1" x14ac:dyDescent="0.25"/>
    <row r="26513" hidden="1" x14ac:dyDescent="0.25"/>
    <row r="26514" hidden="1" x14ac:dyDescent="0.25"/>
    <row r="26515" hidden="1" x14ac:dyDescent="0.25"/>
    <row r="26516" hidden="1" x14ac:dyDescent="0.25"/>
    <row r="26517" hidden="1" x14ac:dyDescent="0.25"/>
    <row r="26518" hidden="1" x14ac:dyDescent="0.25"/>
    <row r="26519" hidden="1" x14ac:dyDescent="0.25"/>
    <row r="26520" hidden="1" x14ac:dyDescent="0.25"/>
    <row r="26521" hidden="1" x14ac:dyDescent="0.25"/>
    <row r="26522" hidden="1" x14ac:dyDescent="0.25"/>
    <row r="26523" hidden="1" x14ac:dyDescent="0.25"/>
    <row r="26524" hidden="1" x14ac:dyDescent="0.25"/>
    <row r="26525" hidden="1" x14ac:dyDescent="0.25"/>
    <row r="26526" hidden="1" x14ac:dyDescent="0.25"/>
    <row r="26527" hidden="1" x14ac:dyDescent="0.25"/>
    <row r="26528" hidden="1" x14ac:dyDescent="0.25"/>
    <row r="26529" hidden="1" x14ac:dyDescent="0.25"/>
    <row r="26530" hidden="1" x14ac:dyDescent="0.25"/>
    <row r="26531" hidden="1" x14ac:dyDescent="0.25"/>
    <row r="26532" hidden="1" x14ac:dyDescent="0.25"/>
    <row r="26533" hidden="1" x14ac:dyDescent="0.25"/>
    <row r="26534" hidden="1" x14ac:dyDescent="0.25"/>
    <row r="26535" hidden="1" x14ac:dyDescent="0.25"/>
    <row r="26536" hidden="1" x14ac:dyDescent="0.25"/>
    <row r="26537" hidden="1" x14ac:dyDescent="0.25"/>
    <row r="26538" hidden="1" x14ac:dyDescent="0.25"/>
    <row r="26539" hidden="1" x14ac:dyDescent="0.25"/>
    <row r="26540" hidden="1" x14ac:dyDescent="0.25"/>
    <row r="26541" hidden="1" x14ac:dyDescent="0.25"/>
    <row r="26542" hidden="1" x14ac:dyDescent="0.25"/>
    <row r="26543" hidden="1" x14ac:dyDescent="0.25"/>
    <row r="26544" hidden="1" x14ac:dyDescent="0.25"/>
    <row r="26545" hidden="1" x14ac:dyDescent="0.25"/>
    <row r="26546" hidden="1" x14ac:dyDescent="0.25"/>
    <row r="26547" hidden="1" x14ac:dyDescent="0.25"/>
    <row r="26548" hidden="1" x14ac:dyDescent="0.25"/>
    <row r="26549" hidden="1" x14ac:dyDescent="0.25"/>
    <row r="26550" hidden="1" x14ac:dyDescent="0.25"/>
    <row r="26551" hidden="1" x14ac:dyDescent="0.25"/>
    <row r="26552" hidden="1" x14ac:dyDescent="0.25"/>
    <row r="26553" hidden="1" x14ac:dyDescent="0.25"/>
    <row r="26554" hidden="1" x14ac:dyDescent="0.25"/>
    <row r="26555" hidden="1" x14ac:dyDescent="0.25"/>
    <row r="26556" hidden="1" x14ac:dyDescent="0.25"/>
    <row r="26557" hidden="1" x14ac:dyDescent="0.25"/>
    <row r="26558" hidden="1" x14ac:dyDescent="0.25"/>
    <row r="26559" hidden="1" x14ac:dyDescent="0.25"/>
    <row r="26560" hidden="1" x14ac:dyDescent="0.25"/>
    <row r="26561" hidden="1" x14ac:dyDescent="0.25"/>
    <row r="26562" hidden="1" x14ac:dyDescent="0.25"/>
    <row r="26563" hidden="1" x14ac:dyDescent="0.25"/>
    <row r="26564" hidden="1" x14ac:dyDescent="0.25"/>
    <row r="26565" hidden="1" x14ac:dyDescent="0.25"/>
    <row r="26566" hidden="1" x14ac:dyDescent="0.25"/>
    <row r="26567" hidden="1" x14ac:dyDescent="0.25"/>
    <row r="26568" hidden="1" x14ac:dyDescent="0.25"/>
    <row r="26569" hidden="1" x14ac:dyDescent="0.25"/>
    <row r="26570" hidden="1" x14ac:dyDescent="0.25"/>
    <row r="26571" hidden="1" x14ac:dyDescent="0.25"/>
    <row r="26572" hidden="1" x14ac:dyDescent="0.25"/>
    <row r="26573" hidden="1" x14ac:dyDescent="0.25"/>
    <row r="26574" hidden="1" x14ac:dyDescent="0.25"/>
    <row r="26575" hidden="1" x14ac:dyDescent="0.25"/>
    <row r="26576" hidden="1" x14ac:dyDescent="0.25"/>
    <row r="26577" hidden="1" x14ac:dyDescent="0.25"/>
    <row r="26578" hidden="1" x14ac:dyDescent="0.25"/>
    <row r="26579" hidden="1" x14ac:dyDescent="0.25"/>
    <row r="26580" hidden="1" x14ac:dyDescent="0.25"/>
    <row r="26581" hidden="1" x14ac:dyDescent="0.25"/>
    <row r="26582" hidden="1" x14ac:dyDescent="0.25"/>
    <row r="26583" hidden="1" x14ac:dyDescent="0.25"/>
    <row r="26584" hidden="1" x14ac:dyDescent="0.25"/>
    <row r="26585" hidden="1" x14ac:dyDescent="0.25"/>
    <row r="26586" hidden="1" x14ac:dyDescent="0.25"/>
    <row r="26587" hidden="1" x14ac:dyDescent="0.25"/>
    <row r="26588" hidden="1" x14ac:dyDescent="0.25"/>
    <row r="26589" hidden="1" x14ac:dyDescent="0.25"/>
    <row r="26590" hidden="1" x14ac:dyDescent="0.25"/>
    <row r="26591" hidden="1" x14ac:dyDescent="0.25"/>
    <row r="26592" hidden="1" x14ac:dyDescent="0.25"/>
    <row r="26593" hidden="1" x14ac:dyDescent="0.25"/>
    <row r="26594" hidden="1" x14ac:dyDescent="0.25"/>
    <row r="26595" hidden="1" x14ac:dyDescent="0.25"/>
    <row r="26596" hidden="1" x14ac:dyDescent="0.25"/>
    <row r="26597" hidden="1" x14ac:dyDescent="0.25"/>
    <row r="26598" hidden="1" x14ac:dyDescent="0.25"/>
    <row r="26599" hidden="1" x14ac:dyDescent="0.25"/>
    <row r="26600" hidden="1" x14ac:dyDescent="0.25"/>
    <row r="26601" hidden="1" x14ac:dyDescent="0.25"/>
    <row r="26602" hidden="1" x14ac:dyDescent="0.25"/>
    <row r="26603" hidden="1" x14ac:dyDescent="0.25"/>
    <row r="26604" hidden="1" x14ac:dyDescent="0.25"/>
    <row r="26605" hidden="1" x14ac:dyDescent="0.25"/>
    <row r="26606" hidden="1" x14ac:dyDescent="0.25"/>
    <row r="26607" hidden="1" x14ac:dyDescent="0.25"/>
    <row r="26608" hidden="1" x14ac:dyDescent="0.25"/>
    <row r="26609" hidden="1" x14ac:dyDescent="0.25"/>
    <row r="26610" hidden="1" x14ac:dyDescent="0.25"/>
    <row r="26611" hidden="1" x14ac:dyDescent="0.25"/>
    <row r="26612" hidden="1" x14ac:dyDescent="0.25"/>
    <row r="26613" hidden="1" x14ac:dyDescent="0.25"/>
    <row r="26614" hidden="1" x14ac:dyDescent="0.25"/>
    <row r="26615" hidden="1" x14ac:dyDescent="0.25"/>
    <row r="26616" hidden="1" x14ac:dyDescent="0.25"/>
    <row r="26617" hidden="1" x14ac:dyDescent="0.25"/>
    <row r="26618" hidden="1" x14ac:dyDescent="0.25"/>
    <row r="26619" hidden="1" x14ac:dyDescent="0.25"/>
    <row r="26620" hidden="1" x14ac:dyDescent="0.25"/>
    <row r="26621" hidden="1" x14ac:dyDescent="0.25"/>
    <row r="26622" hidden="1" x14ac:dyDescent="0.25"/>
    <row r="26623" hidden="1" x14ac:dyDescent="0.25"/>
    <row r="26624" hidden="1" x14ac:dyDescent="0.25"/>
    <row r="26625" hidden="1" x14ac:dyDescent="0.25"/>
    <row r="26626" hidden="1" x14ac:dyDescent="0.25"/>
    <row r="26627" hidden="1" x14ac:dyDescent="0.25"/>
    <row r="26628" hidden="1" x14ac:dyDescent="0.25"/>
    <row r="26629" hidden="1" x14ac:dyDescent="0.25"/>
    <row r="26630" hidden="1" x14ac:dyDescent="0.25"/>
    <row r="26631" hidden="1" x14ac:dyDescent="0.25"/>
    <row r="26632" hidden="1" x14ac:dyDescent="0.25"/>
    <row r="26633" hidden="1" x14ac:dyDescent="0.25"/>
    <row r="26634" hidden="1" x14ac:dyDescent="0.25"/>
    <row r="26635" hidden="1" x14ac:dyDescent="0.25"/>
    <row r="26636" hidden="1" x14ac:dyDescent="0.25"/>
    <row r="26637" hidden="1" x14ac:dyDescent="0.25"/>
    <row r="26638" hidden="1" x14ac:dyDescent="0.25"/>
    <row r="26639" hidden="1" x14ac:dyDescent="0.25"/>
    <row r="26640" hidden="1" x14ac:dyDescent="0.25"/>
    <row r="26641" hidden="1" x14ac:dyDescent="0.25"/>
    <row r="26642" hidden="1" x14ac:dyDescent="0.25"/>
    <row r="26643" hidden="1" x14ac:dyDescent="0.25"/>
    <row r="26644" hidden="1" x14ac:dyDescent="0.25"/>
    <row r="26645" hidden="1" x14ac:dyDescent="0.25"/>
    <row r="26646" hidden="1" x14ac:dyDescent="0.25"/>
    <row r="26647" hidden="1" x14ac:dyDescent="0.25"/>
    <row r="26648" hidden="1" x14ac:dyDescent="0.25"/>
    <row r="26649" hidden="1" x14ac:dyDescent="0.25"/>
    <row r="26650" hidden="1" x14ac:dyDescent="0.25"/>
    <row r="26651" hidden="1" x14ac:dyDescent="0.25"/>
    <row r="26652" hidden="1" x14ac:dyDescent="0.25"/>
    <row r="26653" hidden="1" x14ac:dyDescent="0.25"/>
    <row r="26654" hidden="1" x14ac:dyDescent="0.25"/>
    <row r="26655" hidden="1" x14ac:dyDescent="0.25"/>
    <row r="26656" hidden="1" x14ac:dyDescent="0.25"/>
    <row r="26657" hidden="1" x14ac:dyDescent="0.25"/>
    <row r="26658" hidden="1" x14ac:dyDescent="0.25"/>
    <row r="26659" hidden="1" x14ac:dyDescent="0.25"/>
    <row r="26660" hidden="1" x14ac:dyDescent="0.25"/>
    <row r="26661" hidden="1" x14ac:dyDescent="0.25"/>
    <row r="26662" hidden="1" x14ac:dyDescent="0.25"/>
    <row r="26663" hidden="1" x14ac:dyDescent="0.25"/>
    <row r="26664" hidden="1" x14ac:dyDescent="0.25"/>
    <row r="26665" hidden="1" x14ac:dyDescent="0.25"/>
    <row r="26666" hidden="1" x14ac:dyDescent="0.25"/>
    <row r="26667" hidden="1" x14ac:dyDescent="0.25"/>
    <row r="26668" hidden="1" x14ac:dyDescent="0.25"/>
    <row r="26669" hidden="1" x14ac:dyDescent="0.25"/>
    <row r="26670" hidden="1" x14ac:dyDescent="0.25"/>
    <row r="26671" hidden="1" x14ac:dyDescent="0.25"/>
    <row r="26672" hidden="1" x14ac:dyDescent="0.25"/>
    <row r="26673" hidden="1" x14ac:dyDescent="0.25"/>
    <row r="26674" hidden="1" x14ac:dyDescent="0.25"/>
    <row r="26675" hidden="1" x14ac:dyDescent="0.25"/>
    <row r="26676" hidden="1" x14ac:dyDescent="0.25"/>
    <row r="26677" hidden="1" x14ac:dyDescent="0.25"/>
    <row r="26678" hidden="1" x14ac:dyDescent="0.25"/>
    <row r="26679" hidden="1" x14ac:dyDescent="0.25"/>
    <row r="26680" hidden="1" x14ac:dyDescent="0.25"/>
    <row r="26681" hidden="1" x14ac:dyDescent="0.25"/>
    <row r="26682" hidden="1" x14ac:dyDescent="0.25"/>
    <row r="26683" hidden="1" x14ac:dyDescent="0.25"/>
    <row r="26684" hidden="1" x14ac:dyDescent="0.25"/>
    <row r="26685" hidden="1" x14ac:dyDescent="0.25"/>
    <row r="26686" hidden="1" x14ac:dyDescent="0.25"/>
    <row r="26687" hidden="1" x14ac:dyDescent="0.25"/>
    <row r="26688" hidden="1" x14ac:dyDescent="0.25"/>
    <row r="26689" hidden="1" x14ac:dyDescent="0.25"/>
    <row r="26690" hidden="1" x14ac:dyDescent="0.25"/>
    <row r="26691" hidden="1" x14ac:dyDescent="0.25"/>
    <row r="26692" hidden="1" x14ac:dyDescent="0.25"/>
    <row r="26693" hidden="1" x14ac:dyDescent="0.25"/>
    <row r="26694" hidden="1" x14ac:dyDescent="0.25"/>
    <row r="26695" hidden="1" x14ac:dyDescent="0.25"/>
    <row r="26696" hidden="1" x14ac:dyDescent="0.25"/>
    <row r="26697" hidden="1" x14ac:dyDescent="0.25"/>
    <row r="26698" hidden="1" x14ac:dyDescent="0.25"/>
    <row r="26699" hidden="1" x14ac:dyDescent="0.25"/>
    <row r="26700" hidden="1" x14ac:dyDescent="0.25"/>
    <row r="26701" hidden="1" x14ac:dyDescent="0.25"/>
    <row r="26702" hidden="1" x14ac:dyDescent="0.25"/>
    <row r="26703" hidden="1" x14ac:dyDescent="0.25"/>
    <row r="26704" hidden="1" x14ac:dyDescent="0.25"/>
    <row r="26705" hidden="1" x14ac:dyDescent="0.25"/>
    <row r="26706" hidden="1" x14ac:dyDescent="0.25"/>
    <row r="26707" hidden="1" x14ac:dyDescent="0.25"/>
    <row r="26708" hidden="1" x14ac:dyDescent="0.25"/>
    <row r="26709" hidden="1" x14ac:dyDescent="0.25"/>
    <row r="26710" hidden="1" x14ac:dyDescent="0.25"/>
    <row r="26711" hidden="1" x14ac:dyDescent="0.25"/>
    <row r="26712" hidden="1" x14ac:dyDescent="0.25"/>
    <row r="26713" hidden="1" x14ac:dyDescent="0.25"/>
    <row r="26714" hidden="1" x14ac:dyDescent="0.25"/>
    <row r="26715" hidden="1" x14ac:dyDescent="0.25"/>
    <row r="26716" hidden="1" x14ac:dyDescent="0.25"/>
    <row r="26717" hidden="1" x14ac:dyDescent="0.25"/>
    <row r="26718" hidden="1" x14ac:dyDescent="0.25"/>
    <row r="26719" hidden="1" x14ac:dyDescent="0.25"/>
    <row r="26720" hidden="1" x14ac:dyDescent="0.25"/>
    <row r="26721" hidden="1" x14ac:dyDescent="0.25"/>
    <row r="26722" hidden="1" x14ac:dyDescent="0.25"/>
    <row r="26723" hidden="1" x14ac:dyDescent="0.25"/>
    <row r="26724" hidden="1" x14ac:dyDescent="0.25"/>
    <row r="26725" hidden="1" x14ac:dyDescent="0.25"/>
    <row r="26726" hidden="1" x14ac:dyDescent="0.25"/>
    <row r="26727" hidden="1" x14ac:dyDescent="0.25"/>
    <row r="26728" hidden="1" x14ac:dyDescent="0.25"/>
    <row r="26729" hidden="1" x14ac:dyDescent="0.25"/>
    <row r="26730" hidden="1" x14ac:dyDescent="0.25"/>
    <row r="26731" hidden="1" x14ac:dyDescent="0.25"/>
    <row r="26732" hidden="1" x14ac:dyDescent="0.25"/>
    <row r="26733" hidden="1" x14ac:dyDescent="0.25"/>
    <row r="26734" hidden="1" x14ac:dyDescent="0.25"/>
    <row r="26735" hidden="1" x14ac:dyDescent="0.25"/>
    <row r="26736" hidden="1" x14ac:dyDescent="0.25"/>
    <row r="26737" hidden="1" x14ac:dyDescent="0.25"/>
    <row r="26738" hidden="1" x14ac:dyDescent="0.25"/>
    <row r="26739" hidden="1" x14ac:dyDescent="0.25"/>
    <row r="26740" hidden="1" x14ac:dyDescent="0.25"/>
    <row r="26741" hidden="1" x14ac:dyDescent="0.25"/>
    <row r="26742" hidden="1" x14ac:dyDescent="0.25"/>
    <row r="26743" hidden="1" x14ac:dyDescent="0.25"/>
    <row r="26744" hidden="1" x14ac:dyDescent="0.25"/>
    <row r="26745" hidden="1" x14ac:dyDescent="0.25"/>
    <row r="26746" hidden="1" x14ac:dyDescent="0.25"/>
    <row r="26747" hidden="1" x14ac:dyDescent="0.25"/>
    <row r="26748" hidden="1" x14ac:dyDescent="0.25"/>
    <row r="26749" hidden="1" x14ac:dyDescent="0.25"/>
    <row r="26750" hidden="1" x14ac:dyDescent="0.25"/>
    <row r="26751" hidden="1" x14ac:dyDescent="0.25"/>
    <row r="26752" hidden="1" x14ac:dyDescent="0.25"/>
    <row r="26753" hidden="1" x14ac:dyDescent="0.25"/>
    <row r="26754" hidden="1" x14ac:dyDescent="0.25"/>
    <row r="26755" hidden="1" x14ac:dyDescent="0.25"/>
    <row r="26756" hidden="1" x14ac:dyDescent="0.25"/>
    <row r="26757" hidden="1" x14ac:dyDescent="0.25"/>
    <row r="26758" hidden="1" x14ac:dyDescent="0.25"/>
    <row r="26759" hidden="1" x14ac:dyDescent="0.25"/>
    <row r="26760" hidden="1" x14ac:dyDescent="0.25"/>
    <row r="26761" hidden="1" x14ac:dyDescent="0.25"/>
    <row r="26762" hidden="1" x14ac:dyDescent="0.25"/>
    <row r="26763" hidden="1" x14ac:dyDescent="0.25"/>
    <row r="26764" hidden="1" x14ac:dyDescent="0.25"/>
    <row r="26765" hidden="1" x14ac:dyDescent="0.25"/>
    <row r="26766" hidden="1" x14ac:dyDescent="0.25"/>
    <row r="26767" hidden="1" x14ac:dyDescent="0.25"/>
    <row r="26768" hidden="1" x14ac:dyDescent="0.25"/>
    <row r="26769" hidden="1" x14ac:dyDescent="0.25"/>
    <row r="26770" hidden="1" x14ac:dyDescent="0.25"/>
    <row r="26771" hidden="1" x14ac:dyDescent="0.25"/>
    <row r="26772" hidden="1" x14ac:dyDescent="0.25"/>
    <row r="26773" hidden="1" x14ac:dyDescent="0.25"/>
    <row r="26774" hidden="1" x14ac:dyDescent="0.25"/>
    <row r="26775" hidden="1" x14ac:dyDescent="0.25"/>
    <row r="26776" hidden="1" x14ac:dyDescent="0.25"/>
    <row r="26777" hidden="1" x14ac:dyDescent="0.25"/>
    <row r="26778" hidden="1" x14ac:dyDescent="0.25"/>
    <row r="26779" hidden="1" x14ac:dyDescent="0.25"/>
    <row r="26780" hidden="1" x14ac:dyDescent="0.25"/>
    <row r="26781" hidden="1" x14ac:dyDescent="0.25"/>
    <row r="26782" hidden="1" x14ac:dyDescent="0.25"/>
    <row r="26783" hidden="1" x14ac:dyDescent="0.25"/>
    <row r="26784" hidden="1" x14ac:dyDescent="0.25"/>
    <row r="26785" hidden="1" x14ac:dyDescent="0.25"/>
    <row r="26786" hidden="1" x14ac:dyDescent="0.25"/>
    <row r="26787" hidden="1" x14ac:dyDescent="0.25"/>
    <row r="26788" hidden="1" x14ac:dyDescent="0.25"/>
    <row r="26789" hidden="1" x14ac:dyDescent="0.25"/>
    <row r="26790" hidden="1" x14ac:dyDescent="0.25"/>
    <row r="26791" hidden="1" x14ac:dyDescent="0.25"/>
    <row r="26792" hidden="1" x14ac:dyDescent="0.25"/>
    <row r="26793" hidden="1" x14ac:dyDescent="0.25"/>
    <row r="26794" hidden="1" x14ac:dyDescent="0.25"/>
    <row r="26795" hidden="1" x14ac:dyDescent="0.25"/>
    <row r="26796" hidden="1" x14ac:dyDescent="0.25"/>
    <row r="26797" hidden="1" x14ac:dyDescent="0.25"/>
    <row r="26798" hidden="1" x14ac:dyDescent="0.25"/>
    <row r="26799" hidden="1" x14ac:dyDescent="0.25"/>
    <row r="26800" hidden="1" x14ac:dyDescent="0.25"/>
    <row r="26801" hidden="1" x14ac:dyDescent="0.25"/>
    <row r="26802" hidden="1" x14ac:dyDescent="0.25"/>
    <row r="26803" hidden="1" x14ac:dyDescent="0.25"/>
    <row r="26804" hidden="1" x14ac:dyDescent="0.25"/>
    <row r="26805" hidden="1" x14ac:dyDescent="0.25"/>
    <row r="26806" hidden="1" x14ac:dyDescent="0.25"/>
    <row r="26807" hidden="1" x14ac:dyDescent="0.25"/>
    <row r="26808" hidden="1" x14ac:dyDescent="0.25"/>
    <row r="26809" hidden="1" x14ac:dyDescent="0.25"/>
    <row r="26810" hidden="1" x14ac:dyDescent="0.25"/>
    <row r="26811" hidden="1" x14ac:dyDescent="0.25"/>
    <row r="26812" hidden="1" x14ac:dyDescent="0.25"/>
    <row r="26813" hidden="1" x14ac:dyDescent="0.25"/>
    <row r="26814" hidden="1" x14ac:dyDescent="0.25"/>
    <row r="26815" hidden="1" x14ac:dyDescent="0.25"/>
    <row r="26816" hidden="1" x14ac:dyDescent="0.25"/>
    <row r="26817" hidden="1" x14ac:dyDescent="0.25"/>
    <row r="26818" hidden="1" x14ac:dyDescent="0.25"/>
    <row r="26819" hidden="1" x14ac:dyDescent="0.25"/>
    <row r="26820" hidden="1" x14ac:dyDescent="0.25"/>
    <row r="26821" hidden="1" x14ac:dyDescent="0.25"/>
    <row r="26822" hidden="1" x14ac:dyDescent="0.25"/>
    <row r="26823" hidden="1" x14ac:dyDescent="0.25"/>
    <row r="26824" hidden="1" x14ac:dyDescent="0.25"/>
    <row r="26825" hidden="1" x14ac:dyDescent="0.25"/>
    <row r="26826" hidden="1" x14ac:dyDescent="0.25"/>
    <row r="26827" hidden="1" x14ac:dyDescent="0.25"/>
    <row r="26828" hidden="1" x14ac:dyDescent="0.25"/>
    <row r="26829" hidden="1" x14ac:dyDescent="0.25"/>
    <row r="26830" hidden="1" x14ac:dyDescent="0.25"/>
    <row r="26831" hidden="1" x14ac:dyDescent="0.25"/>
    <row r="26832" hidden="1" x14ac:dyDescent="0.25"/>
    <row r="26833" hidden="1" x14ac:dyDescent="0.25"/>
    <row r="26834" hidden="1" x14ac:dyDescent="0.25"/>
    <row r="26835" hidden="1" x14ac:dyDescent="0.25"/>
    <row r="26836" hidden="1" x14ac:dyDescent="0.25"/>
    <row r="26837" hidden="1" x14ac:dyDescent="0.25"/>
    <row r="26838" hidden="1" x14ac:dyDescent="0.25"/>
    <row r="26839" hidden="1" x14ac:dyDescent="0.25"/>
    <row r="26840" hidden="1" x14ac:dyDescent="0.25"/>
    <row r="26841" hidden="1" x14ac:dyDescent="0.25"/>
    <row r="26842" hidden="1" x14ac:dyDescent="0.25"/>
    <row r="26843" hidden="1" x14ac:dyDescent="0.25"/>
    <row r="26844" hidden="1" x14ac:dyDescent="0.25"/>
    <row r="26845" hidden="1" x14ac:dyDescent="0.25"/>
    <row r="26846" hidden="1" x14ac:dyDescent="0.25"/>
    <row r="26847" hidden="1" x14ac:dyDescent="0.25"/>
    <row r="26848" hidden="1" x14ac:dyDescent="0.25"/>
    <row r="26849" hidden="1" x14ac:dyDescent="0.25"/>
    <row r="26850" hidden="1" x14ac:dyDescent="0.25"/>
    <row r="26851" hidden="1" x14ac:dyDescent="0.25"/>
    <row r="26852" hidden="1" x14ac:dyDescent="0.25"/>
    <row r="26853" hidden="1" x14ac:dyDescent="0.25"/>
    <row r="26854" hidden="1" x14ac:dyDescent="0.25"/>
    <row r="26855" hidden="1" x14ac:dyDescent="0.25"/>
    <row r="26856" hidden="1" x14ac:dyDescent="0.25"/>
    <row r="26857" hidden="1" x14ac:dyDescent="0.25"/>
    <row r="26858" hidden="1" x14ac:dyDescent="0.25"/>
    <row r="26859" hidden="1" x14ac:dyDescent="0.25"/>
    <row r="26860" hidden="1" x14ac:dyDescent="0.25"/>
    <row r="26861" hidden="1" x14ac:dyDescent="0.25"/>
    <row r="26862" hidden="1" x14ac:dyDescent="0.25"/>
    <row r="26863" hidden="1" x14ac:dyDescent="0.25"/>
    <row r="26864" hidden="1" x14ac:dyDescent="0.25"/>
    <row r="26865" hidden="1" x14ac:dyDescent="0.25"/>
    <row r="26866" hidden="1" x14ac:dyDescent="0.25"/>
    <row r="26867" hidden="1" x14ac:dyDescent="0.25"/>
    <row r="26868" hidden="1" x14ac:dyDescent="0.25"/>
    <row r="26869" hidden="1" x14ac:dyDescent="0.25"/>
    <row r="26870" hidden="1" x14ac:dyDescent="0.25"/>
    <row r="26871" hidden="1" x14ac:dyDescent="0.25"/>
    <row r="26872" hidden="1" x14ac:dyDescent="0.25"/>
    <row r="26873" hidden="1" x14ac:dyDescent="0.25"/>
    <row r="26874" hidden="1" x14ac:dyDescent="0.25"/>
    <row r="26875" hidden="1" x14ac:dyDescent="0.25"/>
    <row r="26876" hidden="1" x14ac:dyDescent="0.25"/>
    <row r="26877" hidden="1" x14ac:dyDescent="0.25"/>
    <row r="26878" hidden="1" x14ac:dyDescent="0.25"/>
    <row r="26879" hidden="1" x14ac:dyDescent="0.25"/>
    <row r="26880" hidden="1" x14ac:dyDescent="0.25"/>
    <row r="26881" hidden="1" x14ac:dyDescent="0.25"/>
    <row r="26882" hidden="1" x14ac:dyDescent="0.25"/>
    <row r="26883" hidden="1" x14ac:dyDescent="0.25"/>
    <row r="26884" hidden="1" x14ac:dyDescent="0.25"/>
    <row r="26885" hidden="1" x14ac:dyDescent="0.25"/>
    <row r="26886" hidden="1" x14ac:dyDescent="0.25"/>
    <row r="26887" hidden="1" x14ac:dyDescent="0.25"/>
    <row r="26888" hidden="1" x14ac:dyDescent="0.25"/>
    <row r="26889" hidden="1" x14ac:dyDescent="0.25"/>
    <row r="26890" hidden="1" x14ac:dyDescent="0.25"/>
    <row r="26891" hidden="1" x14ac:dyDescent="0.25"/>
    <row r="26892" hidden="1" x14ac:dyDescent="0.25"/>
    <row r="26893" hidden="1" x14ac:dyDescent="0.25"/>
    <row r="26894" hidden="1" x14ac:dyDescent="0.25"/>
    <row r="26895" hidden="1" x14ac:dyDescent="0.25"/>
    <row r="26896" hidden="1" x14ac:dyDescent="0.25"/>
    <row r="26897" hidden="1" x14ac:dyDescent="0.25"/>
    <row r="26898" hidden="1" x14ac:dyDescent="0.25"/>
    <row r="26899" hidden="1" x14ac:dyDescent="0.25"/>
    <row r="26900" hidden="1" x14ac:dyDescent="0.25"/>
    <row r="26901" hidden="1" x14ac:dyDescent="0.25"/>
    <row r="26902" hidden="1" x14ac:dyDescent="0.25"/>
    <row r="26903" hidden="1" x14ac:dyDescent="0.25"/>
    <row r="26904" hidden="1" x14ac:dyDescent="0.25"/>
    <row r="26905" hidden="1" x14ac:dyDescent="0.25"/>
    <row r="26906" hidden="1" x14ac:dyDescent="0.25"/>
    <row r="26907" hidden="1" x14ac:dyDescent="0.25"/>
    <row r="26908" hidden="1" x14ac:dyDescent="0.25"/>
    <row r="26909" hidden="1" x14ac:dyDescent="0.25"/>
    <row r="26910" hidden="1" x14ac:dyDescent="0.25"/>
    <row r="26911" hidden="1" x14ac:dyDescent="0.25"/>
    <row r="26912" hidden="1" x14ac:dyDescent="0.25"/>
    <row r="26913" hidden="1" x14ac:dyDescent="0.25"/>
    <row r="26914" hidden="1" x14ac:dyDescent="0.25"/>
    <row r="26915" hidden="1" x14ac:dyDescent="0.25"/>
    <row r="26916" hidden="1" x14ac:dyDescent="0.25"/>
    <row r="26917" hidden="1" x14ac:dyDescent="0.25"/>
    <row r="26918" hidden="1" x14ac:dyDescent="0.25"/>
    <row r="26919" hidden="1" x14ac:dyDescent="0.25"/>
    <row r="26920" hidden="1" x14ac:dyDescent="0.25"/>
    <row r="26921" hidden="1" x14ac:dyDescent="0.25"/>
    <row r="26922" hidden="1" x14ac:dyDescent="0.25"/>
    <row r="26923" hidden="1" x14ac:dyDescent="0.25"/>
    <row r="26924" hidden="1" x14ac:dyDescent="0.25"/>
    <row r="26925" hidden="1" x14ac:dyDescent="0.25"/>
    <row r="26926" hidden="1" x14ac:dyDescent="0.25"/>
    <row r="26927" hidden="1" x14ac:dyDescent="0.25"/>
    <row r="26928" hidden="1" x14ac:dyDescent="0.25"/>
    <row r="26929" hidden="1" x14ac:dyDescent="0.25"/>
    <row r="26930" hidden="1" x14ac:dyDescent="0.25"/>
    <row r="26931" hidden="1" x14ac:dyDescent="0.25"/>
    <row r="26932" hidden="1" x14ac:dyDescent="0.25"/>
    <row r="26933" hidden="1" x14ac:dyDescent="0.25"/>
    <row r="26934" hidden="1" x14ac:dyDescent="0.25"/>
    <row r="26935" hidden="1" x14ac:dyDescent="0.25"/>
    <row r="26936" hidden="1" x14ac:dyDescent="0.25"/>
    <row r="26937" hidden="1" x14ac:dyDescent="0.25"/>
    <row r="26938" hidden="1" x14ac:dyDescent="0.25"/>
    <row r="26939" hidden="1" x14ac:dyDescent="0.25"/>
    <row r="26940" hidden="1" x14ac:dyDescent="0.25"/>
    <row r="26941" hidden="1" x14ac:dyDescent="0.25"/>
    <row r="26942" hidden="1" x14ac:dyDescent="0.25"/>
    <row r="26943" hidden="1" x14ac:dyDescent="0.25"/>
    <row r="26944" hidden="1" x14ac:dyDescent="0.25"/>
    <row r="26945" hidden="1" x14ac:dyDescent="0.25"/>
    <row r="26946" hidden="1" x14ac:dyDescent="0.25"/>
    <row r="26947" hidden="1" x14ac:dyDescent="0.25"/>
    <row r="26948" hidden="1" x14ac:dyDescent="0.25"/>
    <row r="26949" hidden="1" x14ac:dyDescent="0.25"/>
    <row r="26950" hidden="1" x14ac:dyDescent="0.25"/>
    <row r="26951" hidden="1" x14ac:dyDescent="0.25"/>
    <row r="26952" hidden="1" x14ac:dyDescent="0.25"/>
    <row r="26953" hidden="1" x14ac:dyDescent="0.25"/>
    <row r="26954" hidden="1" x14ac:dyDescent="0.25"/>
    <row r="26955" hidden="1" x14ac:dyDescent="0.25"/>
    <row r="26956" hidden="1" x14ac:dyDescent="0.25"/>
    <row r="26957" hidden="1" x14ac:dyDescent="0.25"/>
    <row r="26958" hidden="1" x14ac:dyDescent="0.25"/>
    <row r="26959" hidden="1" x14ac:dyDescent="0.25"/>
    <row r="26960" hidden="1" x14ac:dyDescent="0.25"/>
    <row r="26961" hidden="1" x14ac:dyDescent="0.25"/>
    <row r="26962" hidden="1" x14ac:dyDescent="0.25"/>
    <row r="26963" hidden="1" x14ac:dyDescent="0.25"/>
    <row r="26964" hidden="1" x14ac:dyDescent="0.25"/>
    <row r="26965" hidden="1" x14ac:dyDescent="0.25"/>
    <row r="26966" hidden="1" x14ac:dyDescent="0.25"/>
    <row r="26967" hidden="1" x14ac:dyDescent="0.25"/>
    <row r="26968" hidden="1" x14ac:dyDescent="0.25"/>
    <row r="26969" hidden="1" x14ac:dyDescent="0.25"/>
    <row r="26970" hidden="1" x14ac:dyDescent="0.25"/>
    <row r="26971" hidden="1" x14ac:dyDescent="0.25"/>
    <row r="26972" hidden="1" x14ac:dyDescent="0.25"/>
    <row r="26973" hidden="1" x14ac:dyDescent="0.25"/>
    <row r="26974" hidden="1" x14ac:dyDescent="0.25"/>
    <row r="26975" hidden="1" x14ac:dyDescent="0.25"/>
    <row r="26976" hidden="1" x14ac:dyDescent="0.25"/>
    <row r="26977" hidden="1" x14ac:dyDescent="0.25"/>
    <row r="26978" hidden="1" x14ac:dyDescent="0.25"/>
    <row r="26979" hidden="1" x14ac:dyDescent="0.25"/>
    <row r="26980" hidden="1" x14ac:dyDescent="0.25"/>
    <row r="26981" hidden="1" x14ac:dyDescent="0.25"/>
    <row r="26982" hidden="1" x14ac:dyDescent="0.25"/>
    <row r="26983" hidden="1" x14ac:dyDescent="0.25"/>
    <row r="26984" hidden="1" x14ac:dyDescent="0.25"/>
    <row r="26985" hidden="1" x14ac:dyDescent="0.25"/>
    <row r="26986" hidden="1" x14ac:dyDescent="0.25"/>
    <row r="26987" hidden="1" x14ac:dyDescent="0.25"/>
    <row r="26988" hidden="1" x14ac:dyDescent="0.25"/>
    <row r="26989" hidden="1" x14ac:dyDescent="0.25"/>
    <row r="26990" hidden="1" x14ac:dyDescent="0.25"/>
    <row r="26991" hidden="1" x14ac:dyDescent="0.25"/>
    <row r="26992" hidden="1" x14ac:dyDescent="0.25"/>
    <row r="26993" hidden="1" x14ac:dyDescent="0.25"/>
    <row r="26994" hidden="1" x14ac:dyDescent="0.25"/>
    <row r="26995" hidden="1" x14ac:dyDescent="0.25"/>
    <row r="26996" hidden="1" x14ac:dyDescent="0.25"/>
    <row r="26997" hidden="1" x14ac:dyDescent="0.25"/>
    <row r="26998" hidden="1" x14ac:dyDescent="0.25"/>
    <row r="26999" hidden="1" x14ac:dyDescent="0.25"/>
    <row r="27000" hidden="1" x14ac:dyDescent="0.25"/>
    <row r="27001" hidden="1" x14ac:dyDescent="0.25"/>
    <row r="27002" hidden="1" x14ac:dyDescent="0.25"/>
    <row r="27003" hidden="1" x14ac:dyDescent="0.25"/>
    <row r="27004" hidden="1" x14ac:dyDescent="0.25"/>
    <row r="27005" hidden="1" x14ac:dyDescent="0.25"/>
    <row r="27006" hidden="1" x14ac:dyDescent="0.25"/>
    <row r="27007" hidden="1" x14ac:dyDescent="0.25"/>
    <row r="27008" hidden="1" x14ac:dyDescent="0.25"/>
    <row r="27009" hidden="1" x14ac:dyDescent="0.25"/>
    <row r="27010" hidden="1" x14ac:dyDescent="0.25"/>
    <row r="27011" hidden="1" x14ac:dyDescent="0.25"/>
    <row r="27012" hidden="1" x14ac:dyDescent="0.25"/>
    <row r="27013" hidden="1" x14ac:dyDescent="0.25"/>
    <row r="27014" hidden="1" x14ac:dyDescent="0.25"/>
    <row r="27015" hidden="1" x14ac:dyDescent="0.25"/>
    <row r="27016" hidden="1" x14ac:dyDescent="0.25"/>
    <row r="27017" hidden="1" x14ac:dyDescent="0.25"/>
    <row r="27018" hidden="1" x14ac:dyDescent="0.25"/>
    <row r="27019" hidden="1" x14ac:dyDescent="0.25"/>
    <row r="27020" hidden="1" x14ac:dyDescent="0.25"/>
    <row r="27021" hidden="1" x14ac:dyDescent="0.25"/>
    <row r="27022" hidden="1" x14ac:dyDescent="0.25"/>
    <row r="27023" hidden="1" x14ac:dyDescent="0.25"/>
    <row r="27024" hidden="1" x14ac:dyDescent="0.25"/>
    <row r="27025" hidden="1" x14ac:dyDescent="0.25"/>
    <row r="27026" hidden="1" x14ac:dyDescent="0.25"/>
    <row r="27027" hidden="1" x14ac:dyDescent="0.25"/>
    <row r="27028" hidden="1" x14ac:dyDescent="0.25"/>
    <row r="27029" hidden="1" x14ac:dyDescent="0.25"/>
    <row r="27030" hidden="1" x14ac:dyDescent="0.25"/>
    <row r="27031" hidden="1" x14ac:dyDescent="0.25"/>
    <row r="27032" hidden="1" x14ac:dyDescent="0.25"/>
    <row r="27033" hidden="1" x14ac:dyDescent="0.25"/>
    <row r="27034" hidden="1" x14ac:dyDescent="0.25"/>
    <row r="27035" hidden="1" x14ac:dyDescent="0.25"/>
    <row r="27036" hidden="1" x14ac:dyDescent="0.25"/>
    <row r="27037" hidden="1" x14ac:dyDescent="0.25"/>
    <row r="27038" hidden="1" x14ac:dyDescent="0.25"/>
    <row r="27039" hidden="1" x14ac:dyDescent="0.25"/>
    <row r="27040" hidden="1" x14ac:dyDescent="0.25"/>
    <row r="27041" hidden="1" x14ac:dyDescent="0.25"/>
    <row r="27042" hidden="1" x14ac:dyDescent="0.25"/>
    <row r="27043" hidden="1" x14ac:dyDescent="0.25"/>
    <row r="27044" hidden="1" x14ac:dyDescent="0.25"/>
    <row r="27045" hidden="1" x14ac:dyDescent="0.25"/>
    <row r="27046" hidden="1" x14ac:dyDescent="0.25"/>
    <row r="27047" hidden="1" x14ac:dyDescent="0.25"/>
    <row r="27048" hidden="1" x14ac:dyDescent="0.25"/>
    <row r="27049" hidden="1" x14ac:dyDescent="0.25"/>
    <row r="27050" hidden="1" x14ac:dyDescent="0.25"/>
    <row r="27051" hidden="1" x14ac:dyDescent="0.25"/>
    <row r="27052" hidden="1" x14ac:dyDescent="0.25"/>
    <row r="27053" hidden="1" x14ac:dyDescent="0.25"/>
    <row r="27054" hidden="1" x14ac:dyDescent="0.25"/>
    <row r="27055" hidden="1" x14ac:dyDescent="0.25"/>
    <row r="27056" hidden="1" x14ac:dyDescent="0.25"/>
    <row r="27057" hidden="1" x14ac:dyDescent="0.25"/>
    <row r="27058" hidden="1" x14ac:dyDescent="0.25"/>
    <row r="27059" hidden="1" x14ac:dyDescent="0.25"/>
    <row r="27060" hidden="1" x14ac:dyDescent="0.25"/>
    <row r="27061" hidden="1" x14ac:dyDescent="0.25"/>
    <row r="27062" hidden="1" x14ac:dyDescent="0.25"/>
    <row r="27063" hidden="1" x14ac:dyDescent="0.25"/>
    <row r="27064" hidden="1" x14ac:dyDescent="0.25"/>
    <row r="27065" hidden="1" x14ac:dyDescent="0.25"/>
    <row r="27066" hidden="1" x14ac:dyDescent="0.25"/>
    <row r="27067" hidden="1" x14ac:dyDescent="0.25"/>
    <row r="27068" hidden="1" x14ac:dyDescent="0.25"/>
    <row r="27069" hidden="1" x14ac:dyDescent="0.25"/>
    <row r="27070" hidden="1" x14ac:dyDescent="0.25"/>
    <row r="27071" hidden="1" x14ac:dyDescent="0.25"/>
    <row r="27072" hidden="1" x14ac:dyDescent="0.25"/>
    <row r="27073" hidden="1" x14ac:dyDescent="0.25"/>
    <row r="27074" hidden="1" x14ac:dyDescent="0.25"/>
    <row r="27075" hidden="1" x14ac:dyDescent="0.25"/>
    <row r="27076" hidden="1" x14ac:dyDescent="0.25"/>
    <row r="27077" hidden="1" x14ac:dyDescent="0.25"/>
    <row r="27078" hidden="1" x14ac:dyDescent="0.25"/>
    <row r="27079" hidden="1" x14ac:dyDescent="0.25"/>
    <row r="27080" hidden="1" x14ac:dyDescent="0.25"/>
    <row r="27081" hidden="1" x14ac:dyDescent="0.25"/>
    <row r="27082" hidden="1" x14ac:dyDescent="0.25"/>
    <row r="27083" hidden="1" x14ac:dyDescent="0.25"/>
    <row r="27084" hidden="1" x14ac:dyDescent="0.25"/>
    <row r="27085" hidden="1" x14ac:dyDescent="0.25"/>
    <row r="27086" hidden="1" x14ac:dyDescent="0.25"/>
    <row r="27087" hidden="1" x14ac:dyDescent="0.25"/>
    <row r="27088" hidden="1" x14ac:dyDescent="0.25"/>
    <row r="27089" hidden="1" x14ac:dyDescent="0.25"/>
    <row r="27090" hidden="1" x14ac:dyDescent="0.25"/>
    <row r="27091" hidden="1" x14ac:dyDescent="0.25"/>
    <row r="27092" hidden="1" x14ac:dyDescent="0.25"/>
    <row r="27093" hidden="1" x14ac:dyDescent="0.25"/>
    <row r="27094" hidden="1" x14ac:dyDescent="0.25"/>
    <row r="27095" hidden="1" x14ac:dyDescent="0.25"/>
    <row r="27096" hidden="1" x14ac:dyDescent="0.25"/>
    <row r="27097" hidden="1" x14ac:dyDescent="0.25"/>
    <row r="27098" hidden="1" x14ac:dyDescent="0.25"/>
    <row r="27099" hidden="1" x14ac:dyDescent="0.25"/>
    <row r="27100" hidden="1" x14ac:dyDescent="0.25"/>
    <row r="27101" hidden="1" x14ac:dyDescent="0.25"/>
    <row r="27102" hidden="1" x14ac:dyDescent="0.25"/>
    <row r="27103" hidden="1" x14ac:dyDescent="0.25"/>
    <row r="27104" hidden="1" x14ac:dyDescent="0.25"/>
    <row r="27105" hidden="1" x14ac:dyDescent="0.25"/>
    <row r="27106" hidden="1" x14ac:dyDescent="0.25"/>
    <row r="27107" hidden="1" x14ac:dyDescent="0.25"/>
    <row r="27108" hidden="1" x14ac:dyDescent="0.25"/>
    <row r="27109" hidden="1" x14ac:dyDescent="0.25"/>
    <row r="27110" hidden="1" x14ac:dyDescent="0.25"/>
    <row r="27111" hidden="1" x14ac:dyDescent="0.25"/>
    <row r="27112" hidden="1" x14ac:dyDescent="0.25"/>
    <row r="27113" hidden="1" x14ac:dyDescent="0.25"/>
    <row r="27114" hidden="1" x14ac:dyDescent="0.25"/>
    <row r="27115" hidden="1" x14ac:dyDescent="0.25"/>
    <row r="27116" hidden="1" x14ac:dyDescent="0.25"/>
    <row r="27117" hidden="1" x14ac:dyDescent="0.25"/>
    <row r="27118" hidden="1" x14ac:dyDescent="0.25"/>
    <row r="27119" hidden="1" x14ac:dyDescent="0.25"/>
    <row r="27120" hidden="1" x14ac:dyDescent="0.25"/>
    <row r="27121" hidden="1" x14ac:dyDescent="0.25"/>
    <row r="27122" hidden="1" x14ac:dyDescent="0.25"/>
    <row r="27123" hidden="1" x14ac:dyDescent="0.25"/>
    <row r="27124" hidden="1" x14ac:dyDescent="0.25"/>
    <row r="27125" hidden="1" x14ac:dyDescent="0.25"/>
    <row r="27126" hidden="1" x14ac:dyDescent="0.25"/>
    <row r="27127" hidden="1" x14ac:dyDescent="0.25"/>
    <row r="27128" hidden="1" x14ac:dyDescent="0.25"/>
    <row r="27129" hidden="1" x14ac:dyDescent="0.25"/>
    <row r="27130" hidden="1" x14ac:dyDescent="0.25"/>
    <row r="27131" hidden="1" x14ac:dyDescent="0.25"/>
    <row r="27132" hidden="1" x14ac:dyDescent="0.25"/>
    <row r="27133" hidden="1" x14ac:dyDescent="0.25"/>
    <row r="27134" hidden="1" x14ac:dyDescent="0.25"/>
    <row r="27135" hidden="1" x14ac:dyDescent="0.25"/>
    <row r="27136" hidden="1" x14ac:dyDescent="0.25"/>
    <row r="27137" hidden="1" x14ac:dyDescent="0.25"/>
    <row r="27138" hidden="1" x14ac:dyDescent="0.25"/>
    <row r="27139" hidden="1" x14ac:dyDescent="0.25"/>
    <row r="27140" hidden="1" x14ac:dyDescent="0.25"/>
    <row r="27141" hidden="1" x14ac:dyDescent="0.25"/>
    <row r="27142" hidden="1" x14ac:dyDescent="0.25"/>
    <row r="27143" hidden="1" x14ac:dyDescent="0.25"/>
    <row r="27144" hidden="1" x14ac:dyDescent="0.25"/>
    <row r="27145" hidden="1" x14ac:dyDescent="0.25"/>
    <row r="27146" hidden="1" x14ac:dyDescent="0.25"/>
    <row r="27147" hidden="1" x14ac:dyDescent="0.25"/>
    <row r="27148" hidden="1" x14ac:dyDescent="0.25"/>
    <row r="27149" hidden="1" x14ac:dyDescent="0.25"/>
    <row r="27150" hidden="1" x14ac:dyDescent="0.25"/>
    <row r="27151" hidden="1" x14ac:dyDescent="0.25"/>
    <row r="27152" hidden="1" x14ac:dyDescent="0.25"/>
    <row r="27153" hidden="1" x14ac:dyDescent="0.25"/>
    <row r="27154" hidden="1" x14ac:dyDescent="0.25"/>
    <row r="27155" hidden="1" x14ac:dyDescent="0.25"/>
    <row r="27156" hidden="1" x14ac:dyDescent="0.25"/>
    <row r="27157" hidden="1" x14ac:dyDescent="0.25"/>
    <row r="27158" hidden="1" x14ac:dyDescent="0.25"/>
    <row r="27159" hidden="1" x14ac:dyDescent="0.25"/>
    <row r="27160" hidden="1" x14ac:dyDescent="0.25"/>
    <row r="27161" hidden="1" x14ac:dyDescent="0.25"/>
    <row r="27162" hidden="1" x14ac:dyDescent="0.25"/>
    <row r="27163" hidden="1" x14ac:dyDescent="0.25"/>
    <row r="27164" hidden="1" x14ac:dyDescent="0.25"/>
    <row r="27165" hidden="1" x14ac:dyDescent="0.25"/>
    <row r="27166" hidden="1" x14ac:dyDescent="0.25"/>
    <row r="27167" hidden="1" x14ac:dyDescent="0.25"/>
    <row r="27168" hidden="1" x14ac:dyDescent="0.25"/>
    <row r="27169" hidden="1" x14ac:dyDescent="0.25"/>
    <row r="27170" hidden="1" x14ac:dyDescent="0.25"/>
    <row r="27171" hidden="1" x14ac:dyDescent="0.25"/>
    <row r="27172" hidden="1" x14ac:dyDescent="0.25"/>
    <row r="27173" hidden="1" x14ac:dyDescent="0.25"/>
    <row r="27174" hidden="1" x14ac:dyDescent="0.25"/>
    <row r="27175" hidden="1" x14ac:dyDescent="0.25"/>
    <row r="27176" hidden="1" x14ac:dyDescent="0.25"/>
    <row r="27177" hidden="1" x14ac:dyDescent="0.25"/>
    <row r="27178" hidden="1" x14ac:dyDescent="0.25"/>
    <row r="27179" hidden="1" x14ac:dyDescent="0.25"/>
    <row r="27180" hidden="1" x14ac:dyDescent="0.25"/>
    <row r="27181" hidden="1" x14ac:dyDescent="0.25"/>
    <row r="27182" hidden="1" x14ac:dyDescent="0.25"/>
    <row r="27183" hidden="1" x14ac:dyDescent="0.25"/>
    <row r="27184" hidden="1" x14ac:dyDescent="0.25"/>
    <row r="27185" hidden="1" x14ac:dyDescent="0.25"/>
    <row r="27186" hidden="1" x14ac:dyDescent="0.25"/>
    <row r="27187" hidden="1" x14ac:dyDescent="0.25"/>
    <row r="27188" hidden="1" x14ac:dyDescent="0.25"/>
    <row r="27189" hidden="1" x14ac:dyDescent="0.25"/>
    <row r="27190" hidden="1" x14ac:dyDescent="0.25"/>
    <row r="27191" hidden="1" x14ac:dyDescent="0.25"/>
    <row r="27192" hidden="1" x14ac:dyDescent="0.25"/>
    <row r="27193" hidden="1" x14ac:dyDescent="0.25"/>
    <row r="27194" hidden="1" x14ac:dyDescent="0.25"/>
    <row r="27195" hidden="1" x14ac:dyDescent="0.25"/>
    <row r="27196" hidden="1" x14ac:dyDescent="0.25"/>
    <row r="27197" hidden="1" x14ac:dyDescent="0.25"/>
    <row r="27198" hidden="1" x14ac:dyDescent="0.25"/>
    <row r="27199" hidden="1" x14ac:dyDescent="0.25"/>
    <row r="27200" hidden="1" x14ac:dyDescent="0.25"/>
    <row r="27201" hidden="1" x14ac:dyDescent="0.25"/>
    <row r="27202" hidden="1" x14ac:dyDescent="0.25"/>
    <row r="27203" hidden="1" x14ac:dyDescent="0.25"/>
    <row r="27204" hidden="1" x14ac:dyDescent="0.25"/>
    <row r="27205" hidden="1" x14ac:dyDescent="0.25"/>
    <row r="27206" hidden="1" x14ac:dyDescent="0.25"/>
    <row r="27207" hidden="1" x14ac:dyDescent="0.25"/>
    <row r="27208" hidden="1" x14ac:dyDescent="0.25"/>
    <row r="27209" hidden="1" x14ac:dyDescent="0.25"/>
    <row r="27210" hidden="1" x14ac:dyDescent="0.25"/>
    <row r="27211" hidden="1" x14ac:dyDescent="0.25"/>
    <row r="27212" hidden="1" x14ac:dyDescent="0.25"/>
    <row r="27213" hidden="1" x14ac:dyDescent="0.25"/>
    <row r="27214" hidden="1" x14ac:dyDescent="0.25"/>
    <row r="27215" hidden="1" x14ac:dyDescent="0.25"/>
    <row r="27216" hidden="1" x14ac:dyDescent="0.25"/>
    <row r="27217" hidden="1" x14ac:dyDescent="0.25"/>
    <row r="27218" hidden="1" x14ac:dyDescent="0.25"/>
    <row r="27219" hidden="1" x14ac:dyDescent="0.25"/>
    <row r="27220" hidden="1" x14ac:dyDescent="0.25"/>
    <row r="27221" hidden="1" x14ac:dyDescent="0.25"/>
    <row r="27222" hidden="1" x14ac:dyDescent="0.25"/>
    <row r="27223" hidden="1" x14ac:dyDescent="0.25"/>
    <row r="27224" hidden="1" x14ac:dyDescent="0.25"/>
    <row r="27225" hidden="1" x14ac:dyDescent="0.25"/>
    <row r="27226" hidden="1" x14ac:dyDescent="0.25"/>
    <row r="27227" hidden="1" x14ac:dyDescent="0.25"/>
    <row r="27228" hidden="1" x14ac:dyDescent="0.25"/>
    <row r="27229" hidden="1" x14ac:dyDescent="0.25"/>
    <row r="27230" hidden="1" x14ac:dyDescent="0.25"/>
    <row r="27231" hidden="1" x14ac:dyDescent="0.25"/>
    <row r="27232" hidden="1" x14ac:dyDescent="0.25"/>
    <row r="27233" hidden="1" x14ac:dyDescent="0.25"/>
    <row r="27234" hidden="1" x14ac:dyDescent="0.25"/>
    <row r="27235" hidden="1" x14ac:dyDescent="0.25"/>
    <row r="27236" hidden="1" x14ac:dyDescent="0.25"/>
    <row r="27237" hidden="1" x14ac:dyDescent="0.25"/>
    <row r="27238" hidden="1" x14ac:dyDescent="0.25"/>
    <row r="27239" hidden="1" x14ac:dyDescent="0.25"/>
    <row r="27240" hidden="1" x14ac:dyDescent="0.25"/>
    <row r="27241" hidden="1" x14ac:dyDescent="0.25"/>
    <row r="27242" hidden="1" x14ac:dyDescent="0.25"/>
    <row r="27243" hidden="1" x14ac:dyDescent="0.25"/>
    <row r="27244" hidden="1" x14ac:dyDescent="0.25"/>
    <row r="27245" hidden="1" x14ac:dyDescent="0.25"/>
    <row r="27246" hidden="1" x14ac:dyDescent="0.25"/>
    <row r="27247" hidden="1" x14ac:dyDescent="0.25"/>
    <row r="27248" hidden="1" x14ac:dyDescent="0.25"/>
    <row r="27249" hidden="1" x14ac:dyDescent="0.25"/>
    <row r="27250" hidden="1" x14ac:dyDescent="0.25"/>
    <row r="27251" hidden="1" x14ac:dyDescent="0.25"/>
    <row r="27252" hidden="1" x14ac:dyDescent="0.25"/>
    <row r="27253" hidden="1" x14ac:dyDescent="0.25"/>
    <row r="27254" hidden="1" x14ac:dyDescent="0.25"/>
    <row r="27255" hidden="1" x14ac:dyDescent="0.25"/>
    <row r="27256" hidden="1" x14ac:dyDescent="0.25"/>
    <row r="27257" hidden="1" x14ac:dyDescent="0.25"/>
    <row r="27258" hidden="1" x14ac:dyDescent="0.25"/>
    <row r="27259" hidden="1" x14ac:dyDescent="0.25"/>
    <row r="27260" hidden="1" x14ac:dyDescent="0.25"/>
    <row r="27261" hidden="1" x14ac:dyDescent="0.25"/>
    <row r="27262" hidden="1" x14ac:dyDescent="0.25"/>
    <row r="27263" hidden="1" x14ac:dyDescent="0.25"/>
    <row r="27264" hidden="1" x14ac:dyDescent="0.25"/>
    <row r="27265" hidden="1" x14ac:dyDescent="0.25"/>
    <row r="27266" hidden="1" x14ac:dyDescent="0.25"/>
    <row r="27267" hidden="1" x14ac:dyDescent="0.25"/>
    <row r="27268" hidden="1" x14ac:dyDescent="0.25"/>
    <row r="27269" hidden="1" x14ac:dyDescent="0.25"/>
    <row r="27270" hidden="1" x14ac:dyDescent="0.25"/>
    <row r="27271" hidden="1" x14ac:dyDescent="0.25"/>
    <row r="27272" hidden="1" x14ac:dyDescent="0.25"/>
    <row r="27273" hidden="1" x14ac:dyDescent="0.25"/>
    <row r="27274" hidden="1" x14ac:dyDescent="0.25"/>
    <row r="27275" hidden="1" x14ac:dyDescent="0.25"/>
    <row r="27276" hidden="1" x14ac:dyDescent="0.25"/>
    <row r="27277" hidden="1" x14ac:dyDescent="0.25"/>
    <row r="27278" hidden="1" x14ac:dyDescent="0.25"/>
    <row r="27279" hidden="1" x14ac:dyDescent="0.25"/>
    <row r="27280" hidden="1" x14ac:dyDescent="0.25"/>
    <row r="27281" hidden="1" x14ac:dyDescent="0.25"/>
    <row r="27282" hidden="1" x14ac:dyDescent="0.25"/>
    <row r="27283" hidden="1" x14ac:dyDescent="0.25"/>
    <row r="27284" hidden="1" x14ac:dyDescent="0.25"/>
    <row r="27285" hidden="1" x14ac:dyDescent="0.25"/>
    <row r="27286" hidden="1" x14ac:dyDescent="0.25"/>
    <row r="27287" hidden="1" x14ac:dyDescent="0.25"/>
    <row r="27288" hidden="1" x14ac:dyDescent="0.25"/>
    <row r="27289" hidden="1" x14ac:dyDescent="0.25"/>
    <row r="27290" hidden="1" x14ac:dyDescent="0.25"/>
    <row r="27291" hidden="1" x14ac:dyDescent="0.25"/>
    <row r="27292" hidden="1" x14ac:dyDescent="0.25"/>
    <row r="27293" hidden="1" x14ac:dyDescent="0.25"/>
    <row r="27294" hidden="1" x14ac:dyDescent="0.25"/>
    <row r="27295" hidden="1" x14ac:dyDescent="0.25"/>
    <row r="27296" hidden="1" x14ac:dyDescent="0.25"/>
    <row r="27297" hidden="1" x14ac:dyDescent="0.25"/>
    <row r="27298" hidden="1" x14ac:dyDescent="0.25"/>
    <row r="27299" hidden="1" x14ac:dyDescent="0.25"/>
    <row r="27300" hidden="1" x14ac:dyDescent="0.25"/>
    <row r="27301" hidden="1" x14ac:dyDescent="0.25"/>
    <row r="27302" hidden="1" x14ac:dyDescent="0.25"/>
    <row r="27303" hidden="1" x14ac:dyDescent="0.25"/>
    <row r="27304" hidden="1" x14ac:dyDescent="0.25"/>
    <row r="27305" hidden="1" x14ac:dyDescent="0.25"/>
    <row r="27306" hidden="1" x14ac:dyDescent="0.25"/>
    <row r="27307" hidden="1" x14ac:dyDescent="0.25"/>
    <row r="27308" hidden="1" x14ac:dyDescent="0.25"/>
    <row r="27309" hidden="1" x14ac:dyDescent="0.25"/>
    <row r="27310" hidden="1" x14ac:dyDescent="0.25"/>
    <row r="27311" hidden="1" x14ac:dyDescent="0.25"/>
    <row r="27312" hidden="1" x14ac:dyDescent="0.25"/>
    <row r="27313" hidden="1" x14ac:dyDescent="0.25"/>
    <row r="27314" hidden="1" x14ac:dyDescent="0.25"/>
    <row r="27315" hidden="1" x14ac:dyDescent="0.25"/>
    <row r="27316" hidden="1" x14ac:dyDescent="0.25"/>
    <row r="27317" hidden="1" x14ac:dyDescent="0.25"/>
    <row r="27318" hidden="1" x14ac:dyDescent="0.25"/>
    <row r="27319" hidden="1" x14ac:dyDescent="0.25"/>
    <row r="27320" hidden="1" x14ac:dyDescent="0.25"/>
    <row r="27321" hidden="1" x14ac:dyDescent="0.25"/>
    <row r="27322" hidden="1" x14ac:dyDescent="0.25"/>
    <row r="27323" hidden="1" x14ac:dyDescent="0.25"/>
    <row r="27324" hidden="1" x14ac:dyDescent="0.25"/>
    <row r="27325" hidden="1" x14ac:dyDescent="0.25"/>
    <row r="27326" hidden="1" x14ac:dyDescent="0.25"/>
    <row r="27327" hidden="1" x14ac:dyDescent="0.25"/>
    <row r="27328" hidden="1" x14ac:dyDescent="0.25"/>
    <row r="27329" hidden="1" x14ac:dyDescent="0.25"/>
    <row r="27330" hidden="1" x14ac:dyDescent="0.25"/>
    <row r="27331" hidden="1" x14ac:dyDescent="0.25"/>
    <row r="27332" hidden="1" x14ac:dyDescent="0.25"/>
    <row r="27333" hidden="1" x14ac:dyDescent="0.25"/>
    <row r="27334" hidden="1" x14ac:dyDescent="0.25"/>
    <row r="27335" hidden="1" x14ac:dyDescent="0.25"/>
    <row r="27336" hidden="1" x14ac:dyDescent="0.25"/>
    <row r="27337" hidden="1" x14ac:dyDescent="0.25"/>
    <row r="27338" hidden="1" x14ac:dyDescent="0.25"/>
    <row r="27339" hidden="1" x14ac:dyDescent="0.25"/>
    <row r="27340" hidden="1" x14ac:dyDescent="0.25"/>
    <row r="27341" hidden="1" x14ac:dyDescent="0.25"/>
    <row r="27342" hidden="1" x14ac:dyDescent="0.25"/>
    <row r="27343" hidden="1" x14ac:dyDescent="0.25"/>
    <row r="27344" hidden="1" x14ac:dyDescent="0.25"/>
    <row r="27345" hidden="1" x14ac:dyDescent="0.25"/>
    <row r="27346" hidden="1" x14ac:dyDescent="0.25"/>
    <row r="27347" hidden="1" x14ac:dyDescent="0.25"/>
    <row r="27348" hidden="1" x14ac:dyDescent="0.25"/>
    <row r="27349" hidden="1" x14ac:dyDescent="0.25"/>
    <row r="27350" hidden="1" x14ac:dyDescent="0.25"/>
    <row r="27351" hidden="1" x14ac:dyDescent="0.25"/>
    <row r="27352" hidden="1" x14ac:dyDescent="0.25"/>
    <row r="27353" hidden="1" x14ac:dyDescent="0.25"/>
    <row r="27354" hidden="1" x14ac:dyDescent="0.25"/>
    <row r="27355" hidden="1" x14ac:dyDescent="0.25"/>
    <row r="27356" hidden="1" x14ac:dyDescent="0.25"/>
    <row r="27357" hidden="1" x14ac:dyDescent="0.25"/>
    <row r="27358" hidden="1" x14ac:dyDescent="0.25"/>
    <row r="27359" hidden="1" x14ac:dyDescent="0.25"/>
    <row r="27360" hidden="1" x14ac:dyDescent="0.25"/>
    <row r="27361" hidden="1" x14ac:dyDescent="0.25"/>
    <row r="27362" hidden="1" x14ac:dyDescent="0.25"/>
    <row r="27363" hidden="1" x14ac:dyDescent="0.25"/>
    <row r="27364" hidden="1" x14ac:dyDescent="0.25"/>
    <row r="27365" hidden="1" x14ac:dyDescent="0.25"/>
    <row r="27366" hidden="1" x14ac:dyDescent="0.25"/>
    <row r="27367" hidden="1" x14ac:dyDescent="0.25"/>
    <row r="27368" hidden="1" x14ac:dyDescent="0.25"/>
    <row r="27369" hidden="1" x14ac:dyDescent="0.25"/>
    <row r="27370" hidden="1" x14ac:dyDescent="0.25"/>
    <row r="27371" hidden="1" x14ac:dyDescent="0.25"/>
    <row r="27372" hidden="1" x14ac:dyDescent="0.25"/>
    <row r="27373" hidden="1" x14ac:dyDescent="0.25"/>
    <row r="27374" hidden="1" x14ac:dyDescent="0.25"/>
    <row r="27375" hidden="1" x14ac:dyDescent="0.25"/>
    <row r="27376" hidden="1" x14ac:dyDescent="0.25"/>
    <row r="27377" hidden="1" x14ac:dyDescent="0.25"/>
    <row r="27378" hidden="1" x14ac:dyDescent="0.25"/>
    <row r="27379" hidden="1" x14ac:dyDescent="0.25"/>
    <row r="27380" hidden="1" x14ac:dyDescent="0.25"/>
    <row r="27381" hidden="1" x14ac:dyDescent="0.25"/>
    <row r="27382" hidden="1" x14ac:dyDescent="0.25"/>
    <row r="27383" hidden="1" x14ac:dyDescent="0.25"/>
    <row r="27384" hidden="1" x14ac:dyDescent="0.25"/>
    <row r="27385" hidden="1" x14ac:dyDescent="0.25"/>
    <row r="27386" hidden="1" x14ac:dyDescent="0.25"/>
    <row r="27387" hidden="1" x14ac:dyDescent="0.25"/>
    <row r="27388" hidden="1" x14ac:dyDescent="0.25"/>
    <row r="27389" hidden="1" x14ac:dyDescent="0.25"/>
    <row r="27390" hidden="1" x14ac:dyDescent="0.25"/>
    <row r="27391" hidden="1" x14ac:dyDescent="0.25"/>
    <row r="27392" hidden="1" x14ac:dyDescent="0.25"/>
    <row r="27393" hidden="1" x14ac:dyDescent="0.25"/>
    <row r="27394" hidden="1" x14ac:dyDescent="0.25"/>
    <row r="27395" hidden="1" x14ac:dyDescent="0.25"/>
    <row r="27396" hidden="1" x14ac:dyDescent="0.25"/>
    <row r="27397" hidden="1" x14ac:dyDescent="0.25"/>
    <row r="27398" hidden="1" x14ac:dyDescent="0.25"/>
    <row r="27399" hidden="1" x14ac:dyDescent="0.25"/>
    <row r="27400" hidden="1" x14ac:dyDescent="0.25"/>
    <row r="27401" hidden="1" x14ac:dyDescent="0.25"/>
    <row r="27402" hidden="1" x14ac:dyDescent="0.25"/>
    <row r="27403" hidden="1" x14ac:dyDescent="0.25"/>
    <row r="27404" hidden="1" x14ac:dyDescent="0.25"/>
    <row r="27405" hidden="1" x14ac:dyDescent="0.25"/>
    <row r="27406" hidden="1" x14ac:dyDescent="0.25"/>
    <row r="27407" hidden="1" x14ac:dyDescent="0.25"/>
    <row r="27408" hidden="1" x14ac:dyDescent="0.25"/>
    <row r="27409" hidden="1" x14ac:dyDescent="0.25"/>
    <row r="27410" hidden="1" x14ac:dyDescent="0.25"/>
    <row r="27411" hidden="1" x14ac:dyDescent="0.25"/>
    <row r="27412" hidden="1" x14ac:dyDescent="0.25"/>
    <row r="27413" hidden="1" x14ac:dyDescent="0.25"/>
    <row r="27414" hidden="1" x14ac:dyDescent="0.25"/>
    <row r="27415" hidden="1" x14ac:dyDescent="0.25"/>
    <row r="27416" hidden="1" x14ac:dyDescent="0.25"/>
    <row r="27417" hidden="1" x14ac:dyDescent="0.25"/>
    <row r="27418" hidden="1" x14ac:dyDescent="0.25"/>
    <row r="27419" hidden="1" x14ac:dyDescent="0.25"/>
    <row r="27420" hidden="1" x14ac:dyDescent="0.25"/>
    <row r="27421" hidden="1" x14ac:dyDescent="0.25"/>
    <row r="27422" hidden="1" x14ac:dyDescent="0.25"/>
    <row r="27423" hidden="1" x14ac:dyDescent="0.25"/>
    <row r="27424" hidden="1" x14ac:dyDescent="0.25"/>
    <row r="27425" hidden="1" x14ac:dyDescent="0.25"/>
    <row r="27426" hidden="1" x14ac:dyDescent="0.25"/>
    <row r="27427" hidden="1" x14ac:dyDescent="0.25"/>
    <row r="27428" hidden="1" x14ac:dyDescent="0.25"/>
    <row r="27429" hidden="1" x14ac:dyDescent="0.25"/>
    <row r="27430" hidden="1" x14ac:dyDescent="0.25"/>
    <row r="27431" hidden="1" x14ac:dyDescent="0.25"/>
    <row r="27432" hidden="1" x14ac:dyDescent="0.25"/>
    <row r="27433" hidden="1" x14ac:dyDescent="0.25"/>
    <row r="27434" hidden="1" x14ac:dyDescent="0.25"/>
    <row r="27435" hidden="1" x14ac:dyDescent="0.25"/>
    <row r="27436" hidden="1" x14ac:dyDescent="0.25"/>
    <row r="27437" hidden="1" x14ac:dyDescent="0.25"/>
    <row r="27438" hidden="1" x14ac:dyDescent="0.25"/>
    <row r="27439" hidden="1" x14ac:dyDescent="0.25"/>
    <row r="27440" hidden="1" x14ac:dyDescent="0.25"/>
    <row r="27441" hidden="1" x14ac:dyDescent="0.25"/>
    <row r="27442" hidden="1" x14ac:dyDescent="0.25"/>
    <row r="27443" hidden="1" x14ac:dyDescent="0.25"/>
    <row r="27444" hidden="1" x14ac:dyDescent="0.25"/>
    <row r="27445" hidden="1" x14ac:dyDescent="0.25"/>
    <row r="27446" hidden="1" x14ac:dyDescent="0.25"/>
    <row r="27447" hidden="1" x14ac:dyDescent="0.25"/>
    <row r="27448" hidden="1" x14ac:dyDescent="0.25"/>
    <row r="27449" hidden="1" x14ac:dyDescent="0.25"/>
    <row r="27450" hidden="1" x14ac:dyDescent="0.25"/>
    <row r="27451" hidden="1" x14ac:dyDescent="0.25"/>
    <row r="27452" hidden="1" x14ac:dyDescent="0.25"/>
    <row r="27453" hidden="1" x14ac:dyDescent="0.25"/>
    <row r="27454" hidden="1" x14ac:dyDescent="0.25"/>
    <row r="27455" hidden="1" x14ac:dyDescent="0.25"/>
    <row r="27456" hidden="1" x14ac:dyDescent="0.25"/>
    <row r="27457" hidden="1" x14ac:dyDescent="0.25"/>
    <row r="27458" hidden="1" x14ac:dyDescent="0.25"/>
    <row r="27459" hidden="1" x14ac:dyDescent="0.25"/>
    <row r="27460" hidden="1" x14ac:dyDescent="0.25"/>
    <row r="27461" hidden="1" x14ac:dyDescent="0.25"/>
    <row r="27462" hidden="1" x14ac:dyDescent="0.25"/>
    <row r="27463" hidden="1" x14ac:dyDescent="0.25"/>
    <row r="27464" hidden="1" x14ac:dyDescent="0.25"/>
    <row r="27465" hidden="1" x14ac:dyDescent="0.25"/>
    <row r="27466" hidden="1" x14ac:dyDescent="0.25"/>
    <row r="27467" hidden="1" x14ac:dyDescent="0.25"/>
    <row r="27468" hidden="1" x14ac:dyDescent="0.25"/>
    <row r="27469" hidden="1" x14ac:dyDescent="0.25"/>
    <row r="27470" hidden="1" x14ac:dyDescent="0.25"/>
    <row r="27471" hidden="1" x14ac:dyDescent="0.25"/>
    <row r="27472" hidden="1" x14ac:dyDescent="0.25"/>
    <row r="27473" hidden="1" x14ac:dyDescent="0.25"/>
    <row r="27474" hidden="1" x14ac:dyDescent="0.25"/>
    <row r="27475" hidden="1" x14ac:dyDescent="0.25"/>
    <row r="27476" hidden="1" x14ac:dyDescent="0.25"/>
    <row r="27477" hidden="1" x14ac:dyDescent="0.25"/>
    <row r="27478" hidden="1" x14ac:dyDescent="0.25"/>
    <row r="27479" hidden="1" x14ac:dyDescent="0.25"/>
    <row r="27480" hidden="1" x14ac:dyDescent="0.25"/>
    <row r="27481" hidden="1" x14ac:dyDescent="0.25"/>
    <row r="27482" hidden="1" x14ac:dyDescent="0.25"/>
    <row r="27483" hidden="1" x14ac:dyDescent="0.25"/>
    <row r="27484" hidden="1" x14ac:dyDescent="0.25"/>
    <row r="27485" hidden="1" x14ac:dyDescent="0.25"/>
    <row r="27486" hidden="1" x14ac:dyDescent="0.25"/>
    <row r="27487" hidden="1" x14ac:dyDescent="0.25"/>
    <row r="27488" hidden="1" x14ac:dyDescent="0.25"/>
    <row r="27489" hidden="1" x14ac:dyDescent="0.25"/>
    <row r="27490" hidden="1" x14ac:dyDescent="0.25"/>
    <row r="27491" hidden="1" x14ac:dyDescent="0.25"/>
    <row r="27492" hidden="1" x14ac:dyDescent="0.25"/>
    <row r="27493" hidden="1" x14ac:dyDescent="0.25"/>
    <row r="27494" hidden="1" x14ac:dyDescent="0.25"/>
    <row r="27495" hidden="1" x14ac:dyDescent="0.25"/>
    <row r="27496" hidden="1" x14ac:dyDescent="0.25"/>
    <row r="27497" hidden="1" x14ac:dyDescent="0.25"/>
    <row r="27498" hidden="1" x14ac:dyDescent="0.25"/>
    <row r="27499" hidden="1" x14ac:dyDescent="0.25"/>
    <row r="27500" hidden="1" x14ac:dyDescent="0.25"/>
    <row r="27501" hidden="1" x14ac:dyDescent="0.25"/>
    <row r="27502" hidden="1" x14ac:dyDescent="0.25"/>
    <row r="27503" hidden="1" x14ac:dyDescent="0.25"/>
    <row r="27504" hidden="1" x14ac:dyDescent="0.25"/>
    <row r="27505" hidden="1" x14ac:dyDescent="0.25"/>
    <row r="27506" hidden="1" x14ac:dyDescent="0.25"/>
    <row r="27507" hidden="1" x14ac:dyDescent="0.25"/>
    <row r="27508" hidden="1" x14ac:dyDescent="0.25"/>
    <row r="27509" hidden="1" x14ac:dyDescent="0.25"/>
    <row r="27510" hidden="1" x14ac:dyDescent="0.25"/>
    <row r="27511" hidden="1" x14ac:dyDescent="0.25"/>
    <row r="27512" hidden="1" x14ac:dyDescent="0.25"/>
    <row r="27513" hidden="1" x14ac:dyDescent="0.25"/>
    <row r="27514" hidden="1" x14ac:dyDescent="0.25"/>
    <row r="27515" hidden="1" x14ac:dyDescent="0.25"/>
    <row r="27516" hidden="1" x14ac:dyDescent="0.25"/>
    <row r="27517" hidden="1" x14ac:dyDescent="0.25"/>
    <row r="27518" hidden="1" x14ac:dyDescent="0.25"/>
    <row r="27519" hidden="1" x14ac:dyDescent="0.25"/>
    <row r="27520" hidden="1" x14ac:dyDescent="0.25"/>
    <row r="27521" hidden="1" x14ac:dyDescent="0.25"/>
    <row r="27522" hidden="1" x14ac:dyDescent="0.25"/>
    <row r="27523" hidden="1" x14ac:dyDescent="0.25"/>
    <row r="27524" hidden="1" x14ac:dyDescent="0.25"/>
    <row r="27525" hidden="1" x14ac:dyDescent="0.25"/>
    <row r="27526" hidden="1" x14ac:dyDescent="0.25"/>
    <row r="27527" hidden="1" x14ac:dyDescent="0.25"/>
    <row r="27528" hidden="1" x14ac:dyDescent="0.25"/>
    <row r="27529" hidden="1" x14ac:dyDescent="0.25"/>
    <row r="27530" hidden="1" x14ac:dyDescent="0.25"/>
    <row r="27531" hidden="1" x14ac:dyDescent="0.25"/>
    <row r="27532" hidden="1" x14ac:dyDescent="0.25"/>
    <row r="27533" hidden="1" x14ac:dyDescent="0.25"/>
    <row r="27534" hidden="1" x14ac:dyDescent="0.25"/>
    <row r="27535" hidden="1" x14ac:dyDescent="0.25"/>
    <row r="27536" hidden="1" x14ac:dyDescent="0.25"/>
    <row r="27537" hidden="1" x14ac:dyDescent="0.25"/>
    <row r="27538" hidden="1" x14ac:dyDescent="0.25"/>
    <row r="27539" hidden="1" x14ac:dyDescent="0.25"/>
    <row r="27540" hidden="1" x14ac:dyDescent="0.25"/>
    <row r="27541" hidden="1" x14ac:dyDescent="0.25"/>
    <row r="27542" hidden="1" x14ac:dyDescent="0.25"/>
    <row r="27543" hidden="1" x14ac:dyDescent="0.25"/>
    <row r="27544" hidden="1" x14ac:dyDescent="0.25"/>
    <row r="27545" hidden="1" x14ac:dyDescent="0.25"/>
    <row r="27546" hidden="1" x14ac:dyDescent="0.25"/>
    <row r="27547" hidden="1" x14ac:dyDescent="0.25"/>
    <row r="27548" hidden="1" x14ac:dyDescent="0.25"/>
    <row r="27549" hidden="1" x14ac:dyDescent="0.25"/>
    <row r="27550" hidden="1" x14ac:dyDescent="0.25"/>
    <row r="27551" hidden="1" x14ac:dyDescent="0.25"/>
    <row r="27552" hidden="1" x14ac:dyDescent="0.25"/>
    <row r="27553" hidden="1" x14ac:dyDescent="0.25"/>
    <row r="27554" hidden="1" x14ac:dyDescent="0.25"/>
    <row r="27555" hidden="1" x14ac:dyDescent="0.25"/>
    <row r="27556" hidden="1" x14ac:dyDescent="0.25"/>
    <row r="27557" hidden="1" x14ac:dyDescent="0.25"/>
    <row r="27558" hidden="1" x14ac:dyDescent="0.25"/>
    <row r="27559" hidden="1" x14ac:dyDescent="0.25"/>
    <row r="27560" hidden="1" x14ac:dyDescent="0.25"/>
    <row r="27561" hidden="1" x14ac:dyDescent="0.25"/>
    <row r="27562" hidden="1" x14ac:dyDescent="0.25"/>
    <row r="27563" hidden="1" x14ac:dyDescent="0.25"/>
    <row r="27564" hidden="1" x14ac:dyDescent="0.25"/>
    <row r="27565" hidden="1" x14ac:dyDescent="0.25"/>
    <row r="27566" hidden="1" x14ac:dyDescent="0.25"/>
    <row r="27567" hidden="1" x14ac:dyDescent="0.25"/>
    <row r="27568" hidden="1" x14ac:dyDescent="0.25"/>
    <row r="27569" hidden="1" x14ac:dyDescent="0.25"/>
    <row r="27570" hidden="1" x14ac:dyDescent="0.25"/>
    <row r="27571" hidden="1" x14ac:dyDescent="0.25"/>
    <row r="27572" hidden="1" x14ac:dyDescent="0.25"/>
    <row r="27573" hidden="1" x14ac:dyDescent="0.25"/>
    <row r="27574" hidden="1" x14ac:dyDescent="0.25"/>
    <row r="27575" hidden="1" x14ac:dyDescent="0.25"/>
    <row r="27576" hidden="1" x14ac:dyDescent="0.25"/>
    <row r="27577" hidden="1" x14ac:dyDescent="0.25"/>
    <row r="27578" hidden="1" x14ac:dyDescent="0.25"/>
    <row r="27579" hidden="1" x14ac:dyDescent="0.25"/>
    <row r="27580" hidden="1" x14ac:dyDescent="0.25"/>
    <row r="27581" hidden="1" x14ac:dyDescent="0.25"/>
    <row r="27582" hidden="1" x14ac:dyDescent="0.25"/>
    <row r="27583" hidden="1" x14ac:dyDescent="0.25"/>
    <row r="27584" hidden="1" x14ac:dyDescent="0.25"/>
    <row r="27585" hidden="1" x14ac:dyDescent="0.25"/>
    <row r="27586" hidden="1" x14ac:dyDescent="0.25"/>
    <row r="27587" hidden="1" x14ac:dyDescent="0.25"/>
    <row r="27588" hidden="1" x14ac:dyDescent="0.25"/>
    <row r="27589" hidden="1" x14ac:dyDescent="0.25"/>
    <row r="27590" hidden="1" x14ac:dyDescent="0.25"/>
    <row r="27591" hidden="1" x14ac:dyDescent="0.25"/>
    <row r="27592" hidden="1" x14ac:dyDescent="0.25"/>
    <row r="27593" hidden="1" x14ac:dyDescent="0.25"/>
    <row r="27594" hidden="1" x14ac:dyDescent="0.25"/>
    <row r="27595" hidden="1" x14ac:dyDescent="0.25"/>
    <row r="27596" hidden="1" x14ac:dyDescent="0.25"/>
    <row r="27597" hidden="1" x14ac:dyDescent="0.25"/>
    <row r="27598" hidden="1" x14ac:dyDescent="0.25"/>
    <row r="27599" hidden="1" x14ac:dyDescent="0.25"/>
    <row r="27600" hidden="1" x14ac:dyDescent="0.25"/>
    <row r="27601" hidden="1" x14ac:dyDescent="0.25"/>
    <row r="27602" hidden="1" x14ac:dyDescent="0.25"/>
    <row r="27603" hidden="1" x14ac:dyDescent="0.25"/>
    <row r="27604" hidden="1" x14ac:dyDescent="0.25"/>
    <row r="27605" hidden="1" x14ac:dyDescent="0.25"/>
    <row r="27606" hidden="1" x14ac:dyDescent="0.25"/>
    <row r="27607" hidden="1" x14ac:dyDescent="0.25"/>
    <row r="27608" hidden="1" x14ac:dyDescent="0.25"/>
    <row r="27609" hidden="1" x14ac:dyDescent="0.25"/>
    <row r="27610" hidden="1" x14ac:dyDescent="0.25"/>
    <row r="27611" hidden="1" x14ac:dyDescent="0.25"/>
    <row r="27612" hidden="1" x14ac:dyDescent="0.25"/>
    <row r="27613" hidden="1" x14ac:dyDescent="0.25"/>
    <row r="27614" hidden="1" x14ac:dyDescent="0.25"/>
    <row r="27615" hidden="1" x14ac:dyDescent="0.25"/>
    <row r="27616" hidden="1" x14ac:dyDescent="0.25"/>
    <row r="27617" hidden="1" x14ac:dyDescent="0.25"/>
    <row r="27618" hidden="1" x14ac:dyDescent="0.25"/>
    <row r="27619" hidden="1" x14ac:dyDescent="0.25"/>
    <row r="27620" hidden="1" x14ac:dyDescent="0.25"/>
    <row r="27621" hidden="1" x14ac:dyDescent="0.25"/>
    <row r="27622" hidden="1" x14ac:dyDescent="0.25"/>
    <row r="27623" hidden="1" x14ac:dyDescent="0.25"/>
    <row r="27624" hidden="1" x14ac:dyDescent="0.25"/>
    <row r="27625" hidden="1" x14ac:dyDescent="0.25"/>
    <row r="27626" hidden="1" x14ac:dyDescent="0.25"/>
    <row r="27627" hidden="1" x14ac:dyDescent="0.25"/>
    <row r="27628" hidden="1" x14ac:dyDescent="0.25"/>
    <row r="27629" hidden="1" x14ac:dyDescent="0.25"/>
    <row r="27630" hidden="1" x14ac:dyDescent="0.25"/>
    <row r="27631" hidden="1" x14ac:dyDescent="0.25"/>
    <row r="27632" hidden="1" x14ac:dyDescent="0.25"/>
    <row r="27633" hidden="1" x14ac:dyDescent="0.25"/>
    <row r="27634" hidden="1" x14ac:dyDescent="0.25"/>
    <row r="27635" hidden="1" x14ac:dyDescent="0.25"/>
    <row r="27636" hidden="1" x14ac:dyDescent="0.25"/>
    <row r="27637" hidden="1" x14ac:dyDescent="0.25"/>
    <row r="27638" hidden="1" x14ac:dyDescent="0.25"/>
    <row r="27639" hidden="1" x14ac:dyDescent="0.25"/>
    <row r="27640" hidden="1" x14ac:dyDescent="0.25"/>
    <row r="27641" hidden="1" x14ac:dyDescent="0.25"/>
    <row r="27642" hidden="1" x14ac:dyDescent="0.25"/>
    <row r="27643" hidden="1" x14ac:dyDescent="0.25"/>
    <row r="27644" hidden="1" x14ac:dyDescent="0.25"/>
    <row r="27645" hidden="1" x14ac:dyDescent="0.25"/>
    <row r="27646" hidden="1" x14ac:dyDescent="0.25"/>
    <row r="27647" hidden="1" x14ac:dyDescent="0.25"/>
    <row r="27648" hidden="1" x14ac:dyDescent="0.25"/>
    <row r="27649" hidden="1" x14ac:dyDescent="0.25"/>
    <row r="27650" hidden="1" x14ac:dyDescent="0.25"/>
    <row r="27651" hidden="1" x14ac:dyDescent="0.25"/>
    <row r="27652" hidden="1" x14ac:dyDescent="0.25"/>
    <row r="27653" hidden="1" x14ac:dyDescent="0.25"/>
    <row r="27654" hidden="1" x14ac:dyDescent="0.25"/>
    <row r="27655" hidden="1" x14ac:dyDescent="0.25"/>
    <row r="27656" hidden="1" x14ac:dyDescent="0.25"/>
    <row r="27657" hidden="1" x14ac:dyDescent="0.25"/>
    <row r="27658" hidden="1" x14ac:dyDescent="0.25"/>
    <row r="27659" hidden="1" x14ac:dyDescent="0.25"/>
    <row r="27660" hidden="1" x14ac:dyDescent="0.25"/>
    <row r="27661" hidden="1" x14ac:dyDescent="0.25"/>
    <row r="27662" hidden="1" x14ac:dyDescent="0.25"/>
    <row r="27663" hidden="1" x14ac:dyDescent="0.25"/>
    <row r="27664" hidden="1" x14ac:dyDescent="0.25"/>
    <row r="27665" hidden="1" x14ac:dyDescent="0.25"/>
    <row r="27666" hidden="1" x14ac:dyDescent="0.25"/>
    <row r="27667" hidden="1" x14ac:dyDescent="0.25"/>
    <row r="27668" hidden="1" x14ac:dyDescent="0.25"/>
    <row r="27669" hidden="1" x14ac:dyDescent="0.25"/>
    <row r="27670" hidden="1" x14ac:dyDescent="0.25"/>
    <row r="27671" hidden="1" x14ac:dyDescent="0.25"/>
    <row r="27672" hidden="1" x14ac:dyDescent="0.25"/>
    <row r="27673" hidden="1" x14ac:dyDescent="0.25"/>
    <row r="27674" hidden="1" x14ac:dyDescent="0.25"/>
    <row r="27675" hidden="1" x14ac:dyDescent="0.25"/>
    <row r="27676" hidden="1" x14ac:dyDescent="0.25"/>
    <row r="27677" hidden="1" x14ac:dyDescent="0.25"/>
    <row r="27678" hidden="1" x14ac:dyDescent="0.25"/>
    <row r="27679" hidden="1" x14ac:dyDescent="0.25"/>
    <row r="27680" hidden="1" x14ac:dyDescent="0.25"/>
    <row r="27681" hidden="1" x14ac:dyDescent="0.25"/>
    <row r="27682" hidden="1" x14ac:dyDescent="0.25"/>
    <row r="27683" hidden="1" x14ac:dyDescent="0.25"/>
    <row r="27684" hidden="1" x14ac:dyDescent="0.25"/>
    <row r="27685" hidden="1" x14ac:dyDescent="0.25"/>
    <row r="27686" hidden="1" x14ac:dyDescent="0.25"/>
    <row r="27687" hidden="1" x14ac:dyDescent="0.25"/>
    <row r="27688" hidden="1" x14ac:dyDescent="0.25"/>
    <row r="27689" hidden="1" x14ac:dyDescent="0.25"/>
    <row r="27690" hidden="1" x14ac:dyDescent="0.25"/>
    <row r="27691" hidden="1" x14ac:dyDescent="0.25"/>
    <row r="27692" hidden="1" x14ac:dyDescent="0.25"/>
    <row r="27693" hidden="1" x14ac:dyDescent="0.25"/>
    <row r="27694" hidden="1" x14ac:dyDescent="0.25"/>
    <row r="27695" hidden="1" x14ac:dyDescent="0.25"/>
    <row r="27696" hidden="1" x14ac:dyDescent="0.25"/>
    <row r="27697" hidden="1" x14ac:dyDescent="0.25"/>
    <row r="27698" hidden="1" x14ac:dyDescent="0.25"/>
    <row r="27699" hidden="1" x14ac:dyDescent="0.25"/>
    <row r="27700" hidden="1" x14ac:dyDescent="0.25"/>
    <row r="27701" hidden="1" x14ac:dyDescent="0.25"/>
    <row r="27702" hidden="1" x14ac:dyDescent="0.25"/>
    <row r="27703" hidden="1" x14ac:dyDescent="0.25"/>
    <row r="27704" hidden="1" x14ac:dyDescent="0.25"/>
    <row r="27705" hidden="1" x14ac:dyDescent="0.25"/>
    <row r="27706" hidden="1" x14ac:dyDescent="0.25"/>
    <row r="27707" hidden="1" x14ac:dyDescent="0.25"/>
    <row r="27708" hidden="1" x14ac:dyDescent="0.25"/>
    <row r="27709" hidden="1" x14ac:dyDescent="0.25"/>
    <row r="27710" hidden="1" x14ac:dyDescent="0.25"/>
    <row r="27711" hidden="1" x14ac:dyDescent="0.25"/>
    <row r="27712" hidden="1" x14ac:dyDescent="0.25"/>
    <row r="27713" hidden="1" x14ac:dyDescent="0.25"/>
    <row r="27714" hidden="1" x14ac:dyDescent="0.25"/>
    <row r="27715" hidden="1" x14ac:dyDescent="0.25"/>
    <row r="27716" hidden="1" x14ac:dyDescent="0.25"/>
    <row r="27717" hidden="1" x14ac:dyDescent="0.25"/>
    <row r="27718" hidden="1" x14ac:dyDescent="0.25"/>
    <row r="27719" hidden="1" x14ac:dyDescent="0.25"/>
    <row r="27720" hidden="1" x14ac:dyDescent="0.25"/>
    <row r="27721" hidden="1" x14ac:dyDescent="0.25"/>
    <row r="27722" hidden="1" x14ac:dyDescent="0.25"/>
    <row r="27723" hidden="1" x14ac:dyDescent="0.25"/>
    <row r="27724" hidden="1" x14ac:dyDescent="0.25"/>
    <row r="27725" hidden="1" x14ac:dyDescent="0.25"/>
    <row r="27726" hidden="1" x14ac:dyDescent="0.25"/>
    <row r="27727" hidden="1" x14ac:dyDescent="0.25"/>
    <row r="27728" hidden="1" x14ac:dyDescent="0.25"/>
    <row r="27729" hidden="1" x14ac:dyDescent="0.25"/>
    <row r="27730" hidden="1" x14ac:dyDescent="0.25"/>
    <row r="27731" hidden="1" x14ac:dyDescent="0.25"/>
    <row r="27732" hidden="1" x14ac:dyDescent="0.25"/>
    <row r="27733" hidden="1" x14ac:dyDescent="0.25"/>
    <row r="27734" hidden="1" x14ac:dyDescent="0.25"/>
    <row r="27735" hidden="1" x14ac:dyDescent="0.25"/>
    <row r="27736" hidden="1" x14ac:dyDescent="0.25"/>
    <row r="27737" hidden="1" x14ac:dyDescent="0.25"/>
    <row r="27738" hidden="1" x14ac:dyDescent="0.25"/>
    <row r="27739" hidden="1" x14ac:dyDescent="0.25"/>
    <row r="27740" hidden="1" x14ac:dyDescent="0.25"/>
    <row r="27741" hidden="1" x14ac:dyDescent="0.25"/>
    <row r="27742" hidden="1" x14ac:dyDescent="0.25"/>
    <row r="27743" hidden="1" x14ac:dyDescent="0.25"/>
    <row r="27744" hidden="1" x14ac:dyDescent="0.25"/>
    <row r="27745" hidden="1" x14ac:dyDescent="0.25"/>
    <row r="27746" hidden="1" x14ac:dyDescent="0.25"/>
    <row r="27747" hidden="1" x14ac:dyDescent="0.25"/>
    <row r="27748" hidden="1" x14ac:dyDescent="0.25"/>
    <row r="27749" hidden="1" x14ac:dyDescent="0.25"/>
    <row r="27750" hidden="1" x14ac:dyDescent="0.25"/>
    <row r="27751" hidden="1" x14ac:dyDescent="0.25"/>
    <row r="27752" hidden="1" x14ac:dyDescent="0.25"/>
    <row r="27753" hidden="1" x14ac:dyDescent="0.25"/>
    <row r="27754" hidden="1" x14ac:dyDescent="0.25"/>
    <row r="27755" hidden="1" x14ac:dyDescent="0.25"/>
    <row r="27756" hidden="1" x14ac:dyDescent="0.25"/>
    <row r="27757" hidden="1" x14ac:dyDescent="0.25"/>
    <row r="27758" hidden="1" x14ac:dyDescent="0.25"/>
    <row r="27759" hidden="1" x14ac:dyDescent="0.25"/>
    <row r="27760" hidden="1" x14ac:dyDescent="0.25"/>
    <row r="27761" hidden="1" x14ac:dyDescent="0.25"/>
    <row r="27762" hidden="1" x14ac:dyDescent="0.25"/>
    <row r="27763" hidden="1" x14ac:dyDescent="0.25"/>
    <row r="27764" hidden="1" x14ac:dyDescent="0.25"/>
    <row r="27765" hidden="1" x14ac:dyDescent="0.25"/>
    <row r="27766" hidden="1" x14ac:dyDescent="0.25"/>
    <row r="27767" hidden="1" x14ac:dyDescent="0.25"/>
    <row r="27768" hidden="1" x14ac:dyDescent="0.25"/>
    <row r="27769" hidden="1" x14ac:dyDescent="0.25"/>
    <row r="27770" hidden="1" x14ac:dyDescent="0.25"/>
    <row r="27771" hidden="1" x14ac:dyDescent="0.25"/>
    <row r="27772" hidden="1" x14ac:dyDescent="0.25"/>
    <row r="27773" hidden="1" x14ac:dyDescent="0.25"/>
    <row r="27774" hidden="1" x14ac:dyDescent="0.25"/>
    <row r="27775" hidden="1" x14ac:dyDescent="0.25"/>
    <row r="27776" hidden="1" x14ac:dyDescent="0.25"/>
    <row r="27777" hidden="1" x14ac:dyDescent="0.25"/>
    <row r="27778" hidden="1" x14ac:dyDescent="0.25"/>
    <row r="27779" hidden="1" x14ac:dyDescent="0.25"/>
    <row r="27780" hidden="1" x14ac:dyDescent="0.25"/>
    <row r="27781" hidden="1" x14ac:dyDescent="0.25"/>
    <row r="27782" hidden="1" x14ac:dyDescent="0.25"/>
    <row r="27783" hidden="1" x14ac:dyDescent="0.25"/>
    <row r="27784" hidden="1" x14ac:dyDescent="0.25"/>
    <row r="27785" hidden="1" x14ac:dyDescent="0.25"/>
    <row r="27786" hidden="1" x14ac:dyDescent="0.25"/>
    <row r="27787" hidden="1" x14ac:dyDescent="0.25"/>
    <row r="27788" hidden="1" x14ac:dyDescent="0.25"/>
    <row r="27789" hidden="1" x14ac:dyDescent="0.25"/>
    <row r="27790" hidden="1" x14ac:dyDescent="0.25"/>
    <row r="27791" hidden="1" x14ac:dyDescent="0.25"/>
    <row r="27792" hidden="1" x14ac:dyDescent="0.25"/>
    <row r="27793" hidden="1" x14ac:dyDescent="0.25"/>
    <row r="27794" hidden="1" x14ac:dyDescent="0.25"/>
    <row r="27795" hidden="1" x14ac:dyDescent="0.25"/>
    <row r="27796" hidden="1" x14ac:dyDescent="0.25"/>
    <row r="27797" hidden="1" x14ac:dyDescent="0.25"/>
    <row r="27798" hidden="1" x14ac:dyDescent="0.25"/>
    <row r="27799" hidden="1" x14ac:dyDescent="0.25"/>
    <row r="27800" hidden="1" x14ac:dyDescent="0.25"/>
    <row r="27801" hidden="1" x14ac:dyDescent="0.25"/>
    <row r="27802" hidden="1" x14ac:dyDescent="0.25"/>
    <row r="27803" hidden="1" x14ac:dyDescent="0.25"/>
    <row r="27804" hidden="1" x14ac:dyDescent="0.25"/>
    <row r="27805" hidden="1" x14ac:dyDescent="0.25"/>
    <row r="27806" hidden="1" x14ac:dyDescent="0.25"/>
    <row r="27807" hidden="1" x14ac:dyDescent="0.25"/>
    <row r="27808" hidden="1" x14ac:dyDescent="0.25"/>
    <row r="27809" hidden="1" x14ac:dyDescent="0.25"/>
    <row r="27810" hidden="1" x14ac:dyDescent="0.25"/>
    <row r="27811" hidden="1" x14ac:dyDescent="0.25"/>
    <row r="27812" hidden="1" x14ac:dyDescent="0.25"/>
    <row r="27813" hidden="1" x14ac:dyDescent="0.25"/>
    <row r="27814" hidden="1" x14ac:dyDescent="0.25"/>
    <row r="27815" hidden="1" x14ac:dyDescent="0.25"/>
    <row r="27816" hidden="1" x14ac:dyDescent="0.25"/>
    <row r="27817" hidden="1" x14ac:dyDescent="0.25"/>
    <row r="27818" hidden="1" x14ac:dyDescent="0.25"/>
    <row r="27819" hidden="1" x14ac:dyDescent="0.25"/>
    <row r="27820" hidden="1" x14ac:dyDescent="0.25"/>
    <row r="27821" hidden="1" x14ac:dyDescent="0.25"/>
    <row r="27822" hidden="1" x14ac:dyDescent="0.25"/>
    <row r="27823" hidden="1" x14ac:dyDescent="0.25"/>
    <row r="27824" hidden="1" x14ac:dyDescent="0.25"/>
    <row r="27825" hidden="1" x14ac:dyDescent="0.25"/>
    <row r="27826" hidden="1" x14ac:dyDescent="0.25"/>
    <row r="27827" hidden="1" x14ac:dyDescent="0.25"/>
    <row r="27828" hidden="1" x14ac:dyDescent="0.25"/>
    <row r="27829" hidden="1" x14ac:dyDescent="0.25"/>
    <row r="27830" hidden="1" x14ac:dyDescent="0.25"/>
    <row r="27831" hidden="1" x14ac:dyDescent="0.25"/>
    <row r="27832" hidden="1" x14ac:dyDescent="0.25"/>
    <row r="27833" hidden="1" x14ac:dyDescent="0.25"/>
    <row r="27834" hidden="1" x14ac:dyDescent="0.25"/>
    <row r="27835" hidden="1" x14ac:dyDescent="0.25"/>
    <row r="27836" hidden="1" x14ac:dyDescent="0.25"/>
    <row r="27837" hidden="1" x14ac:dyDescent="0.25"/>
    <row r="27838" hidden="1" x14ac:dyDescent="0.25"/>
    <row r="27839" hidden="1" x14ac:dyDescent="0.25"/>
    <row r="27840" hidden="1" x14ac:dyDescent="0.25"/>
    <row r="27841" hidden="1" x14ac:dyDescent="0.25"/>
    <row r="27842" hidden="1" x14ac:dyDescent="0.25"/>
    <row r="27843" hidden="1" x14ac:dyDescent="0.25"/>
    <row r="27844" hidden="1" x14ac:dyDescent="0.25"/>
    <row r="27845" hidden="1" x14ac:dyDescent="0.25"/>
    <row r="27846" hidden="1" x14ac:dyDescent="0.25"/>
    <row r="27847" hidden="1" x14ac:dyDescent="0.25"/>
    <row r="27848" hidden="1" x14ac:dyDescent="0.25"/>
    <row r="27849" hidden="1" x14ac:dyDescent="0.25"/>
    <row r="27850" hidden="1" x14ac:dyDescent="0.25"/>
    <row r="27851" hidden="1" x14ac:dyDescent="0.25"/>
    <row r="27852" hidden="1" x14ac:dyDescent="0.25"/>
    <row r="27853" hidden="1" x14ac:dyDescent="0.25"/>
    <row r="27854" hidden="1" x14ac:dyDescent="0.25"/>
    <row r="27855" hidden="1" x14ac:dyDescent="0.25"/>
    <row r="27856" hidden="1" x14ac:dyDescent="0.25"/>
    <row r="27857" hidden="1" x14ac:dyDescent="0.25"/>
    <row r="27858" hidden="1" x14ac:dyDescent="0.25"/>
    <row r="27859" hidden="1" x14ac:dyDescent="0.25"/>
    <row r="27860" hidden="1" x14ac:dyDescent="0.25"/>
    <row r="27861" hidden="1" x14ac:dyDescent="0.25"/>
    <row r="27862" hidden="1" x14ac:dyDescent="0.25"/>
    <row r="27863" hidden="1" x14ac:dyDescent="0.25"/>
    <row r="27864" hidden="1" x14ac:dyDescent="0.25"/>
    <row r="27865" hidden="1" x14ac:dyDescent="0.25"/>
    <row r="27866" hidden="1" x14ac:dyDescent="0.25"/>
    <row r="27867" hidden="1" x14ac:dyDescent="0.25"/>
    <row r="27868" hidden="1" x14ac:dyDescent="0.25"/>
    <row r="27869" hidden="1" x14ac:dyDescent="0.25"/>
    <row r="27870" hidden="1" x14ac:dyDescent="0.25"/>
    <row r="27871" hidden="1" x14ac:dyDescent="0.25"/>
    <row r="27872" hidden="1" x14ac:dyDescent="0.25"/>
    <row r="27873" hidden="1" x14ac:dyDescent="0.25"/>
    <row r="27874" hidden="1" x14ac:dyDescent="0.25"/>
    <row r="27875" hidden="1" x14ac:dyDescent="0.25"/>
    <row r="27876" hidden="1" x14ac:dyDescent="0.25"/>
    <row r="27877" hidden="1" x14ac:dyDescent="0.25"/>
    <row r="27878" hidden="1" x14ac:dyDescent="0.25"/>
    <row r="27879" hidden="1" x14ac:dyDescent="0.25"/>
    <row r="27880" hidden="1" x14ac:dyDescent="0.25"/>
    <row r="27881" hidden="1" x14ac:dyDescent="0.25"/>
    <row r="27882" hidden="1" x14ac:dyDescent="0.25"/>
    <row r="27883" hidden="1" x14ac:dyDescent="0.25"/>
    <row r="27884" hidden="1" x14ac:dyDescent="0.25"/>
    <row r="27885" hidden="1" x14ac:dyDescent="0.25"/>
    <row r="27886" hidden="1" x14ac:dyDescent="0.25"/>
    <row r="27887" hidden="1" x14ac:dyDescent="0.25"/>
    <row r="27888" hidden="1" x14ac:dyDescent="0.25"/>
    <row r="27889" hidden="1" x14ac:dyDescent="0.25"/>
    <row r="27890" hidden="1" x14ac:dyDescent="0.25"/>
    <row r="27891" hidden="1" x14ac:dyDescent="0.25"/>
    <row r="27892" hidden="1" x14ac:dyDescent="0.25"/>
    <row r="27893" hidden="1" x14ac:dyDescent="0.25"/>
    <row r="27894" hidden="1" x14ac:dyDescent="0.25"/>
    <row r="27895" hidden="1" x14ac:dyDescent="0.25"/>
    <row r="27896" hidden="1" x14ac:dyDescent="0.25"/>
    <row r="27897" hidden="1" x14ac:dyDescent="0.25"/>
    <row r="27898" hidden="1" x14ac:dyDescent="0.25"/>
    <row r="27899" hidden="1" x14ac:dyDescent="0.25"/>
    <row r="27900" hidden="1" x14ac:dyDescent="0.25"/>
    <row r="27901" hidden="1" x14ac:dyDescent="0.25"/>
    <row r="27902" hidden="1" x14ac:dyDescent="0.25"/>
    <row r="27903" hidden="1" x14ac:dyDescent="0.25"/>
    <row r="27904" hidden="1" x14ac:dyDescent="0.25"/>
    <row r="27905" hidden="1" x14ac:dyDescent="0.25"/>
    <row r="27906" hidden="1" x14ac:dyDescent="0.25"/>
    <row r="27907" hidden="1" x14ac:dyDescent="0.25"/>
    <row r="27908" hidden="1" x14ac:dyDescent="0.25"/>
    <row r="27909" hidden="1" x14ac:dyDescent="0.25"/>
    <row r="27910" hidden="1" x14ac:dyDescent="0.25"/>
    <row r="27911" hidden="1" x14ac:dyDescent="0.25"/>
    <row r="27912" hidden="1" x14ac:dyDescent="0.25"/>
    <row r="27913" hidden="1" x14ac:dyDescent="0.25"/>
    <row r="27914" hidden="1" x14ac:dyDescent="0.25"/>
    <row r="27915" hidden="1" x14ac:dyDescent="0.25"/>
    <row r="27916" hidden="1" x14ac:dyDescent="0.25"/>
    <row r="27917" hidden="1" x14ac:dyDescent="0.25"/>
    <row r="27918" hidden="1" x14ac:dyDescent="0.25"/>
    <row r="27919" hidden="1" x14ac:dyDescent="0.25"/>
    <row r="27920" hidden="1" x14ac:dyDescent="0.25"/>
    <row r="27921" hidden="1" x14ac:dyDescent="0.25"/>
    <row r="27922" hidden="1" x14ac:dyDescent="0.25"/>
    <row r="27923" hidden="1" x14ac:dyDescent="0.25"/>
    <row r="27924" hidden="1" x14ac:dyDescent="0.25"/>
    <row r="27925" hidden="1" x14ac:dyDescent="0.25"/>
    <row r="27926" hidden="1" x14ac:dyDescent="0.25"/>
    <row r="27927" hidden="1" x14ac:dyDescent="0.25"/>
    <row r="27928" hidden="1" x14ac:dyDescent="0.25"/>
    <row r="27929" hidden="1" x14ac:dyDescent="0.25"/>
    <row r="27930" hidden="1" x14ac:dyDescent="0.25"/>
    <row r="27931" hidden="1" x14ac:dyDescent="0.25"/>
    <row r="27932" hidden="1" x14ac:dyDescent="0.25"/>
    <row r="27933" hidden="1" x14ac:dyDescent="0.25"/>
    <row r="27934" hidden="1" x14ac:dyDescent="0.25"/>
    <row r="27935" hidden="1" x14ac:dyDescent="0.25"/>
    <row r="27936" hidden="1" x14ac:dyDescent="0.25"/>
    <row r="27937" hidden="1" x14ac:dyDescent="0.25"/>
    <row r="27938" hidden="1" x14ac:dyDescent="0.25"/>
    <row r="27939" hidden="1" x14ac:dyDescent="0.25"/>
    <row r="27940" hidden="1" x14ac:dyDescent="0.25"/>
    <row r="27941" hidden="1" x14ac:dyDescent="0.25"/>
    <row r="27942" hidden="1" x14ac:dyDescent="0.25"/>
    <row r="27943" hidden="1" x14ac:dyDescent="0.25"/>
    <row r="27944" hidden="1" x14ac:dyDescent="0.25"/>
    <row r="27945" hidden="1" x14ac:dyDescent="0.25"/>
    <row r="27946" hidden="1" x14ac:dyDescent="0.25"/>
    <row r="27947" hidden="1" x14ac:dyDescent="0.25"/>
    <row r="27948" hidden="1" x14ac:dyDescent="0.25"/>
    <row r="27949" hidden="1" x14ac:dyDescent="0.25"/>
    <row r="27950" hidden="1" x14ac:dyDescent="0.25"/>
    <row r="27951" hidden="1" x14ac:dyDescent="0.25"/>
    <row r="27952" hidden="1" x14ac:dyDescent="0.25"/>
    <row r="27953" hidden="1" x14ac:dyDescent="0.25"/>
    <row r="27954" hidden="1" x14ac:dyDescent="0.25"/>
    <row r="27955" hidden="1" x14ac:dyDescent="0.25"/>
    <row r="27956" hidden="1" x14ac:dyDescent="0.25"/>
    <row r="27957" hidden="1" x14ac:dyDescent="0.25"/>
    <row r="27958" hidden="1" x14ac:dyDescent="0.25"/>
    <row r="27959" hidden="1" x14ac:dyDescent="0.25"/>
    <row r="27960" hidden="1" x14ac:dyDescent="0.25"/>
    <row r="27961" hidden="1" x14ac:dyDescent="0.25"/>
    <row r="27962" hidden="1" x14ac:dyDescent="0.25"/>
    <row r="27963" hidden="1" x14ac:dyDescent="0.25"/>
    <row r="27964" hidden="1" x14ac:dyDescent="0.25"/>
    <row r="27965" hidden="1" x14ac:dyDescent="0.25"/>
    <row r="27966" hidden="1" x14ac:dyDescent="0.25"/>
    <row r="27967" hidden="1" x14ac:dyDescent="0.25"/>
    <row r="27968" hidden="1" x14ac:dyDescent="0.25"/>
    <row r="27969" hidden="1" x14ac:dyDescent="0.25"/>
    <row r="27970" hidden="1" x14ac:dyDescent="0.25"/>
    <row r="27971" hidden="1" x14ac:dyDescent="0.25"/>
    <row r="27972" hidden="1" x14ac:dyDescent="0.25"/>
    <row r="27973" hidden="1" x14ac:dyDescent="0.25"/>
    <row r="27974" hidden="1" x14ac:dyDescent="0.25"/>
    <row r="27975" hidden="1" x14ac:dyDescent="0.25"/>
    <row r="27976" hidden="1" x14ac:dyDescent="0.25"/>
    <row r="27977" hidden="1" x14ac:dyDescent="0.25"/>
    <row r="27978" hidden="1" x14ac:dyDescent="0.25"/>
    <row r="27979" hidden="1" x14ac:dyDescent="0.25"/>
    <row r="27980" hidden="1" x14ac:dyDescent="0.25"/>
    <row r="27981" hidden="1" x14ac:dyDescent="0.25"/>
    <row r="27982" hidden="1" x14ac:dyDescent="0.25"/>
    <row r="27983" hidden="1" x14ac:dyDescent="0.25"/>
    <row r="27984" hidden="1" x14ac:dyDescent="0.25"/>
    <row r="27985" hidden="1" x14ac:dyDescent="0.25"/>
    <row r="27986" hidden="1" x14ac:dyDescent="0.25"/>
    <row r="27987" hidden="1" x14ac:dyDescent="0.25"/>
    <row r="27988" hidden="1" x14ac:dyDescent="0.25"/>
    <row r="27989" hidden="1" x14ac:dyDescent="0.25"/>
    <row r="27990" hidden="1" x14ac:dyDescent="0.25"/>
    <row r="27991" hidden="1" x14ac:dyDescent="0.25"/>
    <row r="27992" hidden="1" x14ac:dyDescent="0.25"/>
    <row r="27993" hidden="1" x14ac:dyDescent="0.25"/>
    <row r="27994" hidden="1" x14ac:dyDescent="0.25"/>
    <row r="27995" hidden="1" x14ac:dyDescent="0.25"/>
    <row r="27996" hidden="1" x14ac:dyDescent="0.25"/>
    <row r="27997" hidden="1" x14ac:dyDescent="0.25"/>
    <row r="27998" hidden="1" x14ac:dyDescent="0.25"/>
    <row r="27999" hidden="1" x14ac:dyDescent="0.25"/>
    <row r="28000" hidden="1" x14ac:dyDescent="0.25"/>
    <row r="28001" hidden="1" x14ac:dyDescent="0.25"/>
    <row r="28002" hidden="1" x14ac:dyDescent="0.25"/>
    <row r="28003" hidden="1" x14ac:dyDescent="0.25"/>
    <row r="28004" hidden="1" x14ac:dyDescent="0.25"/>
    <row r="28005" hidden="1" x14ac:dyDescent="0.25"/>
    <row r="28006" hidden="1" x14ac:dyDescent="0.25"/>
    <row r="28007" hidden="1" x14ac:dyDescent="0.25"/>
    <row r="28008" hidden="1" x14ac:dyDescent="0.25"/>
    <row r="28009" hidden="1" x14ac:dyDescent="0.25"/>
    <row r="28010" hidden="1" x14ac:dyDescent="0.25"/>
    <row r="28011" hidden="1" x14ac:dyDescent="0.25"/>
    <row r="28012" hidden="1" x14ac:dyDescent="0.25"/>
    <row r="28013" hidden="1" x14ac:dyDescent="0.25"/>
    <row r="28014" hidden="1" x14ac:dyDescent="0.25"/>
    <row r="28015" hidden="1" x14ac:dyDescent="0.25"/>
    <row r="28016" hidden="1" x14ac:dyDescent="0.25"/>
    <row r="28017" hidden="1" x14ac:dyDescent="0.25"/>
    <row r="28018" hidden="1" x14ac:dyDescent="0.25"/>
    <row r="28019" hidden="1" x14ac:dyDescent="0.25"/>
    <row r="28020" hidden="1" x14ac:dyDescent="0.25"/>
    <row r="28021" hidden="1" x14ac:dyDescent="0.25"/>
    <row r="28022" hidden="1" x14ac:dyDescent="0.25"/>
    <row r="28023" hidden="1" x14ac:dyDescent="0.25"/>
    <row r="28024" hidden="1" x14ac:dyDescent="0.25"/>
    <row r="28025" hidden="1" x14ac:dyDescent="0.25"/>
    <row r="28026" hidden="1" x14ac:dyDescent="0.25"/>
    <row r="28027" hidden="1" x14ac:dyDescent="0.25"/>
    <row r="28028" hidden="1" x14ac:dyDescent="0.25"/>
    <row r="28029" hidden="1" x14ac:dyDescent="0.25"/>
    <row r="28030" hidden="1" x14ac:dyDescent="0.25"/>
    <row r="28031" hidden="1" x14ac:dyDescent="0.25"/>
    <row r="28032" hidden="1" x14ac:dyDescent="0.25"/>
    <row r="28033" hidden="1" x14ac:dyDescent="0.25"/>
    <row r="28034" hidden="1" x14ac:dyDescent="0.25"/>
    <row r="28035" hidden="1" x14ac:dyDescent="0.25"/>
    <row r="28036" hidden="1" x14ac:dyDescent="0.25"/>
    <row r="28037" hidden="1" x14ac:dyDescent="0.25"/>
    <row r="28038" hidden="1" x14ac:dyDescent="0.25"/>
    <row r="28039" hidden="1" x14ac:dyDescent="0.25"/>
    <row r="28040" hidden="1" x14ac:dyDescent="0.25"/>
    <row r="28041" hidden="1" x14ac:dyDescent="0.25"/>
    <row r="28042" hidden="1" x14ac:dyDescent="0.25"/>
    <row r="28043" hidden="1" x14ac:dyDescent="0.25"/>
    <row r="28044" hidden="1" x14ac:dyDescent="0.25"/>
    <row r="28045" hidden="1" x14ac:dyDescent="0.25"/>
    <row r="28046" hidden="1" x14ac:dyDescent="0.25"/>
    <row r="28047" hidden="1" x14ac:dyDescent="0.25"/>
    <row r="28048" hidden="1" x14ac:dyDescent="0.25"/>
    <row r="28049" hidden="1" x14ac:dyDescent="0.25"/>
    <row r="28050" hidden="1" x14ac:dyDescent="0.25"/>
    <row r="28051" hidden="1" x14ac:dyDescent="0.25"/>
    <row r="28052" hidden="1" x14ac:dyDescent="0.25"/>
    <row r="28053" hidden="1" x14ac:dyDescent="0.25"/>
    <row r="28054" hidden="1" x14ac:dyDescent="0.25"/>
    <row r="28055" hidden="1" x14ac:dyDescent="0.25"/>
    <row r="28056" hidden="1" x14ac:dyDescent="0.25"/>
    <row r="28057" hidden="1" x14ac:dyDescent="0.25"/>
    <row r="28058" hidden="1" x14ac:dyDescent="0.25"/>
    <row r="28059" hidden="1" x14ac:dyDescent="0.25"/>
    <row r="28060" hidden="1" x14ac:dyDescent="0.25"/>
    <row r="28061" hidden="1" x14ac:dyDescent="0.25"/>
    <row r="28062" hidden="1" x14ac:dyDescent="0.25"/>
    <row r="28063" hidden="1" x14ac:dyDescent="0.25"/>
    <row r="28064" hidden="1" x14ac:dyDescent="0.25"/>
    <row r="28065" hidden="1" x14ac:dyDescent="0.25"/>
    <row r="28066" hidden="1" x14ac:dyDescent="0.25"/>
    <row r="28067" hidden="1" x14ac:dyDescent="0.25"/>
    <row r="28068" hidden="1" x14ac:dyDescent="0.25"/>
    <row r="28069" hidden="1" x14ac:dyDescent="0.25"/>
    <row r="28070" hidden="1" x14ac:dyDescent="0.25"/>
    <row r="28071" hidden="1" x14ac:dyDescent="0.25"/>
    <row r="28072" hidden="1" x14ac:dyDescent="0.25"/>
    <row r="28073" hidden="1" x14ac:dyDescent="0.25"/>
    <row r="28074" hidden="1" x14ac:dyDescent="0.25"/>
    <row r="28075" hidden="1" x14ac:dyDescent="0.25"/>
    <row r="28076" hidden="1" x14ac:dyDescent="0.25"/>
    <row r="28077" hidden="1" x14ac:dyDescent="0.25"/>
    <row r="28078" hidden="1" x14ac:dyDescent="0.25"/>
    <row r="28079" hidden="1" x14ac:dyDescent="0.25"/>
    <row r="28080" hidden="1" x14ac:dyDescent="0.25"/>
    <row r="28081" hidden="1" x14ac:dyDescent="0.25"/>
    <row r="28082" hidden="1" x14ac:dyDescent="0.25"/>
    <row r="28083" hidden="1" x14ac:dyDescent="0.25"/>
    <row r="28084" hidden="1" x14ac:dyDescent="0.25"/>
    <row r="28085" hidden="1" x14ac:dyDescent="0.25"/>
    <row r="28086" hidden="1" x14ac:dyDescent="0.25"/>
    <row r="28087" hidden="1" x14ac:dyDescent="0.25"/>
    <row r="28088" hidden="1" x14ac:dyDescent="0.25"/>
    <row r="28089" hidden="1" x14ac:dyDescent="0.25"/>
    <row r="28090" hidden="1" x14ac:dyDescent="0.25"/>
    <row r="28091" hidden="1" x14ac:dyDescent="0.25"/>
    <row r="28092" hidden="1" x14ac:dyDescent="0.25"/>
    <row r="28093" hidden="1" x14ac:dyDescent="0.25"/>
    <row r="28094" hidden="1" x14ac:dyDescent="0.25"/>
    <row r="28095" hidden="1" x14ac:dyDescent="0.25"/>
    <row r="28096" hidden="1" x14ac:dyDescent="0.25"/>
    <row r="28097" hidden="1" x14ac:dyDescent="0.25"/>
    <row r="28098" hidden="1" x14ac:dyDescent="0.25"/>
    <row r="28099" hidden="1" x14ac:dyDescent="0.25"/>
    <row r="28100" hidden="1" x14ac:dyDescent="0.25"/>
    <row r="28101" hidden="1" x14ac:dyDescent="0.25"/>
    <row r="28102" hidden="1" x14ac:dyDescent="0.25"/>
    <row r="28103" hidden="1" x14ac:dyDescent="0.25"/>
    <row r="28104" hidden="1" x14ac:dyDescent="0.25"/>
    <row r="28105" hidden="1" x14ac:dyDescent="0.25"/>
    <row r="28106" hidden="1" x14ac:dyDescent="0.25"/>
    <row r="28107" hidden="1" x14ac:dyDescent="0.25"/>
    <row r="28108" hidden="1" x14ac:dyDescent="0.25"/>
    <row r="28109" hidden="1" x14ac:dyDescent="0.25"/>
    <row r="28110" hidden="1" x14ac:dyDescent="0.25"/>
    <row r="28111" hidden="1" x14ac:dyDescent="0.25"/>
    <row r="28112" hidden="1" x14ac:dyDescent="0.25"/>
    <row r="28113" hidden="1" x14ac:dyDescent="0.25"/>
    <row r="28114" hidden="1" x14ac:dyDescent="0.25"/>
    <row r="28115" hidden="1" x14ac:dyDescent="0.25"/>
    <row r="28116" hidden="1" x14ac:dyDescent="0.25"/>
    <row r="28117" hidden="1" x14ac:dyDescent="0.25"/>
    <row r="28118" hidden="1" x14ac:dyDescent="0.25"/>
    <row r="28119" hidden="1" x14ac:dyDescent="0.25"/>
    <row r="28120" hidden="1" x14ac:dyDescent="0.25"/>
    <row r="28121" hidden="1" x14ac:dyDescent="0.25"/>
    <row r="28122" hidden="1" x14ac:dyDescent="0.25"/>
    <row r="28123" hidden="1" x14ac:dyDescent="0.25"/>
    <row r="28124" hidden="1" x14ac:dyDescent="0.25"/>
    <row r="28125" hidden="1" x14ac:dyDescent="0.25"/>
    <row r="28126" hidden="1" x14ac:dyDescent="0.25"/>
    <row r="28127" hidden="1" x14ac:dyDescent="0.25"/>
    <row r="28128" hidden="1" x14ac:dyDescent="0.25"/>
    <row r="28129" hidden="1" x14ac:dyDescent="0.25"/>
    <row r="28130" hidden="1" x14ac:dyDescent="0.25"/>
    <row r="28131" hidden="1" x14ac:dyDescent="0.25"/>
    <row r="28132" hidden="1" x14ac:dyDescent="0.25"/>
    <row r="28133" hidden="1" x14ac:dyDescent="0.25"/>
    <row r="28134" hidden="1" x14ac:dyDescent="0.25"/>
    <row r="28135" hidden="1" x14ac:dyDescent="0.25"/>
    <row r="28136" hidden="1" x14ac:dyDescent="0.25"/>
    <row r="28137" hidden="1" x14ac:dyDescent="0.25"/>
    <row r="28138" hidden="1" x14ac:dyDescent="0.25"/>
    <row r="28139" hidden="1" x14ac:dyDescent="0.25"/>
    <row r="28140" hidden="1" x14ac:dyDescent="0.25"/>
    <row r="28141" hidden="1" x14ac:dyDescent="0.25"/>
    <row r="28142" hidden="1" x14ac:dyDescent="0.25"/>
    <row r="28143" hidden="1" x14ac:dyDescent="0.25"/>
    <row r="28144" hidden="1" x14ac:dyDescent="0.25"/>
    <row r="28145" hidden="1" x14ac:dyDescent="0.25"/>
    <row r="28146" hidden="1" x14ac:dyDescent="0.25"/>
    <row r="28147" hidden="1" x14ac:dyDescent="0.25"/>
    <row r="28148" hidden="1" x14ac:dyDescent="0.25"/>
    <row r="28149" hidden="1" x14ac:dyDescent="0.25"/>
    <row r="28150" hidden="1" x14ac:dyDescent="0.25"/>
    <row r="28151" hidden="1" x14ac:dyDescent="0.25"/>
    <row r="28152" hidden="1" x14ac:dyDescent="0.25"/>
    <row r="28153" hidden="1" x14ac:dyDescent="0.25"/>
    <row r="28154" hidden="1" x14ac:dyDescent="0.25"/>
    <row r="28155" hidden="1" x14ac:dyDescent="0.25"/>
    <row r="28156" hidden="1" x14ac:dyDescent="0.25"/>
    <row r="28157" hidden="1" x14ac:dyDescent="0.25"/>
    <row r="28158" hidden="1" x14ac:dyDescent="0.25"/>
    <row r="28159" hidden="1" x14ac:dyDescent="0.25"/>
    <row r="28160" hidden="1" x14ac:dyDescent="0.25"/>
    <row r="28161" hidden="1" x14ac:dyDescent="0.25"/>
    <row r="28162" hidden="1" x14ac:dyDescent="0.25"/>
    <row r="28163" hidden="1" x14ac:dyDescent="0.25"/>
    <row r="28164" hidden="1" x14ac:dyDescent="0.25"/>
    <row r="28165" hidden="1" x14ac:dyDescent="0.25"/>
    <row r="28166" hidden="1" x14ac:dyDescent="0.25"/>
    <row r="28167" hidden="1" x14ac:dyDescent="0.25"/>
    <row r="28168" hidden="1" x14ac:dyDescent="0.25"/>
    <row r="28169" hidden="1" x14ac:dyDescent="0.25"/>
    <row r="28170" hidden="1" x14ac:dyDescent="0.25"/>
    <row r="28171" hidden="1" x14ac:dyDescent="0.25"/>
    <row r="28172" hidden="1" x14ac:dyDescent="0.25"/>
    <row r="28173" hidden="1" x14ac:dyDescent="0.25"/>
    <row r="28174" hidden="1" x14ac:dyDescent="0.25"/>
    <row r="28175" hidden="1" x14ac:dyDescent="0.25"/>
    <row r="28176" hidden="1" x14ac:dyDescent="0.25"/>
    <row r="28177" hidden="1" x14ac:dyDescent="0.25"/>
    <row r="28178" hidden="1" x14ac:dyDescent="0.25"/>
    <row r="28179" hidden="1" x14ac:dyDescent="0.25"/>
    <row r="28180" hidden="1" x14ac:dyDescent="0.25"/>
    <row r="28181" hidden="1" x14ac:dyDescent="0.25"/>
    <row r="28182" hidden="1" x14ac:dyDescent="0.25"/>
    <row r="28183" hidden="1" x14ac:dyDescent="0.25"/>
    <row r="28184" hidden="1" x14ac:dyDescent="0.25"/>
    <row r="28185" hidden="1" x14ac:dyDescent="0.25"/>
    <row r="28186" hidden="1" x14ac:dyDescent="0.25"/>
    <row r="28187" hidden="1" x14ac:dyDescent="0.25"/>
    <row r="28188" hidden="1" x14ac:dyDescent="0.25"/>
    <row r="28189" hidden="1" x14ac:dyDescent="0.25"/>
    <row r="28190" hidden="1" x14ac:dyDescent="0.25"/>
    <row r="28191" hidden="1" x14ac:dyDescent="0.25"/>
    <row r="28192" hidden="1" x14ac:dyDescent="0.25"/>
    <row r="28193" hidden="1" x14ac:dyDescent="0.25"/>
    <row r="28194" hidden="1" x14ac:dyDescent="0.25"/>
    <row r="28195" hidden="1" x14ac:dyDescent="0.25"/>
    <row r="28196" hidden="1" x14ac:dyDescent="0.25"/>
    <row r="28197" hidden="1" x14ac:dyDescent="0.25"/>
    <row r="28198" hidden="1" x14ac:dyDescent="0.25"/>
    <row r="28199" hidden="1" x14ac:dyDescent="0.25"/>
    <row r="28200" hidden="1" x14ac:dyDescent="0.25"/>
    <row r="28201" hidden="1" x14ac:dyDescent="0.25"/>
    <row r="28202" hidden="1" x14ac:dyDescent="0.25"/>
    <row r="28203" hidden="1" x14ac:dyDescent="0.25"/>
    <row r="28204" hidden="1" x14ac:dyDescent="0.25"/>
    <row r="28205" hidden="1" x14ac:dyDescent="0.25"/>
    <row r="28206" hidden="1" x14ac:dyDescent="0.25"/>
    <row r="28207" hidden="1" x14ac:dyDescent="0.25"/>
    <row r="28208" hidden="1" x14ac:dyDescent="0.25"/>
    <row r="28209" hidden="1" x14ac:dyDescent="0.25"/>
    <row r="28210" hidden="1" x14ac:dyDescent="0.25"/>
    <row r="28211" hidden="1" x14ac:dyDescent="0.25"/>
    <row r="28212" hidden="1" x14ac:dyDescent="0.25"/>
    <row r="28213" hidden="1" x14ac:dyDescent="0.25"/>
    <row r="28214" hidden="1" x14ac:dyDescent="0.25"/>
    <row r="28215" hidden="1" x14ac:dyDescent="0.25"/>
    <row r="28216" hidden="1" x14ac:dyDescent="0.25"/>
    <row r="28217" hidden="1" x14ac:dyDescent="0.25"/>
    <row r="28218" hidden="1" x14ac:dyDescent="0.25"/>
    <row r="28219" hidden="1" x14ac:dyDescent="0.25"/>
    <row r="28220" hidden="1" x14ac:dyDescent="0.25"/>
    <row r="28221" hidden="1" x14ac:dyDescent="0.25"/>
    <row r="28222" hidden="1" x14ac:dyDescent="0.25"/>
    <row r="28223" hidden="1" x14ac:dyDescent="0.25"/>
    <row r="28224" hidden="1" x14ac:dyDescent="0.25"/>
    <row r="28225" hidden="1" x14ac:dyDescent="0.25"/>
    <row r="28226" hidden="1" x14ac:dyDescent="0.25"/>
    <row r="28227" hidden="1" x14ac:dyDescent="0.25"/>
    <row r="28228" hidden="1" x14ac:dyDescent="0.25"/>
    <row r="28229" hidden="1" x14ac:dyDescent="0.25"/>
    <row r="28230" hidden="1" x14ac:dyDescent="0.25"/>
    <row r="28231" hidden="1" x14ac:dyDescent="0.25"/>
    <row r="28232" hidden="1" x14ac:dyDescent="0.25"/>
    <row r="28233" hidden="1" x14ac:dyDescent="0.25"/>
    <row r="28234" hidden="1" x14ac:dyDescent="0.25"/>
    <row r="28235" hidden="1" x14ac:dyDescent="0.25"/>
    <row r="28236" hidden="1" x14ac:dyDescent="0.25"/>
    <row r="28237" hidden="1" x14ac:dyDescent="0.25"/>
    <row r="28238" hidden="1" x14ac:dyDescent="0.25"/>
    <row r="28239" hidden="1" x14ac:dyDescent="0.25"/>
    <row r="28240" hidden="1" x14ac:dyDescent="0.25"/>
    <row r="28241" hidden="1" x14ac:dyDescent="0.25"/>
    <row r="28242" hidden="1" x14ac:dyDescent="0.25"/>
    <row r="28243" hidden="1" x14ac:dyDescent="0.25"/>
    <row r="28244" hidden="1" x14ac:dyDescent="0.25"/>
    <row r="28245" hidden="1" x14ac:dyDescent="0.25"/>
    <row r="28246" hidden="1" x14ac:dyDescent="0.25"/>
    <row r="28247" hidden="1" x14ac:dyDescent="0.25"/>
    <row r="28248" hidden="1" x14ac:dyDescent="0.25"/>
    <row r="28249" hidden="1" x14ac:dyDescent="0.25"/>
    <row r="28250" hidden="1" x14ac:dyDescent="0.25"/>
    <row r="28251" hidden="1" x14ac:dyDescent="0.25"/>
    <row r="28252" hidden="1" x14ac:dyDescent="0.25"/>
    <row r="28253" hidden="1" x14ac:dyDescent="0.25"/>
    <row r="28254" hidden="1" x14ac:dyDescent="0.25"/>
    <row r="28255" hidden="1" x14ac:dyDescent="0.25"/>
    <row r="28256" hidden="1" x14ac:dyDescent="0.25"/>
    <row r="28257" hidden="1" x14ac:dyDescent="0.25"/>
    <row r="28258" hidden="1" x14ac:dyDescent="0.25"/>
    <row r="28259" hidden="1" x14ac:dyDescent="0.25"/>
    <row r="28260" hidden="1" x14ac:dyDescent="0.25"/>
    <row r="28261" hidden="1" x14ac:dyDescent="0.25"/>
    <row r="28262" hidden="1" x14ac:dyDescent="0.25"/>
    <row r="28263" hidden="1" x14ac:dyDescent="0.25"/>
    <row r="28264" hidden="1" x14ac:dyDescent="0.25"/>
    <row r="28265" hidden="1" x14ac:dyDescent="0.25"/>
    <row r="28266" hidden="1" x14ac:dyDescent="0.25"/>
    <row r="28267" hidden="1" x14ac:dyDescent="0.25"/>
    <row r="28268" hidden="1" x14ac:dyDescent="0.25"/>
    <row r="28269" hidden="1" x14ac:dyDescent="0.25"/>
    <row r="28270" hidden="1" x14ac:dyDescent="0.25"/>
    <row r="28271" hidden="1" x14ac:dyDescent="0.25"/>
    <row r="28272" hidden="1" x14ac:dyDescent="0.25"/>
    <row r="28273" hidden="1" x14ac:dyDescent="0.25"/>
    <row r="28274" hidden="1" x14ac:dyDescent="0.25"/>
    <row r="28275" hidden="1" x14ac:dyDescent="0.25"/>
    <row r="28276" hidden="1" x14ac:dyDescent="0.25"/>
    <row r="28277" hidden="1" x14ac:dyDescent="0.25"/>
    <row r="28278" hidden="1" x14ac:dyDescent="0.25"/>
    <row r="28279" hidden="1" x14ac:dyDescent="0.25"/>
    <row r="28280" hidden="1" x14ac:dyDescent="0.25"/>
    <row r="28281" hidden="1" x14ac:dyDescent="0.25"/>
    <row r="28282" hidden="1" x14ac:dyDescent="0.25"/>
    <row r="28283" hidden="1" x14ac:dyDescent="0.25"/>
    <row r="28284" hidden="1" x14ac:dyDescent="0.25"/>
    <row r="28285" hidden="1" x14ac:dyDescent="0.25"/>
    <row r="28286" hidden="1" x14ac:dyDescent="0.25"/>
    <row r="28287" hidden="1" x14ac:dyDescent="0.25"/>
    <row r="28288" hidden="1" x14ac:dyDescent="0.25"/>
    <row r="28289" hidden="1" x14ac:dyDescent="0.25"/>
    <row r="28290" hidden="1" x14ac:dyDescent="0.25"/>
    <row r="28291" hidden="1" x14ac:dyDescent="0.25"/>
    <row r="28292" hidden="1" x14ac:dyDescent="0.25"/>
    <row r="28293" hidden="1" x14ac:dyDescent="0.25"/>
    <row r="28294" hidden="1" x14ac:dyDescent="0.25"/>
    <row r="28295" hidden="1" x14ac:dyDescent="0.25"/>
    <row r="28296" hidden="1" x14ac:dyDescent="0.25"/>
    <row r="28297" hidden="1" x14ac:dyDescent="0.25"/>
    <row r="28298" hidden="1" x14ac:dyDescent="0.25"/>
    <row r="28299" hidden="1" x14ac:dyDescent="0.25"/>
    <row r="28300" hidden="1" x14ac:dyDescent="0.25"/>
    <row r="28301" hidden="1" x14ac:dyDescent="0.25"/>
    <row r="28302" hidden="1" x14ac:dyDescent="0.25"/>
    <row r="28303" hidden="1" x14ac:dyDescent="0.25"/>
    <row r="28304" hidden="1" x14ac:dyDescent="0.25"/>
    <row r="28305" hidden="1" x14ac:dyDescent="0.25"/>
    <row r="28306" hidden="1" x14ac:dyDescent="0.25"/>
    <row r="28307" hidden="1" x14ac:dyDescent="0.25"/>
    <row r="28308" hidden="1" x14ac:dyDescent="0.25"/>
    <row r="28309" hidden="1" x14ac:dyDescent="0.25"/>
    <row r="28310" hidden="1" x14ac:dyDescent="0.25"/>
    <row r="28311" hidden="1" x14ac:dyDescent="0.25"/>
    <row r="28312" hidden="1" x14ac:dyDescent="0.25"/>
    <row r="28313" hidden="1" x14ac:dyDescent="0.25"/>
    <row r="28314" hidden="1" x14ac:dyDescent="0.25"/>
    <row r="28315" hidden="1" x14ac:dyDescent="0.25"/>
    <row r="28316" hidden="1" x14ac:dyDescent="0.25"/>
    <row r="28317" hidden="1" x14ac:dyDescent="0.25"/>
    <row r="28318" hidden="1" x14ac:dyDescent="0.25"/>
    <row r="28319" hidden="1" x14ac:dyDescent="0.25"/>
    <row r="28320" hidden="1" x14ac:dyDescent="0.25"/>
    <row r="28321" hidden="1" x14ac:dyDescent="0.25"/>
    <row r="28322" hidden="1" x14ac:dyDescent="0.25"/>
    <row r="28323" hidden="1" x14ac:dyDescent="0.25"/>
    <row r="28324" hidden="1" x14ac:dyDescent="0.25"/>
    <row r="28325" hidden="1" x14ac:dyDescent="0.25"/>
    <row r="28326" hidden="1" x14ac:dyDescent="0.25"/>
    <row r="28327" hidden="1" x14ac:dyDescent="0.25"/>
    <row r="28328" hidden="1" x14ac:dyDescent="0.25"/>
    <row r="28329" hidden="1" x14ac:dyDescent="0.25"/>
    <row r="28330" hidden="1" x14ac:dyDescent="0.25"/>
    <row r="28331" hidden="1" x14ac:dyDescent="0.25"/>
    <row r="28332" hidden="1" x14ac:dyDescent="0.25"/>
    <row r="28333" hidden="1" x14ac:dyDescent="0.25"/>
    <row r="28334" hidden="1" x14ac:dyDescent="0.25"/>
    <row r="28335" hidden="1" x14ac:dyDescent="0.25"/>
    <row r="28336" hidden="1" x14ac:dyDescent="0.25"/>
    <row r="28337" hidden="1" x14ac:dyDescent="0.25"/>
    <row r="28338" hidden="1" x14ac:dyDescent="0.25"/>
    <row r="28339" hidden="1" x14ac:dyDescent="0.25"/>
    <row r="28340" hidden="1" x14ac:dyDescent="0.25"/>
    <row r="28341" hidden="1" x14ac:dyDescent="0.25"/>
    <row r="28342" hidden="1" x14ac:dyDescent="0.25"/>
    <row r="28343" hidden="1" x14ac:dyDescent="0.25"/>
    <row r="28344" hidden="1" x14ac:dyDescent="0.25"/>
    <row r="28345" hidden="1" x14ac:dyDescent="0.25"/>
    <row r="28346" hidden="1" x14ac:dyDescent="0.25"/>
    <row r="28347" hidden="1" x14ac:dyDescent="0.25"/>
    <row r="28348" hidden="1" x14ac:dyDescent="0.25"/>
    <row r="28349" hidden="1" x14ac:dyDescent="0.25"/>
    <row r="28350" hidden="1" x14ac:dyDescent="0.25"/>
    <row r="28351" hidden="1" x14ac:dyDescent="0.25"/>
    <row r="28352" hidden="1" x14ac:dyDescent="0.25"/>
    <row r="28353" hidden="1" x14ac:dyDescent="0.25"/>
    <row r="28354" hidden="1" x14ac:dyDescent="0.25"/>
    <row r="28355" hidden="1" x14ac:dyDescent="0.25"/>
    <row r="28356" hidden="1" x14ac:dyDescent="0.25"/>
    <row r="28357" hidden="1" x14ac:dyDescent="0.25"/>
    <row r="28358" hidden="1" x14ac:dyDescent="0.25"/>
    <row r="28359" hidden="1" x14ac:dyDescent="0.25"/>
    <row r="28360" hidden="1" x14ac:dyDescent="0.25"/>
    <row r="28361" hidden="1" x14ac:dyDescent="0.25"/>
    <row r="28362" hidden="1" x14ac:dyDescent="0.25"/>
    <row r="28363" hidden="1" x14ac:dyDescent="0.25"/>
    <row r="28364" hidden="1" x14ac:dyDescent="0.25"/>
    <row r="28365" hidden="1" x14ac:dyDescent="0.25"/>
    <row r="28366" hidden="1" x14ac:dyDescent="0.25"/>
    <row r="28367" hidden="1" x14ac:dyDescent="0.25"/>
    <row r="28368" hidden="1" x14ac:dyDescent="0.25"/>
    <row r="28369" hidden="1" x14ac:dyDescent="0.25"/>
    <row r="28370" hidden="1" x14ac:dyDescent="0.25"/>
    <row r="28371" hidden="1" x14ac:dyDescent="0.25"/>
    <row r="28372" hidden="1" x14ac:dyDescent="0.25"/>
    <row r="28373" hidden="1" x14ac:dyDescent="0.25"/>
    <row r="28374" hidden="1" x14ac:dyDescent="0.25"/>
    <row r="28375" hidden="1" x14ac:dyDescent="0.25"/>
    <row r="28376" hidden="1" x14ac:dyDescent="0.25"/>
    <row r="28377" hidden="1" x14ac:dyDescent="0.25"/>
    <row r="28378" hidden="1" x14ac:dyDescent="0.25"/>
    <row r="28379" hidden="1" x14ac:dyDescent="0.25"/>
    <row r="28380" hidden="1" x14ac:dyDescent="0.25"/>
    <row r="28381" hidden="1" x14ac:dyDescent="0.25"/>
    <row r="28382" hidden="1" x14ac:dyDescent="0.25"/>
    <row r="28383" hidden="1" x14ac:dyDescent="0.25"/>
    <row r="28384" hidden="1" x14ac:dyDescent="0.25"/>
    <row r="28385" hidden="1" x14ac:dyDescent="0.25"/>
    <row r="28386" hidden="1" x14ac:dyDescent="0.25"/>
    <row r="28387" hidden="1" x14ac:dyDescent="0.25"/>
    <row r="28388" hidden="1" x14ac:dyDescent="0.25"/>
    <row r="28389" hidden="1" x14ac:dyDescent="0.25"/>
    <row r="28390" hidden="1" x14ac:dyDescent="0.25"/>
    <row r="28391" hidden="1" x14ac:dyDescent="0.25"/>
    <row r="28392" hidden="1" x14ac:dyDescent="0.25"/>
    <row r="28393" hidden="1" x14ac:dyDescent="0.25"/>
    <row r="28394" hidden="1" x14ac:dyDescent="0.25"/>
    <row r="28395" hidden="1" x14ac:dyDescent="0.25"/>
    <row r="28396" hidden="1" x14ac:dyDescent="0.25"/>
    <row r="28397" hidden="1" x14ac:dyDescent="0.25"/>
    <row r="28398" hidden="1" x14ac:dyDescent="0.25"/>
    <row r="28399" hidden="1" x14ac:dyDescent="0.25"/>
    <row r="28400" hidden="1" x14ac:dyDescent="0.25"/>
    <row r="28401" hidden="1" x14ac:dyDescent="0.25"/>
    <row r="28402" hidden="1" x14ac:dyDescent="0.25"/>
    <row r="28403" hidden="1" x14ac:dyDescent="0.25"/>
    <row r="28404" hidden="1" x14ac:dyDescent="0.25"/>
    <row r="28405" hidden="1" x14ac:dyDescent="0.25"/>
    <row r="28406" hidden="1" x14ac:dyDescent="0.25"/>
    <row r="28407" hidden="1" x14ac:dyDescent="0.25"/>
    <row r="28408" hidden="1" x14ac:dyDescent="0.25"/>
    <row r="28409" hidden="1" x14ac:dyDescent="0.25"/>
    <row r="28410" hidden="1" x14ac:dyDescent="0.25"/>
    <row r="28411" hidden="1" x14ac:dyDescent="0.25"/>
    <row r="28412" hidden="1" x14ac:dyDescent="0.25"/>
    <row r="28413" hidden="1" x14ac:dyDescent="0.25"/>
    <row r="28414" hidden="1" x14ac:dyDescent="0.25"/>
    <row r="28415" hidden="1" x14ac:dyDescent="0.25"/>
    <row r="28416" hidden="1" x14ac:dyDescent="0.25"/>
    <row r="28417" hidden="1" x14ac:dyDescent="0.25"/>
    <row r="28418" hidden="1" x14ac:dyDescent="0.25"/>
    <row r="28419" hidden="1" x14ac:dyDescent="0.25"/>
    <row r="28420" hidden="1" x14ac:dyDescent="0.25"/>
    <row r="28421" hidden="1" x14ac:dyDescent="0.25"/>
    <row r="28422" hidden="1" x14ac:dyDescent="0.25"/>
    <row r="28423" hidden="1" x14ac:dyDescent="0.25"/>
    <row r="28424" hidden="1" x14ac:dyDescent="0.25"/>
    <row r="28425" hidden="1" x14ac:dyDescent="0.25"/>
    <row r="28426" hidden="1" x14ac:dyDescent="0.25"/>
    <row r="28427" hidden="1" x14ac:dyDescent="0.25"/>
    <row r="28428" hidden="1" x14ac:dyDescent="0.25"/>
    <row r="28429" hidden="1" x14ac:dyDescent="0.25"/>
    <row r="28430" hidden="1" x14ac:dyDescent="0.25"/>
    <row r="28431" hidden="1" x14ac:dyDescent="0.25"/>
    <row r="28432" hidden="1" x14ac:dyDescent="0.25"/>
    <row r="28433" hidden="1" x14ac:dyDescent="0.25"/>
    <row r="28434" hidden="1" x14ac:dyDescent="0.25"/>
    <row r="28435" hidden="1" x14ac:dyDescent="0.25"/>
    <row r="28436" hidden="1" x14ac:dyDescent="0.25"/>
    <row r="28437" hidden="1" x14ac:dyDescent="0.25"/>
    <row r="28438" hidden="1" x14ac:dyDescent="0.25"/>
    <row r="28439" hidden="1" x14ac:dyDescent="0.25"/>
    <row r="28440" hidden="1" x14ac:dyDescent="0.25"/>
    <row r="28441" hidden="1" x14ac:dyDescent="0.25"/>
    <row r="28442" hidden="1" x14ac:dyDescent="0.25"/>
    <row r="28443" hidden="1" x14ac:dyDescent="0.25"/>
    <row r="28444" hidden="1" x14ac:dyDescent="0.25"/>
    <row r="28445" hidden="1" x14ac:dyDescent="0.25"/>
    <row r="28446" hidden="1" x14ac:dyDescent="0.25"/>
    <row r="28447" hidden="1" x14ac:dyDescent="0.25"/>
    <row r="28448" hidden="1" x14ac:dyDescent="0.25"/>
    <row r="28449" hidden="1" x14ac:dyDescent="0.25"/>
    <row r="28450" hidden="1" x14ac:dyDescent="0.25"/>
    <row r="28451" hidden="1" x14ac:dyDescent="0.25"/>
    <row r="28452" hidden="1" x14ac:dyDescent="0.25"/>
    <row r="28453" hidden="1" x14ac:dyDescent="0.25"/>
    <row r="28454" hidden="1" x14ac:dyDescent="0.25"/>
    <row r="28455" hidden="1" x14ac:dyDescent="0.25"/>
    <row r="28456" hidden="1" x14ac:dyDescent="0.25"/>
    <row r="28457" hidden="1" x14ac:dyDescent="0.25"/>
    <row r="28458" hidden="1" x14ac:dyDescent="0.25"/>
    <row r="28459" hidden="1" x14ac:dyDescent="0.25"/>
    <row r="28460" hidden="1" x14ac:dyDescent="0.25"/>
    <row r="28461" hidden="1" x14ac:dyDescent="0.25"/>
    <row r="28462" hidden="1" x14ac:dyDescent="0.25"/>
    <row r="28463" hidden="1" x14ac:dyDescent="0.25"/>
    <row r="28464" hidden="1" x14ac:dyDescent="0.25"/>
    <row r="28465" hidden="1" x14ac:dyDescent="0.25"/>
    <row r="28466" hidden="1" x14ac:dyDescent="0.25"/>
    <row r="28467" hidden="1" x14ac:dyDescent="0.25"/>
    <row r="28468" hidden="1" x14ac:dyDescent="0.25"/>
    <row r="28469" hidden="1" x14ac:dyDescent="0.25"/>
    <row r="28470" hidden="1" x14ac:dyDescent="0.25"/>
    <row r="28471" hidden="1" x14ac:dyDescent="0.25"/>
    <row r="28472" hidden="1" x14ac:dyDescent="0.25"/>
    <row r="28473" hidden="1" x14ac:dyDescent="0.25"/>
    <row r="28474" hidden="1" x14ac:dyDescent="0.25"/>
    <row r="28475" hidden="1" x14ac:dyDescent="0.25"/>
    <row r="28476" hidden="1" x14ac:dyDescent="0.25"/>
    <row r="28477" hidden="1" x14ac:dyDescent="0.25"/>
    <row r="28478" hidden="1" x14ac:dyDescent="0.25"/>
    <row r="28479" hidden="1" x14ac:dyDescent="0.25"/>
    <row r="28480" hidden="1" x14ac:dyDescent="0.25"/>
    <row r="28481" hidden="1" x14ac:dyDescent="0.25"/>
    <row r="28482" hidden="1" x14ac:dyDescent="0.25"/>
    <row r="28483" hidden="1" x14ac:dyDescent="0.25"/>
    <row r="28484" hidden="1" x14ac:dyDescent="0.25"/>
    <row r="28485" hidden="1" x14ac:dyDescent="0.25"/>
    <row r="28486" hidden="1" x14ac:dyDescent="0.25"/>
    <row r="28487" hidden="1" x14ac:dyDescent="0.25"/>
    <row r="28488" hidden="1" x14ac:dyDescent="0.25"/>
    <row r="28489" hidden="1" x14ac:dyDescent="0.25"/>
    <row r="28490" hidden="1" x14ac:dyDescent="0.25"/>
    <row r="28491" hidden="1" x14ac:dyDescent="0.25"/>
    <row r="28492" hidden="1" x14ac:dyDescent="0.25"/>
    <row r="28493" hidden="1" x14ac:dyDescent="0.25"/>
    <row r="28494" hidden="1" x14ac:dyDescent="0.25"/>
    <row r="28495" hidden="1" x14ac:dyDescent="0.25"/>
    <row r="28496" hidden="1" x14ac:dyDescent="0.25"/>
    <row r="28497" hidden="1" x14ac:dyDescent="0.25"/>
    <row r="28498" hidden="1" x14ac:dyDescent="0.25"/>
    <row r="28499" hidden="1" x14ac:dyDescent="0.25"/>
    <row r="28500" hidden="1" x14ac:dyDescent="0.25"/>
    <row r="28501" hidden="1" x14ac:dyDescent="0.25"/>
    <row r="28502" hidden="1" x14ac:dyDescent="0.25"/>
    <row r="28503" hidden="1" x14ac:dyDescent="0.25"/>
    <row r="28504" hidden="1" x14ac:dyDescent="0.25"/>
    <row r="28505" hidden="1" x14ac:dyDescent="0.25"/>
    <row r="28506" hidden="1" x14ac:dyDescent="0.25"/>
    <row r="28507" hidden="1" x14ac:dyDescent="0.25"/>
    <row r="28508" hidden="1" x14ac:dyDescent="0.25"/>
    <row r="28509" hidden="1" x14ac:dyDescent="0.25"/>
    <row r="28510" hidden="1" x14ac:dyDescent="0.25"/>
    <row r="28511" hidden="1" x14ac:dyDescent="0.25"/>
    <row r="28512" hidden="1" x14ac:dyDescent="0.25"/>
    <row r="28513" hidden="1" x14ac:dyDescent="0.25"/>
    <row r="28514" hidden="1" x14ac:dyDescent="0.25"/>
    <row r="28515" hidden="1" x14ac:dyDescent="0.25"/>
    <row r="28516" hidden="1" x14ac:dyDescent="0.25"/>
    <row r="28517" hidden="1" x14ac:dyDescent="0.25"/>
    <row r="28518" hidden="1" x14ac:dyDescent="0.25"/>
    <row r="28519" hidden="1" x14ac:dyDescent="0.25"/>
    <row r="28520" hidden="1" x14ac:dyDescent="0.25"/>
    <row r="28521" hidden="1" x14ac:dyDescent="0.25"/>
    <row r="28522" hidden="1" x14ac:dyDescent="0.25"/>
    <row r="28523" hidden="1" x14ac:dyDescent="0.25"/>
    <row r="28524" hidden="1" x14ac:dyDescent="0.25"/>
    <row r="28525" hidden="1" x14ac:dyDescent="0.25"/>
    <row r="28526" hidden="1" x14ac:dyDescent="0.25"/>
    <row r="28527" hidden="1" x14ac:dyDescent="0.25"/>
    <row r="28528" hidden="1" x14ac:dyDescent="0.25"/>
    <row r="28529" hidden="1" x14ac:dyDescent="0.25"/>
    <row r="28530" hidden="1" x14ac:dyDescent="0.25"/>
    <row r="28531" hidden="1" x14ac:dyDescent="0.25"/>
    <row r="28532" hidden="1" x14ac:dyDescent="0.25"/>
    <row r="28533" hidden="1" x14ac:dyDescent="0.25"/>
    <row r="28534" hidden="1" x14ac:dyDescent="0.25"/>
    <row r="28535" hidden="1" x14ac:dyDescent="0.25"/>
    <row r="28536" hidden="1" x14ac:dyDescent="0.25"/>
    <row r="28537" hidden="1" x14ac:dyDescent="0.25"/>
    <row r="28538" hidden="1" x14ac:dyDescent="0.25"/>
    <row r="28539" hidden="1" x14ac:dyDescent="0.25"/>
    <row r="28540" hidden="1" x14ac:dyDescent="0.25"/>
    <row r="28541" hidden="1" x14ac:dyDescent="0.25"/>
    <row r="28542" hidden="1" x14ac:dyDescent="0.25"/>
    <row r="28543" hidden="1" x14ac:dyDescent="0.25"/>
    <row r="28544" hidden="1" x14ac:dyDescent="0.25"/>
    <row r="28545" hidden="1" x14ac:dyDescent="0.25"/>
    <row r="28546" hidden="1" x14ac:dyDescent="0.25"/>
    <row r="28547" hidden="1" x14ac:dyDescent="0.25"/>
    <row r="28548" hidden="1" x14ac:dyDescent="0.25"/>
    <row r="28549" hidden="1" x14ac:dyDescent="0.25"/>
    <row r="28550" hidden="1" x14ac:dyDescent="0.25"/>
    <row r="28551" hidden="1" x14ac:dyDescent="0.25"/>
    <row r="28552" hidden="1" x14ac:dyDescent="0.25"/>
    <row r="28553" hidden="1" x14ac:dyDescent="0.25"/>
    <row r="28554" hidden="1" x14ac:dyDescent="0.25"/>
    <row r="28555" hidden="1" x14ac:dyDescent="0.25"/>
    <row r="28556" hidden="1" x14ac:dyDescent="0.25"/>
    <row r="28557" hidden="1" x14ac:dyDescent="0.25"/>
    <row r="28558" hidden="1" x14ac:dyDescent="0.25"/>
    <row r="28559" hidden="1" x14ac:dyDescent="0.25"/>
    <row r="28560" hidden="1" x14ac:dyDescent="0.25"/>
    <row r="28561" hidden="1" x14ac:dyDescent="0.25"/>
    <row r="28562" hidden="1" x14ac:dyDescent="0.25"/>
    <row r="28563" hidden="1" x14ac:dyDescent="0.25"/>
    <row r="28564" hidden="1" x14ac:dyDescent="0.25"/>
    <row r="28565" hidden="1" x14ac:dyDescent="0.25"/>
    <row r="28566" hidden="1" x14ac:dyDescent="0.25"/>
    <row r="28567" hidden="1" x14ac:dyDescent="0.25"/>
    <row r="28568" hidden="1" x14ac:dyDescent="0.25"/>
    <row r="28569" hidden="1" x14ac:dyDescent="0.25"/>
    <row r="28570" hidden="1" x14ac:dyDescent="0.25"/>
    <row r="28571" hidden="1" x14ac:dyDescent="0.25"/>
    <row r="28572" hidden="1" x14ac:dyDescent="0.25"/>
    <row r="28573" hidden="1" x14ac:dyDescent="0.25"/>
    <row r="28574" hidden="1" x14ac:dyDescent="0.25"/>
    <row r="28575" hidden="1" x14ac:dyDescent="0.25"/>
    <row r="28576" hidden="1" x14ac:dyDescent="0.25"/>
    <row r="28577" hidden="1" x14ac:dyDescent="0.25"/>
    <row r="28578" hidden="1" x14ac:dyDescent="0.25"/>
    <row r="28579" hidden="1" x14ac:dyDescent="0.25"/>
    <row r="28580" hidden="1" x14ac:dyDescent="0.25"/>
    <row r="28581" hidden="1" x14ac:dyDescent="0.25"/>
    <row r="28582" hidden="1" x14ac:dyDescent="0.25"/>
    <row r="28583" hidden="1" x14ac:dyDescent="0.25"/>
    <row r="28584" hidden="1" x14ac:dyDescent="0.25"/>
    <row r="28585" hidden="1" x14ac:dyDescent="0.25"/>
    <row r="28586" hidden="1" x14ac:dyDescent="0.25"/>
    <row r="28587" hidden="1" x14ac:dyDescent="0.25"/>
    <row r="28588" hidden="1" x14ac:dyDescent="0.25"/>
    <row r="28589" hidden="1" x14ac:dyDescent="0.25"/>
    <row r="28590" hidden="1" x14ac:dyDescent="0.25"/>
    <row r="28591" hidden="1" x14ac:dyDescent="0.25"/>
    <row r="28592" hidden="1" x14ac:dyDescent="0.25"/>
    <row r="28593" hidden="1" x14ac:dyDescent="0.25"/>
    <row r="28594" hidden="1" x14ac:dyDescent="0.25"/>
    <row r="28595" hidden="1" x14ac:dyDescent="0.25"/>
    <row r="28596" hidden="1" x14ac:dyDescent="0.25"/>
    <row r="28597" hidden="1" x14ac:dyDescent="0.25"/>
    <row r="28598" hidden="1" x14ac:dyDescent="0.25"/>
    <row r="28599" hidden="1" x14ac:dyDescent="0.25"/>
    <row r="28600" hidden="1" x14ac:dyDescent="0.25"/>
    <row r="28601" hidden="1" x14ac:dyDescent="0.25"/>
    <row r="28602" hidden="1" x14ac:dyDescent="0.25"/>
    <row r="28603" hidden="1" x14ac:dyDescent="0.25"/>
    <row r="28604" hidden="1" x14ac:dyDescent="0.25"/>
    <row r="28605" hidden="1" x14ac:dyDescent="0.25"/>
    <row r="28606" hidden="1" x14ac:dyDescent="0.25"/>
    <row r="28607" hidden="1" x14ac:dyDescent="0.25"/>
    <row r="28608" hidden="1" x14ac:dyDescent="0.25"/>
    <row r="28609" hidden="1" x14ac:dyDescent="0.25"/>
    <row r="28610" hidden="1" x14ac:dyDescent="0.25"/>
    <row r="28611" hidden="1" x14ac:dyDescent="0.25"/>
    <row r="28612" hidden="1" x14ac:dyDescent="0.25"/>
    <row r="28613" hidden="1" x14ac:dyDescent="0.25"/>
    <row r="28614" hidden="1" x14ac:dyDescent="0.25"/>
    <row r="28615" hidden="1" x14ac:dyDescent="0.25"/>
    <row r="28616" hidden="1" x14ac:dyDescent="0.25"/>
    <row r="28617" hidden="1" x14ac:dyDescent="0.25"/>
    <row r="28618" hidden="1" x14ac:dyDescent="0.25"/>
    <row r="28619" hidden="1" x14ac:dyDescent="0.25"/>
    <row r="28620" hidden="1" x14ac:dyDescent="0.25"/>
    <row r="28621" hidden="1" x14ac:dyDescent="0.25"/>
    <row r="28622" hidden="1" x14ac:dyDescent="0.25"/>
    <row r="28623" hidden="1" x14ac:dyDescent="0.25"/>
    <row r="28624" hidden="1" x14ac:dyDescent="0.25"/>
    <row r="28625" hidden="1" x14ac:dyDescent="0.25"/>
    <row r="28626" hidden="1" x14ac:dyDescent="0.25"/>
    <row r="28627" hidden="1" x14ac:dyDescent="0.25"/>
    <row r="28628" hidden="1" x14ac:dyDescent="0.25"/>
    <row r="28629" hidden="1" x14ac:dyDescent="0.25"/>
    <row r="28630" hidden="1" x14ac:dyDescent="0.25"/>
    <row r="28631" hidden="1" x14ac:dyDescent="0.25"/>
    <row r="28632" hidden="1" x14ac:dyDescent="0.25"/>
    <row r="28633" hidden="1" x14ac:dyDescent="0.25"/>
    <row r="28634" hidden="1" x14ac:dyDescent="0.25"/>
    <row r="28635" hidden="1" x14ac:dyDescent="0.25"/>
    <row r="28636" hidden="1" x14ac:dyDescent="0.25"/>
    <row r="28637" hidden="1" x14ac:dyDescent="0.25"/>
    <row r="28638" hidden="1" x14ac:dyDescent="0.25"/>
    <row r="28639" hidden="1" x14ac:dyDescent="0.25"/>
    <row r="28640" hidden="1" x14ac:dyDescent="0.25"/>
    <row r="28641" hidden="1" x14ac:dyDescent="0.25"/>
    <row r="28642" hidden="1" x14ac:dyDescent="0.25"/>
    <row r="28643" hidden="1" x14ac:dyDescent="0.25"/>
    <row r="28644" hidden="1" x14ac:dyDescent="0.25"/>
    <row r="28645" hidden="1" x14ac:dyDescent="0.25"/>
    <row r="28646" hidden="1" x14ac:dyDescent="0.25"/>
    <row r="28647" hidden="1" x14ac:dyDescent="0.25"/>
    <row r="28648" hidden="1" x14ac:dyDescent="0.25"/>
    <row r="28649" hidden="1" x14ac:dyDescent="0.25"/>
    <row r="28650" hidden="1" x14ac:dyDescent="0.25"/>
    <row r="28651" hidden="1" x14ac:dyDescent="0.25"/>
    <row r="28652" hidden="1" x14ac:dyDescent="0.25"/>
    <row r="28653" hidden="1" x14ac:dyDescent="0.25"/>
    <row r="28654" hidden="1" x14ac:dyDescent="0.25"/>
    <row r="28655" hidden="1" x14ac:dyDescent="0.25"/>
    <row r="28656" hidden="1" x14ac:dyDescent="0.25"/>
    <row r="28657" hidden="1" x14ac:dyDescent="0.25"/>
    <row r="28658" hidden="1" x14ac:dyDescent="0.25"/>
    <row r="28659" hidden="1" x14ac:dyDescent="0.25"/>
    <row r="28660" hidden="1" x14ac:dyDescent="0.25"/>
    <row r="28661" hidden="1" x14ac:dyDescent="0.25"/>
    <row r="28662" hidden="1" x14ac:dyDescent="0.25"/>
    <row r="28663" hidden="1" x14ac:dyDescent="0.25"/>
    <row r="28664" hidden="1" x14ac:dyDescent="0.25"/>
    <row r="28665" hidden="1" x14ac:dyDescent="0.25"/>
    <row r="28666" hidden="1" x14ac:dyDescent="0.25"/>
    <row r="28667" hidden="1" x14ac:dyDescent="0.25"/>
    <row r="28668" hidden="1" x14ac:dyDescent="0.25"/>
    <row r="28669" hidden="1" x14ac:dyDescent="0.25"/>
    <row r="28670" hidden="1" x14ac:dyDescent="0.25"/>
    <row r="28671" hidden="1" x14ac:dyDescent="0.25"/>
    <row r="28672" hidden="1" x14ac:dyDescent="0.25"/>
    <row r="28673" hidden="1" x14ac:dyDescent="0.25"/>
    <row r="28674" hidden="1" x14ac:dyDescent="0.25"/>
    <row r="28675" hidden="1" x14ac:dyDescent="0.25"/>
    <row r="28676" hidden="1" x14ac:dyDescent="0.25"/>
    <row r="28677" hidden="1" x14ac:dyDescent="0.25"/>
    <row r="28678" hidden="1" x14ac:dyDescent="0.25"/>
    <row r="28679" hidden="1" x14ac:dyDescent="0.25"/>
    <row r="28680" hidden="1" x14ac:dyDescent="0.25"/>
    <row r="28681" hidden="1" x14ac:dyDescent="0.25"/>
    <row r="28682" hidden="1" x14ac:dyDescent="0.25"/>
    <row r="28683" hidden="1" x14ac:dyDescent="0.25"/>
    <row r="28684" hidden="1" x14ac:dyDescent="0.25"/>
    <row r="28685" hidden="1" x14ac:dyDescent="0.25"/>
    <row r="28686" hidden="1" x14ac:dyDescent="0.25"/>
    <row r="28687" hidden="1" x14ac:dyDescent="0.25"/>
    <row r="28688" hidden="1" x14ac:dyDescent="0.25"/>
    <row r="28689" hidden="1" x14ac:dyDescent="0.25"/>
    <row r="28690" hidden="1" x14ac:dyDescent="0.25"/>
    <row r="28691" hidden="1" x14ac:dyDescent="0.25"/>
    <row r="28692" hidden="1" x14ac:dyDescent="0.25"/>
    <row r="28693" hidden="1" x14ac:dyDescent="0.25"/>
    <row r="28694" hidden="1" x14ac:dyDescent="0.25"/>
    <row r="28695" hidden="1" x14ac:dyDescent="0.25"/>
    <row r="28696" hidden="1" x14ac:dyDescent="0.25"/>
    <row r="28697" hidden="1" x14ac:dyDescent="0.25"/>
    <row r="28698" hidden="1" x14ac:dyDescent="0.25"/>
    <row r="28699" hidden="1" x14ac:dyDescent="0.25"/>
    <row r="28700" hidden="1" x14ac:dyDescent="0.25"/>
    <row r="28701" hidden="1" x14ac:dyDescent="0.25"/>
    <row r="28702" hidden="1" x14ac:dyDescent="0.25"/>
    <row r="28703" hidden="1" x14ac:dyDescent="0.25"/>
    <row r="28704" hidden="1" x14ac:dyDescent="0.25"/>
    <row r="28705" hidden="1" x14ac:dyDescent="0.25"/>
    <row r="28706" hidden="1" x14ac:dyDescent="0.25"/>
    <row r="28707" hidden="1" x14ac:dyDescent="0.25"/>
    <row r="28708" hidden="1" x14ac:dyDescent="0.25"/>
    <row r="28709" hidden="1" x14ac:dyDescent="0.25"/>
    <row r="28710" hidden="1" x14ac:dyDescent="0.25"/>
    <row r="28711" hidden="1" x14ac:dyDescent="0.25"/>
    <row r="28712" hidden="1" x14ac:dyDescent="0.25"/>
    <row r="28713" hidden="1" x14ac:dyDescent="0.25"/>
    <row r="28714" hidden="1" x14ac:dyDescent="0.25"/>
    <row r="28715" hidden="1" x14ac:dyDescent="0.25"/>
    <row r="28716" hidden="1" x14ac:dyDescent="0.25"/>
    <row r="28717" hidden="1" x14ac:dyDescent="0.25"/>
    <row r="28718" hidden="1" x14ac:dyDescent="0.25"/>
    <row r="28719" hidden="1" x14ac:dyDescent="0.25"/>
    <row r="28720" hidden="1" x14ac:dyDescent="0.25"/>
    <row r="28721" hidden="1" x14ac:dyDescent="0.25"/>
    <row r="28722" hidden="1" x14ac:dyDescent="0.25"/>
    <row r="28723" hidden="1" x14ac:dyDescent="0.25"/>
    <row r="28724" hidden="1" x14ac:dyDescent="0.25"/>
    <row r="28725" hidden="1" x14ac:dyDescent="0.25"/>
    <row r="28726" hidden="1" x14ac:dyDescent="0.25"/>
    <row r="28727" hidden="1" x14ac:dyDescent="0.25"/>
    <row r="28728" hidden="1" x14ac:dyDescent="0.25"/>
    <row r="28729" hidden="1" x14ac:dyDescent="0.25"/>
    <row r="28730" hidden="1" x14ac:dyDescent="0.25"/>
    <row r="28731" hidden="1" x14ac:dyDescent="0.25"/>
    <row r="28732" hidden="1" x14ac:dyDescent="0.25"/>
    <row r="28733" hidden="1" x14ac:dyDescent="0.25"/>
    <row r="28734" hidden="1" x14ac:dyDescent="0.25"/>
    <row r="28735" hidden="1" x14ac:dyDescent="0.25"/>
    <row r="28736" hidden="1" x14ac:dyDescent="0.25"/>
    <row r="28737" hidden="1" x14ac:dyDescent="0.25"/>
    <row r="28738" hidden="1" x14ac:dyDescent="0.25"/>
    <row r="28739" hidden="1" x14ac:dyDescent="0.25"/>
    <row r="28740" hidden="1" x14ac:dyDescent="0.25"/>
    <row r="28741" hidden="1" x14ac:dyDescent="0.25"/>
    <row r="28742" hidden="1" x14ac:dyDescent="0.25"/>
    <row r="28743" hidden="1" x14ac:dyDescent="0.25"/>
    <row r="28744" hidden="1" x14ac:dyDescent="0.25"/>
    <row r="28745" hidden="1" x14ac:dyDescent="0.25"/>
    <row r="28746" hidden="1" x14ac:dyDescent="0.25"/>
    <row r="28747" hidden="1" x14ac:dyDescent="0.25"/>
    <row r="28748" hidden="1" x14ac:dyDescent="0.25"/>
    <row r="28749" hidden="1" x14ac:dyDescent="0.25"/>
    <row r="28750" hidden="1" x14ac:dyDescent="0.25"/>
    <row r="28751" hidden="1" x14ac:dyDescent="0.25"/>
    <row r="28752" hidden="1" x14ac:dyDescent="0.25"/>
    <row r="28753" hidden="1" x14ac:dyDescent="0.25"/>
    <row r="28754" hidden="1" x14ac:dyDescent="0.25"/>
    <row r="28755" hidden="1" x14ac:dyDescent="0.25"/>
    <row r="28756" hidden="1" x14ac:dyDescent="0.25"/>
    <row r="28757" hidden="1" x14ac:dyDescent="0.25"/>
    <row r="28758" hidden="1" x14ac:dyDescent="0.25"/>
    <row r="28759" hidden="1" x14ac:dyDescent="0.25"/>
    <row r="28760" hidden="1" x14ac:dyDescent="0.25"/>
    <row r="28761" hidden="1" x14ac:dyDescent="0.25"/>
    <row r="28762" hidden="1" x14ac:dyDescent="0.25"/>
    <row r="28763" hidden="1" x14ac:dyDescent="0.25"/>
    <row r="28764" hidden="1" x14ac:dyDescent="0.25"/>
    <row r="28765" hidden="1" x14ac:dyDescent="0.25"/>
    <row r="28766" hidden="1" x14ac:dyDescent="0.25"/>
    <row r="28767" hidden="1" x14ac:dyDescent="0.25"/>
    <row r="28768" hidden="1" x14ac:dyDescent="0.25"/>
    <row r="28769" hidden="1" x14ac:dyDescent="0.25"/>
    <row r="28770" hidden="1" x14ac:dyDescent="0.25"/>
    <row r="28771" hidden="1" x14ac:dyDescent="0.25"/>
    <row r="28772" hidden="1" x14ac:dyDescent="0.25"/>
    <row r="28773" hidden="1" x14ac:dyDescent="0.25"/>
    <row r="28774" hidden="1" x14ac:dyDescent="0.25"/>
    <row r="28775" hidden="1" x14ac:dyDescent="0.25"/>
    <row r="28776" hidden="1" x14ac:dyDescent="0.25"/>
    <row r="28777" hidden="1" x14ac:dyDescent="0.25"/>
    <row r="28778" hidden="1" x14ac:dyDescent="0.25"/>
    <row r="28779" hidden="1" x14ac:dyDescent="0.25"/>
    <row r="28780" hidden="1" x14ac:dyDescent="0.25"/>
    <row r="28781" hidden="1" x14ac:dyDescent="0.25"/>
    <row r="28782" hidden="1" x14ac:dyDescent="0.25"/>
    <row r="28783" hidden="1" x14ac:dyDescent="0.25"/>
    <row r="28784" hidden="1" x14ac:dyDescent="0.25"/>
    <row r="28785" hidden="1" x14ac:dyDescent="0.25"/>
    <row r="28786" hidden="1" x14ac:dyDescent="0.25"/>
    <row r="28787" hidden="1" x14ac:dyDescent="0.25"/>
    <row r="28788" hidden="1" x14ac:dyDescent="0.25"/>
    <row r="28789" hidden="1" x14ac:dyDescent="0.25"/>
    <row r="28790" hidden="1" x14ac:dyDescent="0.25"/>
    <row r="28791" hidden="1" x14ac:dyDescent="0.25"/>
    <row r="28792" hidden="1" x14ac:dyDescent="0.25"/>
    <row r="28793" hidden="1" x14ac:dyDescent="0.25"/>
    <row r="28794" hidden="1" x14ac:dyDescent="0.25"/>
    <row r="28795" hidden="1" x14ac:dyDescent="0.25"/>
    <row r="28796" hidden="1" x14ac:dyDescent="0.25"/>
    <row r="28797" hidden="1" x14ac:dyDescent="0.25"/>
    <row r="28798" hidden="1" x14ac:dyDescent="0.25"/>
    <row r="28799" hidden="1" x14ac:dyDescent="0.25"/>
    <row r="28800" hidden="1" x14ac:dyDescent="0.25"/>
    <row r="28801" hidden="1" x14ac:dyDescent="0.25"/>
    <row r="28802" hidden="1" x14ac:dyDescent="0.25"/>
    <row r="28803" hidden="1" x14ac:dyDescent="0.25"/>
    <row r="28804" hidden="1" x14ac:dyDescent="0.25"/>
    <row r="28805" hidden="1" x14ac:dyDescent="0.25"/>
    <row r="28806" hidden="1" x14ac:dyDescent="0.25"/>
    <row r="28807" hidden="1" x14ac:dyDescent="0.25"/>
    <row r="28808" hidden="1" x14ac:dyDescent="0.25"/>
    <row r="28809" hidden="1" x14ac:dyDescent="0.25"/>
    <row r="28810" hidden="1" x14ac:dyDescent="0.25"/>
    <row r="28811" hidden="1" x14ac:dyDescent="0.25"/>
    <row r="28812" hidden="1" x14ac:dyDescent="0.25"/>
    <row r="28813" hidden="1" x14ac:dyDescent="0.25"/>
    <row r="28814" hidden="1" x14ac:dyDescent="0.25"/>
    <row r="28815" hidden="1" x14ac:dyDescent="0.25"/>
    <row r="28816" hidden="1" x14ac:dyDescent="0.25"/>
    <row r="28817" hidden="1" x14ac:dyDescent="0.25"/>
    <row r="28818" hidden="1" x14ac:dyDescent="0.25"/>
    <row r="28819" hidden="1" x14ac:dyDescent="0.25"/>
    <row r="28820" hidden="1" x14ac:dyDescent="0.25"/>
    <row r="28821" hidden="1" x14ac:dyDescent="0.25"/>
    <row r="28822" hidden="1" x14ac:dyDescent="0.25"/>
    <row r="28823" hidden="1" x14ac:dyDescent="0.25"/>
    <row r="28824" hidden="1" x14ac:dyDescent="0.25"/>
    <row r="28825" hidden="1" x14ac:dyDescent="0.25"/>
    <row r="28826" hidden="1" x14ac:dyDescent="0.25"/>
    <row r="28827" hidden="1" x14ac:dyDescent="0.25"/>
    <row r="28828" hidden="1" x14ac:dyDescent="0.25"/>
    <row r="28829" hidden="1" x14ac:dyDescent="0.25"/>
    <row r="28830" hidden="1" x14ac:dyDescent="0.25"/>
    <row r="28831" hidden="1" x14ac:dyDescent="0.25"/>
    <row r="28832" hidden="1" x14ac:dyDescent="0.25"/>
    <row r="28833" hidden="1" x14ac:dyDescent="0.25"/>
    <row r="28834" hidden="1" x14ac:dyDescent="0.25"/>
    <row r="28835" hidden="1" x14ac:dyDescent="0.25"/>
    <row r="28836" hidden="1" x14ac:dyDescent="0.25"/>
    <row r="28837" hidden="1" x14ac:dyDescent="0.25"/>
    <row r="28838" hidden="1" x14ac:dyDescent="0.25"/>
    <row r="28839" hidden="1" x14ac:dyDescent="0.25"/>
    <row r="28840" hidden="1" x14ac:dyDescent="0.25"/>
    <row r="28841" hidden="1" x14ac:dyDescent="0.25"/>
    <row r="28842" hidden="1" x14ac:dyDescent="0.25"/>
    <row r="28843" hidden="1" x14ac:dyDescent="0.25"/>
    <row r="28844" hidden="1" x14ac:dyDescent="0.25"/>
    <row r="28845" hidden="1" x14ac:dyDescent="0.25"/>
    <row r="28846" hidden="1" x14ac:dyDescent="0.25"/>
    <row r="28847" hidden="1" x14ac:dyDescent="0.25"/>
    <row r="28848" hidden="1" x14ac:dyDescent="0.25"/>
    <row r="28849" hidden="1" x14ac:dyDescent="0.25"/>
    <row r="28850" hidden="1" x14ac:dyDescent="0.25"/>
    <row r="28851" hidden="1" x14ac:dyDescent="0.25"/>
    <row r="28852" hidden="1" x14ac:dyDescent="0.25"/>
    <row r="28853" hidden="1" x14ac:dyDescent="0.25"/>
    <row r="28854" hidden="1" x14ac:dyDescent="0.25"/>
    <row r="28855" hidden="1" x14ac:dyDescent="0.25"/>
    <row r="28856" hidden="1" x14ac:dyDescent="0.25"/>
    <row r="28857" hidden="1" x14ac:dyDescent="0.25"/>
    <row r="28858" hidden="1" x14ac:dyDescent="0.25"/>
    <row r="28859" hidden="1" x14ac:dyDescent="0.25"/>
    <row r="28860" hidden="1" x14ac:dyDescent="0.25"/>
    <row r="28861" hidden="1" x14ac:dyDescent="0.25"/>
    <row r="28862" hidden="1" x14ac:dyDescent="0.25"/>
    <row r="28863" hidden="1" x14ac:dyDescent="0.25"/>
    <row r="28864" hidden="1" x14ac:dyDescent="0.25"/>
    <row r="28865" hidden="1" x14ac:dyDescent="0.25"/>
    <row r="28866" hidden="1" x14ac:dyDescent="0.25"/>
    <row r="28867" hidden="1" x14ac:dyDescent="0.25"/>
    <row r="28868" hidden="1" x14ac:dyDescent="0.25"/>
    <row r="28869" hidden="1" x14ac:dyDescent="0.25"/>
    <row r="28870" hidden="1" x14ac:dyDescent="0.25"/>
    <row r="28871" hidden="1" x14ac:dyDescent="0.25"/>
    <row r="28872" hidden="1" x14ac:dyDescent="0.25"/>
    <row r="28873" hidden="1" x14ac:dyDescent="0.25"/>
    <row r="28874" hidden="1" x14ac:dyDescent="0.25"/>
    <row r="28875" hidden="1" x14ac:dyDescent="0.25"/>
    <row r="28876" hidden="1" x14ac:dyDescent="0.25"/>
    <row r="28877" hidden="1" x14ac:dyDescent="0.25"/>
    <row r="28878" hidden="1" x14ac:dyDescent="0.25"/>
    <row r="28879" hidden="1" x14ac:dyDescent="0.25"/>
    <row r="28880" hidden="1" x14ac:dyDescent="0.25"/>
    <row r="28881" hidden="1" x14ac:dyDescent="0.25"/>
    <row r="28882" hidden="1" x14ac:dyDescent="0.25"/>
    <row r="28883" hidden="1" x14ac:dyDescent="0.25"/>
    <row r="28884" hidden="1" x14ac:dyDescent="0.25"/>
    <row r="28885" hidden="1" x14ac:dyDescent="0.25"/>
    <row r="28886" hidden="1" x14ac:dyDescent="0.25"/>
    <row r="28887" hidden="1" x14ac:dyDescent="0.25"/>
    <row r="28888" hidden="1" x14ac:dyDescent="0.25"/>
    <row r="28889" hidden="1" x14ac:dyDescent="0.25"/>
    <row r="28890" hidden="1" x14ac:dyDescent="0.25"/>
    <row r="28891" hidden="1" x14ac:dyDescent="0.25"/>
    <row r="28892" hidden="1" x14ac:dyDescent="0.25"/>
    <row r="28893" hidden="1" x14ac:dyDescent="0.25"/>
    <row r="28894" hidden="1" x14ac:dyDescent="0.25"/>
    <row r="28895" hidden="1" x14ac:dyDescent="0.25"/>
    <row r="28896" hidden="1" x14ac:dyDescent="0.25"/>
    <row r="28897" hidden="1" x14ac:dyDescent="0.25"/>
    <row r="28898" hidden="1" x14ac:dyDescent="0.25"/>
    <row r="28899" hidden="1" x14ac:dyDescent="0.25"/>
    <row r="28900" hidden="1" x14ac:dyDescent="0.25"/>
    <row r="28901" hidden="1" x14ac:dyDescent="0.25"/>
    <row r="28902" hidden="1" x14ac:dyDescent="0.25"/>
    <row r="28903" hidden="1" x14ac:dyDescent="0.25"/>
    <row r="28904" hidden="1" x14ac:dyDescent="0.25"/>
    <row r="28905" hidden="1" x14ac:dyDescent="0.25"/>
    <row r="28906" hidden="1" x14ac:dyDescent="0.25"/>
    <row r="28907" hidden="1" x14ac:dyDescent="0.25"/>
    <row r="28908" hidden="1" x14ac:dyDescent="0.25"/>
    <row r="28909" hidden="1" x14ac:dyDescent="0.25"/>
    <row r="28910" hidden="1" x14ac:dyDescent="0.25"/>
    <row r="28911" hidden="1" x14ac:dyDescent="0.25"/>
    <row r="28912" hidden="1" x14ac:dyDescent="0.25"/>
    <row r="28913" hidden="1" x14ac:dyDescent="0.25"/>
    <row r="28914" hidden="1" x14ac:dyDescent="0.25"/>
    <row r="28915" hidden="1" x14ac:dyDescent="0.25"/>
    <row r="28916" hidden="1" x14ac:dyDescent="0.25"/>
    <row r="28917" hidden="1" x14ac:dyDescent="0.25"/>
    <row r="28918" hidden="1" x14ac:dyDescent="0.25"/>
    <row r="28919" hidden="1" x14ac:dyDescent="0.25"/>
    <row r="28920" hidden="1" x14ac:dyDescent="0.25"/>
    <row r="28921" hidden="1" x14ac:dyDescent="0.25"/>
    <row r="28922" hidden="1" x14ac:dyDescent="0.25"/>
    <row r="28923" hidden="1" x14ac:dyDescent="0.25"/>
    <row r="28924" hidden="1" x14ac:dyDescent="0.25"/>
    <row r="28925" hidden="1" x14ac:dyDescent="0.25"/>
    <row r="28926" hidden="1" x14ac:dyDescent="0.25"/>
    <row r="28927" hidden="1" x14ac:dyDescent="0.25"/>
    <row r="28928" hidden="1" x14ac:dyDescent="0.25"/>
    <row r="28929" hidden="1" x14ac:dyDescent="0.25"/>
    <row r="28930" hidden="1" x14ac:dyDescent="0.25"/>
    <row r="28931" hidden="1" x14ac:dyDescent="0.25"/>
    <row r="28932" hidden="1" x14ac:dyDescent="0.25"/>
    <row r="28933" hidden="1" x14ac:dyDescent="0.25"/>
    <row r="28934" hidden="1" x14ac:dyDescent="0.25"/>
    <row r="28935" hidden="1" x14ac:dyDescent="0.25"/>
    <row r="28936" hidden="1" x14ac:dyDescent="0.25"/>
    <row r="28937" hidden="1" x14ac:dyDescent="0.25"/>
    <row r="28938" hidden="1" x14ac:dyDescent="0.25"/>
    <row r="28939" hidden="1" x14ac:dyDescent="0.25"/>
    <row r="28940" hidden="1" x14ac:dyDescent="0.25"/>
    <row r="28941" hidden="1" x14ac:dyDescent="0.25"/>
    <row r="28942" hidden="1" x14ac:dyDescent="0.25"/>
    <row r="28943" hidden="1" x14ac:dyDescent="0.25"/>
    <row r="28944" hidden="1" x14ac:dyDescent="0.25"/>
    <row r="28945" hidden="1" x14ac:dyDescent="0.25"/>
    <row r="28946" hidden="1" x14ac:dyDescent="0.25"/>
    <row r="28947" hidden="1" x14ac:dyDescent="0.25"/>
    <row r="28948" hidden="1" x14ac:dyDescent="0.25"/>
    <row r="28949" hidden="1" x14ac:dyDescent="0.25"/>
    <row r="28950" hidden="1" x14ac:dyDescent="0.25"/>
    <row r="28951" hidden="1" x14ac:dyDescent="0.25"/>
    <row r="28952" hidden="1" x14ac:dyDescent="0.25"/>
    <row r="28953" hidden="1" x14ac:dyDescent="0.25"/>
    <row r="28954" hidden="1" x14ac:dyDescent="0.25"/>
    <row r="28955" hidden="1" x14ac:dyDescent="0.25"/>
    <row r="28956" hidden="1" x14ac:dyDescent="0.25"/>
    <row r="28957" hidden="1" x14ac:dyDescent="0.25"/>
    <row r="28958" hidden="1" x14ac:dyDescent="0.25"/>
    <row r="28959" hidden="1" x14ac:dyDescent="0.25"/>
    <row r="28960" hidden="1" x14ac:dyDescent="0.25"/>
    <row r="28961" hidden="1" x14ac:dyDescent="0.25"/>
    <row r="28962" hidden="1" x14ac:dyDescent="0.25"/>
    <row r="28963" hidden="1" x14ac:dyDescent="0.25"/>
    <row r="28964" hidden="1" x14ac:dyDescent="0.25"/>
    <row r="28965" hidden="1" x14ac:dyDescent="0.25"/>
    <row r="28966" hidden="1" x14ac:dyDescent="0.25"/>
    <row r="28967" hidden="1" x14ac:dyDescent="0.25"/>
    <row r="28968" hidden="1" x14ac:dyDescent="0.25"/>
    <row r="28969" hidden="1" x14ac:dyDescent="0.25"/>
    <row r="28970" hidden="1" x14ac:dyDescent="0.25"/>
    <row r="28971" hidden="1" x14ac:dyDescent="0.25"/>
    <row r="28972" hidden="1" x14ac:dyDescent="0.25"/>
    <row r="28973" hidden="1" x14ac:dyDescent="0.25"/>
    <row r="28974" hidden="1" x14ac:dyDescent="0.25"/>
    <row r="28975" hidden="1" x14ac:dyDescent="0.25"/>
    <row r="28976" hidden="1" x14ac:dyDescent="0.25"/>
    <row r="28977" hidden="1" x14ac:dyDescent="0.25"/>
    <row r="28978" hidden="1" x14ac:dyDescent="0.25"/>
    <row r="28979" hidden="1" x14ac:dyDescent="0.25"/>
    <row r="28980" hidden="1" x14ac:dyDescent="0.25"/>
    <row r="28981" hidden="1" x14ac:dyDescent="0.25"/>
    <row r="28982" hidden="1" x14ac:dyDescent="0.25"/>
    <row r="28983" hidden="1" x14ac:dyDescent="0.25"/>
    <row r="28984" hidden="1" x14ac:dyDescent="0.25"/>
    <row r="28985" hidden="1" x14ac:dyDescent="0.25"/>
    <row r="28986" hidden="1" x14ac:dyDescent="0.25"/>
    <row r="28987" hidden="1" x14ac:dyDescent="0.25"/>
    <row r="28988" hidden="1" x14ac:dyDescent="0.25"/>
    <row r="28989" hidden="1" x14ac:dyDescent="0.25"/>
    <row r="28990" hidden="1" x14ac:dyDescent="0.25"/>
    <row r="28991" hidden="1" x14ac:dyDescent="0.25"/>
    <row r="28992" hidden="1" x14ac:dyDescent="0.25"/>
    <row r="28993" hidden="1" x14ac:dyDescent="0.25"/>
    <row r="28994" hidden="1" x14ac:dyDescent="0.25"/>
    <row r="28995" hidden="1" x14ac:dyDescent="0.25"/>
    <row r="28996" hidden="1" x14ac:dyDescent="0.25"/>
    <row r="28997" hidden="1" x14ac:dyDescent="0.25"/>
    <row r="28998" hidden="1" x14ac:dyDescent="0.25"/>
    <row r="28999" hidden="1" x14ac:dyDescent="0.25"/>
    <row r="29000" hidden="1" x14ac:dyDescent="0.25"/>
    <row r="29001" hidden="1" x14ac:dyDescent="0.25"/>
    <row r="29002" hidden="1" x14ac:dyDescent="0.25"/>
    <row r="29003" hidden="1" x14ac:dyDescent="0.25"/>
    <row r="29004" hidden="1" x14ac:dyDescent="0.25"/>
    <row r="29005" hidden="1" x14ac:dyDescent="0.25"/>
    <row r="29006" hidden="1" x14ac:dyDescent="0.25"/>
    <row r="29007" hidden="1" x14ac:dyDescent="0.25"/>
    <row r="29008" hidden="1" x14ac:dyDescent="0.25"/>
    <row r="29009" hidden="1" x14ac:dyDescent="0.25"/>
    <row r="29010" hidden="1" x14ac:dyDescent="0.25"/>
    <row r="29011" hidden="1" x14ac:dyDescent="0.25"/>
    <row r="29012" hidden="1" x14ac:dyDescent="0.25"/>
    <row r="29013" hidden="1" x14ac:dyDescent="0.25"/>
    <row r="29014" hidden="1" x14ac:dyDescent="0.25"/>
    <row r="29015" hidden="1" x14ac:dyDescent="0.25"/>
    <row r="29016" hidden="1" x14ac:dyDescent="0.25"/>
    <row r="29017" hidden="1" x14ac:dyDescent="0.25"/>
    <row r="29018" hidden="1" x14ac:dyDescent="0.25"/>
    <row r="29019" hidden="1" x14ac:dyDescent="0.25"/>
    <row r="29020" hidden="1" x14ac:dyDescent="0.25"/>
    <row r="29021" hidden="1" x14ac:dyDescent="0.25"/>
    <row r="29022" hidden="1" x14ac:dyDescent="0.25"/>
    <row r="29023" hidden="1" x14ac:dyDescent="0.25"/>
    <row r="29024" hidden="1" x14ac:dyDescent="0.25"/>
    <row r="29025" hidden="1" x14ac:dyDescent="0.25"/>
    <row r="29026" hidden="1" x14ac:dyDescent="0.25"/>
    <row r="29027" hidden="1" x14ac:dyDescent="0.25"/>
    <row r="29028" hidden="1" x14ac:dyDescent="0.25"/>
    <row r="29029" hidden="1" x14ac:dyDescent="0.25"/>
    <row r="29030" hidden="1" x14ac:dyDescent="0.25"/>
    <row r="29031" hidden="1" x14ac:dyDescent="0.25"/>
    <row r="29032" hidden="1" x14ac:dyDescent="0.25"/>
    <row r="29033" hidden="1" x14ac:dyDescent="0.25"/>
    <row r="29034" hidden="1" x14ac:dyDescent="0.25"/>
    <row r="29035" hidden="1" x14ac:dyDescent="0.25"/>
    <row r="29036" hidden="1" x14ac:dyDescent="0.25"/>
    <row r="29037" hidden="1" x14ac:dyDescent="0.25"/>
    <row r="29038" hidden="1" x14ac:dyDescent="0.25"/>
    <row r="29039" hidden="1" x14ac:dyDescent="0.25"/>
    <row r="29040" hidden="1" x14ac:dyDescent="0.25"/>
    <row r="29041" hidden="1" x14ac:dyDescent="0.25"/>
    <row r="29042" hidden="1" x14ac:dyDescent="0.25"/>
    <row r="29043" hidden="1" x14ac:dyDescent="0.25"/>
    <row r="29044" hidden="1" x14ac:dyDescent="0.25"/>
    <row r="29045" hidden="1" x14ac:dyDescent="0.25"/>
    <row r="29046" hidden="1" x14ac:dyDescent="0.25"/>
    <row r="29047" hidden="1" x14ac:dyDescent="0.25"/>
    <row r="29048" hidden="1" x14ac:dyDescent="0.25"/>
    <row r="29049" hidden="1" x14ac:dyDescent="0.25"/>
    <row r="29050" hidden="1" x14ac:dyDescent="0.25"/>
    <row r="29051" hidden="1" x14ac:dyDescent="0.25"/>
    <row r="29052" hidden="1" x14ac:dyDescent="0.25"/>
    <row r="29053" hidden="1" x14ac:dyDescent="0.25"/>
    <row r="29054" hidden="1" x14ac:dyDescent="0.25"/>
    <row r="29055" hidden="1" x14ac:dyDescent="0.25"/>
    <row r="29056" hidden="1" x14ac:dyDescent="0.25"/>
    <row r="29057" hidden="1" x14ac:dyDescent="0.25"/>
    <row r="29058" hidden="1" x14ac:dyDescent="0.25"/>
    <row r="29059" hidden="1" x14ac:dyDescent="0.25"/>
    <row r="29060" hidden="1" x14ac:dyDescent="0.25"/>
    <row r="29061" hidden="1" x14ac:dyDescent="0.25"/>
    <row r="29062" hidden="1" x14ac:dyDescent="0.25"/>
    <row r="29063" hidden="1" x14ac:dyDescent="0.25"/>
    <row r="29064" hidden="1" x14ac:dyDescent="0.25"/>
    <row r="29065" hidden="1" x14ac:dyDescent="0.25"/>
    <row r="29066" hidden="1" x14ac:dyDescent="0.25"/>
    <row r="29067" hidden="1" x14ac:dyDescent="0.25"/>
    <row r="29068" hidden="1" x14ac:dyDescent="0.25"/>
    <row r="29069" hidden="1" x14ac:dyDescent="0.25"/>
    <row r="29070" hidden="1" x14ac:dyDescent="0.25"/>
    <row r="29071" hidden="1" x14ac:dyDescent="0.25"/>
    <row r="29072" hidden="1" x14ac:dyDescent="0.25"/>
    <row r="29073" hidden="1" x14ac:dyDescent="0.25"/>
    <row r="29074" hidden="1" x14ac:dyDescent="0.25"/>
    <row r="29075" hidden="1" x14ac:dyDescent="0.25"/>
    <row r="29076" hidden="1" x14ac:dyDescent="0.25"/>
    <row r="29077" hidden="1" x14ac:dyDescent="0.25"/>
    <row r="29078" hidden="1" x14ac:dyDescent="0.25"/>
    <row r="29079" hidden="1" x14ac:dyDescent="0.25"/>
    <row r="29080" hidden="1" x14ac:dyDescent="0.25"/>
    <row r="29081" hidden="1" x14ac:dyDescent="0.25"/>
    <row r="29082" hidden="1" x14ac:dyDescent="0.25"/>
    <row r="29083" hidden="1" x14ac:dyDescent="0.25"/>
    <row r="29084" hidden="1" x14ac:dyDescent="0.25"/>
    <row r="29085" hidden="1" x14ac:dyDescent="0.25"/>
    <row r="29086" hidden="1" x14ac:dyDescent="0.25"/>
    <row r="29087" hidden="1" x14ac:dyDescent="0.25"/>
    <row r="29088" hidden="1" x14ac:dyDescent="0.25"/>
    <row r="29089" hidden="1" x14ac:dyDescent="0.25"/>
    <row r="29090" hidden="1" x14ac:dyDescent="0.25"/>
    <row r="29091" hidden="1" x14ac:dyDescent="0.25"/>
    <row r="29092" hidden="1" x14ac:dyDescent="0.25"/>
    <row r="29093" hidden="1" x14ac:dyDescent="0.25"/>
    <row r="29094" hidden="1" x14ac:dyDescent="0.25"/>
    <row r="29095" hidden="1" x14ac:dyDescent="0.25"/>
    <row r="29096" hidden="1" x14ac:dyDescent="0.25"/>
    <row r="29097" hidden="1" x14ac:dyDescent="0.25"/>
    <row r="29098" hidden="1" x14ac:dyDescent="0.25"/>
    <row r="29099" hidden="1" x14ac:dyDescent="0.25"/>
    <row r="29100" hidden="1" x14ac:dyDescent="0.25"/>
    <row r="29101" hidden="1" x14ac:dyDescent="0.25"/>
    <row r="29102" hidden="1" x14ac:dyDescent="0.25"/>
    <row r="29103" hidden="1" x14ac:dyDescent="0.25"/>
    <row r="29104" hidden="1" x14ac:dyDescent="0.25"/>
    <row r="29105" hidden="1" x14ac:dyDescent="0.25"/>
    <row r="29106" hidden="1" x14ac:dyDescent="0.25"/>
    <row r="29107" hidden="1" x14ac:dyDescent="0.25"/>
    <row r="29108" hidden="1" x14ac:dyDescent="0.25"/>
    <row r="29109" hidden="1" x14ac:dyDescent="0.25"/>
    <row r="29110" hidden="1" x14ac:dyDescent="0.25"/>
    <row r="29111" hidden="1" x14ac:dyDescent="0.25"/>
    <row r="29112" hidden="1" x14ac:dyDescent="0.25"/>
    <row r="29113" hidden="1" x14ac:dyDescent="0.25"/>
    <row r="29114" hidden="1" x14ac:dyDescent="0.25"/>
    <row r="29115" hidden="1" x14ac:dyDescent="0.25"/>
    <row r="29116" hidden="1" x14ac:dyDescent="0.25"/>
    <row r="29117" hidden="1" x14ac:dyDescent="0.25"/>
    <row r="29118" hidden="1" x14ac:dyDescent="0.25"/>
    <row r="29119" hidden="1" x14ac:dyDescent="0.25"/>
    <row r="29120" hidden="1" x14ac:dyDescent="0.25"/>
    <row r="29121" hidden="1" x14ac:dyDescent="0.25"/>
    <row r="29122" hidden="1" x14ac:dyDescent="0.25"/>
    <row r="29123" hidden="1" x14ac:dyDescent="0.25"/>
    <row r="29124" hidden="1" x14ac:dyDescent="0.25"/>
    <row r="29125" hidden="1" x14ac:dyDescent="0.25"/>
    <row r="29126" hidden="1" x14ac:dyDescent="0.25"/>
    <row r="29127" hidden="1" x14ac:dyDescent="0.25"/>
    <row r="29128" hidden="1" x14ac:dyDescent="0.25"/>
    <row r="29129" hidden="1" x14ac:dyDescent="0.25"/>
    <row r="29130" hidden="1" x14ac:dyDescent="0.25"/>
    <row r="29131" hidden="1" x14ac:dyDescent="0.25"/>
    <row r="29132" hidden="1" x14ac:dyDescent="0.25"/>
    <row r="29133" hidden="1" x14ac:dyDescent="0.25"/>
    <row r="29134" hidden="1" x14ac:dyDescent="0.25"/>
    <row r="29135" hidden="1" x14ac:dyDescent="0.25"/>
    <row r="29136" hidden="1" x14ac:dyDescent="0.25"/>
    <row r="29137" hidden="1" x14ac:dyDescent="0.25"/>
    <row r="29138" hidden="1" x14ac:dyDescent="0.25"/>
    <row r="29139" hidden="1" x14ac:dyDescent="0.25"/>
    <row r="29140" hidden="1" x14ac:dyDescent="0.25"/>
    <row r="29141" hidden="1" x14ac:dyDescent="0.25"/>
    <row r="29142" hidden="1" x14ac:dyDescent="0.25"/>
    <row r="29143" hidden="1" x14ac:dyDescent="0.25"/>
    <row r="29144" hidden="1" x14ac:dyDescent="0.25"/>
    <row r="29145" hidden="1" x14ac:dyDescent="0.25"/>
    <row r="29146" hidden="1" x14ac:dyDescent="0.25"/>
    <row r="29147" hidden="1" x14ac:dyDescent="0.25"/>
    <row r="29148" hidden="1" x14ac:dyDescent="0.25"/>
    <row r="29149" hidden="1" x14ac:dyDescent="0.25"/>
    <row r="29150" hidden="1" x14ac:dyDescent="0.25"/>
    <row r="29151" hidden="1" x14ac:dyDescent="0.25"/>
    <row r="29152" hidden="1" x14ac:dyDescent="0.25"/>
    <row r="29153" hidden="1" x14ac:dyDescent="0.25"/>
    <row r="29154" hidden="1" x14ac:dyDescent="0.25"/>
    <row r="29155" hidden="1" x14ac:dyDescent="0.25"/>
    <row r="29156" hidden="1" x14ac:dyDescent="0.25"/>
    <row r="29157" hidden="1" x14ac:dyDescent="0.25"/>
    <row r="29158" hidden="1" x14ac:dyDescent="0.25"/>
    <row r="29159" hidden="1" x14ac:dyDescent="0.25"/>
    <row r="29160" hidden="1" x14ac:dyDescent="0.25"/>
    <row r="29161" hidden="1" x14ac:dyDescent="0.25"/>
    <row r="29162" hidden="1" x14ac:dyDescent="0.25"/>
    <row r="29163" hidden="1" x14ac:dyDescent="0.25"/>
    <row r="29164" hidden="1" x14ac:dyDescent="0.25"/>
    <row r="29165" hidden="1" x14ac:dyDescent="0.25"/>
    <row r="29166" hidden="1" x14ac:dyDescent="0.25"/>
    <row r="29167" hidden="1" x14ac:dyDescent="0.25"/>
    <row r="29168" hidden="1" x14ac:dyDescent="0.25"/>
    <row r="29169" hidden="1" x14ac:dyDescent="0.25"/>
    <row r="29170" hidden="1" x14ac:dyDescent="0.25"/>
    <row r="29171" hidden="1" x14ac:dyDescent="0.25"/>
    <row r="29172" hidden="1" x14ac:dyDescent="0.25"/>
    <row r="29173" hidden="1" x14ac:dyDescent="0.25"/>
    <row r="29174" hidden="1" x14ac:dyDescent="0.25"/>
    <row r="29175" hidden="1" x14ac:dyDescent="0.25"/>
    <row r="29176" hidden="1" x14ac:dyDescent="0.25"/>
    <row r="29177" hidden="1" x14ac:dyDescent="0.25"/>
    <row r="29178" hidden="1" x14ac:dyDescent="0.25"/>
    <row r="29179" hidden="1" x14ac:dyDescent="0.25"/>
    <row r="29180" hidden="1" x14ac:dyDescent="0.25"/>
    <row r="29181" hidden="1" x14ac:dyDescent="0.25"/>
    <row r="29182" hidden="1" x14ac:dyDescent="0.25"/>
    <row r="29183" hidden="1" x14ac:dyDescent="0.25"/>
    <row r="29184" hidden="1" x14ac:dyDescent="0.25"/>
    <row r="29185" hidden="1" x14ac:dyDescent="0.25"/>
    <row r="29186" hidden="1" x14ac:dyDescent="0.25"/>
    <row r="29187" hidden="1" x14ac:dyDescent="0.25"/>
    <row r="29188" hidden="1" x14ac:dyDescent="0.25"/>
    <row r="29189" hidden="1" x14ac:dyDescent="0.25"/>
    <row r="29190" hidden="1" x14ac:dyDescent="0.25"/>
    <row r="29191" hidden="1" x14ac:dyDescent="0.25"/>
    <row r="29192" hidden="1" x14ac:dyDescent="0.25"/>
    <row r="29193" hidden="1" x14ac:dyDescent="0.25"/>
    <row r="29194" hidden="1" x14ac:dyDescent="0.25"/>
    <row r="29195" hidden="1" x14ac:dyDescent="0.25"/>
    <row r="29196" hidden="1" x14ac:dyDescent="0.25"/>
    <row r="29197" hidden="1" x14ac:dyDescent="0.25"/>
    <row r="29198" hidden="1" x14ac:dyDescent="0.25"/>
    <row r="29199" hidden="1" x14ac:dyDescent="0.25"/>
    <row r="29200" hidden="1" x14ac:dyDescent="0.25"/>
    <row r="29201" hidden="1" x14ac:dyDescent="0.25"/>
    <row r="29202" hidden="1" x14ac:dyDescent="0.25"/>
    <row r="29203" hidden="1" x14ac:dyDescent="0.25"/>
    <row r="29204" hidden="1" x14ac:dyDescent="0.25"/>
    <row r="29205" hidden="1" x14ac:dyDescent="0.25"/>
    <row r="29206" hidden="1" x14ac:dyDescent="0.25"/>
    <row r="29207" hidden="1" x14ac:dyDescent="0.25"/>
    <row r="29208" hidden="1" x14ac:dyDescent="0.25"/>
    <row r="29209" hidden="1" x14ac:dyDescent="0.25"/>
    <row r="29210" hidden="1" x14ac:dyDescent="0.25"/>
    <row r="29211" hidden="1" x14ac:dyDescent="0.25"/>
    <row r="29212" hidden="1" x14ac:dyDescent="0.25"/>
    <row r="29213" hidden="1" x14ac:dyDescent="0.25"/>
    <row r="29214" hidden="1" x14ac:dyDescent="0.25"/>
    <row r="29215" hidden="1" x14ac:dyDescent="0.25"/>
    <row r="29216" hidden="1" x14ac:dyDescent="0.25"/>
    <row r="29217" hidden="1" x14ac:dyDescent="0.25"/>
    <row r="29218" hidden="1" x14ac:dyDescent="0.25"/>
    <row r="29219" hidden="1" x14ac:dyDescent="0.25"/>
    <row r="29220" hidden="1" x14ac:dyDescent="0.25"/>
    <row r="29221" hidden="1" x14ac:dyDescent="0.25"/>
    <row r="29222" hidden="1" x14ac:dyDescent="0.25"/>
    <row r="29223" hidden="1" x14ac:dyDescent="0.25"/>
    <row r="29224" hidden="1" x14ac:dyDescent="0.25"/>
    <row r="29225" hidden="1" x14ac:dyDescent="0.25"/>
    <row r="29226" hidden="1" x14ac:dyDescent="0.25"/>
    <row r="29227" hidden="1" x14ac:dyDescent="0.25"/>
    <row r="29228" hidden="1" x14ac:dyDescent="0.25"/>
    <row r="29229" hidden="1" x14ac:dyDescent="0.25"/>
    <row r="29230" hidden="1" x14ac:dyDescent="0.25"/>
    <row r="29231" hidden="1" x14ac:dyDescent="0.25"/>
    <row r="29232" hidden="1" x14ac:dyDescent="0.25"/>
    <row r="29233" hidden="1" x14ac:dyDescent="0.25"/>
    <row r="29234" hidden="1" x14ac:dyDescent="0.25"/>
    <row r="29235" hidden="1" x14ac:dyDescent="0.25"/>
    <row r="29236" hidden="1" x14ac:dyDescent="0.25"/>
    <row r="29237" hidden="1" x14ac:dyDescent="0.25"/>
    <row r="29238" hidden="1" x14ac:dyDescent="0.25"/>
    <row r="29239" hidden="1" x14ac:dyDescent="0.25"/>
    <row r="29240" hidden="1" x14ac:dyDescent="0.25"/>
    <row r="29241" hidden="1" x14ac:dyDescent="0.25"/>
    <row r="29242" hidden="1" x14ac:dyDescent="0.25"/>
    <row r="29243" hidden="1" x14ac:dyDescent="0.25"/>
    <row r="29244" hidden="1" x14ac:dyDescent="0.25"/>
    <row r="29245" hidden="1" x14ac:dyDescent="0.25"/>
    <row r="29246" hidden="1" x14ac:dyDescent="0.25"/>
    <row r="29247" hidden="1" x14ac:dyDescent="0.25"/>
    <row r="29248" hidden="1" x14ac:dyDescent="0.25"/>
    <row r="29249" hidden="1" x14ac:dyDescent="0.25"/>
    <row r="29250" hidden="1" x14ac:dyDescent="0.25"/>
    <row r="29251" hidden="1" x14ac:dyDescent="0.25"/>
    <row r="29252" hidden="1" x14ac:dyDescent="0.25"/>
    <row r="29253" hidden="1" x14ac:dyDescent="0.25"/>
    <row r="29254" hidden="1" x14ac:dyDescent="0.25"/>
    <row r="29255" hidden="1" x14ac:dyDescent="0.25"/>
    <row r="29256" hidden="1" x14ac:dyDescent="0.25"/>
    <row r="29257" hidden="1" x14ac:dyDescent="0.25"/>
    <row r="29258" hidden="1" x14ac:dyDescent="0.25"/>
    <row r="29259" hidden="1" x14ac:dyDescent="0.25"/>
    <row r="29260" hidden="1" x14ac:dyDescent="0.25"/>
    <row r="29261" hidden="1" x14ac:dyDescent="0.25"/>
    <row r="29262" hidden="1" x14ac:dyDescent="0.25"/>
    <row r="29263" hidden="1" x14ac:dyDescent="0.25"/>
    <row r="29264" hidden="1" x14ac:dyDescent="0.25"/>
    <row r="29265" hidden="1" x14ac:dyDescent="0.25"/>
    <row r="29266" hidden="1" x14ac:dyDescent="0.25"/>
    <row r="29267" hidden="1" x14ac:dyDescent="0.25"/>
    <row r="29268" hidden="1" x14ac:dyDescent="0.25"/>
    <row r="29269" hidden="1" x14ac:dyDescent="0.25"/>
    <row r="29270" hidden="1" x14ac:dyDescent="0.25"/>
    <row r="29271" hidden="1" x14ac:dyDescent="0.25"/>
    <row r="29272" hidden="1" x14ac:dyDescent="0.25"/>
    <row r="29273" hidden="1" x14ac:dyDescent="0.25"/>
    <row r="29274" hidden="1" x14ac:dyDescent="0.25"/>
    <row r="29275" hidden="1" x14ac:dyDescent="0.25"/>
    <row r="29276" hidden="1" x14ac:dyDescent="0.25"/>
    <row r="29277" hidden="1" x14ac:dyDescent="0.25"/>
    <row r="29278" hidden="1" x14ac:dyDescent="0.25"/>
    <row r="29279" hidden="1" x14ac:dyDescent="0.25"/>
    <row r="29280" hidden="1" x14ac:dyDescent="0.25"/>
    <row r="29281" hidden="1" x14ac:dyDescent="0.25"/>
    <row r="29282" hidden="1" x14ac:dyDescent="0.25"/>
    <row r="29283" hidden="1" x14ac:dyDescent="0.25"/>
    <row r="29284" hidden="1" x14ac:dyDescent="0.25"/>
    <row r="29285" hidden="1" x14ac:dyDescent="0.25"/>
    <row r="29286" hidden="1" x14ac:dyDescent="0.25"/>
    <row r="29287" hidden="1" x14ac:dyDescent="0.25"/>
    <row r="29288" hidden="1" x14ac:dyDescent="0.25"/>
    <row r="29289" hidden="1" x14ac:dyDescent="0.25"/>
    <row r="29290" hidden="1" x14ac:dyDescent="0.25"/>
    <row r="29291" hidden="1" x14ac:dyDescent="0.25"/>
    <row r="29292" hidden="1" x14ac:dyDescent="0.25"/>
    <row r="29293" hidden="1" x14ac:dyDescent="0.25"/>
    <row r="29294" hidden="1" x14ac:dyDescent="0.25"/>
    <row r="29295" hidden="1" x14ac:dyDescent="0.25"/>
    <row r="29296" hidden="1" x14ac:dyDescent="0.25"/>
    <row r="29297" hidden="1" x14ac:dyDescent="0.25"/>
    <row r="29298" hidden="1" x14ac:dyDescent="0.25"/>
    <row r="29299" hidden="1" x14ac:dyDescent="0.25"/>
    <row r="29300" hidden="1" x14ac:dyDescent="0.25"/>
    <row r="29301" hidden="1" x14ac:dyDescent="0.25"/>
    <row r="29302" hidden="1" x14ac:dyDescent="0.25"/>
    <row r="29303" hidden="1" x14ac:dyDescent="0.25"/>
    <row r="29304" hidden="1" x14ac:dyDescent="0.25"/>
    <row r="29305" hidden="1" x14ac:dyDescent="0.25"/>
    <row r="29306" hidden="1" x14ac:dyDescent="0.25"/>
    <row r="29307" hidden="1" x14ac:dyDescent="0.25"/>
    <row r="29308" hidden="1" x14ac:dyDescent="0.25"/>
    <row r="29309" hidden="1" x14ac:dyDescent="0.25"/>
    <row r="29310" hidden="1" x14ac:dyDescent="0.25"/>
    <row r="29311" hidden="1" x14ac:dyDescent="0.25"/>
    <row r="29312" hidden="1" x14ac:dyDescent="0.25"/>
    <row r="29313" hidden="1" x14ac:dyDescent="0.25"/>
    <row r="29314" hidden="1" x14ac:dyDescent="0.25"/>
    <row r="29315" hidden="1" x14ac:dyDescent="0.25"/>
    <row r="29316" hidden="1" x14ac:dyDescent="0.25"/>
    <row r="29317" hidden="1" x14ac:dyDescent="0.25"/>
    <row r="29318" hidden="1" x14ac:dyDescent="0.25"/>
    <row r="29319" hidden="1" x14ac:dyDescent="0.25"/>
    <row r="29320" hidden="1" x14ac:dyDescent="0.25"/>
    <row r="29321" hidden="1" x14ac:dyDescent="0.25"/>
    <row r="29322" hidden="1" x14ac:dyDescent="0.25"/>
    <row r="29323" hidden="1" x14ac:dyDescent="0.25"/>
    <row r="29324" hidden="1" x14ac:dyDescent="0.25"/>
    <row r="29325" hidden="1" x14ac:dyDescent="0.25"/>
    <row r="29326" hidden="1" x14ac:dyDescent="0.25"/>
    <row r="29327" hidden="1" x14ac:dyDescent="0.25"/>
    <row r="29328" hidden="1" x14ac:dyDescent="0.25"/>
    <row r="29329" hidden="1" x14ac:dyDescent="0.25"/>
    <row r="29330" hidden="1" x14ac:dyDescent="0.25"/>
    <row r="29331" hidden="1" x14ac:dyDescent="0.25"/>
    <row r="29332" hidden="1" x14ac:dyDescent="0.25"/>
    <row r="29333" hidden="1" x14ac:dyDescent="0.25"/>
    <row r="29334" hidden="1" x14ac:dyDescent="0.25"/>
    <row r="29335" hidden="1" x14ac:dyDescent="0.25"/>
    <row r="29336" hidden="1" x14ac:dyDescent="0.25"/>
    <row r="29337" hidden="1" x14ac:dyDescent="0.25"/>
    <row r="29338" hidden="1" x14ac:dyDescent="0.25"/>
    <row r="29339" hidden="1" x14ac:dyDescent="0.25"/>
    <row r="29340" hidden="1" x14ac:dyDescent="0.25"/>
    <row r="29341" hidden="1" x14ac:dyDescent="0.25"/>
    <row r="29342" hidden="1" x14ac:dyDescent="0.25"/>
    <row r="29343" hidden="1" x14ac:dyDescent="0.25"/>
    <row r="29344" hidden="1" x14ac:dyDescent="0.25"/>
    <row r="29345" hidden="1" x14ac:dyDescent="0.25"/>
    <row r="29346" hidden="1" x14ac:dyDescent="0.25"/>
    <row r="29347" hidden="1" x14ac:dyDescent="0.25"/>
    <row r="29348" hidden="1" x14ac:dyDescent="0.25"/>
    <row r="29349" hidden="1" x14ac:dyDescent="0.25"/>
    <row r="29350" hidden="1" x14ac:dyDescent="0.25"/>
    <row r="29351" hidden="1" x14ac:dyDescent="0.25"/>
    <row r="29352" hidden="1" x14ac:dyDescent="0.25"/>
    <row r="29353" hidden="1" x14ac:dyDescent="0.25"/>
    <row r="29354" hidden="1" x14ac:dyDescent="0.25"/>
    <row r="29355" hidden="1" x14ac:dyDescent="0.25"/>
    <row r="29356" hidden="1" x14ac:dyDescent="0.25"/>
    <row r="29357" hidden="1" x14ac:dyDescent="0.25"/>
    <row r="29358" hidden="1" x14ac:dyDescent="0.25"/>
    <row r="29359" hidden="1" x14ac:dyDescent="0.25"/>
    <row r="29360" hidden="1" x14ac:dyDescent="0.25"/>
    <row r="29361" hidden="1" x14ac:dyDescent="0.25"/>
    <row r="29362" hidden="1" x14ac:dyDescent="0.25"/>
    <row r="29363" hidden="1" x14ac:dyDescent="0.25"/>
    <row r="29364" hidden="1" x14ac:dyDescent="0.25"/>
    <row r="29365" hidden="1" x14ac:dyDescent="0.25"/>
    <row r="29366" hidden="1" x14ac:dyDescent="0.25"/>
    <row r="29367" hidden="1" x14ac:dyDescent="0.25"/>
    <row r="29368" hidden="1" x14ac:dyDescent="0.25"/>
    <row r="29369" hidden="1" x14ac:dyDescent="0.25"/>
    <row r="29370" hidden="1" x14ac:dyDescent="0.25"/>
    <row r="29371" hidden="1" x14ac:dyDescent="0.25"/>
    <row r="29372" hidden="1" x14ac:dyDescent="0.25"/>
    <row r="29373" hidden="1" x14ac:dyDescent="0.25"/>
    <row r="29374" hidden="1" x14ac:dyDescent="0.25"/>
    <row r="29375" hidden="1" x14ac:dyDescent="0.25"/>
    <row r="29376" hidden="1" x14ac:dyDescent="0.25"/>
    <row r="29377" hidden="1" x14ac:dyDescent="0.25"/>
    <row r="29378" hidden="1" x14ac:dyDescent="0.25"/>
    <row r="29379" hidden="1" x14ac:dyDescent="0.25"/>
    <row r="29380" hidden="1" x14ac:dyDescent="0.25"/>
    <row r="29381" hidden="1" x14ac:dyDescent="0.25"/>
    <row r="29382" hidden="1" x14ac:dyDescent="0.25"/>
    <row r="29383" hidden="1" x14ac:dyDescent="0.25"/>
    <row r="29384" hidden="1" x14ac:dyDescent="0.25"/>
    <row r="29385" hidden="1" x14ac:dyDescent="0.25"/>
    <row r="29386" hidden="1" x14ac:dyDescent="0.25"/>
    <row r="29387" hidden="1" x14ac:dyDescent="0.25"/>
    <row r="29388" hidden="1" x14ac:dyDescent="0.25"/>
    <row r="29389" hidden="1" x14ac:dyDescent="0.25"/>
    <row r="29390" hidden="1" x14ac:dyDescent="0.25"/>
    <row r="29391" hidden="1" x14ac:dyDescent="0.25"/>
    <row r="29392" hidden="1" x14ac:dyDescent="0.25"/>
    <row r="29393" hidden="1" x14ac:dyDescent="0.25"/>
    <row r="29394" hidden="1" x14ac:dyDescent="0.25"/>
    <row r="29395" hidden="1" x14ac:dyDescent="0.25"/>
    <row r="29396" hidden="1" x14ac:dyDescent="0.25"/>
    <row r="29397" hidden="1" x14ac:dyDescent="0.25"/>
    <row r="29398" hidden="1" x14ac:dyDescent="0.25"/>
    <row r="29399" hidden="1" x14ac:dyDescent="0.25"/>
    <row r="29400" hidden="1" x14ac:dyDescent="0.25"/>
    <row r="29401" hidden="1" x14ac:dyDescent="0.25"/>
    <row r="29402" hidden="1" x14ac:dyDescent="0.25"/>
    <row r="29403" hidden="1" x14ac:dyDescent="0.25"/>
    <row r="29404" hidden="1" x14ac:dyDescent="0.25"/>
    <row r="29405" hidden="1" x14ac:dyDescent="0.25"/>
    <row r="29406" hidden="1" x14ac:dyDescent="0.25"/>
    <row r="29407" hidden="1" x14ac:dyDescent="0.25"/>
    <row r="29408" hidden="1" x14ac:dyDescent="0.25"/>
    <row r="29409" hidden="1" x14ac:dyDescent="0.25"/>
    <row r="29410" hidden="1" x14ac:dyDescent="0.25"/>
    <row r="29411" hidden="1" x14ac:dyDescent="0.25"/>
    <row r="29412" hidden="1" x14ac:dyDescent="0.25"/>
    <row r="29413" hidden="1" x14ac:dyDescent="0.25"/>
    <row r="29414" hidden="1" x14ac:dyDescent="0.25"/>
    <row r="29415" hidden="1" x14ac:dyDescent="0.25"/>
    <row r="29416" hidden="1" x14ac:dyDescent="0.25"/>
    <row r="29417" hidden="1" x14ac:dyDescent="0.25"/>
    <row r="29418" hidden="1" x14ac:dyDescent="0.25"/>
    <row r="29419" hidden="1" x14ac:dyDescent="0.25"/>
    <row r="29420" hidden="1" x14ac:dyDescent="0.25"/>
    <row r="29421" hidden="1" x14ac:dyDescent="0.25"/>
    <row r="29422" hidden="1" x14ac:dyDescent="0.25"/>
    <row r="29423" hidden="1" x14ac:dyDescent="0.25"/>
    <row r="29424" hidden="1" x14ac:dyDescent="0.25"/>
    <row r="29425" hidden="1" x14ac:dyDescent="0.25"/>
    <row r="29426" hidden="1" x14ac:dyDescent="0.25"/>
    <row r="29427" hidden="1" x14ac:dyDescent="0.25"/>
    <row r="29428" hidden="1" x14ac:dyDescent="0.25"/>
    <row r="29429" hidden="1" x14ac:dyDescent="0.25"/>
    <row r="29430" hidden="1" x14ac:dyDescent="0.25"/>
    <row r="29431" hidden="1" x14ac:dyDescent="0.25"/>
    <row r="29432" hidden="1" x14ac:dyDescent="0.25"/>
    <row r="29433" hidden="1" x14ac:dyDescent="0.25"/>
    <row r="29434" hidden="1" x14ac:dyDescent="0.25"/>
    <row r="29435" hidden="1" x14ac:dyDescent="0.25"/>
    <row r="29436" hidden="1" x14ac:dyDescent="0.25"/>
    <row r="29437" hidden="1" x14ac:dyDescent="0.25"/>
    <row r="29438" hidden="1" x14ac:dyDescent="0.25"/>
    <row r="29439" hidden="1" x14ac:dyDescent="0.25"/>
    <row r="29440" hidden="1" x14ac:dyDescent="0.25"/>
    <row r="29441" hidden="1" x14ac:dyDescent="0.25"/>
    <row r="29442" hidden="1" x14ac:dyDescent="0.25"/>
    <row r="29443" hidden="1" x14ac:dyDescent="0.25"/>
    <row r="29444" hidden="1" x14ac:dyDescent="0.25"/>
    <row r="29445" hidden="1" x14ac:dyDescent="0.25"/>
    <row r="29446" hidden="1" x14ac:dyDescent="0.25"/>
    <row r="29447" hidden="1" x14ac:dyDescent="0.25"/>
    <row r="29448" hidden="1" x14ac:dyDescent="0.25"/>
    <row r="29449" hidden="1" x14ac:dyDescent="0.25"/>
    <row r="29450" hidden="1" x14ac:dyDescent="0.25"/>
    <row r="29451" hidden="1" x14ac:dyDescent="0.25"/>
    <row r="29452" hidden="1" x14ac:dyDescent="0.25"/>
    <row r="29453" hidden="1" x14ac:dyDescent="0.25"/>
    <row r="29454" hidden="1" x14ac:dyDescent="0.25"/>
    <row r="29455" hidden="1" x14ac:dyDescent="0.25"/>
    <row r="29456" hidden="1" x14ac:dyDescent="0.25"/>
    <row r="29457" hidden="1" x14ac:dyDescent="0.25"/>
    <row r="29458" hidden="1" x14ac:dyDescent="0.25"/>
    <row r="29459" hidden="1" x14ac:dyDescent="0.25"/>
    <row r="29460" hidden="1" x14ac:dyDescent="0.25"/>
    <row r="29461" hidden="1" x14ac:dyDescent="0.25"/>
    <row r="29462" hidden="1" x14ac:dyDescent="0.25"/>
    <row r="29463" hidden="1" x14ac:dyDescent="0.25"/>
    <row r="29464" hidden="1" x14ac:dyDescent="0.25"/>
    <row r="29465" hidden="1" x14ac:dyDescent="0.25"/>
    <row r="29466" hidden="1" x14ac:dyDescent="0.25"/>
    <row r="29467" hidden="1" x14ac:dyDescent="0.25"/>
    <row r="29468" hidden="1" x14ac:dyDescent="0.25"/>
    <row r="29469" hidden="1" x14ac:dyDescent="0.25"/>
    <row r="29470" hidden="1" x14ac:dyDescent="0.25"/>
    <row r="29471" hidden="1" x14ac:dyDescent="0.25"/>
    <row r="29472" hidden="1" x14ac:dyDescent="0.25"/>
    <row r="29473" hidden="1" x14ac:dyDescent="0.25"/>
    <row r="29474" hidden="1" x14ac:dyDescent="0.25"/>
    <row r="29475" hidden="1" x14ac:dyDescent="0.25"/>
    <row r="29476" hidden="1" x14ac:dyDescent="0.25"/>
    <row r="29477" hidden="1" x14ac:dyDescent="0.25"/>
    <row r="29478" hidden="1" x14ac:dyDescent="0.25"/>
    <row r="29479" hidden="1" x14ac:dyDescent="0.25"/>
    <row r="29480" hidden="1" x14ac:dyDescent="0.25"/>
    <row r="29481" hidden="1" x14ac:dyDescent="0.25"/>
    <row r="29482" hidden="1" x14ac:dyDescent="0.25"/>
    <row r="29483" hidden="1" x14ac:dyDescent="0.25"/>
    <row r="29484" hidden="1" x14ac:dyDescent="0.25"/>
    <row r="29485" hidden="1" x14ac:dyDescent="0.25"/>
    <row r="29486" hidden="1" x14ac:dyDescent="0.25"/>
    <row r="29487" hidden="1" x14ac:dyDescent="0.25"/>
    <row r="29488" hidden="1" x14ac:dyDescent="0.25"/>
    <row r="29489" hidden="1" x14ac:dyDescent="0.25"/>
    <row r="29490" hidden="1" x14ac:dyDescent="0.25"/>
    <row r="29491" hidden="1" x14ac:dyDescent="0.25"/>
    <row r="29492" hidden="1" x14ac:dyDescent="0.25"/>
    <row r="29493" hidden="1" x14ac:dyDescent="0.25"/>
    <row r="29494" hidden="1" x14ac:dyDescent="0.25"/>
    <row r="29495" hidden="1" x14ac:dyDescent="0.25"/>
    <row r="29496" hidden="1" x14ac:dyDescent="0.25"/>
    <row r="29497" hidden="1" x14ac:dyDescent="0.25"/>
    <row r="29498" hidden="1" x14ac:dyDescent="0.25"/>
    <row r="29499" hidden="1" x14ac:dyDescent="0.25"/>
    <row r="29500" hidden="1" x14ac:dyDescent="0.25"/>
    <row r="29501" hidden="1" x14ac:dyDescent="0.25"/>
    <row r="29502" hidden="1" x14ac:dyDescent="0.25"/>
    <row r="29503" hidden="1" x14ac:dyDescent="0.25"/>
    <row r="29504" hidden="1" x14ac:dyDescent="0.25"/>
    <row r="29505" hidden="1" x14ac:dyDescent="0.25"/>
    <row r="29506" hidden="1" x14ac:dyDescent="0.25"/>
    <row r="29507" hidden="1" x14ac:dyDescent="0.25"/>
    <row r="29508" hidden="1" x14ac:dyDescent="0.25"/>
    <row r="29509" hidden="1" x14ac:dyDescent="0.25"/>
    <row r="29510" hidden="1" x14ac:dyDescent="0.25"/>
    <row r="29511" hidden="1" x14ac:dyDescent="0.25"/>
    <row r="29512" hidden="1" x14ac:dyDescent="0.25"/>
    <row r="29513" hidden="1" x14ac:dyDescent="0.25"/>
    <row r="29514" hidden="1" x14ac:dyDescent="0.25"/>
    <row r="29515" hidden="1" x14ac:dyDescent="0.25"/>
    <row r="29516" hidden="1" x14ac:dyDescent="0.25"/>
    <row r="29517" hidden="1" x14ac:dyDescent="0.25"/>
    <row r="29518" hidden="1" x14ac:dyDescent="0.25"/>
    <row r="29519" hidden="1" x14ac:dyDescent="0.25"/>
    <row r="29520" hidden="1" x14ac:dyDescent="0.25"/>
    <row r="29521" hidden="1" x14ac:dyDescent="0.25"/>
    <row r="29522" hidden="1" x14ac:dyDescent="0.25"/>
    <row r="29523" hidden="1" x14ac:dyDescent="0.25"/>
    <row r="29524" hidden="1" x14ac:dyDescent="0.25"/>
    <row r="29525" hidden="1" x14ac:dyDescent="0.25"/>
    <row r="29526" hidden="1" x14ac:dyDescent="0.25"/>
    <row r="29527" hidden="1" x14ac:dyDescent="0.25"/>
    <row r="29528" hidden="1" x14ac:dyDescent="0.25"/>
    <row r="29529" hidden="1" x14ac:dyDescent="0.25"/>
    <row r="29530" hidden="1" x14ac:dyDescent="0.25"/>
    <row r="29531" hidden="1" x14ac:dyDescent="0.25"/>
    <row r="29532" hidden="1" x14ac:dyDescent="0.25"/>
    <row r="29533" hidden="1" x14ac:dyDescent="0.25"/>
    <row r="29534" hidden="1" x14ac:dyDescent="0.25"/>
    <row r="29535" hidden="1" x14ac:dyDescent="0.25"/>
    <row r="29536" hidden="1" x14ac:dyDescent="0.25"/>
    <row r="29537" hidden="1" x14ac:dyDescent="0.25"/>
    <row r="29538" hidden="1" x14ac:dyDescent="0.25"/>
    <row r="29539" hidden="1" x14ac:dyDescent="0.25"/>
    <row r="29540" hidden="1" x14ac:dyDescent="0.25"/>
    <row r="29541" hidden="1" x14ac:dyDescent="0.25"/>
    <row r="29542" hidden="1" x14ac:dyDescent="0.25"/>
    <row r="29543" hidden="1" x14ac:dyDescent="0.25"/>
    <row r="29544" hidden="1" x14ac:dyDescent="0.25"/>
    <row r="29545" hidden="1" x14ac:dyDescent="0.25"/>
    <row r="29546" hidden="1" x14ac:dyDescent="0.25"/>
    <row r="29547" hidden="1" x14ac:dyDescent="0.25"/>
    <row r="29548" hidden="1" x14ac:dyDescent="0.25"/>
    <row r="29549" hidden="1" x14ac:dyDescent="0.25"/>
    <row r="29550" hidden="1" x14ac:dyDescent="0.25"/>
    <row r="29551" hidden="1" x14ac:dyDescent="0.25"/>
    <row r="29552" hidden="1" x14ac:dyDescent="0.25"/>
    <row r="29553" hidden="1" x14ac:dyDescent="0.25"/>
    <row r="29554" hidden="1" x14ac:dyDescent="0.25"/>
    <row r="29555" hidden="1" x14ac:dyDescent="0.25"/>
    <row r="29556" hidden="1" x14ac:dyDescent="0.25"/>
    <row r="29557" hidden="1" x14ac:dyDescent="0.25"/>
    <row r="29558" hidden="1" x14ac:dyDescent="0.25"/>
    <row r="29559" hidden="1" x14ac:dyDescent="0.25"/>
    <row r="29560" hidden="1" x14ac:dyDescent="0.25"/>
    <row r="29561" hidden="1" x14ac:dyDescent="0.25"/>
    <row r="29562" hidden="1" x14ac:dyDescent="0.25"/>
    <row r="29563" hidden="1" x14ac:dyDescent="0.25"/>
    <row r="29564" hidden="1" x14ac:dyDescent="0.25"/>
    <row r="29565" hidden="1" x14ac:dyDescent="0.25"/>
    <row r="29566" hidden="1" x14ac:dyDescent="0.25"/>
    <row r="29567" hidden="1" x14ac:dyDescent="0.25"/>
    <row r="29568" hidden="1" x14ac:dyDescent="0.25"/>
    <row r="29569" hidden="1" x14ac:dyDescent="0.25"/>
    <row r="29570" hidden="1" x14ac:dyDescent="0.25"/>
    <row r="29571" hidden="1" x14ac:dyDescent="0.25"/>
    <row r="29572" hidden="1" x14ac:dyDescent="0.25"/>
    <row r="29573" hidden="1" x14ac:dyDescent="0.25"/>
    <row r="29574" hidden="1" x14ac:dyDescent="0.25"/>
    <row r="29575" hidden="1" x14ac:dyDescent="0.25"/>
    <row r="29576" hidden="1" x14ac:dyDescent="0.25"/>
    <row r="29577" hidden="1" x14ac:dyDescent="0.25"/>
    <row r="29578" hidden="1" x14ac:dyDescent="0.25"/>
    <row r="29579" hidden="1" x14ac:dyDescent="0.25"/>
    <row r="29580" hidden="1" x14ac:dyDescent="0.25"/>
    <row r="29581" hidden="1" x14ac:dyDescent="0.25"/>
    <row r="29582" hidden="1" x14ac:dyDescent="0.25"/>
    <row r="29583" hidden="1" x14ac:dyDescent="0.25"/>
    <row r="29584" hidden="1" x14ac:dyDescent="0.25"/>
    <row r="29585" hidden="1" x14ac:dyDescent="0.25"/>
    <row r="29586" hidden="1" x14ac:dyDescent="0.25"/>
    <row r="29587" hidden="1" x14ac:dyDescent="0.25"/>
    <row r="29588" hidden="1" x14ac:dyDescent="0.25"/>
    <row r="29589" hidden="1" x14ac:dyDescent="0.25"/>
    <row r="29590" hidden="1" x14ac:dyDescent="0.25"/>
    <row r="29591" hidden="1" x14ac:dyDescent="0.25"/>
    <row r="29592" hidden="1" x14ac:dyDescent="0.25"/>
    <row r="29593" hidden="1" x14ac:dyDescent="0.25"/>
    <row r="29594" hidden="1" x14ac:dyDescent="0.25"/>
    <row r="29595" hidden="1" x14ac:dyDescent="0.25"/>
    <row r="29596" hidden="1" x14ac:dyDescent="0.25"/>
    <row r="29597" hidden="1" x14ac:dyDescent="0.25"/>
    <row r="29598" hidden="1" x14ac:dyDescent="0.25"/>
    <row r="29599" hidden="1" x14ac:dyDescent="0.25"/>
    <row r="29600" hidden="1" x14ac:dyDescent="0.25"/>
    <row r="29601" hidden="1" x14ac:dyDescent="0.25"/>
    <row r="29602" hidden="1" x14ac:dyDescent="0.25"/>
    <row r="29603" hidden="1" x14ac:dyDescent="0.25"/>
    <row r="29604" hidden="1" x14ac:dyDescent="0.25"/>
    <row r="29605" hidden="1" x14ac:dyDescent="0.25"/>
    <row r="29606" hidden="1" x14ac:dyDescent="0.25"/>
    <row r="29607" hidden="1" x14ac:dyDescent="0.25"/>
    <row r="29608" hidden="1" x14ac:dyDescent="0.25"/>
    <row r="29609" hidden="1" x14ac:dyDescent="0.25"/>
    <row r="29610" hidden="1" x14ac:dyDescent="0.25"/>
    <row r="29611" hidden="1" x14ac:dyDescent="0.25"/>
    <row r="29612" hidden="1" x14ac:dyDescent="0.25"/>
    <row r="29613" hidden="1" x14ac:dyDescent="0.25"/>
    <row r="29614" hidden="1" x14ac:dyDescent="0.25"/>
    <row r="29615" hidden="1" x14ac:dyDescent="0.25"/>
    <row r="29616" hidden="1" x14ac:dyDescent="0.25"/>
    <row r="29617" hidden="1" x14ac:dyDescent="0.25"/>
    <row r="29618" hidden="1" x14ac:dyDescent="0.25"/>
    <row r="29619" hidden="1" x14ac:dyDescent="0.25"/>
    <row r="29620" hidden="1" x14ac:dyDescent="0.25"/>
    <row r="29621" hidden="1" x14ac:dyDescent="0.25"/>
    <row r="29622" hidden="1" x14ac:dyDescent="0.25"/>
    <row r="29623" hidden="1" x14ac:dyDescent="0.25"/>
    <row r="29624" hidden="1" x14ac:dyDescent="0.25"/>
    <row r="29625" hidden="1" x14ac:dyDescent="0.25"/>
    <row r="29626" hidden="1" x14ac:dyDescent="0.25"/>
    <row r="29627" hidden="1" x14ac:dyDescent="0.25"/>
    <row r="29628" hidden="1" x14ac:dyDescent="0.25"/>
    <row r="29629" hidden="1" x14ac:dyDescent="0.25"/>
    <row r="29630" hidden="1" x14ac:dyDescent="0.25"/>
    <row r="29631" hidden="1" x14ac:dyDescent="0.25"/>
    <row r="29632" hidden="1" x14ac:dyDescent="0.25"/>
    <row r="29633" hidden="1" x14ac:dyDescent="0.25"/>
    <row r="29634" hidden="1" x14ac:dyDescent="0.25"/>
    <row r="29635" hidden="1" x14ac:dyDescent="0.25"/>
    <row r="29636" hidden="1" x14ac:dyDescent="0.25"/>
    <row r="29637" hidden="1" x14ac:dyDescent="0.25"/>
    <row r="29638" hidden="1" x14ac:dyDescent="0.25"/>
    <row r="29639" hidden="1" x14ac:dyDescent="0.25"/>
    <row r="29640" hidden="1" x14ac:dyDescent="0.25"/>
    <row r="29641" hidden="1" x14ac:dyDescent="0.25"/>
    <row r="29642" hidden="1" x14ac:dyDescent="0.25"/>
    <row r="29643" hidden="1" x14ac:dyDescent="0.25"/>
    <row r="29644" hidden="1" x14ac:dyDescent="0.25"/>
    <row r="29645" hidden="1" x14ac:dyDescent="0.25"/>
    <row r="29646" hidden="1" x14ac:dyDescent="0.25"/>
    <row r="29647" hidden="1" x14ac:dyDescent="0.25"/>
    <row r="29648" hidden="1" x14ac:dyDescent="0.25"/>
    <row r="29649" hidden="1" x14ac:dyDescent="0.25"/>
    <row r="29650" hidden="1" x14ac:dyDescent="0.25"/>
    <row r="29651" hidden="1" x14ac:dyDescent="0.25"/>
    <row r="29652" hidden="1" x14ac:dyDescent="0.25"/>
    <row r="29653" hidden="1" x14ac:dyDescent="0.25"/>
    <row r="29654" hidden="1" x14ac:dyDescent="0.25"/>
    <row r="29655" hidden="1" x14ac:dyDescent="0.25"/>
    <row r="29656" hidden="1" x14ac:dyDescent="0.25"/>
    <row r="29657" hidden="1" x14ac:dyDescent="0.25"/>
    <row r="29658" hidden="1" x14ac:dyDescent="0.25"/>
    <row r="29659" hidden="1" x14ac:dyDescent="0.25"/>
    <row r="29660" hidden="1" x14ac:dyDescent="0.25"/>
    <row r="29661" hidden="1" x14ac:dyDescent="0.25"/>
    <row r="29662" hidden="1" x14ac:dyDescent="0.25"/>
    <row r="29663" hidden="1" x14ac:dyDescent="0.25"/>
    <row r="29664" hidden="1" x14ac:dyDescent="0.25"/>
    <row r="29665" hidden="1" x14ac:dyDescent="0.25"/>
    <row r="29666" hidden="1" x14ac:dyDescent="0.25"/>
    <row r="29667" hidden="1" x14ac:dyDescent="0.25"/>
    <row r="29668" hidden="1" x14ac:dyDescent="0.25"/>
    <row r="29669" hidden="1" x14ac:dyDescent="0.25"/>
    <row r="29670" hidden="1" x14ac:dyDescent="0.25"/>
    <row r="29671" hidden="1" x14ac:dyDescent="0.25"/>
    <row r="29672" hidden="1" x14ac:dyDescent="0.25"/>
    <row r="29673" hidden="1" x14ac:dyDescent="0.25"/>
    <row r="29674" hidden="1" x14ac:dyDescent="0.25"/>
    <row r="29675" hidden="1" x14ac:dyDescent="0.25"/>
    <row r="29676" hidden="1" x14ac:dyDescent="0.25"/>
    <row r="29677" hidden="1" x14ac:dyDescent="0.25"/>
    <row r="29678" hidden="1" x14ac:dyDescent="0.25"/>
    <row r="29679" hidden="1" x14ac:dyDescent="0.25"/>
    <row r="29680" hidden="1" x14ac:dyDescent="0.25"/>
    <row r="29681" hidden="1" x14ac:dyDescent="0.25"/>
    <row r="29682" hidden="1" x14ac:dyDescent="0.25"/>
    <row r="29683" hidden="1" x14ac:dyDescent="0.25"/>
    <row r="29684" hidden="1" x14ac:dyDescent="0.25"/>
    <row r="29685" hidden="1" x14ac:dyDescent="0.25"/>
    <row r="29686" hidden="1" x14ac:dyDescent="0.25"/>
    <row r="29687" hidden="1" x14ac:dyDescent="0.25"/>
    <row r="29688" hidden="1" x14ac:dyDescent="0.25"/>
    <row r="29689" hidden="1" x14ac:dyDescent="0.25"/>
    <row r="29690" hidden="1" x14ac:dyDescent="0.25"/>
    <row r="29691" hidden="1" x14ac:dyDescent="0.25"/>
    <row r="29692" hidden="1" x14ac:dyDescent="0.25"/>
    <row r="29693" hidden="1" x14ac:dyDescent="0.25"/>
    <row r="29694" hidden="1" x14ac:dyDescent="0.25"/>
    <row r="29695" hidden="1" x14ac:dyDescent="0.25"/>
    <row r="29696" hidden="1" x14ac:dyDescent="0.25"/>
    <row r="29697" hidden="1" x14ac:dyDescent="0.25"/>
    <row r="29698" hidden="1" x14ac:dyDescent="0.25"/>
    <row r="29699" hidden="1" x14ac:dyDescent="0.25"/>
    <row r="29700" hidden="1" x14ac:dyDescent="0.25"/>
    <row r="29701" hidden="1" x14ac:dyDescent="0.25"/>
    <row r="29702" hidden="1" x14ac:dyDescent="0.25"/>
    <row r="29703" hidden="1" x14ac:dyDescent="0.25"/>
    <row r="29704" hidden="1" x14ac:dyDescent="0.25"/>
    <row r="29705" hidden="1" x14ac:dyDescent="0.25"/>
    <row r="29706" hidden="1" x14ac:dyDescent="0.25"/>
    <row r="29707" hidden="1" x14ac:dyDescent="0.25"/>
    <row r="29708" hidden="1" x14ac:dyDescent="0.25"/>
    <row r="29709" hidden="1" x14ac:dyDescent="0.25"/>
    <row r="29710" hidden="1" x14ac:dyDescent="0.25"/>
    <row r="29711" hidden="1" x14ac:dyDescent="0.25"/>
    <row r="29712" hidden="1" x14ac:dyDescent="0.25"/>
    <row r="29713" hidden="1" x14ac:dyDescent="0.25"/>
    <row r="29714" hidden="1" x14ac:dyDescent="0.25"/>
    <row r="29715" hidden="1" x14ac:dyDescent="0.25"/>
    <row r="29716" hidden="1" x14ac:dyDescent="0.25"/>
    <row r="29717" hidden="1" x14ac:dyDescent="0.25"/>
    <row r="29718" hidden="1" x14ac:dyDescent="0.25"/>
    <row r="29719" hidden="1" x14ac:dyDescent="0.25"/>
    <row r="29720" hidden="1" x14ac:dyDescent="0.25"/>
    <row r="29721" hidden="1" x14ac:dyDescent="0.25"/>
    <row r="29722" hidden="1" x14ac:dyDescent="0.25"/>
    <row r="29723" hidden="1" x14ac:dyDescent="0.25"/>
    <row r="29724" hidden="1" x14ac:dyDescent="0.25"/>
    <row r="29725" hidden="1" x14ac:dyDescent="0.25"/>
    <row r="29726" hidden="1" x14ac:dyDescent="0.25"/>
    <row r="29727" hidden="1" x14ac:dyDescent="0.25"/>
    <row r="29728" hidden="1" x14ac:dyDescent="0.25"/>
    <row r="29729" hidden="1" x14ac:dyDescent="0.25"/>
    <row r="29730" hidden="1" x14ac:dyDescent="0.25"/>
    <row r="29731" hidden="1" x14ac:dyDescent="0.25"/>
    <row r="29732" hidden="1" x14ac:dyDescent="0.25"/>
    <row r="29733" hidden="1" x14ac:dyDescent="0.25"/>
    <row r="29734" hidden="1" x14ac:dyDescent="0.25"/>
    <row r="29735" hidden="1" x14ac:dyDescent="0.25"/>
    <row r="29736" hidden="1" x14ac:dyDescent="0.25"/>
    <row r="29737" hidden="1" x14ac:dyDescent="0.25"/>
    <row r="29738" hidden="1" x14ac:dyDescent="0.25"/>
    <row r="29739" hidden="1" x14ac:dyDescent="0.25"/>
    <row r="29740" hidden="1" x14ac:dyDescent="0.25"/>
    <row r="29741" hidden="1" x14ac:dyDescent="0.25"/>
    <row r="29742" hidden="1" x14ac:dyDescent="0.25"/>
    <row r="29743" hidden="1" x14ac:dyDescent="0.25"/>
    <row r="29744" hidden="1" x14ac:dyDescent="0.25"/>
    <row r="29745" hidden="1" x14ac:dyDescent="0.25"/>
    <row r="29746" hidden="1" x14ac:dyDescent="0.25"/>
    <row r="29747" hidden="1" x14ac:dyDescent="0.25"/>
    <row r="29748" hidden="1" x14ac:dyDescent="0.25"/>
    <row r="29749" hidden="1" x14ac:dyDescent="0.25"/>
    <row r="29750" hidden="1" x14ac:dyDescent="0.25"/>
    <row r="29751" hidden="1" x14ac:dyDescent="0.25"/>
    <row r="29752" hidden="1" x14ac:dyDescent="0.25"/>
    <row r="29753" hidden="1" x14ac:dyDescent="0.25"/>
    <row r="29754" hidden="1" x14ac:dyDescent="0.25"/>
    <row r="29755" hidden="1" x14ac:dyDescent="0.25"/>
    <row r="29756" hidden="1" x14ac:dyDescent="0.25"/>
    <row r="29757" hidden="1" x14ac:dyDescent="0.25"/>
    <row r="29758" hidden="1" x14ac:dyDescent="0.25"/>
    <row r="29759" hidden="1" x14ac:dyDescent="0.25"/>
    <row r="29760" hidden="1" x14ac:dyDescent="0.25"/>
    <row r="29761" hidden="1" x14ac:dyDescent="0.25"/>
    <row r="29762" hidden="1" x14ac:dyDescent="0.25"/>
    <row r="29763" hidden="1" x14ac:dyDescent="0.25"/>
    <row r="29764" hidden="1" x14ac:dyDescent="0.25"/>
    <row r="29765" hidden="1" x14ac:dyDescent="0.25"/>
    <row r="29766" hidden="1" x14ac:dyDescent="0.25"/>
    <row r="29767" hidden="1" x14ac:dyDescent="0.25"/>
    <row r="29768" hidden="1" x14ac:dyDescent="0.25"/>
    <row r="29769" hidden="1" x14ac:dyDescent="0.25"/>
    <row r="29770" hidden="1" x14ac:dyDescent="0.25"/>
    <row r="29771" hidden="1" x14ac:dyDescent="0.25"/>
    <row r="29772" hidden="1" x14ac:dyDescent="0.25"/>
    <row r="29773" hidden="1" x14ac:dyDescent="0.25"/>
    <row r="29774" hidden="1" x14ac:dyDescent="0.25"/>
    <row r="29775" hidden="1" x14ac:dyDescent="0.25"/>
    <row r="29776" hidden="1" x14ac:dyDescent="0.25"/>
    <row r="29777" hidden="1" x14ac:dyDescent="0.25"/>
    <row r="29778" hidden="1" x14ac:dyDescent="0.25"/>
    <row r="29779" hidden="1" x14ac:dyDescent="0.25"/>
    <row r="29780" hidden="1" x14ac:dyDescent="0.25"/>
    <row r="29781" hidden="1" x14ac:dyDescent="0.25"/>
    <row r="29782" hidden="1" x14ac:dyDescent="0.25"/>
    <row r="29783" hidden="1" x14ac:dyDescent="0.25"/>
    <row r="29784" hidden="1" x14ac:dyDescent="0.25"/>
    <row r="29785" hidden="1" x14ac:dyDescent="0.25"/>
    <row r="29786" hidden="1" x14ac:dyDescent="0.25"/>
    <row r="29787" hidden="1" x14ac:dyDescent="0.25"/>
    <row r="29788" hidden="1" x14ac:dyDescent="0.25"/>
    <row r="29789" hidden="1" x14ac:dyDescent="0.25"/>
    <row r="29790" hidden="1" x14ac:dyDescent="0.25"/>
    <row r="29791" hidden="1" x14ac:dyDescent="0.25"/>
    <row r="29792" hidden="1" x14ac:dyDescent="0.25"/>
    <row r="29793" hidden="1" x14ac:dyDescent="0.25"/>
    <row r="29794" hidden="1" x14ac:dyDescent="0.25"/>
    <row r="29795" hidden="1" x14ac:dyDescent="0.25"/>
    <row r="29796" hidden="1" x14ac:dyDescent="0.25"/>
    <row r="29797" hidden="1" x14ac:dyDescent="0.25"/>
    <row r="29798" hidden="1" x14ac:dyDescent="0.25"/>
    <row r="29799" hidden="1" x14ac:dyDescent="0.25"/>
    <row r="29800" hidden="1" x14ac:dyDescent="0.25"/>
    <row r="29801" hidden="1" x14ac:dyDescent="0.25"/>
    <row r="29802" hidden="1" x14ac:dyDescent="0.25"/>
    <row r="29803" hidden="1" x14ac:dyDescent="0.25"/>
    <row r="29804" hidden="1" x14ac:dyDescent="0.25"/>
    <row r="29805" hidden="1" x14ac:dyDescent="0.25"/>
    <row r="29806" hidden="1" x14ac:dyDescent="0.25"/>
    <row r="29807" hidden="1" x14ac:dyDescent="0.25"/>
    <row r="29808" hidden="1" x14ac:dyDescent="0.25"/>
    <row r="29809" hidden="1" x14ac:dyDescent="0.25"/>
    <row r="29810" hidden="1" x14ac:dyDescent="0.25"/>
    <row r="29811" hidden="1" x14ac:dyDescent="0.25"/>
    <row r="29812" hidden="1" x14ac:dyDescent="0.25"/>
    <row r="29813" hidden="1" x14ac:dyDescent="0.25"/>
    <row r="29814" hidden="1" x14ac:dyDescent="0.25"/>
    <row r="29815" hidden="1" x14ac:dyDescent="0.25"/>
    <row r="29816" hidden="1" x14ac:dyDescent="0.25"/>
    <row r="29817" hidden="1" x14ac:dyDescent="0.25"/>
    <row r="29818" hidden="1" x14ac:dyDescent="0.25"/>
    <row r="29819" hidden="1" x14ac:dyDescent="0.25"/>
    <row r="29820" hidden="1" x14ac:dyDescent="0.25"/>
    <row r="29821" hidden="1" x14ac:dyDescent="0.25"/>
    <row r="29822" hidden="1" x14ac:dyDescent="0.25"/>
    <row r="29823" hidden="1" x14ac:dyDescent="0.25"/>
    <row r="29824" hidden="1" x14ac:dyDescent="0.25"/>
    <row r="29825" hidden="1" x14ac:dyDescent="0.25"/>
    <row r="29826" hidden="1" x14ac:dyDescent="0.25"/>
    <row r="29827" hidden="1" x14ac:dyDescent="0.25"/>
    <row r="29828" hidden="1" x14ac:dyDescent="0.25"/>
    <row r="29829" hidden="1" x14ac:dyDescent="0.25"/>
    <row r="29830" hidden="1" x14ac:dyDescent="0.25"/>
    <row r="29831" hidden="1" x14ac:dyDescent="0.25"/>
    <row r="29832" hidden="1" x14ac:dyDescent="0.25"/>
    <row r="29833" hidden="1" x14ac:dyDescent="0.25"/>
    <row r="29834" hidden="1" x14ac:dyDescent="0.25"/>
    <row r="29835" hidden="1" x14ac:dyDescent="0.25"/>
    <row r="29836" hidden="1" x14ac:dyDescent="0.25"/>
    <row r="29837" hidden="1" x14ac:dyDescent="0.25"/>
    <row r="29838" hidden="1" x14ac:dyDescent="0.25"/>
    <row r="29839" hidden="1" x14ac:dyDescent="0.25"/>
    <row r="29840" hidden="1" x14ac:dyDescent="0.25"/>
    <row r="29841" hidden="1" x14ac:dyDescent="0.25"/>
    <row r="29842" hidden="1" x14ac:dyDescent="0.25"/>
    <row r="29843" hidden="1" x14ac:dyDescent="0.25"/>
    <row r="29844" hidden="1" x14ac:dyDescent="0.25"/>
    <row r="29845" hidden="1" x14ac:dyDescent="0.25"/>
    <row r="29846" hidden="1" x14ac:dyDescent="0.25"/>
    <row r="29847" hidden="1" x14ac:dyDescent="0.25"/>
    <row r="29848" hidden="1" x14ac:dyDescent="0.25"/>
    <row r="29849" hidden="1" x14ac:dyDescent="0.25"/>
    <row r="29850" hidden="1" x14ac:dyDescent="0.25"/>
    <row r="29851" hidden="1" x14ac:dyDescent="0.25"/>
    <row r="29852" hidden="1" x14ac:dyDescent="0.25"/>
    <row r="29853" hidden="1" x14ac:dyDescent="0.25"/>
    <row r="29854" hidden="1" x14ac:dyDescent="0.25"/>
    <row r="29855" hidden="1" x14ac:dyDescent="0.25"/>
    <row r="29856" hidden="1" x14ac:dyDescent="0.25"/>
    <row r="29857" hidden="1" x14ac:dyDescent="0.25"/>
    <row r="29858" hidden="1" x14ac:dyDescent="0.25"/>
    <row r="29859" hidden="1" x14ac:dyDescent="0.25"/>
    <row r="29860" hidden="1" x14ac:dyDescent="0.25"/>
    <row r="29861" hidden="1" x14ac:dyDescent="0.25"/>
    <row r="29862" hidden="1" x14ac:dyDescent="0.25"/>
    <row r="29863" hidden="1" x14ac:dyDescent="0.25"/>
    <row r="29864" hidden="1" x14ac:dyDescent="0.25"/>
    <row r="29865" hidden="1" x14ac:dyDescent="0.25"/>
    <row r="29866" hidden="1" x14ac:dyDescent="0.25"/>
    <row r="29867" hidden="1" x14ac:dyDescent="0.25"/>
    <row r="29868" hidden="1" x14ac:dyDescent="0.25"/>
    <row r="29869" hidden="1" x14ac:dyDescent="0.25"/>
    <row r="29870" hidden="1" x14ac:dyDescent="0.25"/>
    <row r="29871" hidden="1" x14ac:dyDescent="0.25"/>
    <row r="29872" hidden="1" x14ac:dyDescent="0.25"/>
    <row r="29873" hidden="1" x14ac:dyDescent="0.25"/>
    <row r="29874" hidden="1" x14ac:dyDescent="0.25"/>
    <row r="29875" hidden="1" x14ac:dyDescent="0.25"/>
    <row r="29876" hidden="1" x14ac:dyDescent="0.25"/>
    <row r="29877" hidden="1" x14ac:dyDescent="0.25"/>
    <row r="29878" hidden="1" x14ac:dyDescent="0.25"/>
    <row r="29879" hidden="1" x14ac:dyDescent="0.25"/>
    <row r="29880" hidden="1" x14ac:dyDescent="0.25"/>
    <row r="29881" hidden="1" x14ac:dyDescent="0.25"/>
    <row r="29882" hidden="1" x14ac:dyDescent="0.25"/>
    <row r="29883" hidden="1" x14ac:dyDescent="0.25"/>
    <row r="29884" hidden="1" x14ac:dyDescent="0.25"/>
    <row r="29885" hidden="1" x14ac:dyDescent="0.25"/>
    <row r="29886" hidden="1" x14ac:dyDescent="0.25"/>
    <row r="29887" hidden="1" x14ac:dyDescent="0.25"/>
    <row r="29888" hidden="1" x14ac:dyDescent="0.25"/>
    <row r="29889" hidden="1" x14ac:dyDescent="0.25"/>
    <row r="29890" hidden="1" x14ac:dyDescent="0.25"/>
    <row r="29891" hidden="1" x14ac:dyDescent="0.25"/>
    <row r="29892" hidden="1" x14ac:dyDescent="0.25"/>
    <row r="29893" hidden="1" x14ac:dyDescent="0.25"/>
    <row r="29894" hidden="1" x14ac:dyDescent="0.25"/>
    <row r="29895" hidden="1" x14ac:dyDescent="0.25"/>
    <row r="29896" hidden="1" x14ac:dyDescent="0.25"/>
    <row r="29897" hidden="1" x14ac:dyDescent="0.25"/>
    <row r="29898" hidden="1" x14ac:dyDescent="0.25"/>
    <row r="29899" hidden="1" x14ac:dyDescent="0.25"/>
    <row r="29900" hidden="1" x14ac:dyDescent="0.25"/>
    <row r="29901" hidden="1" x14ac:dyDescent="0.25"/>
    <row r="29902" hidden="1" x14ac:dyDescent="0.25"/>
    <row r="29903" hidden="1" x14ac:dyDescent="0.25"/>
    <row r="29904" hidden="1" x14ac:dyDescent="0.25"/>
    <row r="29905" hidden="1" x14ac:dyDescent="0.25"/>
    <row r="29906" hidden="1" x14ac:dyDescent="0.25"/>
    <row r="29907" hidden="1" x14ac:dyDescent="0.25"/>
    <row r="29908" hidden="1" x14ac:dyDescent="0.25"/>
    <row r="29909" hidden="1" x14ac:dyDescent="0.25"/>
    <row r="29910" hidden="1" x14ac:dyDescent="0.25"/>
    <row r="29911" hidden="1" x14ac:dyDescent="0.25"/>
    <row r="29912" hidden="1" x14ac:dyDescent="0.25"/>
    <row r="29913" hidden="1" x14ac:dyDescent="0.25"/>
    <row r="29914" hidden="1" x14ac:dyDescent="0.25"/>
    <row r="29915" hidden="1" x14ac:dyDescent="0.25"/>
    <row r="29916" hidden="1" x14ac:dyDescent="0.25"/>
    <row r="29917" hidden="1" x14ac:dyDescent="0.25"/>
    <row r="29918" hidden="1" x14ac:dyDescent="0.25"/>
    <row r="29919" hidden="1" x14ac:dyDescent="0.25"/>
    <row r="29920" hidden="1" x14ac:dyDescent="0.25"/>
    <row r="29921" hidden="1" x14ac:dyDescent="0.25"/>
    <row r="29922" hidden="1" x14ac:dyDescent="0.25"/>
    <row r="29923" hidden="1" x14ac:dyDescent="0.25"/>
    <row r="29924" hidden="1" x14ac:dyDescent="0.25"/>
    <row r="29925" hidden="1" x14ac:dyDescent="0.25"/>
    <row r="29926" hidden="1" x14ac:dyDescent="0.25"/>
    <row r="29927" hidden="1" x14ac:dyDescent="0.25"/>
    <row r="29928" hidden="1" x14ac:dyDescent="0.25"/>
    <row r="29929" hidden="1" x14ac:dyDescent="0.25"/>
    <row r="29930" hidden="1" x14ac:dyDescent="0.25"/>
    <row r="29931" hidden="1" x14ac:dyDescent="0.25"/>
    <row r="29932" hidden="1" x14ac:dyDescent="0.25"/>
    <row r="29933" hidden="1" x14ac:dyDescent="0.25"/>
    <row r="29934" hidden="1" x14ac:dyDescent="0.25"/>
    <row r="29935" hidden="1" x14ac:dyDescent="0.25"/>
    <row r="29936" hidden="1" x14ac:dyDescent="0.25"/>
    <row r="29937" hidden="1" x14ac:dyDescent="0.25"/>
    <row r="29938" hidden="1" x14ac:dyDescent="0.25"/>
    <row r="29939" hidden="1" x14ac:dyDescent="0.25"/>
    <row r="29940" hidden="1" x14ac:dyDescent="0.25"/>
    <row r="29941" hidden="1" x14ac:dyDescent="0.25"/>
    <row r="29942" hidden="1" x14ac:dyDescent="0.25"/>
    <row r="29943" hidden="1" x14ac:dyDescent="0.25"/>
    <row r="29944" hidden="1" x14ac:dyDescent="0.25"/>
    <row r="29945" hidden="1" x14ac:dyDescent="0.25"/>
    <row r="29946" hidden="1" x14ac:dyDescent="0.25"/>
    <row r="29947" hidden="1" x14ac:dyDescent="0.25"/>
    <row r="29948" hidden="1" x14ac:dyDescent="0.25"/>
    <row r="29949" hidden="1" x14ac:dyDescent="0.25"/>
    <row r="29950" hidden="1" x14ac:dyDescent="0.25"/>
    <row r="29951" hidden="1" x14ac:dyDescent="0.25"/>
    <row r="29952" hidden="1" x14ac:dyDescent="0.25"/>
    <row r="29953" hidden="1" x14ac:dyDescent="0.25"/>
    <row r="29954" hidden="1" x14ac:dyDescent="0.25"/>
    <row r="29955" hidden="1" x14ac:dyDescent="0.25"/>
    <row r="29956" hidden="1" x14ac:dyDescent="0.25"/>
    <row r="29957" hidden="1" x14ac:dyDescent="0.25"/>
    <row r="29958" hidden="1" x14ac:dyDescent="0.25"/>
    <row r="29959" hidden="1" x14ac:dyDescent="0.25"/>
    <row r="29960" hidden="1" x14ac:dyDescent="0.25"/>
    <row r="29961" hidden="1" x14ac:dyDescent="0.25"/>
    <row r="29962" hidden="1" x14ac:dyDescent="0.25"/>
    <row r="29963" hidden="1" x14ac:dyDescent="0.25"/>
    <row r="29964" hidden="1" x14ac:dyDescent="0.25"/>
    <row r="29965" hidden="1" x14ac:dyDescent="0.25"/>
    <row r="29966" hidden="1" x14ac:dyDescent="0.25"/>
    <row r="29967" hidden="1" x14ac:dyDescent="0.25"/>
    <row r="29968" hidden="1" x14ac:dyDescent="0.25"/>
    <row r="29969" hidden="1" x14ac:dyDescent="0.25"/>
    <row r="29970" hidden="1" x14ac:dyDescent="0.25"/>
    <row r="29971" hidden="1" x14ac:dyDescent="0.25"/>
    <row r="29972" hidden="1" x14ac:dyDescent="0.25"/>
    <row r="29973" hidden="1" x14ac:dyDescent="0.25"/>
    <row r="29974" hidden="1" x14ac:dyDescent="0.25"/>
    <row r="29975" hidden="1" x14ac:dyDescent="0.25"/>
    <row r="29976" hidden="1" x14ac:dyDescent="0.25"/>
    <row r="29977" hidden="1" x14ac:dyDescent="0.25"/>
    <row r="29978" hidden="1" x14ac:dyDescent="0.25"/>
    <row r="29979" hidden="1" x14ac:dyDescent="0.25"/>
    <row r="29980" hidden="1" x14ac:dyDescent="0.25"/>
    <row r="29981" hidden="1" x14ac:dyDescent="0.25"/>
    <row r="29982" hidden="1" x14ac:dyDescent="0.25"/>
    <row r="29983" hidden="1" x14ac:dyDescent="0.25"/>
    <row r="29984" hidden="1" x14ac:dyDescent="0.25"/>
    <row r="29985" hidden="1" x14ac:dyDescent="0.25"/>
    <row r="29986" hidden="1" x14ac:dyDescent="0.25"/>
    <row r="29987" hidden="1" x14ac:dyDescent="0.25"/>
    <row r="29988" hidden="1" x14ac:dyDescent="0.25"/>
    <row r="29989" hidden="1" x14ac:dyDescent="0.25"/>
    <row r="29990" hidden="1" x14ac:dyDescent="0.25"/>
    <row r="29991" hidden="1" x14ac:dyDescent="0.25"/>
    <row r="29992" hidden="1" x14ac:dyDescent="0.25"/>
    <row r="29993" hidden="1" x14ac:dyDescent="0.25"/>
    <row r="29994" hidden="1" x14ac:dyDescent="0.25"/>
    <row r="29995" hidden="1" x14ac:dyDescent="0.25"/>
    <row r="29996" hidden="1" x14ac:dyDescent="0.25"/>
    <row r="29997" hidden="1" x14ac:dyDescent="0.25"/>
    <row r="29998" hidden="1" x14ac:dyDescent="0.25"/>
    <row r="29999" hidden="1" x14ac:dyDescent="0.25"/>
    <row r="30000" hidden="1" x14ac:dyDescent="0.25"/>
    <row r="30001" hidden="1" x14ac:dyDescent="0.25"/>
    <row r="30002" hidden="1" x14ac:dyDescent="0.25"/>
    <row r="30003" hidden="1" x14ac:dyDescent="0.25"/>
    <row r="30004" hidden="1" x14ac:dyDescent="0.25"/>
    <row r="30005" hidden="1" x14ac:dyDescent="0.25"/>
    <row r="30006" hidden="1" x14ac:dyDescent="0.25"/>
    <row r="30007" hidden="1" x14ac:dyDescent="0.25"/>
    <row r="30008" hidden="1" x14ac:dyDescent="0.25"/>
    <row r="30009" hidden="1" x14ac:dyDescent="0.25"/>
    <row r="30010" hidden="1" x14ac:dyDescent="0.25"/>
    <row r="30011" hidden="1" x14ac:dyDescent="0.25"/>
    <row r="30012" hidden="1" x14ac:dyDescent="0.25"/>
    <row r="30013" hidden="1" x14ac:dyDescent="0.25"/>
    <row r="30014" hidden="1" x14ac:dyDescent="0.25"/>
    <row r="30015" hidden="1" x14ac:dyDescent="0.25"/>
    <row r="30016" hidden="1" x14ac:dyDescent="0.25"/>
    <row r="30017" hidden="1" x14ac:dyDescent="0.25"/>
    <row r="30018" hidden="1" x14ac:dyDescent="0.25"/>
    <row r="30019" hidden="1" x14ac:dyDescent="0.25"/>
    <row r="30020" hidden="1" x14ac:dyDescent="0.25"/>
    <row r="30021" hidden="1" x14ac:dyDescent="0.25"/>
    <row r="30022" hidden="1" x14ac:dyDescent="0.25"/>
    <row r="30023" hidden="1" x14ac:dyDescent="0.25"/>
    <row r="30024" hidden="1" x14ac:dyDescent="0.25"/>
    <row r="30025" hidden="1" x14ac:dyDescent="0.25"/>
    <row r="30026" hidden="1" x14ac:dyDescent="0.25"/>
    <row r="30027" hidden="1" x14ac:dyDescent="0.25"/>
    <row r="30028" hidden="1" x14ac:dyDescent="0.25"/>
    <row r="30029" hidden="1" x14ac:dyDescent="0.25"/>
    <row r="30030" hidden="1" x14ac:dyDescent="0.25"/>
    <row r="30031" hidden="1" x14ac:dyDescent="0.25"/>
    <row r="30032" hidden="1" x14ac:dyDescent="0.25"/>
    <row r="30033" hidden="1" x14ac:dyDescent="0.25"/>
    <row r="30034" hidden="1" x14ac:dyDescent="0.25"/>
    <row r="30035" hidden="1" x14ac:dyDescent="0.25"/>
    <row r="30036" hidden="1" x14ac:dyDescent="0.25"/>
    <row r="30037" hidden="1" x14ac:dyDescent="0.25"/>
    <row r="30038" hidden="1" x14ac:dyDescent="0.25"/>
    <row r="30039" hidden="1" x14ac:dyDescent="0.25"/>
    <row r="30040" hidden="1" x14ac:dyDescent="0.25"/>
    <row r="30041" hidden="1" x14ac:dyDescent="0.25"/>
    <row r="30042" hidden="1" x14ac:dyDescent="0.25"/>
    <row r="30043" hidden="1" x14ac:dyDescent="0.25"/>
    <row r="30044" hidden="1" x14ac:dyDescent="0.25"/>
    <row r="30045" hidden="1" x14ac:dyDescent="0.25"/>
    <row r="30046" hidden="1" x14ac:dyDescent="0.25"/>
    <row r="30047" hidden="1" x14ac:dyDescent="0.25"/>
    <row r="30048" hidden="1" x14ac:dyDescent="0.25"/>
    <row r="30049" hidden="1" x14ac:dyDescent="0.25"/>
    <row r="30050" hidden="1" x14ac:dyDescent="0.25"/>
    <row r="30051" hidden="1" x14ac:dyDescent="0.25"/>
    <row r="30052" hidden="1" x14ac:dyDescent="0.25"/>
    <row r="30053" hidden="1" x14ac:dyDescent="0.25"/>
    <row r="30054" hidden="1" x14ac:dyDescent="0.25"/>
    <row r="30055" hidden="1" x14ac:dyDescent="0.25"/>
    <row r="30056" hidden="1" x14ac:dyDescent="0.25"/>
    <row r="30057" hidden="1" x14ac:dyDescent="0.25"/>
    <row r="30058" hidden="1" x14ac:dyDescent="0.25"/>
    <row r="30059" hidden="1" x14ac:dyDescent="0.25"/>
    <row r="30060" hidden="1" x14ac:dyDescent="0.25"/>
    <row r="30061" hidden="1" x14ac:dyDescent="0.25"/>
    <row r="30062" hidden="1" x14ac:dyDescent="0.25"/>
    <row r="30063" hidden="1" x14ac:dyDescent="0.25"/>
    <row r="30064" hidden="1" x14ac:dyDescent="0.25"/>
    <row r="30065" hidden="1" x14ac:dyDescent="0.25"/>
    <row r="30066" hidden="1" x14ac:dyDescent="0.25"/>
    <row r="30067" hidden="1" x14ac:dyDescent="0.25"/>
    <row r="30068" hidden="1" x14ac:dyDescent="0.25"/>
    <row r="30069" hidden="1" x14ac:dyDescent="0.25"/>
    <row r="30070" hidden="1" x14ac:dyDescent="0.25"/>
    <row r="30071" hidden="1" x14ac:dyDescent="0.25"/>
    <row r="30072" hidden="1" x14ac:dyDescent="0.25"/>
    <row r="30073" hidden="1" x14ac:dyDescent="0.25"/>
    <row r="30074" hidden="1" x14ac:dyDescent="0.25"/>
    <row r="30075" hidden="1" x14ac:dyDescent="0.25"/>
    <row r="30076" hidden="1" x14ac:dyDescent="0.25"/>
    <row r="30077" hidden="1" x14ac:dyDescent="0.25"/>
    <row r="30078" hidden="1" x14ac:dyDescent="0.25"/>
    <row r="30079" hidden="1" x14ac:dyDescent="0.25"/>
    <row r="30080" hidden="1" x14ac:dyDescent="0.25"/>
    <row r="30081" hidden="1" x14ac:dyDescent="0.25"/>
    <row r="30082" hidden="1" x14ac:dyDescent="0.25"/>
    <row r="30083" hidden="1" x14ac:dyDescent="0.25"/>
    <row r="30084" hidden="1" x14ac:dyDescent="0.25"/>
    <row r="30085" hidden="1" x14ac:dyDescent="0.25"/>
    <row r="30086" hidden="1" x14ac:dyDescent="0.25"/>
    <row r="30087" hidden="1" x14ac:dyDescent="0.25"/>
    <row r="30088" hidden="1" x14ac:dyDescent="0.25"/>
    <row r="30089" hidden="1" x14ac:dyDescent="0.25"/>
    <row r="30090" hidden="1" x14ac:dyDescent="0.25"/>
    <row r="30091" hidden="1" x14ac:dyDescent="0.25"/>
    <row r="30092" hidden="1" x14ac:dyDescent="0.25"/>
    <row r="30093" hidden="1" x14ac:dyDescent="0.25"/>
    <row r="30094" hidden="1" x14ac:dyDescent="0.25"/>
    <row r="30095" hidden="1" x14ac:dyDescent="0.25"/>
    <row r="30096" hidden="1" x14ac:dyDescent="0.25"/>
    <row r="30097" hidden="1" x14ac:dyDescent="0.25"/>
    <row r="30098" hidden="1" x14ac:dyDescent="0.25"/>
    <row r="30099" hidden="1" x14ac:dyDescent="0.25"/>
    <row r="30100" hidden="1" x14ac:dyDescent="0.25"/>
    <row r="30101" hidden="1" x14ac:dyDescent="0.25"/>
    <row r="30102" hidden="1" x14ac:dyDescent="0.25"/>
    <row r="30103" hidden="1" x14ac:dyDescent="0.25"/>
    <row r="30104" hidden="1" x14ac:dyDescent="0.25"/>
    <row r="30105" hidden="1" x14ac:dyDescent="0.25"/>
    <row r="30106" hidden="1" x14ac:dyDescent="0.25"/>
    <row r="30107" hidden="1" x14ac:dyDescent="0.25"/>
    <row r="30108" hidden="1" x14ac:dyDescent="0.25"/>
    <row r="30109" hidden="1" x14ac:dyDescent="0.25"/>
    <row r="30110" hidden="1" x14ac:dyDescent="0.25"/>
    <row r="30111" hidden="1" x14ac:dyDescent="0.25"/>
    <row r="30112" hidden="1" x14ac:dyDescent="0.25"/>
    <row r="30113" hidden="1" x14ac:dyDescent="0.25"/>
    <row r="30114" hidden="1" x14ac:dyDescent="0.25"/>
    <row r="30115" hidden="1" x14ac:dyDescent="0.25"/>
    <row r="30116" hidden="1" x14ac:dyDescent="0.25"/>
    <row r="30117" hidden="1" x14ac:dyDescent="0.25"/>
    <row r="30118" hidden="1" x14ac:dyDescent="0.25"/>
    <row r="30119" hidden="1" x14ac:dyDescent="0.25"/>
    <row r="30120" hidden="1" x14ac:dyDescent="0.25"/>
    <row r="30121" hidden="1" x14ac:dyDescent="0.25"/>
    <row r="30122" hidden="1" x14ac:dyDescent="0.25"/>
    <row r="30123" hidden="1" x14ac:dyDescent="0.25"/>
    <row r="30124" hidden="1" x14ac:dyDescent="0.25"/>
    <row r="30125" hidden="1" x14ac:dyDescent="0.25"/>
    <row r="30126" hidden="1" x14ac:dyDescent="0.25"/>
    <row r="30127" hidden="1" x14ac:dyDescent="0.25"/>
    <row r="30128" hidden="1" x14ac:dyDescent="0.25"/>
    <row r="30129" hidden="1" x14ac:dyDescent="0.25"/>
    <row r="30130" hidden="1" x14ac:dyDescent="0.25"/>
    <row r="30131" hidden="1" x14ac:dyDescent="0.25"/>
    <row r="30132" hidden="1" x14ac:dyDescent="0.25"/>
    <row r="30133" hidden="1" x14ac:dyDescent="0.25"/>
    <row r="30134" hidden="1" x14ac:dyDescent="0.25"/>
    <row r="30135" hidden="1" x14ac:dyDescent="0.25"/>
    <row r="30136" hidden="1" x14ac:dyDescent="0.25"/>
    <row r="30137" hidden="1" x14ac:dyDescent="0.25"/>
    <row r="30138" hidden="1" x14ac:dyDescent="0.25"/>
    <row r="30139" hidden="1" x14ac:dyDescent="0.25"/>
    <row r="30140" hidden="1" x14ac:dyDescent="0.25"/>
    <row r="30141" hidden="1" x14ac:dyDescent="0.25"/>
    <row r="30142" hidden="1" x14ac:dyDescent="0.25"/>
    <row r="30143" hidden="1" x14ac:dyDescent="0.25"/>
    <row r="30144" hidden="1" x14ac:dyDescent="0.25"/>
    <row r="30145" hidden="1" x14ac:dyDescent="0.25"/>
    <row r="30146" hidden="1" x14ac:dyDescent="0.25"/>
    <row r="30147" hidden="1" x14ac:dyDescent="0.25"/>
    <row r="30148" hidden="1" x14ac:dyDescent="0.25"/>
    <row r="30149" hidden="1" x14ac:dyDescent="0.25"/>
    <row r="30150" hidden="1" x14ac:dyDescent="0.25"/>
    <row r="30151" hidden="1" x14ac:dyDescent="0.25"/>
    <row r="30152" hidden="1" x14ac:dyDescent="0.25"/>
    <row r="30153" hidden="1" x14ac:dyDescent="0.25"/>
    <row r="30154" hidden="1" x14ac:dyDescent="0.25"/>
    <row r="30155" hidden="1" x14ac:dyDescent="0.25"/>
    <row r="30156" hidden="1" x14ac:dyDescent="0.25"/>
    <row r="30157" hidden="1" x14ac:dyDescent="0.25"/>
    <row r="30158" hidden="1" x14ac:dyDescent="0.25"/>
    <row r="30159" hidden="1" x14ac:dyDescent="0.25"/>
    <row r="30160" hidden="1" x14ac:dyDescent="0.25"/>
    <row r="30161" hidden="1" x14ac:dyDescent="0.25"/>
    <row r="30162" hidden="1" x14ac:dyDescent="0.25"/>
    <row r="30163" hidden="1" x14ac:dyDescent="0.25"/>
    <row r="30164" hidden="1" x14ac:dyDescent="0.25"/>
    <row r="30165" hidden="1" x14ac:dyDescent="0.25"/>
    <row r="30166" hidden="1" x14ac:dyDescent="0.25"/>
    <row r="30167" hidden="1" x14ac:dyDescent="0.25"/>
    <row r="30168" hidden="1" x14ac:dyDescent="0.25"/>
    <row r="30169" hidden="1" x14ac:dyDescent="0.25"/>
    <row r="30170" hidden="1" x14ac:dyDescent="0.25"/>
    <row r="30171" hidden="1" x14ac:dyDescent="0.25"/>
    <row r="30172" hidden="1" x14ac:dyDescent="0.25"/>
    <row r="30173" hidden="1" x14ac:dyDescent="0.25"/>
    <row r="30174" hidden="1" x14ac:dyDescent="0.25"/>
    <row r="30175" hidden="1" x14ac:dyDescent="0.25"/>
    <row r="30176" hidden="1" x14ac:dyDescent="0.25"/>
    <row r="30177" hidden="1" x14ac:dyDescent="0.25"/>
    <row r="30178" hidden="1" x14ac:dyDescent="0.25"/>
    <row r="30179" hidden="1" x14ac:dyDescent="0.25"/>
    <row r="30180" hidden="1" x14ac:dyDescent="0.25"/>
    <row r="30181" hidden="1" x14ac:dyDescent="0.25"/>
    <row r="30182" hidden="1" x14ac:dyDescent="0.25"/>
    <row r="30183" hidden="1" x14ac:dyDescent="0.25"/>
    <row r="30184" hidden="1" x14ac:dyDescent="0.25"/>
    <row r="30185" hidden="1" x14ac:dyDescent="0.25"/>
    <row r="30186" hidden="1" x14ac:dyDescent="0.25"/>
    <row r="30187" hidden="1" x14ac:dyDescent="0.25"/>
    <row r="30188" hidden="1" x14ac:dyDescent="0.25"/>
    <row r="30189" hidden="1" x14ac:dyDescent="0.25"/>
    <row r="30190" hidden="1" x14ac:dyDescent="0.25"/>
    <row r="30191" hidden="1" x14ac:dyDescent="0.25"/>
    <row r="30192" hidden="1" x14ac:dyDescent="0.25"/>
    <row r="30193" hidden="1" x14ac:dyDescent="0.25"/>
    <row r="30194" hidden="1" x14ac:dyDescent="0.25"/>
    <row r="30195" hidden="1" x14ac:dyDescent="0.25"/>
    <row r="30196" hidden="1" x14ac:dyDescent="0.25"/>
    <row r="30197" hidden="1" x14ac:dyDescent="0.25"/>
    <row r="30198" hidden="1" x14ac:dyDescent="0.25"/>
    <row r="30199" hidden="1" x14ac:dyDescent="0.25"/>
    <row r="30200" hidden="1" x14ac:dyDescent="0.25"/>
    <row r="30201" hidden="1" x14ac:dyDescent="0.25"/>
    <row r="30202" hidden="1" x14ac:dyDescent="0.25"/>
    <row r="30203" hidden="1" x14ac:dyDescent="0.25"/>
    <row r="30204" hidden="1" x14ac:dyDescent="0.25"/>
    <row r="30205" hidden="1" x14ac:dyDescent="0.25"/>
    <row r="30206" hidden="1" x14ac:dyDescent="0.25"/>
    <row r="30207" hidden="1" x14ac:dyDescent="0.25"/>
    <row r="30208" hidden="1" x14ac:dyDescent="0.25"/>
    <row r="30209" hidden="1" x14ac:dyDescent="0.25"/>
    <row r="30210" hidden="1" x14ac:dyDescent="0.25"/>
    <row r="30211" hidden="1" x14ac:dyDescent="0.25"/>
    <row r="30212" hidden="1" x14ac:dyDescent="0.25"/>
    <row r="30213" hidden="1" x14ac:dyDescent="0.25"/>
    <row r="30214" hidden="1" x14ac:dyDescent="0.25"/>
    <row r="30215" hidden="1" x14ac:dyDescent="0.25"/>
    <row r="30216" hidden="1" x14ac:dyDescent="0.25"/>
    <row r="30217" hidden="1" x14ac:dyDescent="0.25"/>
    <row r="30218" hidden="1" x14ac:dyDescent="0.25"/>
    <row r="30219" hidden="1" x14ac:dyDescent="0.25"/>
    <row r="30220" hidden="1" x14ac:dyDescent="0.25"/>
    <row r="30221" hidden="1" x14ac:dyDescent="0.25"/>
    <row r="30222" hidden="1" x14ac:dyDescent="0.25"/>
    <row r="30223" hidden="1" x14ac:dyDescent="0.25"/>
    <row r="30224" hidden="1" x14ac:dyDescent="0.25"/>
    <row r="30225" hidden="1" x14ac:dyDescent="0.25"/>
    <row r="30226" hidden="1" x14ac:dyDescent="0.25"/>
    <row r="30227" hidden="1" x14ac:dyDescent="0.25"/>
    <row r="30228" hidden="1" x14ac:dyDescent="0.25"/>
    <row r="30229" hidden="1" x14ac:dyDescent="0.25"/>
    <row r="30230" hidden="1" x14ac:dyDescent="0.25"/>
    <row r="30231" hidden="1" x14ac:dyDescent="0.25"/>
    <row r="30232" hidden="1" x14ac:dyDescent="0.25"/>
    <row r="30233" hidden="1" x14ac:dyDescent="0.25"/>
    <row r="30234" hidden="1" x14ac:dyDescent="0.25"/>
    <row r="30235" hidden="1" x14ac:dyDescent="0.25"/>
    <row r="30236" hidden="1" x14ac:dyDescent="0.25"/>
    <row r="30237" hidden="1" x14ac:dyDescent="0.25"/>
    <row r="30238" hidden="1" x14ac:dyDescent="0.25"/>
    <row r="30239" hidden="1" x14ac:dyDescent="0.25"/>
    <row r="30240" hidden="1" x14ac:dyDescent="0.25"/>
    <row r="30241" hidden="1" x14ac:dyDescent="0.25"/>
    <row r="30242" hidden="1" x14ac:dyDescent="0.25"/>
    <row r="30243" hidden="1" x14ac:dyDescent="0.25"/>
    <row r="30244" hidden="1" x14ac:dyDescent="0.25"/>
    <row r="30245" hidden="1" x14ac:dyDescent="0.25"/>
    <row r="30246" hidden="1" x14ac:dyDescent="0.25"/>
    <row r="30247" hidden="1" x14ac:dyDescent="0.25"/>
    <row r="30248" hidden="1" x14ac:dyDescent="0.25"/>
    <row r="30249" hidden="1" x14ac:dyDescent="0.25"/>
    <row r="30250" hidden="1" x14ac:dyDescent="0.25"/>
    <row r="30251" hidden="1" x14ac:dyDescent="0.25"/>
    <row r="30252" hidden="1" x14ac:dyDescent="0.25"/>
    <row r="30253" hidden="1" x14ac:dyDescent="0.25"/>
    <row r="30254" hidden="1" x14ac:dyDescent="0.25"/>
    <row r="30255" hidden="1" x14ac:dyDescent="0.25"/>
    <row r="30256" hidden="1" x14ac:dyDescent="0.25"/>
    <row r="30257" hidden="1" x14ac:dyDescent="0.25"/>
    <row r="30258" hidden="1" x14ac:dyDescent="0.25"/>
    <row r="30259" hidden="1" x14ac:dyDescent="0.25"/>
    <row r="30260" hidden="1" x14ac:dyDescent="0.25"/>
    <row r="30261" hidden="1" x14ac:dyDescent="0.25"/>
    <row r="30262" hidden="1" x14ac:dyDescent="0.25"/>
    <row r="30263" hidden="1" x14ac:dyDescent="0.25"/>
    <row r="30264" hidden="1" x14ac:dyDescent="0.25"/>
    <row r="30265" hidden="1" x14ac:dyDescent="0.25"/>
    <row r="30266" hidden="1" x14ac:dyDescent="0.25"/>
    <row r="30267" hidden="1" x14ac:dyDescent="0.25"/>
    <row r="30268" hidden="1" x14ac:dyDescent="0.25"/>
    <row r="30269" hidden="1" x14ac:dyDescent="0.25"/>
    <row r="30270" hidden="1" x14ac:dyDescent="0.25"/>
    <row r="30271" hidden="1" x14ac:dyDescent="0.25"/>
    <row r="30272" hidden="1" x14ac:dyDescent="0.25"/>
    <row r="30273" hidden="1" x14ac:dyDescent="0.25"/>
    <row r="30274" hidden="1" x14ac:dyDescent="0.25"/>
    <row r="30275" hidden="1" x14ac:dyDescent="0.25"/>
    <row r="30276" hidden="1" x14ac:dyDescent="0.25"/>
    <row r="30277" hidden="1" x14ac:dyDescent="0.25"/>
    <row r="30278" hidden="1" x14ac:dyDescent="0.25"/>
    <row r="30279" hidden="1" x14ac:dyDescent="0.25"/>
    <row r="30280" hidden="1" x14ac:dyDescent="0.25"/>
    <row r="30281" hidden="1" x14ac:dyDescent="0.25"/>
    <row r="30282" hidden="1" x14ac:dyDescent="0.25"/>
    <row r="30283" hidden="1" x14ac:dyDescent="0.25"/>
    <row r="30284" hidden="1" x14ac:dyDescent="0.25"/>
    <row r="30285" hidden="1" x14ac:dyDescent="0.25"/>
    <row r="30286" hidden="1" x14ac:dyDescent="0.25"/>
    <row r="30287" hidden="1" x14ac:dyDescent="0.25"/>
    <row r="30288" hidden="1" x14ac:dyDescent="0.25"/>
    <row r="30289" hidden="1" x14ac:dyDescent="0.25"/>
    <row r="30290" hidden="1" x14ac:dyDescent="0.25"/>
    <row r="30291" hidden="1" x14ac:dyDescent="0.25"/>
    <row r="30292" hidden="1" x14ac:dyDescent="0.25"/>
    <row r="30293" hidden="1" x14ac:dyDescent="0.25"/>
    <row r="30294" hidden="1" x14ac:dyDescent="0.25"/>
    <row r="30295" hidden="1" x14ac:dyDescent="0.25"/>
    <row r="30296" hidden="1" x14ac:dyDescent="0.25"/>
    <row r="30297" hidden="1" x14ac:dyDescent="0.25"/>
    <row r="30298" hidden="1" x14ac:dyDescent="0.25"/>
    <row r="30299" hidden="1" x14ac:dyDescent="0.25"/>
    <row r="30300" hidden="1" x14ac:dyDescent="0.25"/>
    <row r="30301" hidden="1" x14ac:dyDescent="0.25"/>
    <row r="30302" hidden="1" x14ac:dyDescent="0.25"/>
    <row r="30303" hidden="1" x14ac:dyDescent="0.25"/>
    <row r="30304" hidden="1" x14ac:dyDescent="0.25"/>
    <row r="30305" hidden="1" x14ac:dyDescent="0.25"/>
    <row r="30306" hidden="1" x14ac:dyDescent="0.25"/>
    <row r="30307" hidden="1" x14ac:dyDescent="0.25"/>
    <row r="30308" hidden="1" x14ac:dyDescent="0.25"/>
    <row r="30309" hidden="1" x14ac:dyDescent="0.25"/>
    <row r="30310" hidden="1" x14ac:dyDescent="0.25"/>
    <row r="30311" hidden="1" x14ac:dyDescent="0.25"/>
    <row r="30312" hidden="1" x14ac:dyDescent="0.25"/>
    <row r="30313" hidden="1" x14ac:dyDescent="0.25"/>
    <row r="30314" hidden="1" x14ac:dyDescent="0.25"/>
    <row r="30315" hidden="1" x14ac:dyDescent="0.25"/>
    <row r="30316" hidden="1" x14ac:dyDescent="0.25"/>
    <row r="30317" hidden="1" x14ac:dyDescent="0.25"/>
    <row r="30318" hidden="1" x14ac:dyDescent="0.25"/>
    <row r="30319" hidden="1" x14ac:dyDescent="0.25"/>
    <row r="30320" hidden="1" x14ac:dyDescent="0.25"/>
    <row r="30321" hidden="1" x14ac:dyDescent="0.25"/>
    <row r="30322" hidden="1" x14ac:dyDescent="0.25"/>
    <row r="30323" hidden="1" x14ac:dyDescent="0.25"/>
    <row r="30324" hidden="1" x14ac:dyDescent="0.25"/>
    <row r="30325" hidden="1" x14ac:dyDescent="0.25"/>
    <row r="30326" hidden="1" x14ac:dyDescent="0.25"/>
    <row r="30327" hidden="1" x14ac:dyDescent="0.25"/>
    <row r="30328" hidden="1" x14ac:dyDescent="0.25"/>
    <row r="30329" hidden="1" x14ac:dyDescent="0.25"/>
    <row r="30330" hidden="1" x14ac:dyDescent="0.25"/>
    <row r="30331" hidden="1" x14ac:dyDescent="0.25"/>
    <row r="30332" hidden="1" x14ac:dyDescent="0.25"/>
    <row r="30333" hidden="1" x14ac:dyDescent="0.25"/>
    <row r="30334" hidden="1" x14ac:dyDescent="0.25"/>
    <row r="30335" hidden="1" x14ac:dyDescent="0.25"/>
    <row r="30336" hidden="1" x14ac:dyDescent="0.25"/>
    <row r="30337" hidden="1" x14ac:dyDescent="0.25"/>
    <row r="30338" hidden="1" x14ac:dyDescent="0.25"/>
    <row r="30339" hidden="1" x14ac:dyDescent="0.25"/>
    <row r="30340" hidden="1" x14ac:dyDescent="0.25"/>
    <row r="30341" hidden="1" x14ac:dyDescent="0.25"/>
    <row r="30342" hidden="1" x14ac:dyDescent="0.25"/>
    <row r="30343" hidden="1" x14ac:dyDescent="0.25"/>
    <row r="30344" hidden="1" x14ac:dyDescent="0.25"/>
    <row r="30345" hidden="1" x14ac:dyDescent="0.25"/>
    <row r="30346" hidden="1" x14ac:dyDescent="0.25"/>
    <row r="30347" hidden="1" x14ac:dyDescent="0.25"/>
    <row r="30348" hidden="1" x14ac:dyDescent="0.25"/>
    <row r="30349" hidden="1" x14ac:dyDescent="0.25"/>
    <row r="30350" hidden="1" x14ac:dyDescent="0.25"/>
    <row r="30351" hidden="1" x14ac:dyDescent="0.25"/>
    <row r="30352" hidden="1" x14ac:dyDescent="0.25"/>
    <row r="30353" hidden="1" x14ac:dyDescent="0.25"/>
    <row r="30354" hidden="1" x14ac:dyDescent="0.25"/>
    <row r="30355" hidden="1" x14ac:dyDescent="0.25"/>
    <row r="30356" hidden="1" x14ac:dyDescent="0.25"/>
    <row r="30357" hidden="1" x14ac:dyDescent="0.25"/>
    <row r="30358" hidden="1" x14ac:dyDescent="0.25"/>
    <row r="30359" hidden="1" x14ac:dyDescent="0.25"/>
    <row r="30360" hidden="1" x14ac:dyDescent="0.25"/>
    <row r="30361" hidden="1" x14ac:dyDescent="0.25"/>
    <row r="30362" hidden="1" x14ac:dyDescent="0.25"/>
    <row r="30363" hidden="1" x14ac:dyDescent="0.25"/>
    <row r="30364" hidden="1" x14ac:dyDescent="0.25"/>
    <row r="30365" hidden="1" x14ac:dyDescent="0.25"/>
    <row r="30366" hidden="1" x14ac:dyDescent="0.25"/>
    <row r="30367" hidden="1" x14ac:dyDescent="0.25"/>
    <row r="30368" hidden="1" x14ac:dyDescent="0.25"/>
    <row r="30369" hidden="1" x14ac:dyDescent="0.25"/>
    <row r="30370" hidden="1" x14ac:dyDescent="0.25"/>
    <row r="30371" hidden="1" x14ac:dyDescent="0.25"/>
    <row r="30372" hidden="1" x14ac:dyDescent="0.25"/>
    <row r="30373" hidden="1" x14ac:dyDescent="0.25"/>
    <row r="30374" hidden="1" x14ac:dyDescent="0.25"/>
    <row r="30375" hidden="1" x14ac:dyDescent="0.25"/>
    <row r="30376" hidden="1" x14ac:dyDescent="0.25"/>
    <row r="30377" hidden="1" x14ac:dyDescent="0.25"/>
    <row r="30378" hidden="1" x14ac:dyDescent="0.25"/>
    <row r="30379" hidden="1" x14ac:dyDescent="0.25"/>
    <row r="30380" hidden="1" x14ac:dyDescent="0.25"/>
    <row r="30381" hidden="1" x14ac:dyDescent="0.25"/>
    <row r="30382" hidden="1" x14ac:dyDescent="0.25"/>
    <row r="30383" hidden="1" x14ac:dyDescent="0.25"/>
    <row r="30384" hidden="1" x14ac:dyDescent="0.25"/>
    <row r="30385" hidden="1" x14ac:dyDescent="0.25"/>
    <row r="30386" hidden="1" x14ac:dyDescent="0.25"/>
    <row r="30387" hidden="1" x14ac:dyDescent="0.25"/>
    <row r="30388" hidden="1" x14ac:dyDescent="0.25"/>
    <row r="30389" hidden="1" x14ac:dyDescent="0.25"/>
    <row r="30390" hidden="1" x14ac:dyDescent="0.25"/>
    <row r="30391" hidden="1" x14ac:dyDescent="0.25"/>
    <row r="30392" hidden="1" x14ac:dyDescent="0.25"/>
    <row r="30393" hidden="1" x14ac:dyDescent="0.25"/>
    <row r="30394" hidden="1" x14ac:dyDescent="0.25"/>
    <row r="30395" hidden="1" x14ac:dyDescent="0.25"/>
    <row r="30396" hidden="1" x14ac:dyDescent="0.25"/>
    <row r="30397" hidden="1" x14ac:dyDescent="0.25"/>
    <row r="30398" hidden="1" x14ac:dyDescent="0.25"/>
    <row r="30399" hidden="1" x14ac:dyDescent="0.25"/>
    <row r="30400" hidden="1" x14ac:dyDescent="0.25"/>
    <row r="30401" hidden="1" x14ac:dyDescent="0.25"/>
    <row r="30402" hidden="1" x14ac:dyDescent="0.25"/>
    <row r="30403" hidden="1" x14ac:dyDescent="0.25"/>
    <row r="30404" hidden="1" x14ac:dyDescent="0.25"/>
    <row r="30405" hidden="1" x14ac:dyDescent="0.25"/>
    <row r="30406" hidden="1" x14ac:dyDescent="0.25"/>
    <row r="30407" hidden="1" x14ac:dyDescent="0.25"/>
    <row r="30408" hidden="1" x14ac:dyDescent="0.25"/>
    <row r="30409" hidden="1" x14ac:dyDescent="0.25"/>
    <row r="30410" hidden="1" x14ac:dyDescent="0.25"/>
    <row r="30411" hidden="1" x14ac:dyDescent="0.25"/>
    <row r="30412" hidden="1" x14ac:dyDescent="0.25"/>
    <row r="30413" hidden="1" x14ac:dyDescent="0.25"/>
    <row r="30414" hidden="1" x14ac:dyDescent="0.25"/>
    <row r="30415" hidden="1" x14ac:dyDescent="0.25"/>
    <row r="30416" hidden="1" x14ac:dyDescent="0.25"/>
    <row r="30417" hidden="1" x14ac:dyDescent="0.25"/>
    <row r="30418" hidden="1" x14ac:dyDescent="0.25"/>
    <row r="30419" hidden="1" x14ac:dyDescent="0.25"/>
    <row r="30420" hidden="1" x14ac:dyDescent="0.25"/>
    <row r="30421" hidden="1" x14ac:dyDescent="0.25"/>
    <row r="30422" hidden="1" x14ac:dyDescent="0.25"/>
    <row r="30423" hidden="1" x14ac:dyDescent="0.25"/>
    <row r="30424" hidden="1" x14ac:dyDescent="0.25"/>
    <row r="30425" hidden="1" x14ac:dyDescent="0.25"/>
    <row r="30426" hidden="1" x14ac:dyDescent="0.25"/>
    <row r="30427" hidden="1" x14ac:dyDescent="0.25"/>
    <row r="30428" hidden="1" x14ac:dyDescent="0.25"/>
    <row r="30429" hidden="1" x14ac:dyDescent="0.25"/>
    <row r="30430" hidden="1" x14ac:dyDescent="0.25"/>
    <row r="30431" hidden="1" x14ac:dyDescent="0.25"/>
    <row r="30432" hidden="1" x14ac:dyDescent="0.25"/>
    <row r="30433" hidden="1" x14ac:dyDescent="0.25"/>
    <row r="30434" hidden="1" x14ac:dyDescent="0.25"/>
    <row r="30435" hidden="1" x14ac:dyDescent="0.25"/>
    <row r="30436" hidden="1" x14ac:dyDescent="0.25"/>
    <row r="30437" hidden="1" x14ac:dyDescent="0.25"/>
    <row r="30438" hidden="1" x14ac:dyDescent="0.25"/>
    <row r="30439" hidden="1" x14ac:dyDescent="0.25"/>
    <row r="30440" hidden="1" x14ac:dyDescent="0.25"/>
    <row r="30441" hidden="1" x14ac:dyDescent="0.25"/>
    <row r="30442" hidden="1" x14ac:dyDescent="0.25"/>
    <row r="30443" hidden="1" x14ac:dyDescent="0.25"/>
    <row r="30444" hidden="1" x14ac:dyDescent="0.25"/>
    <row r="30445" hidden="1" x14ac:dyDescent="0.25"/>
    <row r="30446" hidden="1" x14ac:dyDescent="0.25"/>
    <row r="30447" hidden="1" x14ac:dyDescent="0.25"/>
    <row r="30448" hidden="1" x14ac:dyDescent="0.25"/>
    <row r="30449" hidden="1" x14ac:dyDescent="0.25"/>
    <row r="30450" hidden="1" x14ac:dyDescent="0.25"/>
    <row r="30451" hidden="1" x14ac:dyDescent="0.25"/>
    <row r="30452" hidden="1" x14ac:dyDescent="0.25"/>
    <row r="30453" hidden="1" x14ac:dyDescent="0.25"/>
    <row r="30454" hidden="1" x14ac:dyDescent="0.25"/>
    <row r="30455" hidden="1" x14ac:dyDescent="0.25"/>
    <row r="30456" hidden="1" x14ac:dyDescent="0.25"/>
    <row r="30457" hidden="1" x14ac:dyDescent="0.25"/>
    <row r="30458" hidden="1" x14ac:dyDescent="0.25"/>
    <row r="30459" hidden="1" x14ac:dyDescent="0.25"/>
    <row r="30460" hidden="1" x14ac:dyDescent="0.25"/>
    <row r="30461" hidden="1" x14ac:dyDescent="0.25"/>
    <row r="30462" hidden="1" x14ac:dyDescent="0.25"/>
    <row r="30463" hidden="1" x14ac:dyDescent="0.25"/>
    <row r="30464" hidden="1" x14ac:dyDescent="0.25"/>
    <row r="30465" hidden="1" x14ac:dyDescent="0.25"/>
    <row r="30466" hidden="1" x14ac:dyDescent="0.25"/>
    <row r="30467" hidden="1" x14ac:dyDescent="0.25"/>
    <row r="30468" hidden="1" x14ac:dyDescent="0.25"/>
    <row r="30469" hidden="1" x14ac:dyDescent="0.25"/>
    <row r="30470" hidden="1" x14ac:dyDescent="0.25"/>
    <row r="30471" hidden="1" x14ac:dyDescent="0.25"/>
    <row r="30472" hidden="1" x14ac:dyDescent="0.25"/>
    <row r="30473" hidden="1" x14ac:dyDescent="0.25"/>
    <row r="30474" hidden="1" x14ac:dyDescent="0.25"/>
    <row r="30475" hidden="1" x14ac:dyDescent="0.25"/>
    <row r="30476" hidden="1" x14ac:dyDescent="0.25"/>
    <row r="30477" hidden="1" x14ac:dyDescent="0.25"/>
    <row r="30478" hidden="1" x14ac:dyDescent="0.25"/>
    <row r="30479" hidden="1" x14ac:dyDescent="0.25"/>
    <row r="30480" hidden="1" x14ac:dyDescent="0.25"/>
    <row r="30481" hidden="1" x14ac:dyDescent="0.25"/>
    <row r="30482" hidden="1" x14ac:dyDescent="0.25"/>
    <row r="30483" hidden="1" x14ac:dyDescent="0.25"/>
    <row r="30484" hidden="1" x14ac:dyDescent="0.25"/>
    <row r="30485" hidden="1" x14ac:dyDescent="0.25"/>
    <row r="30486" hidden="1" x14ac:dyDescent="0.25"/>
    <row r="30487" hidden="1" x14ac:dyDescent="0.25"/>
    <row r="30488" hidden="1" x14ac:dyDescent="0.25"/>
    <row r="30489" hidden="1" x14ac:dyDescent="0.25"/>
    <row r="30490" hidden="1" x14ac:dyDescent="0.25"/>
    <row r="30491" hidden="1" x14ac:dyDescent="0.25"/>
    <row r="30492" hidden="1" x14ac:dyDescent="0.25"/>
    <row r="30493" hidden="1" x14ac:dyDescent="0.25"/>
    <row r="30494" hidden="1" x14ac:dyDescent="0.25"/>
    <row r="30495" hidden="1" x14ac:dyDescent="0.25"/>
    <row r="30496" hidden="1" x14ac:dyDescent="0.25"/>
    <row r="30497" hidden="1" x14ac:dyDescent="0.25"/>
    <row r="30498" hidden="1" x14ac:dyDescent="0.25"/>
    <row r="30499" hidden="1" x14ac:dyDescent="0.25"/>
    <row r="30500" hidden="1" x14ac:dyDescent="0.25"/>
    <row r="30501" hidden="1" x14ac:dyDescent="0.25"/>
    <row r="30502" hidden="1" x14ac:dyDescent="0.25"/>
    <row r="30503" hidden="1" x14ac:dyDescent="0.25"/>
    <row r="30504" hidden="1" x14ac:dyDescent="0.25"/>
    <row r="30505" hidden="1" x14ac:dyDescent="0.25"/>
    <row r="30506" hidden="1" x14ac:dyDescent="0.25"/>
    <row r="30507" hidden="1" x14ac:dyDescent="0.25"/>
    <row r="30508" hidden="1" x14ac:dyDescent="0.25"/>
    <row r="30509" hidden="1" x14ac:dyDescent="0.25"/>
    <row r="30510" hidden="1" x14ac:dyDescent="0.25"/>
    <row r="30511" hidden="1" x14ac:dyDescent="0.25"/>
    <row r="30512" hidden="1" x14ac:dyDescent="0.25"/>
    <row r="30513" hidden="1" x14ac:dyDescent="0.25"/>
    <row r="30514" hidden="1" x14ac:dyDescent="0.25"/>
    <row r="30515" hidden="1" x14ac:dyDescent="0.25"/>
    <row r="30516" hidden="1" x14ac:dyDescent="0.25"/>
    <row r="30517" hidden="1" x14ac:dyDescent="0.25"/>
    <row r="30518" hidden="1" x14ac:dyDescent="0.25"/>
    <row r="30519" hidden="1" x14ac:dyDescent="0.25"/>
    <row r="30520" hidden="1" x14ac:dyDescent="0.25"/>
    <row r="30521" hidden="1" x14ac:dyDescent="0.25"/>
    <row r="30522" hidden="1" x14ac:dyDescent="0.25"/>
    <row r="30523" hidden="1" x14ac:dyDescent="0.25"/>
    <row r="30524" hidden="1" x14ac:dyDescent="0.25"/>
    <row r="30525" hidden="1" x14ac:dyDescent="0.25"/>
    <row r="30526" hidden="1" x14ac:dyDescent="0.25"/>
    <row r="30527" hidden="1" x14ac:dyDescent="0.25"/>
    <row r="30528" hidden="1" x14ac:dyDescent="0.25"/>
    <row r="30529" hidden="1" x14ac:dyDescent="0.25"/>
    <row r="30530" hidden="1" x14ac:dyDescent="0.25"/>
    <row r="30531" hidden="1" x14ac:dyDescent="0.25"/>
    <row r="30532" hidden="1" x14ac:dyDescent="0.25"/>
    <row r="30533" hidden="1" x14ac:dyDescent="0.25"/>
    <row r="30534" hidden="1" x14ac:dyDescent="0.25"/>
    <row r="30535" hidden="1" x14ac:dyDescent="0.25"/>
    <row r="30536" hidden="1" x14ac:dyDescent="0.25"/>
    <row r="30537" hidden="1" x14ac:dyDescent="0.25"/>
    <row r="30538" hidden="1" x14ac:dyDescent="0.25"/>
    <row r="30539" hidden="1" x14ac:dyDescent="0.25"/>
    <row r="30540" hidden="1" x14ac:dyDescent="0.25"/>
    <row r="30541" hidden="1" x14ac:dyDescent="0.25"/>
    <row r="30542" hidden="1" x14ac:dyDescent="0.25"/>
    <row r="30543" hidden="1" x14ac:dyDescent="0.25"/>
    <row r="30544" hidden="1" x14ac:dyDescent="0.25"/>
    <row r="30545" hidden="1" x14ac:dyDescent="0.25"/>
    <row r="30546" hidden="1" x14ac:dyDescent="0.25"/>
    <row r="30547" hidden="1" x14ac:dyDescent="0.25"/>
    <row r="30548" hidden="1" x14ac:dyDescent="0.25"/>
    <row r="30549" hidden="1" x14ac:dyDescent="0.25"/>
    <row r="30550" hidden="1" x14ac:dyDescent="0.25"/>
    <row r="30551" hidden="1" x14ac:dyDescent="0.25"/>
    <row r="30552" hidden="1" x14ac:dyDescent="0.25"/>
    <row r="30553" hidden="1" x14ac:dyDescent="0.25"/>
    <row r="30554" hidden="1" x14ac:dyDescent="0.25"/>
    <row r="30555" hidden="1" x14ac:dyDescent="0.25"/>
    <row r="30556" hidden="1" x14ac:dyDescent="0.25"/>
    <row r="30557" hidden="1" x14ac:dyDescent="0.25"/>
    <row r="30558" hidden="1" x14ac:dyDescent="0.25"/>
    <row r="30559" hidden="1" x14ac:dyDescent="0.25"/>
    <row r="30560" hidden="1" x14ac:dyDescent="0.25"/>
    <row r="30561" hidden="1" x14ac:dyDescent="0.25"/>
    <row r="30562" hidden="1" x14ac:dyDescent="0.25"/>
    <row r="30563" hidden="1" x14ac:dyDescent="0.25"/>
    <row r="30564" hidden="1" x14ac:dyDescent="0.25"/>
    <row r="30565" hidden="1" x14ac:dyDescent="0.25"/>
    <row r="30566" hidden="1" x14ac:dyDescent="0.25"/>
    <row r="30567" hidden="1" x14ac:dyDescent="0.25"/>
    <row r="30568" hidden="1" x14ac:dyDescent="0.25"/>
    <row r="30569" hidden="1" x14ac:dyDescent="0.25"/>
    <row r="30570" hidden="1" x14ac:dyDescent="0.25"/>
    <row r="30571" hidden="1" x14ac:dyDescent="0.25"/>
    <row r="30572" hidden="1" x14ac:dyDescent="0.25"/>
    <row r="30573" hidden="1" x14ac:dyDescent="0.25"/>
    <row r="30574" hidden="1" x14ac:dyDescent="0.25"/>
    <row r="30575" hidden="1" x14ac:dyDescent="0.25"/>
    <row r="30576" hidden="1" x14ac:dyDescent="0.25"/>
    <row r="30577" hidden="1" x14ac:dyDescent="0.25"/>
    <row r="30578" hidden="1" x14ac:dyDescent="0.25"/>
    <row r="30579" hidden="1" x14ac:dyDescent="0.25"/>
    <row r="30580" hidden="1" x14ac:dyDescent="0.25"/>
    <row r="30581" hidden="1" x14ac:dyDescent="0.25"/>
    <row r="30582" hidden="1" x14ac:dyDescent="0.25"/>
    <row r="30583" hidden="1" x14ac:dyDescent="0.25"/>
    <row r="30584" hidden="1" x14ac:dyDescent="0.25"/>
    <row r="30585" hidden="1" x14ac:dyDescent="0.25"/>
    <row r="30586" hidden="1" x14ac:dyDescent="0.25"/>
    <row r="30587" hidden="1" x14ac:dyDescent="0.25"/>
    <row r="30588" hidden="1" x14ac:dyDescent="0.25"/>
    <row r="30589" hidden="1" x14ac:dyDescent="0.25"/>
    <row r="30590" hidden="1" x14ac:dyDescent="0.25"/>
    <row r="30591" hidden="1" x14ac:dyDescent="0.25"/>
    <row r="30592" hidden="1" x14ac:dyDescent="0.25"/>
    <row r="30593" hidden="1" x14ac:dyDescent="0.25"/>
    <row r="30594" hidden="1" x14ac:dyDescent="0.25"/>
    <row r="30595" hidden="1" x14ac:dyDescent="0.25"/>
    <row r="30596" hidden="1" x14ac:dyDescent="0.25"/>
    <row r="30597" hidden="1" x14ac:dyDescent="0.25"/>
    <row r="30598" hidden="1" x14ac:dyDescent="0.25"/>
    <row r="30599" hidden="1" x14ac:dyDescent="0.25"/>
    <row r="30600" hidden="1" x14ac:dyDescent="0.25"/>
    <row r="30601" hidden="1" x14ac:dyDescent="0.25"/>
    <row r="30602" hidden="1" x14ac:dyDescent="0.25"/>
    <row r="30603" hidden="1" x14ac:dyDescent="0.25"/>
    <row r="30604" hidden="1" x14ac:dyDescent="0.25"/>
    <row r="30605" hidden="1" x14ac:dyDescent="0.25"/>
    <row r="30606" hidden="1" x14ac:dyDescent="0.25"/>
    <row r="30607" hidden="1" x14ac:dyDescent="0.25"/>
    <row r="30608" hidden="1" x14ac:dyDescent="0.25"/>
    <row r="30609" hidden="1" x14ac:dyDescent="0.25"/>
    <row r="30610" hidden="1" x14ac:dyDescent="0.25"/>
    <row r="30611" hidden="1" x14ac:dyDescent="0.25"/>
    <row r="30612" hidden="1" x14ac:dyDescent="0.25"/>
    <row r="30613" hidden="1" x14ac:dyDescent="0.25"/>
    <row r="30614" hidden="1" x14ac:dyDescent="0.25"/>
    <row r="30615" hidden="1" x14ac:dyDescent="0.25"/>
    <row r="30616" hidden="1" x14ac:dyDescent="0.25"/>
    <row r="30617" hidden="1" x14ac:dyDescent="0.25"/>
    <row r="30618" hidden="1" x14ac:dyDescent="0.25"/>
    <row r="30619" hidden="1" x14ac:dyDescent="0.25"/>
    <row r="30620" hidden="1" x14ac:dyDescent="0.25"/>
    <row r="30621" hidden="1" x14ac:dyDescent="0.25"/>
    <row r="30622" hidden="1" x14ac:dyDescent="0.25"/>
    <row r="30623" hidden="1" x14ac:dyDescent="0.25"/>
    <row r="30624" hidden="1" x14ac:dyDescent="0.25"/>
    <row r="30625" hidden="1" x14ac:dyDescent="0.25"/>
    <row r="30626" hidden="1" x14ac:dyDescent="0.25"/>
    <row r="30627" hidden="1" x14ac:dyDescent="0.25"/>
    <row r="30628" hidden="1" x14ac:dyDescent="0.25"/>
    <row r="30629" hidden="1" x14ac:dyDescent="0.25"/>
    <row r="30630" hidden="1" x14ac:dyDescent="0.25"/>
    <row r="30631" hidden="1" x14ac:dyDescent="0.25"/>
    <row r="30632" hidden="1" x14ac:dyDescent="0.25"/>
    <row r="30633" hidden="1" x14ac:dyDescent="0.25"/>
    <row r="30634" hidden="1" x14ac:dyDescent="0.25"/>
    <row r="30635" hidden="1" x14ac:dyDescent="0.25"/>
    <row r="30636" hidden="1" x14ac:dyDescent="0.25"/>
    <row r="30637" hidden="1" x14ac:dyDescent="0.25"/>
    <row r="30638" hidden="1" x14ac:dyDescent="0.25"/>
    <row r="30639" hidden="1" x14ac:dyDescent="0.25"/>
    <row r="30640" hidden="1" x14ac:dyDescent="0.25"/>
    <row r="30641" hidden="1" x14ac:dyDescent="0.25"/>
    <row r="30642" hidden="1" x14ac:dyDescent="0.25"/>
    <row r="30643" hidden="1" x14ac:dyDescent="0.25"/>
    <row r="30644" hidden="1" x14ac:dyDescent="0.25"/>
    <row r="30645" hidden="1" x14ac:dyDescent="0.25"/>
    <row r="30646" hidden="1" x14ac:dyDescent="0.25"/>
    <row r="30647" hidden="1" x14ac:dyDescent="0.25"/>
    <row r="30648" hidden="1" x14ac:dyDescent="0.25"/>
    <row r="30649" hidden="1" x14ac:dyDescent="0.25"/>
    <row r="30650" hidden="1" x14ac:dyDescent="0.25"/>
    <row r="30651" hidden="1" x14ac:dyDescent="0.25"/>
    <row r="30652" hidden="1" x14ac:dyDescent="0.25"/>
    <row r="30653" hidden="1" x14ac:dyDescent="0.25"/>
    <row r="30654" hidden="1" x14ac:dyDescent="0.25"/>
    <row r="30655" hidden="1" x14ac:dyDescent="0.25"/>
    <row r="30656" hidden="1" x14ac:dyDescent="0.25"/>
    <row r="30657" hidden="1" x14ac:dyDescent="0.25"/>
    <row r="30658" hidden="1" x14ac:dyDescent="0.25"/>
    <row r="30659" hidden="1" x14ac:dyDescent="0.25"/>
    <row r="30660" hidden="1" x14ac:dyDescent="0.25"/>
    <row r="30661" hidden="1" x14ac:dyDescent="0.25"/>
    <row r="30662" hidden="1" x14ac:dyDescent="0.25"/>
    <row r="30663" hidden="1" x14ac:dyDescent="0.25"/>
    <row r="30664" hidden="1" x14ac:dyDescent="0.25"/>
    <row r="30665" hidden="1" x14ac:dyDescent="0.25"/>
    <row r="30666" hidden="1" x14ac:dyDescent="0.25"/>
    <row r="30667" hidden="1" x14ac:dyDescent="0.25"/>
    <row r="30668" hidden="1" x14ac:dyDescent="0.25"/>
    <row r="30669" hidden="1" x14ac:dyDescent="0.25"/>
    <row r="30670" hidden="1" x14ac:dyDescent="0.25"/>
    <row r="30671" hidden="1" x14ac:dyDescent="0.25"/>
    <row r="30672" hidden="1" x14ac:dyDescent="0.25"/>
    <row r="30673" hidden="1" x14ac:dyDescent="0.25"/>
    <row r="30674" hidden="1" x14ac:dyDescent="0.25"/>
    <row r="30675" hidden="1" x14ac:dyDescent="0.25"/>
    <row r="30676" hidden="1" x14ac:dyDescent="0.25"/>
    <row r="30677" hidden="1" x14ac:dyDescent="0.25"/>
    <row r="30678" hidden="1" x14ac:dyDescent="0.25"/>
    <row r="30679" hidden="1" x14ac:dyDescent="0.25"/>
    <row r="30680" hidden="1" x14ac:dyDescent="0.25"/>
    <row r="30681" hidden="1" x14ac:dyDescent="0.25"/>
    <row r="30682" hidden="1" x14ac:dyDescent="0.25"/>
    <row r="30683" hidden="1" x14ac:dyDescent="0.25"/>
    <row r="30684" hidden="1" x14ac:dyDescent="0.25"/>
    <row r="30685" hidden="1" x14ac:dyDescent="0.25"/>
    <row r="30686" hidden="1" x14ac:dyDescent="0.25"/>
    <row r="30687" hidden="1" x14ac:dyDescent="0.25"/>
    <row r="30688" hidden="1" x14ac:dyDescent="0.25"/>
    <row r="30689" hidden="1" x14ac:dyDescent="0.25"/>
    <row r="30690" hidden="1" x14ac:dyDescent="0.25"/>
    <row r="30691" hidden="1" x14ac:dyDescent="0.25"/>
    <row r="30692" hidden="1" x14ac:dyDescent="0.25"/>
    <row r="30693" hidden="1" x14ac:dyDescent="0.25"/>
    <row r="30694" hidden="1" x14ac:dyDescent="0.25"/>
    <row r="30695" hidden="1" x14ac:dyDescent="0.25"/>
    <row r="30696" hidden="1" x14ac:dyDescent="0.25"/>
    <row r="30697" hidden="1" x14ac:dyDescent="0.25"/>
    <row r="30698" hidden="1" x14ac:dyDescent="0.25"/>
    <row r="30699" hidden="1" x14ac:dyDescent="0.25"/>
    <row r="30700" hidden="1" x14ac:dyDescent="0.25"/>
    <row r="30701" hidden="1" x14ac:dyDescent="0.25"/>
    <row r="30702" hidden="1" x14ac:dyDescent="0.25"/>
    <row r="30703" hidden="1" x14ac:dyDescent="0.25"/>
    <row r="30704" hidden="1" x14ac:dyDescent="0.25"/>
    <row r="30705" hidden="1" x14ac:dyDescent="0.25"/>
    <row r="30706" hidden="1" x14ac:dyDescent="0.25"/>
    <row r="30707" hidden="1" x14ac:dyDescent="0.25"/>
    <row r="30708" hidden="1" x14ac:dyDescent="0.25"/>
    <row r="30709" hidden="1" x14ac:dyDescent="0.25"/>
    <row r="30710" hidden="1" x14ac:dyDescent="0.25"/>
    <row r="30711" hidden="1" x14ac:dyDescent="0.25"/>
    <row r="30712" hidden="1" x14ac:dyDescent="0.25"/>
    <row r="30713" hidden="1" x14ac:dyDescent="0.25"/>
    <row r="30714" hidden="1" x14ac:dyDescent="0.25"/>
    <row r="30715" hidden="1" x14ac:dyDescent="0.25"/>
    <row r="30716" hidden="1" x14ac:dyDescent="0.25"/>
    <row r="30717" hidden="1" x14ac:dyDescent="0.25"/>
    <row r="30718" hidden="1" x14ac:dyDescent="0.25"/>
    <row r="30719" hidden="1" x14ac:dyDescent="0.25"/>
    <row r="30720" hidden="1" x14ac:dyDescent="0.25"/>
    <row r="30721" hidden="1" x14ac:dyDescent="0.25"/>
    <row r="30722" hidden="1" x14ac:dyDescent="0.25"/>
    <row r="30723" hidden="1" x14ac:dyDescent="0.25"/>
    <row r="30724" hidden="1" x14ac:dyDescent="0.25"/>
    <row r="30725" hidden="1" x14ac:dyDescent="0.25"/>
    <row r="30726" hidden="1" x14ac:dyDescent="0.25"/>
    <row r="30727" hidden="1" x14ac:dyDescent="0.25"/>
    <row r="30728" hidden="1" x14ac:dyDescent="0.25"/>
    <row r="30729" hidden="1" x14ac:dyDescent="0.25"/>
    <row r="30730" hidden="1" x14ac:dyDescent="0.25"/>
    <row r="30731" hidden="1" x14ac:dyDescent="0.25"/>
    <row r="30732" hidden="1" x14ac:dyDescent="0.25"/>
    <row r="30733" hidden="1" x14ac:dyDescent="0.25"/>
    <row r="30734" hidden="1" x14ac:dyDescent="0.25"/>
    <row r="30735" hidden="1" x14ac:dyDescent="0.25"/>
    <row r="30736" hidden="1" x14ac:dyDescent="0.25"/>
    <row r="30737" hidden="1" x14ac:dyDescent="0.25"/>
    <row r="30738" hidden="1" x14ac:dyDescent="0.25"/>
    <row r="30739" hidden="1" x14ac:dyDescent="0.25"/>
    <row r="30740" hidden="1" x14ac:dyDescent="0.25"/>
    <row r="30741" hidden="1" x14ac:dyDescent="0.25"/>
    <row r="30742" hidden="1" x14ac:dyDescent="0.25"/>
    <row r="30743" hidden="1" x14ac:dyDescent="0.25"/>
    <row r="30744" hidden="1" x14ac:dyDescent="0.25"/>
    <row r="30745" hidden="1" x14ac:dyDescent="0.25"/>
    <row r="30746" hidden="1" x14ac:dyDescent="0.25"/>
    <row r="30747" hidden="1" x14ac:dyDescent="0.25"/>
    <row r="30748" hidden="1" x14ac:dyDescent="0.25"/>
    <row r="30749" hidden="1" x14ac:dyDescent="0.25"/>
    <row r="30750" hidden="1" x14ac:dyDescent="0.25"/>
    <row r="30751" hidden="1" x14ac:dyDescent="0.25"/>
    <row r="30752" hidden="1" x14ac:dyDescent="0.25"/>
    <row r="30753" hidden="1" x14ac:dyDescent="0.25"/>
    <row r="30754" hidden="1" x14ac:dyDescent="0.25"/>
    <row r="30755" hidden="1" x14ac:dyDescent="0.25"/>
    <row r="30756" hidden="1" x14ac:dyDescent="0.25"/>
    <row r="30757" hidden="1" x14ac:dyDescent="0.25"/>
    <row r="30758" hidden="1" x14ac:dyDescent="0.25"/>
    <row r="30759" hidden="1" x14ac:dyDescent="0.25"/>
    <row r="30760" hidden="1" x14ac:dyDescent="0.25"/>
    <row r="30761" hidden="1" x14ac:dyDescent="0.25"/>
    <row r="30762" hidden="1" x14ac:dyDescent="0.25"/>
    <row r="30763" hidden="1" x14ac:dyDescent="0.25"/>
    <row r="30764" hidden="1" x14ac:dyDescent="0.25"/>
    <row r="30765" hidden="1" x14ac:dyDescent="0.25"/>
    <row r="30766" hidden="1" x14ac:dyDescent="0.25"/>
    <row r="30767" hidden="1" x14ac:dyDescent="0.25"/>
    <row r="30768" hidden="1" x14ac:dyDescent="0.25"/>
    <row r="30769" hidden="1" x14ac:dyDescent="0.25"/>
    <row r="30770" hidden="1" x14ac:dyDescent="0.25"/>
    <row r="30771" hidden="1" x14ac:dyDescent="0.25"/>
    <row r="30772" hidden="1" x14ac:dyDescent="0.25"/>
    <row r="30773" hidden="1" x14ac:dyDescent="0.25"/>
    <row r="30774" hidden="1" x14ac:dyDescent="0.25"/>
    <row r="30775" hidden="1" x14ac:dyDescent="0.25"/>
    <row r="30776" hidden="1" x14ac:dyDescent="0.25"/>
    <row r="30777" hidden="1" x14ac:dyDescent="0.25"/>
    <row r="30778" hidden="1" x14ac:dyDescent="0.25"/>
    <row r="30779" hidden="1" x14ac:dyDescent="0.25"/>
    <row r="30780" hidden="1" x14ac:dyDescent="0.25"/>
    <row r="30781" hidden="1" x14ac:dyDescent="0.25"/>
    <row r="30782" hidden="1" x14ac:dyDescent="0.25"/>
    <row r="30783" hidden="1" x14ac:dyDescent="0.25"/>
    <row r="30784" hidden="1" x14ac:dyDescent="0.25"/>
    <row r="30785" hidden="1" x14ac:dyDescent="0.25"/>
    <row r="30786" hidden="1" x14ac:dyDescent="0.25"/>
    <row r="30787" hidden="1" x14ac:dyDescent="0.25"/>
    <row r="30788" hidden="1" x14ac:dyDescent="0.25"/>
    <row r="30789" hidden="1" x14ac:dyDescent="0.25"/>
    <row r="30790" hidden="1" x14ac:dyDescent="0.25"/>
    <row r="30791" hidden="1" x14ac:dyDescent="0.25"/>
    <row r="30792" hidden="1" x14ac:dyDescent="0.25"/>
    <row r="30793" hidden="1" x14ac:dyDescent="0.25"/>
    <row r="30794" hidden="1" x14ac:dyDescent="0.25"/>
    <row r="30795" hidden="1" x14ac:dyDescent="0.25"/>
    <row r="30796" hidden="1" x14ac:dyDescent="0.25"/>
    <row r="30797" hidden="1" x14ac:dyDescent="0.25"/>
    <row r="30798" hidden="1" x14ac:dyDescent="0.25"/>
    <row r="30799" hidden="1" x14ac:dyDescent="0.25"/>
    <row r="30800" hidden="1" x14ac:dyDescent="0.25"/>
    <row r="30801" hidden="1" x14ac:dyDescent="0.25"/>
    <row r="30802" hidden="1" x14ac:dyDescent="0.25"/>
    <row r="30803" hidden="1" x14ac:dyDescent="0.25"/>
    <row r="30804" hidden="1" x14ac:dyDescent="0.25"/>
    <row r="30805" hidden="1" x14ac:dyDescent="0.25"/>
    <row r="30806" hidden="1" x14ac:dyDescent="0.25"/>
    <row r="30807" hidden="1" x14ac:dyDescent="0.25"/>
    <row r="30808" hidden="1" x14ac:dyDescent="0.25"/>
    <row r="30809" hidden="1" x14ac:dyDescent="0.25"/>
    <row r="30810" hidden="1" x14ac:dyDescent="0.25"/>
    <row r="30811" hidden="1" x14ac:dyDescent="0.25"/>
    <row r="30812" hidden="1" x14ac:dyDescent="0.25"/>
    <row r="30813" hidden="1" x14ac:dyDescent="0.25"/>
    <row r="30814" hidden="1" x14ac:dyDescent="0.25"/>
    <row r="30815" hidden="1" x14ac:dyDescent="0.25"/>
    <row r="30816" hidden="1" x14ac:dyDescent="0.25"/>
    <row r="30817" hidden="1" x14ac:dyDescent="0.25"/>
    <row r="30818" hidden="1" x14ac:dyDescent="0.25"/>
    <row r="30819" hidden="1" x14ac:dyDescent="0.25"/>
    <row r="30820" hidden="1" x14ac:dyDescent="0.25"/>
    <row r="30821" hidden="1" x14ac:dyDescent="0.25"/>
    <row r="30822" hidden="1" x14ac:dyDescent="0.25"/>
    <row r="30823" hidden="1" x14ac:dyDescent="0.25"/>
    <row r="30824" hidden="1" x14ac:dyDescent="0.25"/>
    <row r="30825" hidden="1" x14ac:dyDescent="0.25"/>
    <row r="30826" hidden="1" x14ac:dyDescent="0.25"/>
    <row r="30827" hidden="1" x14ac:dyDescent="0.25"/>
    <row r="30828" hidden="1" x14ac:dyDescent="0.25"/>
    <row r="30829" hidden="1" x14ac:dyDescent="0.25"/>
    <row r="30830" hidden="1" x14ac:dyDescent="0.25"/>
    <row r="30831" hidden="1" x14ac:dyDescent="0.25"/>
    <row r="30832" hidden="1" x14ac:dyDescent="0.25"/>
    <row r="30833" hidden="1" x14ac:dyDescent="0.25"/>
    <row r="30834" hidden="1" x14ac:dyDescent="0.25"/>
    <row r="30835" hidden="1" x14ac:dyDescent="0.25"/>
    <row r="30836" hidden="1" x14ac:dyDescent="0.25"/>
    <row r="30837" hidden="1" x14ac:dyDescent="0.25"/>
    <row r="30838" hidden="1" x14ac:dyDescent="0.25"/>
    <row r="30839" hidden="1" x14ac:dyDescent="0.25"/>
    <row r="30840" hidden="1" x14ac:dyDescent="0.25"/>
    <row r="30841" hidden="1" x14ac:dyDescent="0.25"/>
    <row r="30842" hidden="1" x14ac:dyDescent="0.25"/>
    <row r="30843" hidden="1" x14ac:dyDescent="0.25"/>
    <row r="30844" hidden="1" x14ac:dyDescent="0.25"/>
    <row r="30845" hidden="1" x14ac:dyDescent="0.25"/>
    <row r="30846" hidden="1" x14ac:dyDescent="0.25"/>
    <row r="30847" hidden="1" x14ac:dyDescent="0.25"/>
    <row r="30848" hidden="1" x14ac:dyDescent="0.25"/>
    <row r="30849" hidden="1" x14ac:dyDescent="0.25"/>
    <row r="30850" hidden="1" x14ac:dyDescent="0.25"/>
    <row r="30851" hidden="1" x14ac:dyDescent="0.25"/>
    <row r="30852" hidden="1" x14ac:dyDescent="0.25"/>
    <row r="30853" hidden="1" x14ac:dyDescent="0.25"/>
    <row r="30854" hidden="1" x14ac:dyDescent="0.25"/>
    <row r="30855" hidden="1" x14ac:dyDescent="0.25"/>
    <row r="30856" hidden="1" x14ac:dyDescent="0.25"/>
    <row r="30857" hidden="1" x14ac:dyDescent="0.25"/>
    <row r="30858" hidden="1" x14ac:dyDescent="0.25"/>
    <row r="30859" hidden="1" x14ac:dyDescent="0.25"/>
    <row r="30860" hidden="1" x14ac:dyDescent="0.25"/>
    <row r="30861" hidden="1" x14ac:dyDescent="0.25"/>
    <row r="30862" hidden="1" x14ac:dyDescent="0.25"/>
    <row r="30863" hidden="1" x14ac:dyDescent="0.25"/>
    <row r="30864" hidden="1" x14ac:dyDescent="0.25"/>
    <row r="30865" hidden="1" x14ac:dyDescent="0.25"/>
    <row r="30866" hidden="1" x14ac:dyDescent="0.25"/>
    <row r="30867" hidden="1" x14ac:dyDescent="0.25"/>
    <row r="30868" hidden="1" x14ac:dyDescent="0.25"/>
    <row r="30869" hidden="1" x14ac:dyDescent="0.25"/>
    <row r="30870" hidden="1" x14ac:dyDescent="0.25"/>
    <row r="30871" hidden="1" x14ac:dyDescent="0.25"/>
    <row r="30872" hidden="1" x14ac:dyDescent="0.25"/>
    <row r="30873" hidden="1" x14ac:dyDescent="0.25"/>
    <row r="30874" hidden="1" x14ac:dyDescent="0.25"/>
    <row r="30875" hidden="1" x14ac:dyDescent="0.25"/>
    <row r="30876" hidden="1" x14ac:dyDescent="0.25"/>
    <row r="30877" hidden="1" x14ac:dyDescent="0.25"/>
    <row r="30878" hidden="1" x14ac:dyDescent="0.25"/>
    <row r="30879" hidden="1" x14ac:dyDescent="0.25"/>
    <row r="30880" hidden="1" x14ac:dyDescent="0.25"/>
    <row r="30881" hidden="1" x14ac:dyDescent="0.25"/>
    <row r="30882" hidden="1" x14ac:dyDescent="0.25"/>
    <row r="30883" hidden="1" x14ac:dyDescent="0.25"/>
    <row r="30884" hidden="1" x14ac:dyDescent="0.25"/>
    <row r="30885" hidden="1" x14ac:dyDescent="0.25"/>
    <row r="30886" hidden="1" x14ac:dyDescent="0.25"/>
    <row r="30887" hidden="1" x14ac:dyDescent="0.25"/>
    <row r="30888" hidden="1" x14ac:dyDescent="0.25"/>
    <row r="30889" hidden="1" x14ac:dyDescent="0.25"/>
    <row r="30890" hidden="1" x14ac:dyDescent="0.25"/>
    <row r="30891" hidden="1" x14ac:dyDescent="0.25"/>
    <row r="30892" hidden="1" x14ac:dyDescent="0.25"/>
    <row r="30893" hidden="1" x14ac:dyDescent="0.25"/>
    <row r="30894" hidden="1" x14ac:dyDescent="0.25"/>
    <row r="30895" hidden="1" x14ac:dyDescent="0.25"/>
    <row r="30896" hidden="1" x14ac:dyDescent="0.25"/>
    <row r="30897" hidden="1" x14ac:dyDescent="0.25"/>
    <row r="30898" hidden="1" x14ac:dyDescent="0.25"/>
    <row r="30899" hidden="1" x14ac:dyDescent="0.25"/>
    <row r="30900" hidden="1" x14ac:dyDescent="0.25"/>
    <row r="30901" hidden="1" x14ac:dyDescent="0.25"/>
    <row r="30902" hidden="1" x14ac:dyDescent="0.25"/>
    <row r="30903" hidden="1" x14ac:dyDescent="0.25"/>
    <row r="30904" hidden="1" x14ac:dyDescent="0.25"/>
    <row r="30905" hidden="1" x14ac:dyDescent="0.25"/>
    <row r="30906" hidden="1" x14ac:dyDescent="0.25"/>
    <row r="30907" hidden="1" x14ac:dyDescent="0.25"/>
    <row r="30908" hidden="1" x14ac:dyDescent="0.25"/>
    <row r="30909" hidden="1" x14ac:dyDescent="0.25"/>
    <row r="30910" hidden="1" x14ac:dyDescent="0.25"/>
    <row r="30911" hidden="1" x14ac:dyDescent="0.25"/>
    <row r="30912" hidden="1" x14ac:dyDescent="0.25"/>
    <row r="30913" hidden="1" x14ac:dyDescent="0.25"/>
    <row r="30914" hidden="1" x14ac:dyDescent="0.25"/>
    <row r="30915" hidden="1" x14ac:dyDescent="0.25"/>
    <row r="30916" hidden="1" x14ac:dyDescent="0.25"/>
    <row r="30917" hidden="1" x14ac:dyDescent="0.25"/>
    <row r="30918" hidden="1" x14ac:dyDescent="0.25"/>
    <row r="30919" hidden="1" x14ac:dyDescent="0.25"/>
    <row r="30920" hidden="1" x14ac:dyDescent="0.25"/>
    <row r="30921" hidden="1" x14ac:dyDescent="0.25"/>
    <row r="30922" hidden="1" x14ac:dyDescent="0.25"/>
    <row r="30923" hidden="1" x14ac:dyDescent="0.25"/>
    <row r="30924" hidden="1" x14ac:dyDescent="0.25"/>
    <row r="30925" hidden="1" x14ac:dyDescent="0.25"/>
    <row r="30926" hidden="1" x14ac:dyDescent="0.25"/>
    <row r="30927" hidden="1" x14ac:dyDescent="0.25"/>
    <row r="30928" hidden="1" x14ac:dyDescent="0.25"/>
    <row r="30929" hidden="1" x14ac:dyDescent="0.25"/>
    <row r="30930" hidden="1" x14ac:dyDescent="0.25"/>
    <row r="30931" hidden="1" x14ac:dyDescent="0.25"/>
    <row r="30932" hidden="1" x14ac:dyDescent="0.25"/>
    <row r="30933" hidden="1" x14ac:dyDescent="0.25"/>
    <row r="30934" hidden="1" x14ac:dyDescent="0.25"/>
    <row r="30935" hidden="1" x14ac:dyDescent="0.25"/>
    <row r="30936" hidden="1" x14ac:dyDescent="0.25"/>
    <row r="30937" hidden="1" x14ac:dyDescent="0.25"/>
    <row r="30938" hidden="1" x14ac:dyDescent="0.25"/>
    <row r="30939" hidden="1" x14ac:dyDescent="0.25"/>
    <row r="30940" hidden="1" x14ac:dyDescent="0.25"/>
    <row r="30941" hidden="1" x14ac:dyDescent="0.25"/>
    <row r="30942" hidden="1" x14ac:dyDescent="0.25"/>
    <row r="30943" hidden="1" x14ac:dyDescent="0.25"/>
    <row r="30944" hidden="1" x14ac:dyDescent="0.25"/>
    <row r="30945" hidden="1" x14ac:dyDescent="0.25"/>
    <row r="30946" hidden="1" x14ac:dyDescent="0.25"/>
    <row r="30947" hidden="1" x14ac:dyDescent="0.25"/>
    <row r="30948" hidden="1" x14ac:dyDescent="0.25"/>
    <row r="30949" hidden="1" x14ac:dyDescent="0.25"/>
    <row r="30950" hidden="1" x14ac:dyDescent="0.25"/>
    <row r="30951" hidden="1" x14ac:dyDescent="0.25"/>
    <row r="30952" hidden="1" x14ac:dyDescent="0.25"/>
    <row r="30953" hidden="1" x14ac:dyDescent="0.25"/>
    <row r="30954" hidden="1" x14ac:dyDescent="0.25"/>
    <row r="30955" hidden="1" x14ac:dyDescent="0.25"/>
    <row r="30956" hidden="1" x14ac:dyDescent="0.25"/>
    <row r="30957" hidden="1" x14ac:dyDescent="0.25"/>
    <row r="30958" hidden="1" x14ac:dyDescent="0.25"/>
    <row r="30959" hidden="1" x14ac:dyDescent="0.25"/>
    <row r="30960" hidden="1" x14ac:dyDescent="0.25"/>
    <row r="30961" hidden="1" x14ac:dyDescent="0.25"/>
    <row r="30962" hidden="1" x14ac:dyDescent="0.25"/>
    <row r="30963" hidden="1" x14ac:dyDescent="0.25"/>
    <row r="30964" hidden="1" x14ac:dyDescent="0.25"/>
    <row r="30965" hidden="1" x14ac:dyDescent="0.25"/>
    <row r="30966" hidden="1" x14ac:dyDescent="0.25"/>
    <row r="30967" hidden="1" x14ac:dyDescent="0.25"/>
    <row r="30968" hidden="1" x14ac:dyDescent="0.25"/>
    <row r="30969" hidden="1" x14ac:dyDescent="0.25"/>
    <row r="30970" hidden="1" x14ac:dyDescent="0.25"/>
    <row r="30971" hidden="1" x14ac:dyDescent="0.25"/>
    <row r="30972" hidden="1" x14ac:dyDescent="0.25"/>
    <row r="30973" hidden="1" x14ac:dyDescent="0.25"/>
    <row r="30974" hidden="1" x14ac:dyDescent="0.25"/>
    <row r="30975" hidden="1" x14ac:dyDescent="0.25"/>
    <row r="30976" hidden="1" x14ac:dyDescent="0.25"/>
    <row r="30977" hidden="1" x14ac:dyDescent="0.25"/>
    <row r="30978" hidden="1" x14ac:dyDescent="0.25"/>
    <row r="30979" hidden="1" x14ac:dyDescent="0.25"/>
    <row r="30980" hidden="1" x14ac:dyDescent="0.25"/>
    <row r="30981" hidden="1" x14ac:dyDescent="0.25"/>
    <row r="30982" hidden="1" x14ac:dyDescent="0.25"/>
    <row r="30983" hidden="1" x14ac:dyDescent="0.25"/>
    <row r="30984" hidden="1" x14ac:dyDescent="0.25"/>
    <row r="30985" hidden="1" x14ac:dyDescent="0.25"/>
    <row r="30986" hidden="1" x14ac:dyDescent="0.25"/>
    <row r="30987" hidden="1" x14ac:dyDescent="0.25"/>
    <row r="30988" hidden="1" x14ac:dyDescent="0.25"/>
    <row r="30989" hidden="1" x14ac:dyDescent="0.25"/>
    <row r="30990" hidden="1" x14ac:dyDescent="0.25"/>
    <row r="30991" hidden="1" x14ac:dyDescent="0.25"/>
    <row r="30992" hidden="1" x14ac:dyDescent="0.25"/>
    <row r="30993" hidden="1" x14ac:dyDescent="0.25"/>
    <row r="30994" hidden="1" x14ac:dyDescent="0.25"/>
    <row r="30995" hidden="1" x14ac:dyDescent="0.25"/>
    <row r="30996" hidden="1" x14ac:dyDescent="0.25"/>
    <row r="30997" hidden="1" x14ac:dyDescent="0.25"/>
    <row r="30998" hidden="1" x14ac:dyDescent="0.25"/>
    <row r="30999" hidden="1" x14ac:dyDescent="0.25"/>
    <row r="31000" hidden="1" x14ac:dyDescent="0.25"/>
    <row r="31001" hidden="1" x14ac:dyDescent="0.25"/>
    <row r="31002" hidden="1" x14ac:dyDescent="0.25"/>
    <row r="31003" hidden="1" x14ac:dyDescent="0.25"/>
    <row r="31004" hidden="1" x14ac:dyDescent="0.25"/>
    <row r="31005" hidden="1" x14ac:dyDescent="0.25"/>
    <row r="31006" hidden="1" x14ac:dyDescent="0.25"/>
    <row r="31007" hidden="1" x14ac:dyDescent="0.25"/>
    <row r="31008" hidden="1" x14ac:dyDescent="0.25"/>
    <row r="31009" hidden="1" x14ac:dyDescent="0.25"/>
    <row r="31010" hidden="1" x14ac:dyDescent="0.25"/>
    <row r="31011" hidden="1" x14ac:dyDescent="0.25"/>
    <row r="31012" hidden="1" x14ac:dyDescent="0.25"/>
    <row r="31013" hidden="1" x14ac:dyDescent="0.25"/>
    <row r="31014" hidden="1" x14ac:dyDescent="0.25"/>
    <row r="31015" hidden="1" x14ac:dyDescent="0.25"/>
    <row r="31016" hidden="1" x14ac:dyDescent="0.25"/>
    <row r="31017" hidden="1" x14ac:dyDescent="0.25"/>
    <row r="31018" hidden="1" x14ac:dyDescent="0.25"/>
    <row r="31019" hidden="1" x14ac:dyDescent="0.25"/>
    <row r="31020" hidden="1" x14ac:dyDescent="0.25"/>
    <row r="31021" hidden="1" x14ac:dyDescent="0.25"/>
    <row r="31022" hidden="1" x14ac:dyDescent="0.25"/>
    <row r="31023" hidden="1" x14ac:dyDescent="0.25"/>
    <row r="31024" hidden="1" x14ac:dyDescent="0.25"/>
    <row r="31025" hidden="1" x14ac:dyDescent="0.25"/>
    <row r="31026" hidden="1" x14ac:dyDescent="0.25"/>
    <row r="31027" hidden="1" x14ac:dyDescent="0.25"/>
    <row r="31028" hidden="1" x14ac:dyDescent="0.25"/>
    <row r="31029" hidden="1" x14ac:dyDescent="0.25"/>
    <row r="31030" hidden="1" x14ac:dyDescent="0.25"/>
    <row r="31031" hidden="1" x14ac:dyDescent="0.25"/>
    <row r="31032" hidden="1" x14ac:dyDescent="0.25"/>
    <row r="31033" hidden="1" x14ac:dyDescent="0.25"/>
    <row r="31034" hidden="1" x14ac:dyDescent="0.25"/>
    <row r="31035" hidden="1" x14ac:dyDescent="0.25"/>
    <row r="31036" hidden="1" x14ac:dyDescent="0.25"/>
    <row r="31037" hidden="1" x14ac:dyDescent="0.25"/>
    <row r="31038" hidden="1" x14ac:dyDescent="0.25"/>
    <row r="31039" hidden="1" x14ac:dyDescent="0.25"/>
    <row r="31040" hidden="1" x14ac:dyDescent="0.25"/>
    <row r="31041" hidden="1" x14ac:dyDescent="0.25"/>
    <row r="31042" hidden="1" x14ac:dyDescent="0.25"/>
    <row r="31043" hidden="1" x14ac:dyDescent="0.25"/>
    <row r="31044" hidden="1" x14ac:dyDescent="0.25"/>
    <row r="31045" hidden="1" x14ac:dyDescent="0.25"/>
    <row r="31046" hidden="1" x14ac:dyDescent="0.25"/>
    <row r="31047" hidden="1" x14ac:dyDescent="0.25"/>
    <row r="31048" hidden="1" x14ac:dyDescent="0.25"/>
    <row r="31049" hidden="1" x14ac:dyDescent="0.25"/>
    <row r="31050" hidden="1" x14ac:dyDescent="0.25"/>
    <row r="31051" hidden="1" x14ac:dyDescent="0.25"/>
    <row r="31052" hidden="1" x14ac:dyDescent="0.25"/>
    <row r="31053" hidden="1" x14ac:dyDescent="0.25"/>
    <row r="31054" hidden="1" x14ac:dyDescent="0.25"/>
    <row r="31055" hidden="1" x14ac:dyDescent="0.25"/>
    <row r="31056" hidden="1" x14ac:dyDescent="0.25"/>
    <row r="31057" hidden="1" x14ac:dyDescent="0.25"/>
    <row r="31058" hidden="1" x14ac:dyDescent="0.25"/>
    <row r="31059" hidden="1" x14ac:dyDescent="0.25"/>
    <row r="31060" hidden="1" x14ac:dyDescent="0.25"/>
    <row r="31061" hidden="1" x14ac:dyDescent="0.25"/>
    <row r="31062" hidden="1" x14ac:dyDescent="0.25"/>
    <row r="31063" hidden="1" x14ac:dyDescent="0.25"/>
    <row r="31064" hidden="1" x14ac:dyDescent="0.25"/>
    <row r="31065" hidden="1" x14ac:dyDescent="0.25"/>
    <row r="31066" hidden="1" x14ac:dyDescent="0.25"/>
    <row r="31067" hidden="1" x14ac:dyDescent="0.25"/>
    <row r="31068" hidden="1" x14ac:dyDescent="0.25"/>
    <row r="31069" hidden="1" x14ac:dyDescent="0.25"/>
    <row r="31070" hidden="1" x14ac:dyDescent="0.25"/>
    <row r="31071" hidden="1" x14ac:dyDescent="0.25"/>
    <row r="31072" hidden="1" x14ac:dyDescent="0.25"/>
    <row r="31073" hidden="1" x14ac:dyDescent="0.25"/>
    <row r="31074" hidden="1" x14ac:dyDescent="0.25"/>
    <row r="31075" hidden="1" x14ac:dyDescent="0.25"/>
    <row r="31076" hidden="1" x14ac:dyDescent="0.25"/>
    <row r="31077" hidden="1" x14ac:dyDescent="0.25"/>
    <row r="31078" hidden="1" x14ac:dyDescent="0.25"/>
    <row r="31079" hidden="1" x14ac:dyDescent="0.25"/>
    <row r="31080" hidden="1" x14ac:dyDescent="0.25"/>
    <row r="31081" hidden="1" x14ac:dyDescent="0.25"/>
    <row r="31082" hidden="1" x14ac:dyDescent="0.25"/>
    <row r="31083" hidden="1" x14ac:dyDescent="0.25"/>
    <row r="31084" hidden="1" x14ac:dyDescent="0.25"/>
    <row r="31085" hidden="1" x14ac:dyDescent="0.25"/>
    <row r="31086" hidden="1" x14ac:dyDescent="0.25"/>
    <row r="31087" hidden="1" x14ac:dyDescent="0.25"/>
    <row r="31088" hidden="1" x14ac:dyDescent="0.25"/>
    <row r="31089" hidden="1" x14ac:dyDescent="0.25"/>
    <row r="31090" hidden="1" x14ac:dyDescent="0.25"/>
    <row r="31091" hidden="1" x14ac:dyDescent="0.25"/>
    <row r="31092" hidden="1" x14ac:dyDescent="0.25"/>
    <row r="31093" hidden="1" x14ac:dyDescent="0.25"/>
    <row r="31094" hidden="1" x14ac:dyDescent="0.25"/>
    <row r="31095" hidden="1" x14ac:dyDescent="0.25"/>
    <row r="31096" hidden="1" x14ac:dyDescent="0.25"/>
    <row r="31097" hidden="1" x14ac:dyDescent="0.25"/>
    <row r="31098" hidden="1" x14ac:dyDescent="0.25"/>
    <row r="31099" hidden="1" x14ac:dyDescent="0.25"/>
    <row r="31100" hidden="1" x14ac:dyDescent="0.25"/>
    <row r="31101" hidden="1" x14ac:dyDescent="0.25"/>
    <row r="31102" hidden="1" x14ac:dyDescent="0.25"/>
    <row r="31103" hidden="1" x14ac:dyDescent="0.25"/>
    <row r="31104" hidden="1" x14ac:dyDescent="0.25"/>
    <row r="31105" hidden="1" x14ac:dyDescent="0.25"/>
    <row r="31106" hidden="1" x14ac:dyDescent="0.25"/>
    <row r="31107" hidden="1" x14ac:dyDescent="0.25"/>
    <row r="31108" hidden="1" x14ac:dyDescent="0.25"/>
    <row r="31109" hidden="1" x14ac:dyDescent="0.25"/>
    <row r="31110" hidden="1" x14ac:dyDescent="0.25"/>
    <row r="31111" hidden="1" x14ac:dyDescent="0.25"/>
    <row r="31112" hidden="1" x14ac:dyDescent="0.25"/>
    <row r="31113" hidden="1" x14ac:dyDescent="0.25"/>
    <row r="31114" hidden="1" x14ac:dyDescent="0.25"/>
    <row r="31115" hidden="1" x14ac:dyDescent="0.25"/>
    <row r="31116" hidden="1" x14ac:dyDescent="0.25"/>
    <row r="31117" hidden="1" x14ac:dyDescent="0.25"/>
    <row r="31118" hidden="1" x14ac:dyDescent="0.25"/>
    <row r="31119" hidden="1" x14ac:dyDescent="0.25"/>
    <row r="31120" hidden="1" x14ac:dyDescent="0.25"/>
    <row r="31121" hidden="1" x14ac:dyDescent="0.25"/>
    <row r="31122" hidden="1" x14ac:dyDescent="0.25"/>
    <row r="31123" hidden="1" x14ac:dyDescent="0.25"/>
    <row r="31124" hidden="1" x14ac:dyDescent="0.25"/>
    <row r="31125" hidden="1" x14ac:dyDescent="0.25"/>
    <row r="31126" hidden="1" x14ac:dyDescent="0.25"/>
    <row r="31127" hidden="1" x14ac:dyDescent="0.25"/>
    <row r="31128" hidden="1" x14ac:dyDescent="0.25"/>
    <row r="31129" hidden="1" x14ac:dyDescent="0.25"/>
    <row r="31130" hidden="1" x14ac:dyDescent="0.25"/>
    <row r="31131" hidden="1" x14ac:dyDescent="0.25"/>
    <row r="31132" hidden="1" x14ac:dyDescent="0.25"/>
    <row r="31133" hidden="1" x14ac:dyDescent="0.25"/>
    <row r="31134" hidden="1" x14ac:dyDescent="0.25"/>
    <row r="31135" hidden="1" x14ac:dyDescent="0.25"/>
    <row r="31136" hidden="1" x14ac:dyDescent="0.25"/>
    <row r="31137" hidden="1" x14ac:dyDescent="0.25"/>
    <row r="31138" hidden="1" x14ac:dyDescent="0.25"/>
    <row r="31139" hidden="1" x14ac:dyDescent="0.25"/>
    <row r="31140" hidden="1" x14ac:dyDescent="0.25"/>
    <row r="31141" hidden="1" x14ac:dyDescent="0.25"/>
    <row r="31142" hidden="1" x14ac:dyDescent="0.25"/>
    <row r="31143" hidden="1" x14ac:dyDescent="0.25"/>
    <row r="31144" hidden="1" x14ac:dyDescent="0.25"/>
    <row r="31145" hidden="1" x14ac:dyDescent="0.25"/>
    <row r="31146" hidden="1" x14ac:dyDescent="0.25"/>
    <row r="31147" hidden="1" x14ac:dyDescent="0.25"/>
    <row r="31148" hidden="1" x14ac:dyDescent="0.25"/>
    <row r="31149" hidden="1" x14ac:dyDescent="0.25"/>
    <row r="31150" hidden="1" x14ac:dyDescent="0.25"/>
    <row r="31151" hidden="1" x14ac:dyDescent="0.25"/>
    <row r="31152" hidden="1" x14ac:dyDescent="0.25"/>
    <row r="31153" hidden="1" x14ac:dyDescent="0.25"/>
    <row r="31154" hidden="1" x14ac:dyDescent="0.25"/>
    <row r="31155" hidden="1" x14ac:dyDescent="0.25"/>
    <row r="31156" hidden="1" x14ac:dyDescent="0.25"/>
    <row r="31157" hidden="1" x14ac:dyDescent="0.25"/>
    <row r="31158" hidden="1" x14ac:dyDescent="0.25"/>
    <row r="31159" hidden="1" x14ac:dyDescent="0.25"/>
    <row r="31160" hidden="1" x14ac:dyDescent="0.25"/>
    <row r="31161" hidden="1" x14ac:dyDescent="0.25"/>
    <row r="31162" hidden="1" x14ac:dyDescent="0.25"/>
    <row r="31163" hidden="1" x14ac:dyDescent="0.25"/>
    <row r="31164" hidden="1" x14ac:dyDescent="0.25"/>
    <row r="31165" hidden="1" x14ac:dyDescent="0.25"/>
    <row r="31166" hidden="1" x14ac:dyDescent="0.25"/>
    <row r="31167" hidden="1" x14ac:dyDescent="0.25"/>
    <row r="31168" hidden="1" x14ac:dyDescent="0.25"/>
    <row r="31169" hidden="1" x14ac:dyDescent="0.25"/>
    <row r="31170" hidden="1" x14ac:dyDescent="0.25"/>
    <row r="31171" hidden="1" x14ac:dyDescent="0.25"/>
    <row r="31172" hidden="1" x14ac:dyDescent="0.25"/>
    <row r="31173" hidden="1" x14ac:dyDescent="0.25"/>
    <row r="31174" hidden="1" x14ac:dyDescent="0.25"/>
    <row r="31175" hidden="1" x14ac:dyDescent="0.25"/>
    <row r="31176" hidden="1" x14ac:dyDescent="0.25"/>
    <row r="31177" hidden="1" x14ac:dyDescent="0.25"/>
    <row r="31178" hidden="1" x14ac:dyDescent="0.25"/>
    <row r="31179" hidden="1" x14ac:dyDescent="0.25"/>
    <row r="31180" hidden="1" x14ac:dyDescent="0.25"/>
    <row r="31181" hidden="1" x14ac:dyDescent="0.25"/>
    <row r="31182" hidden="1" x14ac:dyDescent="0.25"/>
    <row r="31183" hidden="1" x14ac:dyDescent="0.25"/>
    <row r="31184" hidden="1" x14ac:dyDescent="0.25"/>
    <row r="31185" hidden="1" x14ac:dyDescent="0.25"/>
    <row r="31186" hidden="1" x14ac:dyDescent="0.25"/>
    <row r="31187" hidden="1" x14ac:dyDescent="0.25"/>
    <row r="31188" hidden="1" x14ac:dyDescent="0.25"/>
    <row r="31189" hidden="1" x14ac:dyDescent="0.25"/>
    <row r="31190" hidden="1" x14ac:dyDescent="0.25"/>
    <row r="31191" hidden="1" x14ac:dyDescent="0.25"/>
    <row r="31192" hidden="1" x14ac:dyDescent="0.25"/>
    <row r="31193" hidden="1" x14ac:dyDescent="0.25"/>
    <row r="31194" hidden="1" x14ac:dyDescent="0.25"/>
    <row r="31195" hidden="1" x14ac:dyDescent="0.25"/>
    <row r="31196" hidden="1" x14ac:dyDescent="0.25"/>
    <row r="31197" hidden="1" x14ac:dyDescent="0.25"/>
    <row r="31198" hidden="1" x14ac:dyDescent="0.25"/>
    <row r="31199" hidden="1" x14ac:dyDescent="0.25"/>
    <row r="31200" hidden="1" x14ac:dyDescent="0.25"/>
    <row r="31201" hidden="1" x14ac:dyDescent="0.25"/>
    <row r="31202" hidden="1" x14ac:dyDescent="0.25"/>
    <row r="31203" hidden="1" x14ac:dyDescent="0.25"/>
    <row r="31204" hidden="1" x14ac:dyDescent="0.25"/>
    <row r="31205" hidden="1" x14ac:dyDescent="0.25"/>
    <row r="31206" hidden="1" x14ac:dyDescent="0.25"/>
    <row r="31207" hidden="1" x14ac:dyDescent="0.25"/>
    <row r="31208" hidden="1" x14ac:dyDescent="0.25"/>
    <row r="31209" hidden="1" x14ac:dyDescent="0.25"/>
    <row r="31210" hidden="1" x14ac:dyDescent="0.25"/>
    <row r="31211" hidden="1" x14ac:dyDescent="0.25"/>
    <row r="31212" hidden="1" x14ac:dyDescent="0.25"/>
    <row r="31213" hidden="1" x14ac:dyDescent="0.25"/>
    <row r="31214" hidden="1" x14ac:dyDescent="0.25"/>
    <row r="31215" hidden="1" x14ac:dyDescent="0.25"/>
    <row r="31216" hidden="1" x14ac:dyDescent="0.25"/>
    <row r="31217" hidden="1" x14ac:dyDescent="0.25"/>
    <row r="31218" hidden="1" x14ac:dyDescent="0.25"/>
    <row r="31219" hidden="1" x14ac:dyDescent="0.25"/>
    <row r="31220" hidden="1" x14ac:dyDescent="0.25"/>
    <row r="31221" hidden="1" x14ac:dyDescent="0.25"/>
    <row r="31222" hidden="1" x14ac:dyDescent="0.25"/>
    <row r="31223" hidden="1" x14ac:dyDescent="0.25"/>
    <row r="31224" hidden="1" x14ac:dyDescent="0.25"/>
    <row r="31225" hidden="1" x14ac:dyDescent="0.25"/>
    <row r="31226" hidden="1" x14ac:dyDescent="0.25"/>
    <row r="31227" hidden="1" x14ac:dyDescent="0.25"/>
    <row r="31228" hidden="1" x14ac:dyDescent="0.25"/>
    <row r="31229" hidden="1" x14ac:dyDescent="0.25"/>
    <row r="31230" hidden="1" x14ac:dyDescent="0.25"/>
    <row r="31231" hidden="1" x14ac:dyDescent="0.25"/>
    <row r="31232" hidden="1" x14ac:dyDescent="0.25"/>
    <row r="31233" hidden="1" x14ac:dyDescent="0.25"/>
    <row r="31234" hidden="1" x14ac:dyDescent="0.25"/>
    <row r="31235" hidden="1" x14ac:dyDescent="0.25"/>
    <row r="31236" hidden="1" x14ac:dyDescent="0.25"/>
    <row r="31237" hidden="1" x14ac:dyDescent="0.25"/>
    <row r="31238" hidden="1" x14ac:dyDescent="0.25"/>
    <row r="31239" hidden="1" x14ac:dyDescent="0.25"/>
    <row r="31240" hidden="1" x14ac:dyDescent="0.25"/>
    <row r="31241" hidden="1" x14ac:dyDescent="0.25"/>
    <row r="31242" hidden="1" x14ac:dyDescent="0.25"/>
    <row r="31243" hidden="1" x14ac:dyDescent="0.25"/>
    <row r="31244" hidden="1" x14ac:dyDescent="0.25"/>
    <row r="31245" hidden="1" x14ac:dyDescent="0.25"/>
    <row r="31246" hidden="1" x14ac:dyDescent="0.25"/>
    <row r="31247" hidden="1" x14ac:dyDescent="0.25"/>
    <row r="31248" hidden="1" x14ac:dyDescent="0.25"/>
    <row r="31249" hidden="1" x14ac:dyDescent="0.25"/>
    <row r="31250" hidden="1" x14ac:dyDescent="0.25"/>
    <row r="31251" hidden="1" x14ac:dyDescent="0.25"/>
    <row r="31252" hidden="1" x14ac:dyDescent="0.25"/>
    <row r="31253" hidden="1" x14ac:dyDescent="0.25"/>
    <row r="31254" hidden="1" x14ac:dyDescent="0.25"/>
    <row r="31255" hidden="1" x14ac:dyDescent="0.25"/>
    <row r="31256" hidden="1" x14ac:dyDescent="0.25"/>
    <row r="31257" hidden="1" x14ac:dyDescent="0.25"/>
    <row r="31258" hidden="1" x14ac:dyDescent="0.25"/>
    <row r="31259" hidden="1" x14ac:dyDescent="0.25"/>
    <row r="31260" hidden="1" x14ac:dyDescent="0.25"/>
    <row r="31261" hidden="1" x14ac:dyDescent="0.25"/>
    <row r="31262" hidden="1" x14ac:dyDescent="0.25"/>
    <row r="31263" hidden="1" x14ac:dyDescent="0.25"/>
    <row r="31264" hidden="1" x14ac:dyDescent="0.25"/>
    <row r="31265" hidden="1" x14ac:dyDescent="0.25"/>
    <row r="31266" hidden="1" x14ac:dyDescent="0.25"/>
    <row r="31267" hidden="1" x14ac:dyDescent="0.25"/>
    <row r="31268" hidden="1" x14ac:dyDescent="0.25"/>
    <row r="31269" hidden="1" x14ac:dyDescent="0.25"/>
    <row r="31270" hidden="1" x14ac:dyDescent="0.25"/>
    <row r="31271" hidden="1" x14ac:dyDescent="0.25"/>
    <row r="31272" hidden="1" x14ac:dyDescent="0.25"/>
    <row r="31273" hidden="1" x14ac:dyDescent="0.25"/>
    <row r="31274" hidden="1" x14ac:dyDescent="0.25"/>
    <row r="31275" hidden="1" x14ac:dyDescent="0.25"/>
    <row r="31276" hidden="1" x14ac:dyDescent="0.25"/>
    <row r="31277" hidden="1" x14ac:dyDescent="0.25"/>
    <row r="31278" hidden="1" x14ac:dyDescent="0.25"/>
    <row r="31279" hidden="1" x14ac:dyDescent="0.25"/>
    <row r="31280" hidden="1" x14ac:dyDescent="0.25"/>
    <row r="31281" hidden="1" x14ac:dyDescent="0.25"/>
    <row r="31282" hidden="1" x14ac:dyDescent="0.25"/>
    <row r="31283" hidden="1" x14ac:dyDescent="0.25"/>
    <row r="31284" hidden="1" x14ac:dyDescent="0.25"/>
    <row r="31285" hidden="1" x14ac:dyDescent="0.25"/>
    <row r="31286" hidden="1" x14ac:dyDescent="0.25"/>
    <row r="31287" hidden="1" x14ac:dyDescent="0.25"/>
    <row r="31288" hidden="1" x14ac:dyDescent="0.25"/>
    <row r="31289" hidden="1" x14ac:dyDescent="0.25"/>
    <row r="31290" hidden="1" x14ac:dyDescent="0.25"/>
    <row r="31291" hidden="1" x14ac:dyDescent="0.25"/>
    <row r="31292" hidden="1" x14ac:dyDescent="0.25"/>
    <row r="31293" hidden="1" x14ac:dyDescent="0.25"/>
    <row r="31294" hidden="1" x14ac:dyDescent="0.25"/>
    <row r="31295" hidden="1" x14ac:dyDescent="0.25"/>
    <row r="31296" hidden="1" x14ac:dyDescent="0.25"/>
    <row r="31297" hidden="1" x14ac:dyDescent="0.25"/>
    <row r="31298" hidden="1" x14ac:dyDescent="0.25"/>
    <row r="31299" hidden="1" x14ac:dyDescent="0.25"/>
    <row r="31300" hidden="1" x14ac:dyDescent="0.25"/>
    <row r="31301" hidden="1" x14ac:dyDescent="0.25"/>
    <row r="31302" hidden="1" x14ac:dyDescent="0.25"/>
    <row r="31303" hidden="1" x14ac:dyDescent="0.25"/>
    <row r="31304" hidden="1" x14ac:dyDescent="0.25"/>
    <row r="31305" hidden="1" x14ac:dyDescent="0.25"/>
    <row r="31306" hidden="1" x14ac:dyDescent="0.25"/>
    <row r="31307" hidden="1" x14ac:dyDescent="0.25"/>
    <row r="31308" hidden="1" x14ac:dyDescent="0.25"/>
    <row r="31309" hidden="1" x14ac:dyDescent="0.25"/>
    <row r="31310" hidden="1" x14ac:dyDescent="0.25"/>
    <row r="31311" hidden="1" x14ac:dyDescent="0.25"/>
    <row r="31312" hidden="1" x14ac:dyDescent="0.25"/>
    <row r="31313" hidden="1" x14ac:dyDescent="0.25"/>
    <row r="31314" hidden="1" x14ac:dyDescent="0.25"/>
    <row r="31315" hidden="1" x14ac:dyDescent="0.25"/>
    <row r="31316" hidden="1" x14ac:dyDescent="0.25"/>
    <row r="31317" hidden="1" x14ac:dyDescent="0.25"/>
    <row r="31318" hidden="1" x14ac:dyDescent="0.25"/>
    <row r="31319" hidden="1" x14ac:dyDescent="0.25"/>
    <row r="31320" hidden="1" x14ac:dyDescent="0.25"/>
    <row r="31321" hidden="1" x14ac:dyDescent="0.25"/>
    <row r="31322" hidden="1" x14ac:dyDescent="0.25"/>
    <row r="31323" hidden="1" x14ac:dyDescent="0.25"/>
    <row r="31324" hidden="1" x14ac:dyDescent="0.25"/>
    <row r="31325" hidden="1" x14ac:dyDescent="0.25"/>
    <row r="31326" hidden="1" x14ac:dyDescent="0.25"/>
    <row r="31327" hidden="1" x14ac:dyDescent="0.25"/>
    <row r="31328" hidden="1" x14ac:dyDescent="0.25"/>
    <row r="31329" hidden="1" x14ac:dyDescent="0.25"/>
    <row r="31330" hidden="1" x14ac:dyDescent="0.25"/>
    <row r="31331" hidden="1" x14ac:dyDescent="0.25"/>
    <row r="31332" hidden="1" x14ac:dyDescent="0.25"/>
    <row r="31333" hidden="1" x14ac:dyDescent="0.25"/>
    <row r="31334" hidden="1" x14ac:dyDescent="0.25"/>
    <row r="31335" hidden="1" x14ac:dyDescent="0.25"/>
    <row r="31336" hidden="1" x14ac:dyDescent="0.25"/>
    <row r="31337" hidden="1" x14ac:dyDescent="0.25"/>
    <row r="31338" hidden="1" x14ac:dyDescent="0.25"/>
    <row r="31339" hidden="1" x14ac:dyDescent="0.25"/>
    <row r="31340" hidden="1" x14ac:dyDescent="0.25"/>
    <row r="31341" hidden="1" x14ac:dyDescent="0.25"/>
    <row r="31342" hidden="1" x14ac:dyDescent="0.25"/>
    <row r="31343" hidden="1" x14ac:dyDescent="0.25"/>
    <row r="31344" hidden="1" x14ac:dyDescent="0.25"/>
    <row r="31345" hidden="1" x14ac:dyDescent="0.25"/>
    <row r="31346" hidden="1" x14ac:dyDescent="0.25"/>
    <row r="31347" hidden="1" x14ac:dyDescent="0.25"/>
    <row r="31348" hidden="1" x14ac:dyDescent="0.25"/>
    <row r="31349" hidden="1" x14ac:dyDescent="0.25"/>
    <row r="31350" hidden="1" x14ac:dyDescent="0.25"/>
    <row r="31351" hidden="1" x14ac:dyDescent="0.25"/>
    <row r="31352" hidden="1" x14ac:dyDescent="0.25"/>
    <row r="31353" hidden="1" x14ac:dyDescent="0.25"/>
    <row r="31354" hidden="1" x14ac:dyDescent="0.25"/>
    <row r="31355" hidden="1" x14ac:dyDescent="0.25"/>
    <row r="31356" hidden="1" x14ac:dyDescent="0.25"/>
    <row r="31357" hidden="1" x14ac:dyDescent="0.25"/>
    <row r="31358" hidden="1" x14ac:dyDescent="0.25"/>
    <row r="31359" hidden="1" x14ac:dyDescent="0.25"/>
    <row r="31360" hidden="1" x14ac:dyDescent="0.25"/>
    <row r="31361" hidden="1" x14ac:dyDescent="0.25"/>
    <row r="31362" hidden="1" x14ac:dyDescent="0.25"/>
    <row r="31363" hidden="1" x14ac:dyDescent="0.25"/>
    <row r="31364" hidden="1" x14ac:dyDescent="0.25"/>
    <row r="31365" hidden="1" x14ac:dyDescent="0.25"/>
    <row r="31366" hidden="1" x14ac:dyDescent="0.25"/>
    <row r="31367" hidden="1" x14ac:dyDescent="0.25"/>
    <row r="31368" hidden="1" x14ac:dyDescent="0.25"/>
    <row r="31369" hidden="1" x14ac:dyDescent="0.25"/>
    <row r="31370" hidden="1" x14ac:dyDescent="0.25"/>
    <row r="31371" hidden="1" x14ac:dyDescent="0.25"/>
    <row r="31372" hidden="1" x14ac:dyDescent="0.25"/>
    <row r="31373" hidden="1" x14ac:dyDescent="0.25"/>
    <row r="31374" hidden="1" x14ac:dyDescent="0.25"/>
    <row r="31375" hidden="1" x14ac:dyDescent="0.25"/>
    <row r="31376" hidden="1" x14ac:dyDescent="0.25"/>
    <row r="31377" hidden="1" x14ac:dyDescent="0.25"/>
    <row r="31378" hidden="1" x14ac:dyDescent="0.25"/>
    <row r="31379" hidden="1" x14ac:dyDescent="0.25"/>
    <row r="31380" hidden="1" x14ac:dyDescent="0.25"/>
    <row r="31381" hidden="1" x14ac:dyDescent="0.25"/>
    <row r="31382" hidden="1" x14ac:dyDescent="0.25"/>
    <row r="31383" hidden="1" x14ac:dyDescent="0.25"/>
    <row r="31384" hidden="1" x14ac:dyDescent="0.25"/>
    <row r="31385" hidden="1" x14ac:dyDescent="0.25"/>
    <row r="31386" hidden="1" x14ac:dyDescent="0.25"/>
    <row r="31387" hidden="1" x14ac:dyDescent="0.25"/>
    <row r="31388" hidden="1" x14ac:dyDescent="0.25"/>
    <row r="31389" hidden="1" x14ac:dyDescent="0.25"/>
    <row r="31390" hidden="1" x14ac:dyDescent="0.25"/>
    <row r="31391" hidden="1" x14ac:dyDescent="0.25"/>
    <row r="31392" hidden="1" x14ac:dyDescent="0.25"/>
    <row r="31393" hidden="1" x14ac:dyDescent="0.25"/>
    <row r="31394" hidden="1" x14ac:dyDescent="0.25"/>
    <row r="31395" hidden="1" x14ac:dyDescent="0.25"/>
    <row r="31396" hidden="1" x14ac:dyDescent="0.25"/>
    <row r="31397" hidden="1" x14ac:dyDescent="0.25"/>
    <row r="31398" hidden="1" x14ac:dyDescent="0.25"/>
    <row r="31399" hidden="1" x14ac:dyDescent="0.25"/>
    <row r="31400" hidden="1" x14ac:dyDescent="0.25"/>
    <row r="31401" hidden="1" x14ac:dyDescent="0.25"/>
    <row r="31402" hidden="1" x14ac:dyDescent="0.25"/>
    <row r="31403" hidden="1" x14ac:dyDescent="0.25"/>
    <row r="31404" hidden="1" x14ac:dyDescent="0.25"/>
    <row r="31405" hidden="1" x14ac:dyDescent="0.25"/>
    <row r="31406" hidden="1" x14ac:dyDescent="0.25"/>
    <row r="31407" hidden="1" x14ac:dyDescent="0.25"/>
    <row r="31408" hidden="1" x14ac:dyDescent="0.25"/>
    <row r="31409" hidden="1" x14ac:dyDescent="0.25"/>
    <row r="31410" hidden="1" x14ac:dyDescent="0.25"/>
    <row r="31411" hidden="1" x14ac:dyDescent="0.25"/>
    <row r="31412" hidden="1" x14ac:dyDescent="0.25"/>
    <row r="31413" hidden="1" x14ac:dyDescent="0.25"/>
    <row r="31414" hidden="1" x14ac:dyDescent="0.25"/>
    <row r="31415" hidden="1" x14ac:dyDescent="0.25"/>
    <row r="31416" hidden="1" x14ac:dyDescent="0.25"/>
    <row r="31417" hidden="1" x14ac:dyDescent="0.25"/>
    <row r="31418" hidden="1" x14ac:dyDescent="0.25"/>
    <row r="31419" hidden="1" x14ac:dyDescent="0.25"/>
    <row r="31420" hidden="1" x14ac:dyDescent="0.25"/>
    <row r="31421" hidden="1" x14ac:dyDescent="0.25"/>
    <row r="31422" hidden="1" x14ac:dyDescent="0.25"/>
    <row r="31423" hidden="1" x14ac:dyDescent="0.25"/>
    <row r="31424" hidden="1" x14ac:dyDescent="0.25"/>
    <row r="31425" hidden="1" x14ac:dyDescent="0.25"/>
    <row r="31426" hidden="1" x14ac:dyDescent="0.25"/>
    <row r="31427" hidden="1" x14ac:dyDescent="0.25"/>
    <row r="31428" hidden="1" x14ac:dyDescent="0.25"/>
    <row r="31429" hidden="1" x14ac:dyDescent="0.25"/>
    <row r="31430" hidden="1" x14ac:dyDescent="0.25"/>
    <row r="31431" hidden="1" x14ac:dyDescent="0.25"/>
    <row r="31432" hidden="1" x14ac:dyDescent="0.25"/>
    <row r="31433" hidden="1" x14ac:dyDescent="0.25"/>
    <row r="31434" hidden="1" x14ac:dyDescent="0.25"/>
    <row r="31435" hidden="1" x14ac:dyDescent="0.25"/>
    <row r="31436" hidden="1" x14ac:dyDescent="0.25"/>
    <row r="31437" hidden="1" x14ac:dyDescent="0.25"/>
    <row r="31438" hidden="1" x14ac:dyDescent="0.25"/>
    <row r="31439" hidden="1" x14ac:dyDescent="0.25"/>
    <row r="31440" hidden="1" x14ac:dyDescent="0.25"/>
    <row r="31441" hidden="1" x14ac:dyDescent="0.25"/>
    <row r="31442" hidden="1" x14ac:dyDescent="0.25"/>
    <row r="31443" hidden="1" x14ac:dyDescent="0.25"/>
    <row r="31444" hidden="1" x14ac:dyDescent="0.25"/>
    <row r="31445" hidden="1" x14ac:dyDescent="0.25"/>
    <row r="31446" hidden="1" x14ac:dyDescent="0.25"/>
    <row r="31447" hidden="1" x14ac:dyDescent="0.25"/>
    <row r="31448" hidden="1" x14ac:dyDescent="0.25"/>
    <row r="31449" hidden="1" x14ac:dyDescent="0.25"/>
    <row r="31450" hidden="1" x14ac:dyDescent="0.25"/>
    <row r="31451" hidden="1" x14ac:dyDescent="0.25"/>
    <row r="31452" hidden="1" x14ac:dyDescent="0.25"/>
    <row r="31453" hidden="1" x14ac:dyDescent="0.25"/>
    <row r="31454" hidden="1" x14ac:dyDescent="0.25"/>
    <row r="31455" hidden="1" x14ac:dyDescent="0.25"/>
    <row r="31456" hidden="1" x14ac:dyDescent="0.25"/>
    <row r="31457" hidden="1" x14ac:dyDescent="0.25"/>
    <row r="31458" hidden="1" x14ac:dyDescent="0.25"/>
    <row r="31459" hidden="1" x14ac:dyDescent="0.25"/>
    <row r="31460" hidden="1" x14ac:dyDescent="0.25"/>
    <row r="31461" hidden="1" x14ac:dyDescent="0.25"/>
    <row r="31462" hidden="1" x14ac:dyDescent="0.25"/>
    <row r="31463" hidden="1" x14ac:dyDescent="0.25"/>
    <row r="31464" hidden="1" x14ac:dyDescent="0.25"/>
    <row r="31465" hidden="1" x14ac:dyDescent="0.25"/>
    <row r="31466" hidden="1" x14ac:dyDescent="0.25"/>
    <row r="31467" hidden="1" x14ac:dyDescent="0.25"/>
    <row r="31468" hidden="1" x14ac:dyDescent="0.25"/>
    <row r="31469" hidden="1" x14ac:dyDescent="0.25"/>
    <row r="31470" hidden="1" x14ac:dyDescent="0.25"/>
    <row r="31471" hidden="1" x14ac:dyDescent="0.25"/>
    <row r="31472" hidden="1" x14ac:dyDescent="0.25"/>
    <row r="31473" hidden="1" x14ac:dyDescent="0.25"/>
    <row r="31474" hidden="1" x14ac:dyDescent="0.25"/>
    <row r="31475" hidden="1" x14ac:dyDescent="0.25"/>
    <row r="31476" hidden="1" x14ac:dyDescent="0.25"/>
    <row r="31477" hidden="1" x14ac:dyDescent="0.25"/>
    <row r="31478" hidden="1" x14ac:dyDescent="0.25"/>
    <row r="31479" hidden="1" x14ac:dyDescent="0.25"/>
    <row r="31480" hidden="1" x14ac:dyDescent="0.25"/>
    <row r="31481" hidden="1" x14ac:dyDescent="0.25"/>
    <row r="31482" hidden="1" x14ac:dyDescent="0.25"/>
    <row r="31483" hidden="1" x14ac:dyDescent="0.25"/>
    <row r="31484" hidden="1" x14ac:dyDescent="0.25"/>
    <row r="31485" hidden="1" x14ac:dyDescent="0.25"/>
    <row r="31486" hidden="1" x14ac:dyDescent="0.25"/>
    <row r="31487" hidden="1" x14ac:dyDescent="0.25"/>
    <row r="31488" hidden="1" x14ac:dyDescent="0.25"/>
    <row r="31489" hidden="1" x14ac:dyDescent="0.25"/>
    <row r="31490" hidden="1" x14ac:dyDescent="0.25"/>
    <row r="31491" hidden="1" x14ac:dyDescent="0.25"/>
    <row r="31492" hidden="1" x14ac:dyDescent="0.25"/>
    <row r="31493" hidden="1" x14ac:dyDescent="0.25"/>
    <row r="31494" hidden="1" x14ac:dyDescent="0.25"/>
    <row r="31495" hidden="1" x14ac:dyDescent="0.25"/>
    <row r="31496" hidden="1" x14ac:dyDescent="0.25"/>
    <row r="31497" hidden="1" x14ac:dyDescent="0.25"/>
    <row r="31498" hidden="1" x14ac:dyDescent="0.25"/>
    <row r="31499" hidden="1" x14ac:dyDescent="0.25"/>
    <row r="31500" hidden="1" x14ac:dyDescent="0.25"/>
    <row r="31501" hidden="1" x14ac:dyDescent="0.25"/>
    <row r="31502" hidden="1" x14ac:dyDescent="0.25"/>
    <row r="31503" hidden="1" x14ac:dyDescent="0.25"/>
    <row r="31504" hidden="1" x14ac:dyDescent="0.25"/>
    <row r="31505" hidden="1" x14ac:dyDescent="0.25"/>
    <row r="31506" hidden="1" x14ac:dyDescent="0.25"/>
    <row r="31507" hidden="1" x14ac:dyDescent="0.25"/>
    <row r="31508" hidden="1" x14ac:dyDescent="0.25"/>
    <row r="31509" hidden="1" x14ac:dyDescent="0.25"/>
    <row r="31510" hidden="1" x14ac:dyDescent="0.25"/>
    <row r="31511" hidden="1" x14ac:dyDescent="0.25"/>
    <row r="31512" hidden="1" x14ac:dyDescent="0.25"/>
    <row r="31513" hidden="1" x14ac:dyDescent="0.25"/>
    <row r="31514" hidden="1" x14ac:dyDescent="0.25"/>
    <row r="31515" hidden="1" x14ac:dyDescent="0.25"/>
    <row r="31516" hidden="1" x14ac:dyDescent="0.25"/>
    <row r="31517" hidden="1" x14ac:dyDescent="0.25"/>
    <row r="31518" hidden="1" x14ac:dyDescent="0.25"/>
    <row r="31519" hidden="1" x14ac:dyDescent="0.25"/>
    <row r="31520" hidden="1" x14ac:dyDescent="0.25"/>
    <row r="31521" hidden="1" x14ac:dyDescent="0.25"/>
    <row r="31522" hidden="1" x14ac:dyDescent="0.25"/>
    <row r="31523" hidden="1" x14ac:dyDescent="0.25"/>
    <row r="31524" hidden="1" x14ac:dyDescent="0.25"/>
    <row r="31525" hidden="1" x14ac:dyDescent="0.25"/>
    <row r="31526" hidden="1" x14ac:dyDescent="0.25"/>
    <row r="31527" hidden="1" x14ac:dyDescent="0.25"/>
    <row r="31528" hidden="1" x14ac:dyDescent="0.25"/>
    <row r="31529" hidden="1" x14ac:dyDescent="0.25"/>
    <row r="31530" hidden="1" x14ac:dyDescent="0.25"/>
    <row r="31531" hidden="1" x14ac:dyDescent="0.25"/>
    <row r="31532" hidden="1" x14ac:dyDescent="0.25"/>
    <row r="31533" hidden="1" x14ac:dyDescent="0.25"/>
    <row r="31534" hidden="1" x14ac:dyDescent="0.25"/>
    <row r="31535" hidden="1" x14ac:dyDescent="0.25"/>
    <row r="31536" hidden="1" x14ac:dyDescent="0.25"/>
    <row r="31537" hidden="1" x14ac:dyDescent="0.25"/>
    <row r="31538" hidden="1" x14ac:dyDescent="0.25"/>
    <row r="31539" hidden="1" x14ac:dyDescent="0.25"/>
    <row r="31540" hidden="1" x14ac:dyDescent="0.25"/>
    <row r="31541" hidden="1" x14ac:dyDescent="0.25"/>
    <row r="31542" hidden="1" x14ac:dyDescent="0.25"/>
    <row r="31543" hidden="1" x14ac:dyDescent="0.25"/>
    <row r="31544" hidden="1" x14ac:dyDescent="0.25"/>
    <row r="31545" hidden="1" x14ac:dyDescent="0.25"/>
    <row r="31546" hidden="1" x14ac:dyDescent="0.25"/>
    <row r="31547" hidden="1" x14ac:dyDescent="0.25"/>
    <row r="31548" hidden="1" x14ac:dyDescent="0.25"/>
    <row r="31549" hidden="1" x14ac:dyDescent="0.25"/>
    <row r="31550" hidden="1" x14ac:dyDescent="0.25"/>
    <row r="31551" hidden="1" x14ac:dyDescent="0.25"/>
    <row r="31552" hidden="1" x14ac:dyDescent="0.25"/>
    <row r="31553" hidden="1" x14ac:dyDescent="0.25"/>
    <row r="31554" hidden="1" x14ac:dyDescent="0.25"/>
    <row r="31555" hidden="1" x14ac:dyDescent="0.25"/>
    <row r="31556" hidden="1" x14ac:dyDescent="0.25"/>
    <row r="31557" hidden="1" x14ac:dyDescent="0.25"/>
    <row r="31558" hidden="1" x14ac:dyDescent="0.25"/>
    <row r="31559" hidden="1" x14ac:dyDescent="0.25"/>
    <row r="31560" hidden="1" x14ac:dyDescent="0.25"/>
    <row r="31561" hidden="1" x14ac:dyDescent="0.25"/>
    <row r="31562" hidden="1" x14ac:dyDescent="0.25"/>
    <row r="31563" hidden="1" x14ac:dyDescent="0.25"/>
    <row r="31564" hidden="1" x14ac:dyDescent="0.25"/>
    <row r="31565" hidden="1" x14ac:dyDescent="0.25"/>
    <row r="31566" hidden="1" x14ac:dyDescent="0.25"/>
    <row r="31567" hidden="1" x14ac:dyDescent="0.25"/>
    <row r="31568" hidden="1" x14ac:dyDescent="0.25"/>
    <row r="31569" hidden="1" x14ac:dyDescent="0.25"/>
    <row r="31570" hidden="1" x14ac:dyDescent="0.25"/>
    <row r="31571" hidden="1" x14ac:dyDescent="0.25"/>
    <row r="31572" hidden="1" x14ac:dyDescent="0.25"/>
    <row r="31573" hidden="1" x14ac:dyDescent="0.25"/>
    <row r="31574" hidden="1" x14ac:dyDescent="0.25"/>
    <row r="31575" hidden="1" x14ac:dyDescent="0.25"/>
    <row r="31576" hidden="1" x14ac:dyDescent="0.25"/>
    <row r="31577" hidden="1" x14ac:dyDescent="0.25"/>
    <row r="31578" hidden="1" x14ac:dyDescent="0.25"/>
    <row r="31579" hidden="1" x14ac:dyDescent="0.25"/>
    <row r="31580" hidden="1" x14ac:dyDescent="0.25"/>
    <row r="31581" hidden="1" x14ac:dyDescent="0.25"/>
    <row r="31582" hidden="1" x14ac:dyDescent="0.25"/>
    <row r="31583" hidden="1" x14ac:dyDescent="0.25"/>
    <row r="31584" hidden="1" x14ac:dyDescent="0.25"/>
    <row r="31585" hidden="1" x14ac:dyDescent="0.25"/>
    <row r="31586" hidden="1" x14ac:dyDescent="0.25"/>
    <row r="31587" hidden="1" x14ac:dyDescent="0.25"/>
    <row r="31588" hidden="1" x14ac:dyDescent="0.25"/>
    <row r="31589" hidden="1" x14ac:dyDescent="0.25"/>
    <row r="31590" hidden="1" x14ac:dyDescent="0.25"/>
    <row r="31591" hidden="1" x14ac:dyDescent="0.25"/>
    <row r="31592" hidden="1" x14ac:dyDescent="0.25"/>
    <row r="31593" hidden="1" x14ac:dyDescent="0.25"/>
    <row r="31594" hidden="1" x14ac:dyDescent="0.25"/>
    <row r="31595" hidden="1" x14ac:dyDescent="0.25"/>
    <row r="31596" hidden="1" x14ac:dyDescent="0.25"/>
    <row r="31597" hidden="1" x14ac:dyDescent="0.25"/>
    <row r="31598" hidden="1" x14ac:dyDescent="0.25"/>
    <row r="31599" hidden="1" x14ac:dyDescent="0.25"/>
    <row r="31600" hidden="1" x14ac:dyDescent="0.25"/>
    <row r="31601" hidden="1" x14ac:dyDescent="0.25"/>
    <row r="31602" hidden="1" x14ac:dyDescent="0.25"/>
    <row r="31603" hidden="1" x14ac:dyDescent="0.25"/>
    <row r="31604" hidden="1" x14ac:dyDescent="0.25"/>
    <row r="31605" hidden="1" x14ac:dyDescent="0.25"/>
    <row r="31606" hidden="1" x14ac:dyDescent="0.25"/>
    <row r="31607" hidden="1" x14ac:dyDescent="0.25"/>
    <row r="31608" hidden="1" x14ac:dyDescent="0.25"/>
    <row r="31609" hidden="1" x14ac:dyDescent="0.25"/>
    <row r="31610" hidden="1" x14ac:dyDescent="0.25"/>
    <row r="31611" hidden="1" x14ac:dyDescent="0.25"/>
    <row r="31612" hidden="1" x14ac:dyDescent="0.25"/>
    <row r="31613" hidden="1" x14ac:dyDescent="0.25"/>
    <row r="31614" hidden="1" x14ac:dyDescent="0.25"/>
    <row r="31615" hidden="1" x14ac:dyDescent="0.25"/>
    <row r="31616" hidden="1" x14ac:dyDescent="0.25"/>
    <row r="31617" hidden="1" x14ac:dyDescent="0.25"/>
    <row r="31618" hidden="1" x14ac:dyDescent="0.25"/>
    <row r="31619" hidden="1" x14ac:dyDescent="0.25"/>
    <row r="31620" hidden="1" x14ac:dyDescent="0.25"/>
    <row r="31621" hidden="1" x14ac:dyDescent="0.25"/>
    <row r="31622" hidden="1" x14ac:dyDescent="0.25"/>
    <row r="31623" hidden="1" x14ac:dyDescent="0.25"/>
    <row r="31624" hidden="1" x14ac:dyDescent="0.25"/>
    <row r="31625" hidden="1" x14ac:dyDescent="0.25"/>
    <row r="31626" hidden="1" x14ac:dyDescent="0.25"/>
    <row r="31627" hidden="1" x14ac:dyDescent="0.25"/>
    <row r="31628" hidden="1" x14ac:dyDescent="0.25"/>
    <row r="31629" hidden="1" x14ac:dyDescent="0.25"/>
    <row r="31630" hidden="1" x14ac:dyDescent="0.25"/>
    <row r="31631" hidden="1" x14ac:dyDescent="0.25"/>
    <row r="31632" hidden="1" x14ac:dyDescent="0.25"/>
    <row r="31633" hidden="1" x14ac:dyDescent="0.25"/>
    <row r="31634" hidden="1" x14ac:dyDescent="0.25"/>
    <row r="31635" hidden="1" x14ac:dyDescent="0.25"/>
    <row r="31636" hidden="1" x14ac:dyDescent="0.25"/>
    <row r="31637" hidden="1" x14ac:dyDescent="0.25"/>
    <row r="31638" hidden="1" x14ac:dyDescent="0.25"/>
    <row r="31639" hidden="1" x14ac:dyDescent="0.25"/>
    <row r="31640" hidden="1" x14ac:dyDescent="0.25"/>
    <row r="31641" hidden="1" x14ac:dyDescent="0.25"/>
    <row r="31642" hidden="1" x14ac:dyDescent="0.25"/>
    <row r="31643" hidden="1" x14ac:dyDescent="0.25"/>
    <row r="31644" hidden="1" x14ac:dyDescent="0.25"/>
    <row r="31645" hidden="1" x14ac:dyDescent="0.25"/>
    <row r="31646" hidden="1" x14ac:dyDescent="0.25"/>
    <row r="31647" hidden="1" x14ac:dyDescent="0.25"/>
    <row r="31648" hidden="1" x14ac:dyDescent="0.25"/>
    <row r="31649" hidden="1" x14ac:dyDescent="0.25"/>
    <row r="31650" hidden="1" x14ac:dyDescent="0.25"/>
    <row r="31651" hidden="1" x14ac:dyDescent="0.25"/>
    <row r="31652" hidden="1" x14ac:dyDescent="0.25"/>
    <row r="31653" hidden="1" x14ac:dyDescent="0.25"/>
    <row r="31654" hidden="1" x14ac:dyDescent="0.25"/>
    <row r="31655" hidden="1" x14ac:dyDescent="0.25"/>
    <row r="31656" hidden="1" x14ac:dyDescent="0.25"/>
    <row r="31657" hidden="1" x14ac:dyDescent="0.25"/>
    <row r="31658" hidden="1" x14ac:dyDescent="0.25"/>
    <row r="31659" hidden="1" x14ac:dyDescent="0.25"/>
    <row r="31660" hidden="1" x14ac:dyDescent="0.25"/>
    <row r="31661" hidden="1" x14ac:dyDescent="0.25"/>
    <row r="31662" hidden="1" x14ac:dyDescent="0.25"/>
    <row r="31663" hidden="1" x14ac:dyDescent="0.25"/>
    <row r="31664" hidden="1" x14ac:dyDescent="0.25"/>
    <row r="31665" hidden="1" x14ac:dyDescent="0.25"/>
    <row r="31666" hidden="1" x14ac:dyDescent="0.25"/>
    <row r="31667" hidden="1" x14ac:dyDescent="0.25"/>
    <row r="31668" hidden="1" x14ac:dyDescent="0.25"/>
    <row r="31669" hidden="1" x14ac:dyDescent="0.25"/>
    <row r="31670" hidden="1" x14ac:dyDescent="0.25"/>
    <row r="31671" hidden="1" x14ac:dyDescent="0.25"/>
    <row r="31672" hidden="1" x14ac:dyDescent="0.25"/>
    <row r="31673" hidden="1" x14ac:dyDescent="0.25"/>
    <row r="31674" hidden="1" x14ac:dyDescent="0.25"/>
    <row r="31675" hidden="1" x14ac:dyDescent="0.25"/>
    <row r="31676" hidden="1" x14ac:dyDescent="0.25"/>
    <row r="31677" hidden="1" x14ac:dyDescent="0.25"/>
    <row r="31678" hidden="1" x14ac:dyDescent="0.25"/>
    <row r="31679" hidden="1" x14ac:dyDescent="0.25"/>
    <row r="31680" hidden="1" x14ac:dyDescent="0.25"/>
    <row r="31681" hidden="1" x14ac:dyDescent="0.25"/>
    <row r="31682" hidden="1" x14ac:dyDescent="0.25"/>
    <row r="31683" hidden="1" x14ac:dyDescent="0.25"/>
    <row r="31684" hidden="1" x14ac:dyDescent="0.25"/>
    <row r="31685" hidden="1" x14ac:dyDescent="0.25"/>
    <row r="31686" hidden="1" x14ac:dyDescent="0.25"/>
    <row r="31687" hidden="1" x14ac:dyDescent="0.25"/>
    <row r="31688" hidden="1" x14ac:dyDescent="0.25"/>
    <row r="31689" hidden="1" x14ac:dyDescent="0.25"/>
    <row r="31690" hidden="1" x14ac:dyDescent="0.25"/>
    <row r="31691" hidden="1" x14ac:dyDescent="0.25"/>
    <row r="31692" hidden="1" x14ac:dyDescent="0.25"/>
    <row r="31693" hidden="1" x14ac:dyDescent="0.25"/>
    <row r="31694" hidden="1" x14ac:dyDescent="0.25"/>
    <row r="31695" hidden="1" x14ac:dyDescent="0.25"/>
    <row r="31696" hidden="1" x14ac:dyDescent="0.25"/>
    <row r="31697" hidden="1" x14ac:dyDescent="0.25"/>
    <row r="31698" hidden="1" x14ac:dyDescent="0.25"/>
    <row r="31699" hidden="1" x14ac:dyDescent="0.25"/>
    <row r="31700" hidden="1" x14ac:dyDescent="0.25"/>
    <row r="31701" hidden="1" x14ac:dyDescent="0.25"/>
    <row r="31702" hidden="1" x14ac:dyDescent="0.25"/>
    <row r="31703" hidden="1" x14ac:dyDescent="0.25"/>
    <row r="31704" hidden="1" x14ac:dyDescent="0.25"/>
    <row r="31705" hidden="1" x14ac:dyDescent="0.25"/>
    <row r="31706" hidden="1" x14ac:dyDescent="0.25"/>
    <row r="31707" hidden="1" x14ac:dyDescent="0.25"/>
    <row r="31708" hidden="1" x14ac:dyDescent="0.25"/>
    <row r="31709" hidden="1" x14ac:dyDescent="0.25"/>
    <row r="31710" hidden="1" x14ac:dyDescent="0.25"/>
    <row r="31711" hidden="1" x14ac:dyDescent="0.25"/>
    <row r="31712" hidden="1" x14ac:dyDescent="0.25"/>
    <row r="31713" hidden="1" x14ac:dyDescent="0.25"/>
    <row r="31714" hidden="1" x14ac:dyDescent="0.25"/>
    <row r="31715" hidden="1" x14ac:dyDescent="0.25"/>
    <row r="31716" hidden="1" x14ac:dyDescent="0.25"/>
    <row r="31717" hidden="1" x14ac:dyDescent="0.25"/>
    <row r="31718" hidden="1" x14ac:dyDescent="0.25"/>
    <row r="31719" hidden="1" x14ac:dyDescent="0.25"/>
    <row r="31720" hidden="1" x14ac:dyDescent="0.25"/>
    <row r="31721" hidden="1" x14ac:dyDescent="0.25"/>
    <row r="31722" hidden="1" x14ac:dyDescent="0.25"/>
    <row r="31723" hidden="1" x14ac:dyDescent="0.25"/>
    <row r="31724" hidden="1" x14ac:dyDescent="0.25"/>
    <row r="31725" hidden="1" x14ac:dyDescent="0.25"/>
    <row r="31726" hidden="1" x14ac:dyDescent="0.25"/>
    <row r="31727" hidden="1" x14ac:dyDescent="0.25"/>
    <row r="31728" hidden="1" x14ac:dyDescent="0.25"/>
    <row r="31729" hidden="1" x14ac:dyDescent="0.25"/>
    <row r="31730" hidden="1" x14ac:dyDescent="0.25"/>
    <row r="31731" hidden="1" x14ac:dyDescent="0.25"/>
    <row r="31732" hidden="1" x14ac:dyDescent="0.25"/>
    <row r="31733" hidden="1" x14ac:dyDescent="0.25"/>
    <row r="31734" hidden="1" x14ac:dyDescent="0.25"/>
    <row r="31735" hidden="1" x14ac:dyDescent="0.25"/>
    <row r="31736" hidden="1" x14ac:dyDescent="0.25"/>
    <row r="31737" hidden="1" x14ac:dyDescent="0.25"/>
    <row r="31738" hidden="1" x14ac:dyDescent="0.25"/>
    <row r="31739" hidden="1" x14ac:dyDescent="0.25"/>
    <row r="31740" hidden="1" x14ac:dyDescent="0.25"/>
    <row r="31741" hidden="1" x14ac:dyDescent="0.25"/>
    <row r="31742" hidden="1" x14ac:dyDescent="0.25"/>
    <row r="31743" hidden="1" x14ac:dyDescent="0.25"/>
    <row r="31744" hidden="1" x14ac:dyDescent="0.25"/>
    <row r="31745" hidden="1" x14ac:dyDescent="0.25"/>
    <row r="31746" hidden="1" x14ac:dyDescent="0.25"/>
    <row r="31747" hidden="1" x14ac:dyDescent="0.25"/>
    <row r="31748" hidden="1" x14ac:dyDescent="0.25"/>
    <row r="31749" hidden="1" x14ac:dyDescent="0.25"/>
    <row r="31750" hidden="1" x14ac:dyDescent="0.25"/>
    <row r="31751" hidden="1" x14ac:dyDescent="0.25"/>
    <row r="31752" hidden="1" x14ac:dyDescent="0.25"/>
    <row r="31753" hidden="1" x14ac:dyDescent="0.25"/>
    <row r="31754" hidden="1" x14ac:dyDescent="0.25"/>
    <row r="31755" hidden="1" x14ac:dyDescent="0.25"/>
    <row r="31756" hidden="1" x14ac:dyDescent="0.25"/>
    <row r="31757" hidden="1" x14ac:dyDescent="0.25"/>
    <row r="31758" hidden="1" x14ac:dyDescent="0.25"/>
    <row r="31759" hidden="1" x14ac:dyDescent="0.25"/>
    <row r="31760" hidden="1" x14ac:dyDescent="0.25"/>
    <row r="31761" hidden="1" x14ac:dyDescent="0.25"/>
    <row r="31762" hidden="1" x14ac:dyDescent="0.25"/>
    <row r="31763" hidden="1" x14ac:dyDescent="0.25"/>
    <row r="31764" hidden="1" x14ac:dyDescent="0.25"/>
    <row r="31765" hidden="1" x14ac:dyDescent="0.25"/>
    <row r="31766" hidden="1" x14ac:dyDescent="0.25"/>
    <row r="31767" hidden="1" x14ac:dyDescent="0.25"/>
    <row r="31768" hidden="1" x14ac:dyDescent="0.25"/>
    <row r="31769" hidden="1" x14ac:dyDescent="0.25"/>
    <row r="31770" hidden="1" x14ac:dyDescent="0.25"/>
    <row r="31771" hidden="1" x14ac:dyDescent="0.25"/>
    <row r="31772" hidden="1" x14ac:dyDescent="0.25"/>
    <row r="31773" hidden="1" x14ac:dyDescent="0.25"/>
    <row r="31774" hidden="1" x14ac:dyDescent="0.25"/>
    <row r="31775" hidden="1" x14ac:dyDescent="0.25"/>
    <row r="31776" hidden="1" x14ac:dyDescent="0.25"/>
    <row r="31777" hidden="1" x14ac:dyDescent="0.25"/>
    <row r="31778" hidden="1" x14ac:dyDescent="0.25"/>
    <row r="31779" hidden="1" x14ac:dyDescent="0.25"/>
    <row r="31780" hidden="1" x14ac:dyDescent="0.25"/>
    <row r="31781" hidden="1" x14ac:dyDescent="0.25"/>
    <row r="31782" hidden="1" x14ac:dyDescent="0.25"/>
    <row r="31783" hidden="1" x14ac:dyDescent="0.25"/>
    <row r="31784" hidden="1" x14ac:dyDescent="0.25"/>
    <row r="31785" hidden="1" x14ac:dyDescent="0.25"/>
    <row r="31786" hidden="1" x14ac:dyDescent="0.25"/>
    <row r="31787" hidden="1" x14ac:dyDescent="0.25"/>
    <row r="31788" hidden="1" x14ac:dyDescent="0.25"/>
    <row r="31789" hidden="1" x14ac:dyDescent="0.25"/>
    <row r="31790" hidden="1" x14ac:dyDescent="0.25"/>
    <row r="31791" hidden="1" x14ac:dyDescent="0.25"/>
    <row r="31792" hidden="1" x14ac:dyDescent="0.25"/>
    <row r="31793" hidden="1" x14ac:dyDescent="0.25"/>
    <row r="31794" hidden="1" x14ac:dyDescent="0.25"/>
    <row r="31795" hidden="1" x14ac:dyDescent="0.25"/>
    <row r="31796" hidden="1" x14ac:dyDescent="0.25"/>
    <row r="31797" hidden="1" x14ac:dyDescent="0.25"/>
    <row r="31798" hidden="1" x14ac:dyDescent="0.25"/>
    <row r="31799" hidden="1" x14ac:dyDescent="0.25"/>
    <row r="31800" hidden="1" x14ac:dyDescent="0.25"/>
    <row r="31801" hidden="1" x14ac:dyDescent="0.25"/>
    <row r="31802" hidden="1" x14ac:dyDescent="0.25"/>
    <row r="31803" hidden="1" x14ac:dyDescent="0.25"/>
    <row r="31804" hidden="1" x14ac:dyDescent="0.25"/>
    <row r="31805" hidden="1" x14ac:dyDescent="0.25"/>
    <row r="31806" hidden="1" x14ac:dyDescent="0.25"/>
    <row r="31807" hidden="1" x14ac:dyDescent="0.25"/>
    <row r="31808" hidden="1" x14ac:dyDescent="0.25"/>
    <row r="31809" hidden="1" x14ac:dyDescent="0.25"/>
    <row r="31810" hidden="1" x14ac:dyDescent="0.25"/>
    <row r="31811" hidden="1" x14ac:dyDescent="0.25"/>
    <row r="31812" hidden="1" x14ac:dyDescent="0.25"/>
    <row r="31813" hidden="1" x14ac:dyDescent="0.25"/>
    <row r="31814" hidden="1" x14ac:dyDescent="0.25"/>
    <row r="31815" hidden="1" x14ac:dyDescent="0.25"/>
    <row r="31816" hidden="1" x14ac:dyDescent="0.25"/>
    <row r="31817" hidden="1" x14ac:dyDescent="0.25"/>
    <row r="31818" hidden="1" x14ac:dyDescent="0.25"/>
    <row r="31819" hidden="1" x14ac:dyDescent="0.25"/>
    <row r="31820" hidden="1" x14ac:dyDescent="0.25"/>
    <row r="31821" hidden="1" x14ac:dyDescent="0.25"/>
    <row r="31822" hidden="1" x14ac:dyDescent="0.25"/>
    <row r="31823" hidden="1" x14ac:dyDescent="0.25"/>
    <row r="31824" hidden="1" x14ac:dyDescent="0.25"/>
    <row r="31825" hidden="1" x14ac:dyDescent="0.25"/>
    <row r="31826" hidden="1" x14ac:dyDescent="0.25"/>
    <row r="31827" hidden="1" x14ac:dyDescent="0.25"/>
    <row r="31828" hidden="1" x14ac:dyDescent="0.25"/>
    <row r="31829" hidden="1" x14ac:dyDescent="0.25"/>
    <row r="31830" hidden="1" x14ac:dyDescent="0.25"/>
    <row r="31831" hidden="1" x14ac:dyDescent="0.25"/>
    <row r="31832" hidden="1" x14ac:dyDescent="0.25"/>
    <row r="31833" hidden="1" x14ac:dyDescent="0.25"/>
    <row r="31834" hidden="1" x14ac:dyDescent="0.25"/>
    <row r="31835" hidden="1" x14ac:dyDescent="0.25"/>
    <row r="31836" hidden="1" x14ac:dyDescent="0.25"/>
    <row r="31837" hidden="1" x14ac:dyDescent="0.25"/>
    <row r="31838" hidden="1" x14ac:dyDescent="0.25"/>
    <row r="31839" hidden="1" x14ac:dyDescent="0.25"/>
    <row r="31840" hidden="1" x14ac:dyDescent="0.25"/>
    <row r="31841" hidden="1" x14ac:dyDescent="0.25"/>
    <row r="31842" hidden="1" x14ac:dyDescent="0.25"/>
    <row r="31843" hidden="1" x14ac:dyDescent="0.25"/>
    <row r="31844" hidden="1" x14ac:dyDescent="0.25"/>
    <row r="31845" hidden="1" x14ac:dyDescent="0.25"/>
    <row r="31846" hidden="1" x14ac:dyDescent="0.25"/>
    <row r="31847" hidden="1" x14ac:dyDescent="0.25"/>
    <row r="31848" hidden="1" x14ac:dyDescent="0.25"/>
    <row r="31849" hidden="1" x14ac:dyDescent="0.25"/>
    <row r="31850" hidden="1" x14ac:dyDescent="0.25"/>
    <row r="31851" hidden="1" x14ac:dyDescent="0.25"/>
    <row r="31852" hidden="1" x14ac:dyDescent="0.25"/>
    <row r="31853" hidden="1" x14ac:dyDescent="0.25"/>
    <row r="31854" hidden="1" x14ac:dyDescent="0.25"/>
    <row r="31855" hidden="1" x14ac:dyDescent="0.25"/>
    <row r="31856" hidden="1" x14ac:dyDescent="0.25"/>
    <row r="31857" hidden="1" x14ac:dyDescent="0.25"/>
    <row r="31858" hidden="1" x14ac:dyDescent="0.25"/>
    <row r="31859" hidden="1" x14ac:dyDescent="0.25"/>
    <row r="31860" hidden="1" x14ac:dyDescent="0.25"/>
    <row r="31861" hidden="1" x14ac:dyDescent="0.25"/>
    <row r="31862" hidden="1" x14ac:dyDescent="0.25"/>
    <row r="31863" hidden="1" x14ac:dyDescent="0.25"/>
    <row r="31864" hidden="1" x14ac:dyDescent="0.25"/>
    <row r="31865" hidden="1" x14ac:dyDescent="0.25"/>
    <row r="31866" hidden="1" x14ac:dyDescent="0.25"/>
    <row r="31867" hidden="1" x14ac:dyDescent="0.25"/>
    <row r="31868" hidden="1" x14ac:dyDescent="0.25"/>
    <row r="31869" hidden="1" x14ac:dyDescent="0.25"/>
    <row r="31870" hidden="1" x14ac:dyDescent="0.25"/>
    <row r="31871" hidden="1" x14ac:dyDescent="0.25"/>
    <row r="31872" hidden="1" x14ac:dyDescent="0.25"/>
    <row r="31873" hidden="1" x14ac:dyDescent="0.25"/>
    <row r="31874" hidden="1" x14ac:dyDescent="0.25"/>
    <row r="31875" hidden="1" x14ac:dyDescent="0.25"/>
    <row r="31876" hidden="1" x14ac:dyDescent="0.25"/>
    <row r="31877" hidden="1" x14ac:dyDescent="0.25"/>
    <row r="31878" hidden="1" x14ac:dyDescent="0.25"/>
    <row r="31879" hidden="1" x14ac:dyDescent="0.25"/>
    <row r="31880" hidden="1" x14ac:dyDescent="0.25"/>
    <row r="31881" hidden="1" x14ac:dyDescent="0.25"/>
    <row r="31882" hidden="1" x14ac:dyDescent="0.25"/>
    <row r="31883" hidden="1" x14ac:dyDescent="0.25"/>
    <row r="31884" hidden="1" x14ac:dyDescent="0.25"/>
    <row r="31885" hidden="1" x14ac:dyDescent="0.25"/>
    <row r="31886" hidden="1" x14ac:dyDescent="0.25"/>
    <row r="31887" hidden="1" x14ac:dyDescent="0.25"/>
    <row r="31888" hidden="1" x14ac:dyDescent="0.25"/>
    <row r="31889" hidden="1" x14ac:dyDescent="0.25"/>
    <row r="31890" hidden="1" x14ac:dyDescent="0.25"/>
    <row r="31891" hidden="1" x14ac:dyDescent="0.25"/>
    <row r="31892" hidden="1" x14ac:dyDescent="0.25"/>
    <row r="31893" hidden="1" x14ac:dyDescent="0.25"/>
    <row r="31894" hidden="1" x14ac:dyDescent="0.25"/>
    <row r="31895" hidden="1" x14ac:dyDescent="0.25"/>
    <row r="31896" hidden="1" x14ac:dyDescent="0.25"/>
    <row r="31897" hidden="1" x14ac:dyDescent="0.25"/>
    <row r="31898" hidden="1" x14ac:dyDescent="0.25"/>
    <row r="31899" hidden="1" x14ac:dyDescent="0.25"/>
    <row r="31900" hidden="1" x14ac:dyDescent="0.25"/>
    <row r="31901" hidden="1" x14ac:dyDescent="0.25"/>
    <row r="31902" hidden="1" x14ac:dyDescent="0.25"/>
    <row r="31903" hidden="1" x14ac:dyDescent="0.25"/>
    <row r="31904" hidden="1" x14ac:dyDescent="0.25"/>
    <row r="31905" hidden="1" x14ac:dyDescent="0.25"/>
    <row r="31906" hidden="1" x14ac:dyDescent="0.25"/>
    <row r="31907" hidden="1" x14ac:dyDescent="0.25"/>
    <row r="31908" hidden="1" x14ac:dyDescent="0.25"/>
    <row r="31909" hidden="1" x14ac:dyDescent="0.25"/>
    <row r="31910" hidden="1" x14ac:dyDescent="0.25"/>
    <row r="31911" hidden="1" x14ac:dyDescent="0.25"/>
    <row r="31912" hidden="1" x14ac:dyDescent="0.25"/>
    <row r="31913" hidden="1" x14ac:dyDescent="0.25"/>
    <row r="31914" hidden="1" x14ac:dyDescent="0.25"/>
    <row r="31915" hidden="1" x14ac:dyDescent="0.25"/>
    <row r="31916" hidden="1" x14ac:dyDescent="0.25"/>
    <row r="31917" hidden="1" x14ac:dyDescent="0.25"/>
    <row r="31918" hidden="1" x14ac:dyDescent="0.25"/>
    <row r="31919" hidden="1" x14ac:dyDescent="0.25"/>
    <row r="31920" hidden="1" x14ac:dyDescent="0.25"/>
    <row r="31921" hidden="1" x14ac:dyDescent="0.25"/>
    <row r="31922" hidden="1" x14ac:dyDescent="0.25"/>
    <row r="31923" hidden="1" x14ac:dyDescent="0.25"/>
    <row r="31924" hidden="1" x14ac:dyDescent="0.25"/>
    <row r="31925" hidden="1" x14ac:dyDescent="0.25"/>
    <row r="31926" hidden="1" x14ac:dyDescent="0.25"/>
    <row r="31927" hidden="1" x14ac:dyDescent="0.25"/>
    <row r="31928" hidden="1" x14ac:dyDescent="0.25"/>
    <row r="31929" hidden="1" x14ac:dyDescent="0.25"/>
    <row r="31930" hidden="1" x14ac:dyDescent="0.25"/>
    <row r="31931" hidden="1" x14ac:dyDescent="0.25"/>
    <row r="31932" hidden="1" x14ac:dyDescent="0.25"/>
    <row r="31933" hidden="1" x14ac:dyDescent="0.25"/>
    <row r="31934" hidden="1" x14ac:dyDescent="0.25"/>
    <row r="31935" hidden="1" x14ac:dyDescent="0.25"/>
    <row r="31936" hidden="1" x14ac:dyDescent="0.25"/>
    <row r="31937" hidden="1" x14ac:dyDescent="0.25"/>
    <row r="31938" hidden="1" x14ac:dyDescent="0.25"/>
    <row r="31939" hidden="1" x14ac:dyDescent="0.25"/>
    <row r="31940" hidden="1" x14ac:dyDescent="0.25"/>
    <row r="31941" hidden="1" x14ac:dyDescent="0.25"/>
    <row r="31942" hidden="1" x14ac:dyDescent="0.25"/>
    <row r="31943" hidden="1" x14ac:dyDescent="0.25"/>
    <row r="31944" hidden="1" x14ac:dyDescent="0.25"/>
    <row r="31945" hidden="1" x14ac:dyDescent="0.25"/>
    <row r="31946" hidden="1" x14ac:dyDescent="0.25"/>
    <row r="31947" hidden="1" x14ac:dyDescent="0.25"/>
    <row r="31948" hidden="1" x14ac:dyDescent="0.25"/>
    <row r="31949" hidden="1" x14ac:dyDescent="0.25"/>
    <row r="31950" hidden="1" x14ac:dyDescent="0.25"/>
    <row r="31951" hidden="1" x14ac:dyDescent="0.25"/>
    <row r="31952" hidden="1" x14ac:dyDescent="0.25"/>
    <row r="31953" hidden="1" x14ac:dyDescent="0.25"/>
    <row r="31954" hidden="1" x14ac:dyDescent="0.25"/>
    <row r="31955" hidden="1" x14ac:dyDescent="0.25"/>
    <row r="31956" hidden="1" x14ac:dyDescent="0.25"/>
    <row r="31957" hidden="1" x14ac:dyDescent="0.25"/>
    <row r="31958" hidden="1" x14ac:dyDescent="0.25"/>
    <row r="31959" hidden="1" x14ac:dyDescent="0.25"/>
    <row r="31960" hidden="1" x14ac:dyDescent="0.25"/>
    <row r="31961" hidden="1" x14ac:dyDescent="0.25"/>
    <row r="31962" hidden="1" x14ac:dyDescent="0.25"/>
    <row r="31963" hidden="1" x14ac:dyDescent="0.25"/>
    <row r="31964" hidden="1" x14ac:dyDescent="0.25"/>
    <row r="31965" hidden="1" x14ac:dyDescent="0.25"/>
    <row r="31966" hidden="1" x14ac:dyDescent="0.25"/>
    <row r="31967" hidden="1" x14ac:dyDescent="0.25"/>
    <row r="31968" hidden="1" x14ac:dyDescent="0.25"/>
    <row r="31969" hidden="1" x14ac:dyDescent="0.25"/>
    <row r="31970" hidden="1" x14ac:dyDescent="0.25"/>
    <row r="31971" hidden="1" x14ac:dyDescent="0.25"/>
    <row r="31972" hidden="1" x14ac:dyDescent="0.25"/>
    <row r="31973" hidden="1" x14ac:dyDescent="0.25"/>
    <row r="31974" hidden="1" x14ac:dyDescent="0.25"/>
    <row r="31975" hidden="1" x14ac:dyDescent="0.25"/>
    <row r="31976" hidden="1" x14ac:dyDescent="0.25"/>
    <row r="31977" hidden="1" x14ac:dyDescent="0.25"/>
    <row r="31978" hidden="1" x14ac:dyDescent="0.25"/>
    <row r="31979" hidden="1" x14ac:dyDescent="0.25"/>
    <row r="31980" hidden="1" x14ac:dyDescent="0.25"/>
    <row r="31981" hidden="1" x14ac:dyDescent="0.25"/>
    <row r="31982" hidden="1" x14ac:dyDescent="0.25"/>
    <row r="31983" hidden="1" x14ac:dyDescent="0.25"/>
    <row r="31984" hidden="1" x14ac:dyDescent="0.25"/>
    <row r="31985" hidden="1" x14ac:dyDescent="0.25"/>
    <row r="31986" hidden="1" x14ac:dyDescent="0.25"/>
    <row r="31987" hidden="1" x14ac:dyDescent="0.25"/>
    <row r="31988" hidden="1" x14ac:dyDescent="0.25"/>
    <row r="31989" hidden="1" x14ac:dyDescent="0.25"/>
    <row r="31990" hidden="1" x14ac:dyDescent="0.25"/>
    <row r="31991" hidden="1" x14ac:dyDescent="0.25"/>
    <row r="31992" hidden="1" x14ac:dyDescent="0.25"/>
    <row r="31993" hidden="1" x14ac:dyDescent="0.25"/>
    <row r="31994" hidden="1" x14ac:dyDescent="0.25"/>
    <row r="31995" hidden="1" x14ac:dyDescent="0.25"/>
    <row r="31996" hidden="1" x14ac:dyDescent="0.25"/>
    <row r="31997" hidden="1" x14ac:dyDescent="0.25"/>
    <row r="31998" hidden="1" x14ac:dyDescent="0.25"/>
    <row r="31999" hidden="1" x14ac:dyDescent="0.25"/>
    <row r="32000" hidden="1" x14ac:dyDescent="0.25"/>
    <row r="32001" hidden="1" x14ac:dyDescent="0.25"/>
    <row r="32002" hidden="1" x14ac:dyDescent="0.25"/>
    <row r="32003" hidden="1" x14ac:dyDescent="0.25"/>
    <row r="32004" hidden="1" x14ac:dyDescent="0.25"/>
    <row r="32005" hidden="1" x14ac:dyDescent="0.25"/>
    <row r="32006" hidden="1" x14ac:dyDescent="0.25"/>
    <row r="32007" hidden="1" x14ac:dyDescent="0.25"/>
    <row r="32008" hidden="1" x14ac:dyDescent="0.25"/>
    <row r="32009" hidden="1" x14ac:dyDescent="0.25"/>
    <row r="32010" hidden="1" x14ac:dyDescent="0.25"/>
    <row r="32011" hidden="1" x14ac:dyDescent="0.25"/>
    <row r="32012" hidden="1" x14ac:dyDescent="0.25"/>
    <row r="32013" hidden="1" x14ac:dyDescent="0.25"/>
    <row r="32014" hidden="1" x14ac:dyDescent="0.25"/>
    <row r="32015" hidden="1" x14ac:dyDescent="0.25"/>
    <row r="32016" hidden="1" x14ac:dyDescent="0.25"/>
    <row r="32017" hidden="1" x14ac:dyDescent="0.25"/>
    <row r="32018" hidden="1" x14ac:dyDescent="0.25"/>
    <row r="32019" hidden="1" x14ac:dyDescent="0.25"/>
    <row r="32020" hidden="1" x14ac:dyDescent="0.25"/>
    <row r="32021" hidden="1" x14ac:dyDescent="0.25"/>
    <row r="32022" hidden="1" x14ac:dyDescent="0.25"/>
    <row r="32023" hidden="1" x14ac:dyDescent="0.25"/>
    <row r="32024" hidden="1" x14ac:dyDescent="0.25"/>
    <row r="32025" hidden="1" x14ac:dyDescent="0.25"/>
    <row r="32026" hidden="1" x14ac:dyDescent="0.25"/>
    <row r="32027" hidden="1" x14ac:dyDescent="0.25"/>
    <row r="32028" hidden="1" x14ac:dyDescent="0.25"/>
    <row r="32029" hidden="1" x14ac:dyDescent="0.25"/>
    <row r="32030" hidden="1" x14ac:dyDescent="0.25"/>
    <row r="32031" hidden="1" x14ac:dyDescent="0.25"/>
    <row r="32032" hidden="1" x14ac:dyDescent="0.25"/>
    <row r="32033" hidden="1" x14ac:dyDescent="0.25"/>
    <row r="32034" hidden="1" x14ac:dyDescent="0.25"/>
    <row r="32035" hidden="1" x14ac:dyDescent="0.25"/>
    <row r="32036" hidden="1" x14ac:dyDescent="0.25"/>
    <row r="32037" hidden="1" x14ac:dyDescent="0.25"/>
    <row r="32038" hidden="1" x14ac:dyDescent="0.25"/>
    <row r="32039" hidden="1" x14ac:dyDescent="0.25"/>
    <row r="32040" hidden="1" x14ac:dyDescent="0.25"/>
    <row r="32041" hidden="1" x14ac:dyDescent="0.25"/>
    <row r="32042" hidden="1" x14ac:dyDescent="0.25"/>
    <row r="32043" hidden="1" x14ac:dyDescent="0.25"/>
    <row r="32044" hidden="1" x14ac:dyDescent="0.25"/>
    <row r="32045" hidden="1" x14ac:dyDescent="0.25"/>
    <row r="32046" hidden="1" x14ac:dyDescent="0.25"/>
    <row r="32047" hidden="1" x14ac:dyDescent="0.25"/>
    <row r="32048" hidden="1" x14ac:dyDescent="0.25"/>
    <row r="32049" hidden="1" x14ac:dyDescent="0.25"/>
    <row r="32050" hidden="1" x14ac:dyDescent="0.25"/>
    <row r="32051" hidden="1" x14ac:dyDescent="0.25"/>
    <row r="32052" hidden="1" x14ac:dyDescent="0.25"/>
    <row r="32053" hidden="1" x14ac:dyDescent="0.25"/>
    <row r="32054" hidden="1" x14ac:dyDescent="0.25"/>
    <row r="32055" hidden="1" x14ac:dyDescent="0.25"/>
    <row r="32056" hidden="1" x14ac:dyDescent="0.25"/>
    <row r="32057" hidden="1" x14ac:dyDescent="0.25"/>
    <row r="32058" hidden="1" x14ac:dyDescent="0.25"/>
    <row r="32059" hidden="1" x14ac:dyDescent="0.25"/>
    <row r="32060" hidden="1" x14ac:dyDescent="0.25"/>
    <row r="32061" hidden="1" x14ac:dyDescent="0.25"/>
    <row r="32062" hidden="1" x14ac:dyDescent="0.25"/>
    <row r="32063" hidden="1" x14ac:dyDescent="0.25"/>
    <row r="32064" hidden="1" x14ac:dyDescent="0.25"/>
    <row r="32065" hidden="1" x14ac:dyDescent="0.25"/>
    <row r="32066" hidden="1" x14ac:dyDescent="0.25"/>
    <row r="32067" hidden="1" x14ac:dyDescent="0.25"/>
    <row r="32068" hidden="1" x14ac:dyDescent="0.25"/>
    <row r="32069" hidden="1" x14ac:dyDescent="0.25"/>
    <row r="32070" hidden="1" x14ac:dyDescent="0.25"/>
    <row r="32071" hidden="1" x14ac:dyDescent="0.25"/>
    <row r="32072" hidden="1" x14ac:dyDescent="0.25"/>
    <row r="32073" hidden="1" x14ac:dyDescent="0.25"/>
    <row r="32074" hidden="1" x14ac:dyDescent="0.25"/>
    <row r="32075" hidden="1" x14ac:dyDescent="0.25"/>
    <row r="32076" hidden="1" x14ac:dyDescent="0.25"/>
    <row r="32077" hidden="1" x14ac:dyDescent="0.25"/>
    <row r="32078" hidden="1" x14ac:dyDescent="0.25"/>
    <row r="32079" hidden="1" x14ac:dyDescent="0.25"/>
    <row r="32080" hidden="1" x14ac:dyDescent="0.25"/>
    <row r="32081" hidden="1" x14ac:dyDescent="0.25"/>
    <row r="32082" hidden="1" x14ac:dyDescent="0.25"/>
    <row r="32083" hidden="1" x14ac:dyDescent="0.25"/>
    <row r="32084" hidden="1" x14ac:dyDescent="0.25"/>
    <row r="32085" hidden="1" x14ac:dyDescent="0.25"/>
    <row r="32086" hidden="1" x14ac:dyDescent="0.25"/>
    <row r="32087" hidden="1" x14ac:dyDescent="0.25"/>
    <row r="32088" hidden="1" x14ac:dyDescent="0.25"/>
    <row r="32089" hidden="1" x14ac:dyDescent="0.25"/>
    <row r="32090" hidden="1" x14ac:dyDescent="0.25"/>
    <row r="32091" hidden="1" x14ac:dyDescent="0.25"/>
    <row r="32092" hidden="1" x14ac:dyDescent="0.25"/>
    <row r="32093" hidden="1" x14ac:dyDescent="0.25"/>
    <row r="32094" hidden="1" x14ac:dyDescent="0.25"/>
    <row r="32095" hidden="1" x14ac:dyDescent="0.25"/>
    <row r="32096" hidden="1" x14ac:dyDescent="0.25"/>
    <row r="32097" hidden="1" x14ac:dyDescent="0.25"/>
    <row r="32098" hidden="1" x14ac:dyDescent="0.25"/>
    <row r="32099" hidden="1" x14ac:dyDescent="0.25"/>
    <row r="32100" hidden="1" x14ac:dyDescent="0.25"/>
    <row r="32101" hidden="1" x14ac:dyDescent="0.25"/>
    <row r="32102" hidden="1" x14ac:dyDescent="0.25"/>
    <row r="32103" hidden="1" x14ac:dyDescent="0.25"/>
    <row r="32104" hidden="1" x14ac:dyDescent="0.25"/>
    <row r="32105" hidden="1" x14ac:dyDescent="0.25"/>
    <row r="32106" hidden="1" x14ac:dyDescent="0.25"/>
    <row r="32107" hidden="1" x14ac:dyDescent="0.25"/>
    <row r="32108" hidden="1" x14ac:dyDescent="0.25"/>
    <row r="32109" hidden="1" x14ac:dyDescent="0.25"/>
    <row r="32110" hidden="1" x14ac:dyDescent="0.25"/>
    <row r="32111" hidden="1" x14ac:dyDescent="0.25"/>
    <row r="32112" hidden="1" x14ac:dyDescent="0.25"/>
    <row r="32113" hidden="1" x14ac:dyDescent="0.25"/>
    <row r="32114" hidden="1" x14ac:dyDescent="0.25"/>
    <row r="32115" hidden="1" x14ac:dyDescent="0.25"/>
    <row r="32116" hidden="1" x14ac:dyDescent="0.25"/>
    <row r="32117" hidden="1" x14ac:dyDescent="0.25"/>
    <row r="32118" hidden="1" x14ac:dyDescent="0.25"/>
    <row r="32119" hidden="1" x14ac:dyDescent="0.25"/>
    <row r="32120" hidden="1" x14ac:dyDescent="0.25"/>
    <row r="32121" hidden="1" x14ac:dyDescent="0.25"/>
    <row r="32122" hidden="1" x14ac:dyDescent="0.25"/>
    <row r="32123" hidden="1" x14ac:dyDescent="0.25"/>
    <row r="32124" hidden="1" x14ac:dyDescent="0.25"/>
    <row r="32125" hidden="1" x14ac:dyDescent="0.25"/>
    <row r="32126" hidden="1" x14ac:dyDescent="0.25"/>
    <row r="32127" hidden="1" x14ac:dyDescent="0.25"/>
    <row r="32128" hidden="1" x14ac:dyDescent="0.25"/>
    <row r="32129" hidden="1" x14ac:dyDescent="0.25"/>
    <row r="32130" hidden="1" x14ac:dyDescent="0.25"/>
    <row r="32131" hidden="1" x14ac:dyDescent="0.25"/>
    <row r="32132" hidden="1" x14ac:dyDescent="0.25"/>
    <row r="32133" hidden="1" x14ac:dyDescent="0.25"/>
    <row r="32134" hidden="1" x14ac:dyDescent="0.25"/>
    <row r="32135" hidden="1" x14ac:dyDescent="0.25"/>
    <row r="32136" hidden="1" x14ac:dyDescent="0.25"/>
    <row r="32137" hidden="1" x14ac:dyDescent="0.25"/>
    <row r="32138" hidden="1" x14ac:dyDescent="0.25"/>
    <row r="32139" hidden="1" x14ac:dyDescent="0.25"/>
    <row r="32140" hidden="1" x14ac:dyDescent="0.25"/>
    <row r="32141" hidden="1" x14ac:dyDescent="0.25"/>
    <row r="32142" hidden="1" x14ac:dyDescent="0.25"/>
    <row r="32143" hidden="1" x14ac:dyDescent="0.25"/>
    <row r="32144" hidden="1" x14ac:dyDescent="0.25"/>
    <row r="32145" hidden="1" x14ac:dyDescent="0.25"/>
    <row r="32146" hidden="1" x14ac:dyDescent="0.25"/>
    <row r="32147" hidden="1" x14ac:dyDescent="0.25"/>
    <row r="32148" hidden="1" x14ac:dyDescent="0.25"/>
    <row r="32149" hidden="1" x14ac:dyDescent="0.25"/>
    <row r="32150" hidden="1" x14ac:dyDescent="0.25"/>
    <row r="32151" hidden="1" x14ac:dyDescent="0.25"/>
    <row r="32152" hidden="1" x14ac:dyDescent="0.25"/>
    <row r="32153" hidden="1" x14ac:dyDescent="0.25"/>
    <row r="32154" hidden="1" x14ac:dyDescent="0.25"/>
    <row r="32155" hidden="1" x14ac:dyDescent="0.25"/>
    <row r="32156" hidden="1" x14ac:dyDescent="0.25"/>
    <row r="32157" hidden="1" x14ac:dyDescent="0.25"/>
    <row r="32158" hidden="1" x14ac:dyDescent="0.25"/>
    <row r="32159" hidden="1" x14ac:dyDescent="0.25"/>
    <row r="32160" hidden="1" x14ac:dyDescent="0.25"/>
    <row r="32161" hidden="1" x14ac:dyDescent="0.25"/>
    <row r="32162" hidden="1" x14ac:dyDescent="0.25"/>
    <row r="32163" hidden="1" x14ac:dyDescent="0.25"/>
    <row r="32164" hidden="1" x14ac:dyDescent="0.25"/>
    <row r="32165" hidden="1" x14ac:dyDescent="0.25"/>
    <row r="32166" hidden="1" x14ac:dyDescent="0.25"/>
    <row r="32167" hidden="1" x14ac:dyDescent="0.25"/>
    <row r="32168" hidden="1" x14ac:dyDescent="0.25"/>
    <row r="32169" hidden="1" x14ac:dyDescent="0.25"/>
    <row r="32170" hidden="1" x14ac:dyDescent="0.25"/>
    <row r="32171" hidden="1" x14ac:dyDescent="0.25"/>
    <row r="32172" hidden="1" x14ac:dyDescent="0.25"/>
    <row r="32173" hidden="1" x14ac:dyDescent="0.25"/>
    <row r="32174" hidden="1" x14ac:dyDescent="0.25"/>
    <row r="32175" hidden="1" x14ac:dyDescent="0.25"/>
    <row r="32176" hidden="1" x14ac:dyDescent="0.25"/>
    <row r="32177" hidden="1" x14ac:dyDescent="0.25"/>
    <row r="32178" hidden="1" x14ac:dyDescent="0.25"/>
    <row r="32179" hidden="1" x14ac:dyDescent="0.25"/>
    <row r="32180" hidden="1" x14ac:dyDescent="0.25"/>
    <row r="32181" hidden="1" x14ac:dyDescent="0.25"/>
    <row r="32182" hidden="1" x14ac:dyDescent="0.25"/>
    <row r="32183" hidden="1" x14ac:dyDescent="0.25"/>
    <row r="32184" hidden="1" x14ac:dyDescent="0.25"/>
    <row r="32185" hidden="1" x14ac:dyDescent="0.25"/>
    <row r="32186" hidden="1" x14ac:dyDescent="0.25"/>
    <row r="32187" hidden="1" x14ac:dyDescent="0.25"/>
    <row r="32188" hidden="1" x14ac:dyDescent="0.25"/>
    <row r="32189" hidden="1" x14ac:dyDescent="0.25"/>
    <row r="32190" hidden="1" x14ac:dyDescent="0.25"/>
    <row r="32191" hidden="1" x14ac:dyDescent="0.25"/>
    <row r="32192" hidden="1" x14ac:dyDescent="0.25"/>
    <row r="32193" hidden="1" x14ac:dyDescent="0.25"/>
    <row r="32194" hidden="1" x14ac:dyDescent="0.25"/>
    <row r="32195" hidden="1" x14ac:dyDescent="0.25"/>
    <row r="32196" hidden="1" x14ac:dyDescent="0.25"/>
    <row r="32197" hidden="1" x14ac:dyDescent="0.25"/>
    <row r="32198" hidden="1" x14ac:dyDescent="0.25"/>
    <row r="32199" hidden="1" x14ac:dyDescent="0.25"/>
    <row r="32200" hidden="1" x14ac:dyDescent="0.25"/>
    <row r="32201" hidden="1" x14ac:dyDescent="0.25"/>
    <row r="32202" hidden="1" x14ac:dyDescent="0.25"/>
    <row r="32203" hidden="1" x14ac:dyDescent="0.25"/>
    <row r="32204" hidden="1" x14ac:dyDescent="0.25"/>
    <row r="32205" hidden="1" x14ac:dyDescent="0.25"/>
    <row r="32206" hidden="1" x14ac:dyDescent="0.25"/>
    <row r="32207" hidden="1" x14ac:dyDescent="0.25"/>
    <row r="32208" hidden="1" x14ac:dyDescent="0.25"/>
    <row r="32209" hidden="1" x14ac:dyDescent="0.25"/>
    <row r="32210" hidden="1" x14ac:dyDescent="0.25"/>
    <row r="32211" hidden="1" x14ac:dyDescent="0.25"/>
    <row r="32212" hidden="1" x14ac:dyDescent="0.25"/>
    <row r="32213" hidden="1" x14ac:dyDescent="0.25"/>
    <row r="32214" hidden="1" x14ac:dyDescent="0.25"/>
    <row r="32215" hidden="1" x14ac:dyDescent="0.25"/>
    <row r="32216" hidden="1" x14ac:dyDescent="0.25"/>
    <row r="32217" hidden="1" x14ac:dyDescent="0.25"/>
    <row r="32218" hidden="1" x14ac:dyDescent="0.25"/>
    <row r="32219" hidden="1" x14ac:dyDescent="0.25"/>
    <row r="32220" hidden="1" x14ac:dyDescent="0.25"/>
    <row r="32221" hidden="1" x14ac:dyDescent="0.25"/>
    <row r="32222" hidden="1" x14ac:dyDescent="0.25"/>
    <row r="32223" hidden="1" x14ac:dyDescent="0.25"/>
    <row r="32224" hidden="1" x14ac:dyDescent="0.25"/>
    <row r="32225" hidden="1" x14ac:dyDescent="0.25"/>
    <row r="32226" hidden="1" x14ac:dyDescent="0.25"/>
    <row r="32227" hidden="1" x14ac:dyDescent="0.25"/>
    <row r="32228" hidden="1" x14ac:dyDescent="0.25"/>
    <row r="32229" hidden="1" x14ac:dyDescent="0.25"/>
    <row r="32230" hidden="1" x14ac:dyDescent="0.25"/>
    <row r="32231" hidden="1" x14ac:dyDescent="0.25"/>
    <row r="32232" hidden="1" x14ac:dyDescent="0.25"/>
    <row r="32233" hidden="1" x14ac:dyDescent="0.25"/>
    <row r="32234" hidden="1" x14ac:dyDescent="0.25"/>
    <row r="32235" hidden="1" x14ac:dyDescent="0.25"/>
    <row r="32236" hidden="1" x14ac:dyDescent="0.25"/>
    <row r="32237" hidden="1" x14ac:dyDescent="0.25"/>
    <row r="32238" hidden="1" x14ac:dyDescent="0.25"/>
    <row r="32239" hidden="1" x14ac:dyDescent="0.25"/>
    <row r="32240" hidden="1" x14ac:dyDescent="0.25"/>
    <row r="32241" hidden="1" x14ac:dyDescent="0.25"/>
    <row r="32242" hidden="1" x14ac:dyDescent="0.25"/>
    <row r="32243" hidden="1" x14ac:dyDescent="0.25"/>
    <row r="32244" hidden="1" x14ac:dyDescent="0.25"/>
    <row r="32245" hidden="1" x14ac:dyDescent="0.25"/>
    <row r="32246" hidden="1" x14ac:dyDescent="0.25"/>
    <row r="32247" hidden="1" x14ac:dyDescent="0.25"/>
    <row r="32248" hidden="1" x14ac:dyDescent="0.25"/>
    <row r="32249" hidden="1" x14ac:dyDescent="0.25"/>
    <row r="32250" hidden="1" x14ac:dyDescent="0.25"/>
    <row r="32251" hidden="1" x14ac:dyDescent="0.25"/>
    <row r="32252" hidden="1" x14ac:dyDescent="0.25"/>
    <row r="32253" hidden="1" x14ac:dyDescent="0.25"/>
    <row r="32254" hidden="1" x14ac:dyDescent="0.25"/>
    <row r="32255" hidden="1" x14ac:dyDescent="0.25"/>
    <row r="32256" hidden="1" x14ac:dyDescent="0.25"/>
    <row r="32257" hidden="1" x14ac:dyDescent="0.25"/>
    <row r="32258" hidden="1" x14ac:dyDescent="0.25"/>
    <row r="32259" hidden="1" x14ac:dyDescent="0.25"/>
    <row r="32260" hidden="1" x14ac:dyDescent="0.25"/>
    <row r="32261" hidden="1" x14ac:dyDescent="0.25"/>
    <row r="32262" hidden="1" x14ac:dyDescent="0.25"/>
    <row r="32263" hidden="1" x14ac:dyDescent="0.25"/>
    <row r="32264" hidden="1" x14ac:dyDescent="0.25"/>
    <row r="32265" hidden="1" x14ac:dyDescent="0.25"/>
    <row r="32266" hidden="1" x14ac:dyDescent="0.25"/>
    <row r="32267" hidden="1" x14ac:dyDescent="0.25"/>
    <row r="32268" hidden="1" x14ac:dyDescent="0.25"/>
    <row r="32269" hidden="1" x14ac:dyDescent="0.25"/>
    <row r="32270" hidden="1" x14ac:dyDescent="0.25"/>
    <row r="32271" hidden="1" x14ac:dyDescent="0.25"/>
    <row r="32272" hidden="1" x14ac:dyDescent="0.25"/>
    <row r="32273" hidden="1" x14ac:dyDescent="0.25"/>
    <row r="32274" hidden="1" x14ac:dyDescent="0.25"/>
    <row r="32275" hidden="1" x14ac:dyDescent="0.25"/>
    <row r="32276" hidden="1" x14ac:dyDescent="0.25"/>
    <row r="32277" hidden="1" x14ac:dyDescent="0.25"/>
    <row r="32278" hidden="1" x14ac:dyDescent="0.25"/>
    <row r="32279" hidden="1" x14ac:dyDescent="0.25"/>
    <row r="32280" hidden="1" x14ac:dyDescent="0.25"/>
    <row r="32281" hidden="1" x14ac:dyDescent="0.25"/>
    <row r="32282" hidden="1" x14ac:dyDescent="0.25"/>
    <row r="32283" hidden="1" x14ac:dyDescent="0.25"/>
    <row r="32284" hidden="1" x14ac:dyDescent="0.25"/>
    <row r="32285" hidden="1" x14ac:dyDescent="0.25"/>
    <row r="32286" hidden="1" x14ac:dyDescent="0.25"/>
    <row r="32287" hidden="1" x14ac:dyDescent="0.25"/>
    <row r="32288" hidden="1" x14ac:dyDescent="0.25"/>
    <row r="32289" hidden="1" x14ac:dyDescent="0.25"/>
    <row r="32290" hidden="1" x14ac:dyDescent="0.25"/>
    <row r="32291" hidden="1" x14ac:dyDescent="0.25"/>
    <row r="32292" hidden="1" x14ac:dyDescent="0.25"/>
    <row r="32293" hidden="1" x14ac:dyDescent="0.25"/>
    <row r="32294" hidden="1" x14ac:dyDescent="0.25"/>
    <row r="32295" hidden="1" x14ac:dyDescent="0.25"/>
    <row r="32296" hidden="1" x14ac:dyDescent="0.25"/>
    <row r="32297" hidden="1" x14ac:dyDescent="0.25"/>
    <row r="32298" hidden="1" x14ac:dyDescent="0.25"/>
    <row r="32299" hidden="1" x14ac:dyDescent="0.25"/>
    <row r="32300" hidden="1" x14ac:dyDescent="0.25"/>
    <row r="32301" hidden="1" x14ac:dyDescent="0.25"/>
    <row r="32302" hidden="1" x14ac:dyDescent="0.25"/>
    <row r="32303" hidden="1" x14ac:dyDescent="0.25"/>
    <row r="32304" hidden="1" x14ac:dyDescent="0.25"/>
    <row r="32305" hidden="1" x14ac:dyDescent="0.25"/>
    <row r="32306" hidden="1" x14ac:dyDescent="0.25"/>
    <row r="32307" hidden="1" x14ac:dyDescent="0.25"/>
    <row r="32308" hidden="1" x14ac:dyDescent="0.25"/>
    <row r="32309" hidden="1" x14ac:dyDescent="0.25"/>
    <row r="32310" hidden="1" x14ac:dyDescent="0.25"/>
    <row r="32311" hidden="1" x14ac:dyDescent="0.25"/>
    <row r="32312" hidden="1" x14ac:dyDescent="0.25"/>
    <row r="32313" hidden="1" x14ac:dyDescent="0.25"/>
    <row r="32314" hidden="1" x14ac:dyDescent="0.25"/>
    <row r="32315" hidden="1" x14ac:dyDescent="0.25"/>
    <row r="32316" hidden="1" x14ac:dyDescent="0.25"/>
    <row r="32317" hidden="1" x14ac:dyDescent="0.25"/>
    <row r="32318" hidden="1" x14ac:dyDescent="0.25"/>
    <row r="32319" hidden="1" x14ac:dyDescent="0.25"/>
    <row r="32320" hidden="1" x14ac:dyDescent="0.25"/>
    <row r="32321" hidden="1" x14ac:dyDescent="0.25"/>
    <row r="32322" hidden="1" x14ac:dyDescent="0.25"/>
    <row r="32323" hidden="1" x14ac:dyDescent="0.25"/>
    <row r="32324" hidden="1" x14ac:dyDescent="0.25"/>
    <row r="32325" hidden="1" x14ac:dyDescent="0.25"/>
    <row r="32326" hidden="1" x14ac:dyDescent="0.25"/>
    <row r="32327" hidden="1" x14ac:dyDescent="0.25"/>
    <row r="32328" hidden="1" x14ac:dyDescent="0.25"/>
    <row r="32329" hidden="1" x14ac:dyDescent="0.25"/>
    <row r="32330" hidden="1" x14ac:dyDescent="0.25"/>
    <row r="32331" hidden="1" x14ac:dyDescent="0.25"/>
    <row r="32332" hidden="1" x14ac:dyDescent="0.25"/>
    <row r="32333" hidden="1" x14ac:dyDescent="0.25"/>
    <row r="32334" hidden="1" x14ac:dyDescent="0.25"/>
    <row r="32335" hidden="1" x14ac:dyDescent="0.25"/>
    <row r="32336" hidden="1" x14ac:dyDescent="0.25"/>
    <row r="32337" hidden="1" x14ac:dyDescent="0.25"/>
    <row r="32338" hidden="1" x14ac:dyDescent="0.25"/>
    <row r="32339" hidden="1" x14ac:dyDescent="0.25"/>
    <row r="32340" hidden="1" x14ac:dyDescent="0.25"/>
    <row r="32341" hidden="1" x14ac:dyDescent="0.25"/>
    <row r="32342" hidden="1" x14ac:dyDescent="0.25"/>
    <row r="32343" hidden="1" x14ac:dyDescent="0.25"/>
    <row r="32344" hidden="1" x14ac:dyDescent="0.25"/>
    <row r="32345" hidden="1" x14ac:dyDescent="0.25"/>
    <row r="32346" hidden="1" x14ac:dyDescent="0.25"/>
    <row r="32347" hidden="1" x14ac:dyDescent="0.25"/>
    <row r="32348" hidden="1" x14ac:dyDescent="0.25"/>
    <row r="32349" hidden="1" x14ac:dyDescent="0.25"/>
    <row r="32350" hidden="1" x14ac:dyDescent="0.25"/>
    <row r="32351" hidden="1" x14ac:dyDescent="0.25"/>
    <row r="32352" hidden="1" x14ac:dyDescent="0.25"/>
    <row r="32353" hidden="1" x14ac:dyDescent="0.25"/>
    <row r="32354" hidden="1" x14ac:dyDescent="0.25"/>
    <row r="32355" hidden="1" x14ac:dyDescent="0.25"/>
    <row r="32356" hidden="1" x14ac:dyDescent="0.25"/>
    <row r="32357" hidden="1" x14ac:dyDescent="0.25"/>
    <row r="32358" hidden="1" x14ac:dyDescent="0.25"/>
    <row r="32359" hidden="1" x14ac:dyDescent="0.25"/>
    <row r="32360" hidden="1" x14ac:dyDescent="0.25"/>
    <row r="32361" hidden="1" x14ac:dyDescent="0.25"/>
    <row r="32362" hidden="1" x14ac:dyDescent="0.25"/>
    <row r="32363" hidden="1" x14ac:dyDescent="0.25"/>
    <row r="32364" hidden="1" x14ac:dyDescent="0.25"/>
    <row r="32365" hidden="1" x14ac:dyDescent="0.25"/>
    <row r="32366" hidden="1" x14ac:dyDescent="0.25"/>
    <row r="32367" hidden="1" x14ac:dyDescent="0.25"/>
    <row r="32368" hidden="1" x14ac:dyDescent="0.25"/>
    <row r="32369" hidden="1" x14ac:dyDescent="0.25"/>
    <row r="32370" hidden="1" x14ac:dyDescent="0.25"/>
    <row r="32371" hidden="1" x14ac:dyDescent="0.25"/>
    <row r="32372" hidden="1" x14ac:dyDescent="0.25"/>
    <row r="32373" hidden="1" x14ac:dyDescent="0.25"/>
    <row r="32374" hidden="1" x14ac:dyDescent="0.25"/>
    <row r="32375" hidden="1" x14ac:dyDescent="0.25"/>
    <row r="32376" hidden="1" x14ac:dyDescent="0.25"/>
    <row r="32377" hidden="1" x14ac:dyDescent="0.25"/>
    <row r="32378" hidden="1" x14ac:dyDescent="0.25"/>
    <row r="32379" hidden="1" x14ac:dyDescent="0.25"/>
    <row r="32380" hidden="1" x14ac:dyDescent="0.25"/>
    <row r="32381" hidden="1" x14ac:dyDescent="0.25"/>
    <row r="32382" hidden="1" x14ac:dyDescent="0.25"/>
    <row r="32383" hidden="1" x14ac:dyDescent="0.25"/>
    <row r="32384" hidden="1" x14ac:dyDescent="0.25"/>
    <row r="32385" hidden="1" x14ac:dyDescent="0.25"/>
    <row r="32386" hidden="1" x14ac:dyDescent="0.25"/>
    <row r="32387" hidden="1" x14ac:dyDescent="0.25"/>
    <row r="32388" hidden="1" x14ac:dyDescent="0.25"/>
    <row r="32389" hidden="1" x14ac:dyDescent="0.25"/>
    <row r="32390" hidden="1" x14ac:dyDescent="0.25"/>
    <row r="32391" hidden="1" x14ac:dyDescent="0.25"/>
    <row r="32392" hidden="1" x14ac:dyDescent="0.25"/>
    <row r="32393" hidden="1" x14ac:dyDescent="0.25"/>
    <row r="32394" hidden="1" x14ac:dyDescent="0.25"/>
    <row r="32395" hidden="1" x14ac:dyDescent="0.25"/>
    <row r="32396" hidden="1" x14ac:dyDescent="0.25"/>
    <row r="32397" hidden="1" x14ac:dyDescent="0.25"/>
    <row r="32398" hidden="1" x14ac:dyDescent="0.25"/>
    <row r="32399" hidden="1" x14ac:dyDescent="0.25"/>
    <row r="32400" hidden="1" x14ac:dyDescent="0.25"/>
    <row r="32401" hidden="1" x14ac:dyDescent="0.25"/>
    <row r="32402" hidden="1" x14ac:dyDescent="0.25"/>
    <row r="32403" hidden="1" x14ac:dyDescent="0.25"/>
    <row r="32404" hidden="1" x14ac:dyDescent="0.25"/>
    <row r="32405" hidden="1" x14ac:dyDescent="0.25"/>
    <row r="32406" hidden="1" x14ac:dyDescent="0.25"/>
    <row r="32407" hidden="1" x14ac:dyDescent="0.25"/>
    <row r="32408" hidden="1" x14ac:dyDescent="0.25"/>
    <row r="32409" hidden="1" x14ac:dyDescent="0.25"/>
    <row r="32410" hidden="1" x14ac:dyDescent="0.25"/>
    <row r="32411" hidden="1" x14ac:dyDescent="0.25"/>
    <row r="32412" hidden="1" x14ac:dyDescent="0.25"/>
    <row r="32413" hidden="1" x14ac:dyDescent="0.25"/>
    <row r="32414" hidden="1" x14ac:dyDescent="0.25"/>
    <row r="32415" hidden="1" x14ac:dyDescent="0.25"/>
    <row r="32416" hidden="1" x14ac:dyDescent="0.25"/>
    <row r="32417" hidden="1" x14ac:dyDescent="0.25"/>
    <row r="32418" hidden="1" x14ac:dyDescent="0.25"/>
    <row r="32419" hidden="1" x14ac:dyDescent="0.25"/>
    <row r="32420" hidden="1" x14ac:dyDescent="0.25"/>
    <row r="32421" hidden="1" x14ac:dyDescent="0.25"/>
    <row r="32422" hidden="1" x14ac:dyDescent="0.25"/>
    <row r="32423" hidden="1" x14ac:dyDescent="0.25"/>
    <row r="32424" hidden="1" x14ac:dyDescent="0.25"/>
    <row r="32425" hidden="1" x14ac:dyDescent="0.25"/>
    <row r="32426" hidden="1" x14ac:dyDescent="0.25"/>
    <row r="32427" hidden="1" x14ac:dyDescent="0.25"/>
    <row r="32428" hidden="1" x14ac:dyDescent="0.25"/>
    <row r="32429" hidden="1" x14ac:dyDescent="0.25"/>
    <row r="32430" hidden="1" x14ac:dyDescent="0.25"/>
    <row r="32431" hidden="1" x14ac:dyDescent="0.25"/>
    <row r="32432" hidden="1" x14ac:dyDescent="0.25"/>
    <row r="32433" hidden="1" x14ac:dyDescent="0.25"/>
    <row r="32434" hidden="1" x14ac:dyDescent="0.25"/>
    <row r="32435" hidden="1" x14ac:dyDescent="0.25"/>
    <row r="32436" hidden="1" x14ac:dyDescent="0.25"/>
    <row r="32437" hidden="1" x14ac:dyDescent="0.25"/>
    <row r="32438" hidden="1" x14ac:dyDescent="0.25"/>
    <row r="32439" hidden="1" x14ac:dyDescent="0.25"/>
    <row r="32440" hidden="1" x14ac:dyDescent="0.25"/>
    <row r="32441" hidden="1" x14ac:dyDescent="0.25"/>
    <row r="32442" hidden="1" x14ac:dyDescent="0.25"/>
    <row r="32443" hidden="1" x14ac:dyDescent="0.25"/>
    <row r="32444" hidden="1" x14ac:dyDescent="0.25"/>
    <row r="32445" hidden="1" x14ac:dyDescent="0.25"/>
    <row r="32446" hidden="1" x14ac:dyDescent="0.25"/>
    <row r="32447" hidden="1" x14ac:dyDescent="0.25"/>
    <row r="32448" hidden="1" x14ac:dyDescent="0.25"/>
    <row r="32449" hidden="1" x14ac:dyDescent="0.25"/>
    <row r="32450" hidden="1" x14ac:dyDescent="0.25"/>
    <row r="32451" hidden="1" x14ac:dyDescent="0.25"/>
    <row r="32452" hidden="1" x14ac:dyDescent="0.25"/>
    <row r="32453" hidden="1" x14ac:dyDescent="0.25"/>
    <row r="32454" hidden="1" x14ac:dyDescent="0.25"/>
    <row r="32455" hidden="1" x14ac:dyDescent="0.25"/>
    <row r="32456" hidden="1" x14ac:dyDescent="0.25"/>
    <row r="32457" hidden="1" x14ac:dyDescent="0.25"/>
    <row r="32458" hidden="1" x14ac:dyDescent="0.25"/>
    <row r="32459" hidden="1" x14ac:dyDescent="0.25"/>
    <row r="32460" hidden="1" x14ac:dyDescent="0.25"/>
    <row r="32461" hidden="1" x14ac:dyDescent="0.25"/>
    <row r="32462" hidden="1" x14ac:dyDescent="0.25"/>
    <row r="32463" hidden="1" x14ac:dyDescent="0.25"/>
    <row r="32464" hidden="1" x14ac:dyDescent="0.25"/>
    <row r="32465" hidden="1" x14ac:dyDescent="0.25"/>
    <row r="32466" hidden="1" x14ac:dyDescent="0.25"/>
    <row r="32467" hidden="1" x14ac:dyDescent="0.25"/>
    <row r="32468" hidden="1" x14ac:dyDescent="0.25"/>
    <row r="32469" hidden="1" x14ac:dyDescent="0.25"/>
    <row r="32470" hidden="1" x14ac:dyDescent="0.25"/>
    <row r="32471" hidden="1" x14ac:dyDescent="0.25"/>
    <row r="32472" hidden="1" x14ac:dyDescent="0.25"/>
    <row r="32473" hidden="1" x14ac:dyDescent="0.25"/>
    <row r="32474" hidden="1" x14ac:dyDescent="0.25"/>
    <row r="32475" hidden="1" x14ac:dyDescent="0.25"/>
    <row r="32476" hidden="1" x14ac:dyDescent="0.25"/>
    <row r="32477" hidden="1" x14ac:dyDescent="0.25"/>
    <row r="32478" hidden="1" x14ac:dyDescent="0.25"/>
    <row r="32479" hidden="1" x14ac:dyDescent="0.25"/>
    <row r="32480" hidden="1" x14ac:dyDescent="0.25"/>
    <row r="32481" hidden="1" x14ac:dyDescent="0.25"/>
    <row r="32482" hidden="1" x14ac:dyDescent="0.25"/>
    <row r="32483" hidden="1" x14ac:dyDescent="0.25"/>
    <row r="32484" hidden="1" x14ac:dyDescent="0.25"/>
    <row r="32485" hidden="1" x14ac:dyDescent="0.25"/>
    <row r="32486" hidden="1" x14ac:dyDescent="0.25"/>
    <row r="32487" hidden="1" x14ac:dyDescent="0.25"/>
    <row r="32488" hidden="1" x14ac:dyDescent="0.25"/>
    <row r="32489" hidden="1" x14ac:dyDescent="0.25"/>
    <row r="32490" hidden="1" x14ac:dyDescent="0.25"/>
    <row r="32491" hidden="1" x14ac:dyDescent="0.25"/>
    <row r="32492" hidden="1" x14ac:dyDescent="0.25"/>
    <row r="32493" hidden="1" x14ac:dyDescent="0.25"/>
    <row r="32494" hidden="1" x14ac:dyDescent="0.25"/>
    <row r="32495" hidden="1" x14ac:dyDescent="0.25"/>
    <row r="32496" hidden="1" x14ac:dyDescent="0.25"/>
    <row r="32497" hidden="1" x14ac:dyDescent="0.25"/>
    <row r="32498" hidden="1" x14ac:dyDescent="0.25"/>
    <row r="32499" hidden="1" x14ac:dyDescent="0.25"/>
    <row r="32500" hidden="1" x14ac:dyDescent="0.25"/>
    <row r="32501" hidden="1" x14ac:dyDescent="0.25"/>
    <row r="32502" hidden="1" x14ac:dyDescent="0.25"/>
    <row r="32503" hidden="1" x14ac:dyDescent="0.25"/>
    <row r="32504" hidden="1" x14ac:dyDescent="0.25"/>
    <row r="32505" hidden="1" x14ac:dyDescent="0.25"/>
    <row r="32506" hidden="1" x14ac:dyDescent="0.25"/>
    <row r="32507" hidden="1" x14ac:dyDescent="0.25"/>
    <row r="32508" hidden="1" x14ac:dyDescent="0.25"/>
    <row r="32509" hidden="1" x14ac:dyDescent="0.25"/>
    <row r="32510" hidden="1" x14ac:dyDescent="0.25"/>
    <row r="32511" hidden="1" x14ac:dyDescent="0.25"/>
    <row r="32512" hidden="1" x14ac:dyDescent="0.25"/>
    <row r="32513" hidden="1" x14ac:dyDescent="0.25"/>
    <row r="32514" hidden="1" x14ac:dyDescent="0.25"/>
    <row r="32515" hidden="1" x14ac:dyDescent="0.25"/>
    <row r="32516" hidden="1" x14ac:dyDescent="0.25"/>
    <row r="32517" hidden="1" x14ac:dyDescent="0.25"/>
    <row r="32518" hidden="1" x14ac:dyDescent="0.25"/>
    <row r="32519" hidden="1" x14ac:dyDescent="0.25"/>
    <row r="32520" hidden="1" x14ac:dyDescent="0.25"/>
    <row r="32521" hidden="1" x14ac:dyDescent="0.25"/>
    <row r="32522" hidden="1" x14ac:dyDescent="0.25"/>
    <row r="32523" hidden="1" x14ac:dyDescent="0.25"/>
    <row r="32524" hidden="1" x14ac:dyDescent="0.25"/>
    <row r="32525" hidden="1" x14ac:dyDescent="0.25"/>
    <row r="32526" hidden="1" x14ac:dyDescent="0.25"/>
    <row r="32527" hidden="1" x14ac:dyDescent="0.25"/>
    <row r="32528" hidden="1" x14ac:dyDescent="0.25"/>
    <row r="32529" hidden="1" x14ac:dyDescent="0.25"/>
    <row r="32530" hidden="1" x14ac:dyDescent="0.25"/>
    <row r="32531" hidden="1" x14ac:dyDescent="0.25"/>
    <row r="32532" hidden="1" x14ac:dyDescent="0.25"/>
    <row r="32533" hidden="1" x14ac:dyDescent="0.25"/>
    <row r="32534" hidden="1" x14ac:dyDescent="0.25"/>
    <row r="32535" hidden="1" x14ac:dyDescent="0.25"/>
    <row r="32536" hidden="1" x14ac:dyDescent="0.25"/>
    <row r="32537" hidden="1" x14ac:dyDescent="0.25"/>
    <row r="32538" hidden="1" x14ac:dyDescent="0.25"/>
    <row r="32539" hidden="1" x14ac:dyDescent="0.25"/>
    <row r="32540" hidden="1" x14ac:dyDescent="0.25"/>
    <row r="32541" hidden="1" x14ac:dyDescent="0.25"/>
    <row r="32542" hidden="1" x14ac:dyDescent="0.25"/>
    <row r="32543" hidden="1" x14ac:dyDescent="0.25"/>
    <row r="32544" hidden="1" x14ac:dyDescent="0.25"/>
    <row r="32545" hidden="1" x14ac:dyDescent="0.25"/>
    <row r="32546" hidden="1" x14ac:dyDescent="0.25"/>
    <row r="32547" hidden="1" x14ac:dyDescent="0.25"/>
    <row r="32548" hidden="1" x14ac:dyDescent="0.25"/>
    <row r="32549" hidden="1" x14ac:dyDescent="0.25"/>
    <row r="32550" hidden="1" x14ac:dyDescent="0.25"/>
    <row r="32551" hidden="1" x14ac:dyDescent="0.25"/>
    <row r="32552" hidden="1" x14ac:dyDescent="0.25"/>
    <row r="32553" hidden="1" x14ac:dyDescent="0.25"/>
    <row r="32554" hidden="1" x14ac:dyDescent="0.25"/>
    <row r="32555" hidden="1" x14ac:dyDescent="0.25"/>
    <row r="32556" hidden="1" x14ac:dyDescent="0.25"/>
    <row r="32557" hidden="1" x14ac:dyDescent="0.25"/>
    <row r="32558" hidden="1" x14ac:dyDescent="0.25"/>
    <row r="32559" hidden="1" x14ac:dyDescent="0.25"/>
    <row r="32560" hidden="1" x14ac:dyDescent="0.25"/>
    <row r="32561" hidden="1" x14ac:dyDescent="0.25"/>
    <row r="32562" hidden="1" x14ac:dyDescent="0.25"/>
    <row r="32563" hidden="1" x14ac:dyDescent="0.25"/>
    <row r="32564" hidden="1" x14ac:dyDescent="0.25"/>
    <row r="32565" hidden="1" x14ac:dyDescent="0.25"/>
    <row r="32566" hidden="1" x14ac:dyDescent="0.25"/>
    <row r="32567" hidden="1" x14ac:dyDescent="0.25"/>
    <row r="32568" hidden="1" x14ac:dyDescent="0.25"/>
    <row r="32569" hidden="1" x14ac:dyDescent="0.25"/>
    <row r="32570" hidden="1" x14ac:dyDescent="0.25"/>
    <row r="32571" hidden="1" x14ac:dyDescent="0.25"/>
    <row r="32572" hidden="1" x14ac:dyDescent="0.25"/>
    <row r="32573" hidden="1" x14ac:dyDescent="0.25"/>
    <row r="32574" hidden="1" x14ac:dyDescent="0.25"/>
    <row r="32575" hidden="1" x14ac:dyDescent="0.25"/>
    <row r="32576" hidden="1" x14ac:dyDescent="0.25"/>
    <row r="32577" hidden="1" x14ac:dyDescent="0.25"/>
    <row r="32578" hidden="1" x14ac:dyDescent="0.25"/>
    <row r="32579" hidden="1" x14ac:dyDescent="0.25"/>
    <row r="32580" hidden="1" x14ac:dyDescent="0.25"/>
    <row r="32581" hidden="1" x14ac:dyDescent="0.25"/>
    <row r="32582" hidden="1" x14ac:dyDescent="0.25"/>
    <row r="32583" hidden="1" x14ac:dyDescent="0.25"/>
    <row r="32584" hidden="1" x14ac:dyDescent="0.25"/>
    <row r="32585" hidden="1" x14ac:dyDescent="0.25"/>
    <row r="32586" hidden="1" x14ac:dyDescent="0.25"/>
    <row r="32587" hidden="1" x14ac:dyDescent="0.25"/>
    <row r="32588" hidden="1" x14ac:dyDescent="0.25"/>
    <row r="32589" hidden="1" x14ac:dyDescent="0.25"/>
    <row r="32590" hidden="1" x14ac:dyDescent="0.25"/>
    <row r="32591" hidden="1" x14ac:dyDescent="0.25"/>
    <row r="32592" hidden="1" x14ac:dyDescent="0.25"/>
    <row r="32593" hidden="1" x14ac:dyDescent="0.25"/>
    <row r="32594" hidden="1" x14ac:dyDescent="0.25"/>
    <row r="32595" hidden="1" x14ac:dyDescent="0.25"/>
    <row r="32596" hidden="1" x14ac:dyDescent="0.25"/>
    <row r="32597" hidden="1" x14ac:dyDescent="0.25"/>
    <row r="32598" hidden="1" x14ac:dyDescent="0.25"/>
    <row r="32599" hidden="1" x14ac:dyDescent="0.25"/>
    <row r="32600" hidden="1" x14ac:dyDescent="0.25"/>
    <row r="32601" hidden="1" x14ac:dyDescent="0.25"/>
    <row r="32602" hidden="1" x14ac:dyDescent="0.25"/>
    <row r="32603" hidden="1" x14ac:dyDescent="0.25"/>
    <row r="32604" hidden="1" x14ac:dyDescent="0.25"/>
    <row r="32605" hidden="1" x14ac:dyDescent="0.25"/>
    <row r="32606" hidden="1" x14ac:dyDescent="0.25"/>
    <row r="32607" hidden="1" x14ac:dyDescent="0.25"/>
    <row r="32608" hidden="1" x14ac:dyDescent="0.25"/>
    <row r="32609" hidden="1" x14ac:dyDescent="0.25"/>
    <row r="32610" hidden="1" x14ac:dyDescent="0.25"/>
    <row r="32611" hidden="1" x14ac:dyDescent="0.25"/>
    <row r="32612" hidden="1" x14ac:dyDescent="0.25"/>
    <row r="32613" hidden="1" x14ac:dyDescent="0.25"/>
    <row r="32614" hidden="1" x14ac:dyDescent="0.25"/>
    <row r="32615" hidden="1" x14ac:dyDescent="0.25"/>
    <row r="32616" hidden="1" x14ac:dyDescent="0.25"/>
    <row r="32617" hidden="1" x14ac:dyDescent="0.25"/>
    <row r="32618" hidden="1" x14ac:dyDescent="0.25"/>
    <row r="32619" hidden="1" x14ac:dyDescent="0.25"/>
    <row r="32620" hidden="1" x14ac:dyDescent="0.25"/>
    <row r="32621" hidden="1" x14ac:dyDescent="0.25"/>
    <row r="32622" hidden="1" x14ac:dyDescent="0.25"/>
    <row r="32623" hidden="1" x14ac:dyDescent="0.25"/>
    <row r="32624" hidden="1" x14ac:dyDescent="0.25"/>
    <row r="32625" hidden="1" x14ac:dyDescent="0.25"/>
    <row r="32626" hidden="1" x14ac:dyDescent="0.25"/>
    <row r="32627" hidden="1" x14ac:dyDescent="0.25"/>
    <row r="32628" hidden="1" x14ac:dyDescent="0.25"/>
    <row r="32629" hidden="1" x14ac:dyDescent="0.25"/>
    <row r="32630" hidden="1" x14ac:dyDescent="0.25"/>
    <row r="32631" hidden="1" x14ac:dyDescent="0.25"/>
    <row r="32632" hidden="1" x14ac:dyDescent="0.25"/>
    <row r="32633" hidden="1" x14ac:dyDescent="0.25"/>
    <row r="32634" hidden="1" x14ac:dyDescent="0.25"/>
    <row r="32635" hidden="1" x14ac:dyDescent="0.25"/>
    <row r="32636" hidden="1" x14ac:dyDescent="0.25"/>
    <row r="32637" hidden="1" x14ac:dyDescent="0.25"/>
    <row r="32638" hidden="1" x14ac:dyDescent="0.25"/>
    <row r="32639" hidden="1" x14ac:dyDescent="0.25"/>
    <row r="32640" hidden="1" x14ac:dyDescent="0.25"/>
    <row r="32641" hidden="1" x14ac:dyDescent="0.25"/>
    <row r="32642" hidden="1" x14ac:dyDescent="0.25"/>
    <row r="32643" hidden="1" x14ac:dyDescent="0.25"/>
    <row r="32644" hidden="1" x14ac:dyDescent="0.25"/>
    <row r="32645" hidden="1" x14ac:dyDescent="0.25"/>
    <row r="32646" hidden="1" x14ac:dyDescent="0.25"/>
    <row r="32647" hidden="1" x14ac:dyDescent="0.25"/>
    <row r="32648" hidden="1" x14ac:dyDescent="0.25"/>
    <row r="32649" hidden="1" x14ac:dyDescent="0.25"/>
    <row r="32650" hidden="1" x14ac:dyDescent="0.25"/>
    <row r="32651" hidden="1" x14ac:dyDescent="0.25"/>
    <row r="32652" hidden="1" x14ac:dyDescent="0.25"/>
    <row r="32653" hidden="1" x14ac:dyDescent="0.25"/>
    <row r="32654" hidden="1" x14ac:dyDescent="0.25"/>
    <row r="32655" hidden="1" x14ac:dyDescent="0.25"/>
    <row r="32656" hidden="1" x14ac:dyDescent="0.25"/>
    <row r="32657" hidden="1" x14ac:dyDescent="0.25"/>
    <row r="32658" hidden="1" x14ac:dyDescent="0.25"/>
    <row r="32659" hidden="1" x14ac:dyDescent="0.25"/>
    <row r="32660" hidden="1" x14ac:dyDescent="0.25"/>
    <row r="32661" hidden="1" x14ac:dyDescent="0.25"/>
    <row r="32662" hidden="1" x14ac:dyDescent="0.25"/>
    <row r="32663" hidden="1" x14ac:dyDescent="0.25"/>
    <row r="32664" hidden="1" x14ac:dyDescent="0.25"/>
    <row r="32665" hidden="1" x14ac:dyDescent="0.25"/>
    <row r="32666" hidden="1" x14ac:dyDescent="0.25"/>
    <row r="32667" hidden="1" x14ac:dyDescent="0.25"/>
    <row r="32668" hidden="1" x14ac:dyDescent="0.25"/>
    <row r="32669" hidden="1" x14ac:dyDescent="0.25"/>
    <row r="32670" hidden="1" x14ac:dyDescent="0.25"/>
    <row r="32671" hidden="1" x14ac:dyDescent="0.25"/>
    <row r="32672" hidden="1" x14ac:dyDescent="0.25"/>
    <row r="32673" hidden="1" x14ac:dyDescent="0.25"/>
    <row r="32674" hidden="1" x14ac:dyDescent="0.25"/>
    <row r="32675" hidden="1" x14ac:dyDescent="0.25"/>
    <row r="32676" hidden="1" x14ac:dyDescent="0.25"/>
    <row r="32677" hidden="1" x14ac:dyDescent="0.25"/>
    <row r="32678" hidden="1" x14ac:dyDescent="0.25"/>
    <row r="32679" hidden="1" x14ac:dyDescent="0.25"/>
    <row r="32680" hidden="1" x14ac:dyDescent="0.25"/>
    <row r="32681" hidden="1" x14ac:dyDescent="0.25"/>
    <row r="32682" hidden="1" x14ac:dyDescent="0.25"/>
    <row r="32683" hidden="1" x14ac:dyDescent="0.25"/>
    <row r="32684" hidden="1" x14ac:dyDescent="0.25"/>
    <row r="32685" hidden="1" x14ac:dyDescent="0.25"/>
    <row r="32686" hidden="1" x14ac:dyDescent="0.25"/>
    <row r="32687" hidden="1" x14ac:dyDescent="0.25"/>
    <row r="32688" hidden="1" x14ac:dyDescent="0.25"/>
    <row r="32689" hidden="1" x14ac:dyDescent="0.25"/>
    <row r="32690" hidden="1" x14ac:dyDescent="0.25"/>
    <row r="32691" hidden="1" x14ac:dyDescent="0.25"/>
    <row r="32692" hidden="1" x14ac:dyDescent="0.25"/>
    <row r="32693" hidden="1" x14ac:dyDescent="0.25"/>
    <row r="32694" hidden="1" x14ac:dyDescent="0.25"/>
    <row r="32695" hidden="1" x14ac:dyDescent="0.25"/>
    <row r="32696" hidden="1" x14ac:dyDescent="0.25"/>
    <row r="32697" hidden="1" x14ac:dyDescent="0.25"/>
    <row r="32698" hidden="1" x14ac:dyDescent="0.25"/>
    <row r="32699" hidden="1" x14ac:dyDescent="0.25"/>
    <row r="32700" hidden="1" x14ac:dyDescent="0.25"/>
    <row r="32701" hidden="1" x14ac:dyDescent="0.25"/>
    <row r="32702" hidden="1" x14ac:dyDescent="0.25"/>
    <row r="32703" hidden="1" x14ac:dyDescent="0.25"/>
    <row r="32704" hidden="1" x14ac:dyDescent="0.25"/>
    <row r="32705" hidden="1" x14ac:dyDescent="0.25"/>
    <row r="32706" hidden="1" x14ac:dyDescent="0.25"/>
    <row r="32707" hidden="1" x14ac:dyDescent="0.25"/>
    <row r="32708" hidden="1" x14ac:dyDescent="0.25"/>
    <row r="32709" hidden="1" x14ac:dyDescent="0.25"/>
    <row r="32710" hidden="1" x14ac:dyDescent="0.25"/>
    <row r="32711" hidden="1" x14ac:dyDescent="0.25"/>
    <row r="32712" hidden="1" x14ac:dyDescent="0.25"/>
    <row r="32713" hidden="1" x14ac:dyDescent="0.25"/>
    <row r="32714" hidden="1" x14ac:dyDescent="0.25"/>
    <row r="32715" hidden="1" x14ac:dyDescent="0.25"/>
    <row r="32716" hidden="1" x14ac:dyDescent="0.25"/>
    <row r="32717" hidden="1" x14ac:dyDescent="0.25"/>
    <row r="32718" hidden="1" x14ac:dyDescent="0.25"/>
    <row r="32719" hidden="1" x14ac:dyDescent="0.25"/>
    <row r="32720" hidden="1" x14ac:dyDescent="0.25"/>
    <row r="32721" hidden="1" x14ac:dyDescent="0.25"/>
    <row r="32722" hidden="1" x14ac:dyDescent="0.25"/>
    <row r="32723" hidden="1" x14ac:dyDescent="0.25"/>
    <row r="32724" hidden="1" x14ac:dyDescent="0.25"/>
    <row r="32725" hidden="1" x14ac:dyDescent="0.25"/>
    <row r="32726" hidden="1" x14ac:dyDescent="0.25"/>
    <row r="32727" hidden="1" x14ac:dyDescent="0.25"/>
    <row r="32728" hidden="1" x14ac:dyDescent="0.25"/>
    <row r="32729" hidden="1" x14ac:dyDescent="0.25"/>
    <row r="32730" hidden="1" x14ac:dyDescent="0.25"/>
    <row r="32731" hidden="1" x14ac:dyDescent="0.25"/>
    <row r="32732" hidden="1" x14ac:dyDescent="0.25"/>
    <row r="32733" hidden="1" x14ac:dyDescent="0.25"/>
    <row r="32734" hidden="1" x14ac:dyDescent="0.25"/>
    <row r="32735" hidden="1" x14ac:dyDescent="0.25"/>
    <row r="32736" hidden="1" x14ac:dyDescent="0.25"/>
    <row r="32737" hidden="1" x14ac:dyDescent="0.25"/>
    <row r="32738" hidden="1" x14ac:dyDescent="0.25"/>
    <row r="32739" hidden="1" x14ac:dyDescent="0.25"/>
    <row r="32740" hidden="1" x14ac:dyDescent="0.25"/>
    <row r="32741" hidden="1" x14ac:dyDescent="0.25"/>
    <row r="32742" hidden="1" x14ac:dyDescent="0.25"/>
    <row r="32743" hidden="1" x14ac:dyDescent="0.25"/>
    <row r="32744" hidden="1" x14ac:dyDescent="0.25"/>
    <row r="32745" hidden="1" x14ac:dyDescent="0.25"/>
    <row r="32746" hidden="1" x14ac:dyDescent="0.25"/>
    <row r="32747" hidden="1" x14ac:dyDescent="0.25"/>
    <row r="32748" hidden="1" x14ac:dyDescent="0.25"/>
    <row r="32749" hidden="1" x14ac:dyDescent="0.25"/>
    <row r="32750" hidden="1" x14ac:dyDescent="0.25"/>
    <row r="32751" hidden="1" x14ac:dyDescent="0.25"/>
    <row r="32752" hidden="1" x14ac:dyDescent="0.25"/>
    <row r="32753" hidden="1" x14ac:dyDescent="0.25"/>
    <row r="32754" hidden="1" x14ac:dyDescent="0.25"/>
    <row r="32755" hidden="1" x14ac:dyDescent="0.25"/>
    <row r="32756" hidden="1" x14ac:dyDescent="0.25"/>
    <row r="32757" hidden="1" x14ac:dyDescent="0.25"/>
    <row r="32758" hidden="1" x14ac:dyDescent="0.25"/>
    <row r="32759" hidden="1" x14ac:dyDescent="0.25"/>
    <row r="32760" hidden="1" x14ac:dyDescent="0.25"/>
    <row r="32761" hidden="1" x14ac:dyDescent="0.25"/>
    <row r="32762" hidden="1" x14ac:dyDescent="0.25"/>
    <row r="32763" hidden="1" x14ac:dyDescent="0.25"/>
    <row r="32764" hidden="1" x14ac:dyDescent="0.25"/>
    <row r="32765" hidden="1" x14ac:dyDescent="0.25"/>
    <row r="32766" hidden="1" x14ac:dyDescent="0.25"/>
    <row r="32767" hidden="1" x14ac:dyDescent="0.25"/>
    <row r="32768" hidden="1" x14ac:dyDescent="0.25"/>
    <row r="32769" hidden="1" x14ac:dyDescent="0.25"/>
    <row r="32770" hidden="1" x14ac:dyDescent="0.25"/>
    <row r="32771" hidden="1" x14ac:dyDescent="0.25"/>
    <row r="32772" hidden="1" x14ac:dyDescent="0.25"/>
    <row r="32773" hidden="1" x14ac:dyDescent="0.25"/>
    <row r="32774" hidden="1" x14ac:dyDescent="0.25"/>
    <row r="32775" hidden="1" x14ac:dyDescent="0.25"/>
    <row r="32776" hidden="1" x14ac:dyDescent="0.25"/>
    <row r="32777" hidden="1" x14ac:dyDescent="0.25"/>
    <row r="32778" hidden="1" x14ac:dyDescent="0.25"/>
    <row r="32779" hidden="1" x14ac:dyDescent="0.25"/>
    <row r="32780" hidden="1" x14ac:dyDescent="0.25"/>
    <row r="32781" hidden="1" x14ac:dyDescent="0.25"/>
    <row r="32782" hidden="1" x14ac:dyDescent="0.25"/>
    <row r="32783" hidden="1" x14ac:dyDescent="0.25"/>
    <row r="32784" hidden="1" x14ac:dyDescent="0.25"/>
    <row r="32785" hidden="1" x14ac:dyDescent="0.25"/>
    <row r="32786" hidden="1" x14ac:dyDescent="0.25"/>
    <row r="32787" hidden="1" x14ac:dyDescent="0.25"/>
    <row r="32788" hidden="1" x14ac:dyDescent="0.25"/>
    <row r="32789" hidden="1" x14ac:dyDescent="0.25"/>
    <row r="32790" hidden="1" x14ac:dyDescent="0.25"/>
    <row r="32791" hidden="1" x14ac:dyDescent="0.25"/>
    <row r="32792" hidden="1" x14ac:dyDescent="0.25"/>
    <row r="32793" hidden="1" x14ac:dyDescent="0.25"/>
    <row r="32794" hidden="1" x14ac:dyDescent="0.25"/>
    <row r="32795" hidden="1" x14ac:dyDescent="0.25"/>
    <row r="32796" hidden="1" x14ac:dyDescent="0.25"/>
    <row r="32797" hidden="1" x14ac:dyDescent="0.25"/>
    <row r="32798" hidden="1" x14ac:dyDescent="0.25"/>
    <row r="32799" hidden="1" x14ac:dyDescent="0.25"/>
    <row r="32800" hidden="1" x14ac:dyDescent="0.25"/>
    <row r="32801" hidden="1" x14ac:dyDescent="0.25"/>
    <row r="32802" hidden="1" x14ac:dyDescent="0.25"/>
    <row r="32803" hidden="1" x14ac:dyDescent="0.25"/>
    <row r="32804" hidden="1" x14ac:dyDescent="0.25"/>
    <row r="32805" hidden="1" x14ac:dyDescent="0.25"/>
    <row r="32806" hidden="1" x14ac:dyDescent="0.25"/>
    <row r="32807" hidden="1" x14ac:dyDescent="0.25"/>
    <row r="32808" hidden="1" x14ac:dyDescent="0.25"/>
    <row r="32809" hidden="1" x14ac:dyDescent="0.25"/>
    <row r="32810" hidden="1" x14ac:dyDescent="0.25"/>
    <row r="32811" hidden="1" x14ac:dyDescent="0.25"/>
    <row r="32812" hidden="1" x14ac:dyDescent="0.25"/>
    <row r="32813" hidden="1" x14ac:dyDescent="0.25"/>
    <row r="32814" hidden="1" x14ac:dyDescent="0.25"/>
    <row r="32815" hidden="1" x14ac:dyDescent="0.25"/>
    <row r="32816" hidden="1" x14ac:dyDescent="0.25"/>
    <row r="32817" hidden="1" x14ac:dyDescent="0.25"/>
    <row r="32818" hidden="1" x14ac:dyDescent="0.25"/>
    <row r="32819" hidden="1" x14ac:dyDescent="0.25"/>
    <row r="32820" hidden="1" x14ac:dyDescent="0.25"/>
    <row r="32821" hidden="1" x14ac:dyDescent="0.25"/>
    <row r="32822" hidden="1" x14ac:dyDescent="0.25"/>
    <row r="32823" hidden="1" x14ac:dyDescent="0.25"/>
    <row r="32824" hidden="1" x14ac:dyDescent="0.25"/>
    <row r="32825" hidden="1" x14ac:dyDescent="0.25"/>
    <row r="32826" hidden="1" x14ac:dyDescent="0.25"/>
    <row r="32827" hidden="1" x14ac:dyDescent="0.25"/>
    <row r="32828" hidden="1" x14ac:dyDescent="0.25"/>
    <row r="32829" hidden="1" x14ac:dyDescent="0.25"/>
    <row r="32830" hidden="1" x14ac:dyDescent="0.25"/>
    <row r="32831" hidden="1" x14ac:dyDescent="0.25"/>
    <row r="32832" hidden="1" x14ac:dyDescent="0.25"/>
    <row r="32833" hidden="1" x14ac:dyDescent="0.25"/>
    <row r="32834" hidden="1" x14ac:dyDescent="0.25"/>
    <row r="32835" hidden="1" x14ac:dyDescent="0.25"/>
    <row r="32836" hidden="1" x14ac:dyDescent="0.25"/>
    <row r="32837" hidden="1" x14ac:dyDescent="0.25"/>
    <row r="32838" hidden="1" x14ac:dyDescent="0.25"/>
    <row r="32839" hidden="1" x14ac:dyDescent="0.25"/>
    <row r="32840" hidden="1" x14ac:dyDescent="0.25"/>
    <row r="32841" hidden="1" x14ac:dyDescent="0.25"/>
    <row r="32842" hidden="1" x14ac:dyDescent="0.25"/>
    <row r="32843" hidden="1" x14ac:dyDescent="0.25"/>
    <row r="32844" hidden="1" x14ac:dyDescent="0.25"/>
    <row r="32845" hidden="1" x14ac:dyDescent="0.25"/>
    <row r="32846" hidden="1" x14ac:dyDescent="0.25"/>
    <row r="32847" hidden="1" x14ac:dyDescent="0.25"/>
    <row r="32848" hidden="1" x14ac:dyDescent="0.25"/>
    <row r="32849" hidden="1" x14ac:dyDescent="0.25"/>
    <row r="32850" hidden="1" x14ac:dyDescent="0.25"/>
    <row r="32851" hidden="1" x14ac:dyDescent="0.25"/>
    <row r="32852" hidden="1" x14ac:dyDescent="0.25"/>
    <row r="32853" hidden="1" x14ac:dyDescent="0.25"/>
    <row r="32854" hidden="1" x14ac:dyDescent="0.25"/>
    <row r="32855" hidden="1" x14ac:dyDescent="0.25"/>
    <row r="32856" hidden="1" x14ac:dyDescent="0.25"/>
    <row r="32857" hidden="1" x14ac:dyDescent="0.25"/>
    <row r="32858" hidden="1" x14ac:dyDescent="0.25"/>
    <row r="32859" hidden="1" x14ac:dyDescent="0.25"/>
    <row r="32860" hidden="1" x14ac:dyDescent="0.25"/>
    <row r="32861" hidden="1" x14ac:dyDescent="0.25"/>
    <row r="32862" hidden="1" x14ac:dyDescent="0.25"/>
    <row r="32863" hidden="1" x14ac:dyDescent="0.25"/>
    <row r="32864" hidden="1" x14ac:dyDescent="0.25"/>
    <row r="32865" hidden="1" x14ac:dyDescent="0.25"/>
    <row r="32866" hidden="1" x14ac:dyDescent="0.25"/>
    <row r="32867" hidden="1" x14ac:dyDescent="0.25"/>
    <row r="32868" hidden="1" x14ac:dyDescent="0.25"/>
    <row r="32869" hidden="1" x14ac:dyDescent="0.25"/>
    <row r="32870" hidden="1" x14ac:dyDescent="0.25"/>
    <row r="32871" hidden="1" x14ac:dyDescent="0.25"/>
    <row r="32872" hidden="1" x14ac:dyDescent="0.25"/>
    <row r="32873" hidden="1" x14ac:dyDescent="0.25"/>
    <row r="32874" hidden="1" x14ac:dyDescent="0.25"/>
    <row r="32875" hidden="1" x14ac:dyDescent="0.25"/>
    <row r="32876" hidden="1" x14ac:dyDescent="0.25"/>
    <row r="32877" hidden="1" x14ac:dyDescent="0.25"/>
    <row r="32878" hidden="1" x14ac:dyDescent="0.25"/>
    <row r="32879" hidden="1" x14ac:dyDescent="0.25"/>
    <row r="32880" hidden="1" x14ac:dyDescent="0.25"/>
    <row r="32881" hidden="1" x14ac:dyDescent="0.25"/>
    <row r="32882" hidden="1" x14ac:dyDescent="0.25"/>
    <row r="32883" hidden="1" x14ac:dyDescent="0.25"/>
    <row r="32884" hidden="1" x14ac:dyDescent="0.25"/>
    <row r="32885" hidden="1" x14ac:dyDescent="0.25"/>
    <row r="32886" hidden="1" x14ac:dyDescent="0.25"/>
    <row r="32887" hidden="1" x14ac:dyDescent="0.25"/>
    <row r="32888" hidden="1" x14ac:dyDescent="0.25"/>
    <row r="32889" hidden="1" x14ac:dyDescent="0.25"/>
    <row r="32890" hidden="1" x14ac:dyDescent="0.25"/>
    <row r="32891" hidden="1" x14ac:dyDescent="0.25"/>
    <row r="32892" hidden="1" x14ac:dyDescent="0.25"/>
    <row r="32893" hidden="1" x14ac:dyDescent="0.25"/>
    <row r="32894" hidden="1" x14ac:dyDescent="0.25"/>
    <row r="32895" hidden="1" x14ac:dyDescent="0.25"/>
    <row r="32896" hidden="1" x14ac:dyDescent="0.25"/>
    <row r="32897" hidden="1" x14ac:dyDescent="0.25"/>
    <row r="32898" hidden="1" x14ac:dyDescent="0.25"/>
    <row r="32899" hidden="1" x14ac:dyDescent="0.25"/>
    <row r="32900" hidden="1" x14ac:dyDescent="0.25"/>
    <row r="32901" hidden="1" x14ac:dyDescent="0.25"/>
    <row r="32902" hidden="1" x14ac:dyDescent="0.25"/>
    <row r="32903" hidden="1" x14ac:dyDescent="0.25"/>
    <row r="32904" hidden="1" x14ac:dyDescent="0.25"/>
    <row r="32905" hidden="1" x14ac:dyDescent="0.25"/>
    <row r="32906" hidden="1" x14ac:dyDescent="0.25"/>
    <row r="32907" hidden="1" x14ac:dyDescent="0.25"/>
    <row r="32908" hidden="1" x14ac:dyDescent="0.25"/>
    <row r="32909" hidden="1" x14ac:dyDescent="0.25"/>
    <row r="32910" hidden="1" x14ac:dyDescent="0.25"/>
    <row r="32911" hidden="1" x14ac:dyDescent="0.25"/>
    <row r="32912" hidden="1" x14ac:dyDescent="0.25"/>
    <row r="32913" hidden="1" x14ac:dyDescent="0.25"/>
    <row r="32914" hidden="1" x14ac:dyDescent="0.25"/>
    <row r="32915" hidden="1" x14ac:dyDescent="0.25"/>
    <row r="32916" hidden="1" x14ac:dyDescent="0.25"/>
    <row r="32917" hidden="1" x14ac:dyDescent="0.25"/>
    <row r="32918" hidden="1" x14ac:dyDescent="0.25"/>
    <row r="32919" hidden="1" x14ac:dyDescent="0.25"/>
    <row r="32920" hidden="1" x14ac:dyDescent="0.25"/>
    <row r="32921" hidden="1" x14ac:dyDescent="0.25"/>
    <row r="32922" hidden="1" x14ac:dyDescent="0.25"/>
    <row r="32923" hidden="1" x14ac:dyDescent="0.25"/>
    <row r="32924" hidden="1" x14ac:dyDescent="0.25"/>
    <row r="32925" hidden="1" x14ac:dyDescent="0.25"/>
    <row r="32926" hidden="1" x14ac:dyDescent="0.25"/>
    <row r="32927" hidden="1" x14ac:dyDescent="0.25"/>
    <row r="32928" hidden="1" x14ac:dyDescent="0.25"/>
    <row r="32929" hidden="1" x14ac:dyDescent="0.25"/>
    <row r="32930" hidden="1" x14ac:dyDescent="0.25"/>
    <row r="32931" hidden="1" x14ac:dyDescent="0.25"/>
    <row r="32932" hidden="1" x14ac:dyDescent="0.25"/>
    <row r="32933" hidden="1" x14ac:dyDescent="0.25"/>
    <row r="32934" hidden="1" x14ac:dyDescent="0.25"/>
    <row r="32935" hidden="1" x14ac:dyDescent="0.25"/>
    <row r="32936" hidden="1" x14ac:dyDescent="0.25"/>
    <row r="32937" hidden="1" x14ac:dyDescent="0.25"/>
    <row r="32938" hidden="1" x14ac:dyDescent="0.25"/>
    <row r="32939" hidden="1" x14ac:dyDescent="0.25"/>
    <row r="32940" hidden="1" x14ac:dyDescent="0.25"/>
    <row r="32941" hidden="1" x14ac:dyDescent="0.25"/>
    <row r="32942" hidden="1" x14ac:dyDescent="0.25"/>
    <row r="32943" hidden="1" x14ac:dyDescent="0.25"/>
    <row r="32944" hidden="1" x14ac:dyDescent="0.25"/>
    <row r="32945" hidden="1" x14ac:dyDescent="0.25"/>
    <row r="32946" hidden="1" x14ac:dyDescent="0.25"/>
    <row r="32947" hidden="1" x14ac:dyDescent="0.25"/>
    <row r="32948" hidden="1" x14ac:dyDescent="0.25"/>
    <row r="32949" hidden="1" x14ac:dyDescent="0.25"/>
    <row r="32950" hidden="1" x14ac:dyDescent="0.25"/>
    <row r="32951" hidden="1" x14ac:dyDescent="0.25"/>
    <row r="32952" hidden="1" x14ac:dyDescent="0.25"/>
    <row r="32953" hidden="1" x14ac:dyDescent="0.25"/>
    <row r="32954" hidden="1" x14ac:dyDescent="0.25"/>
    <row r="32955" hidden="1" x14ac:dyDescent="0.25"/>
    <row r="32956" hidden="1" x14ac:dyDescent="0.25"/>
    <row r="32957" hidden="1" x14ac:dyDescent="0.25"/>
    <row r="32958" hidden="1" x14ac:dyDescent="0.25"/>
    <row r="32959" hidden="1" x14ac:dyDescent="0.25"/>
    <row r="32960" hidden="1" x14ac:dyDescent="0.25"/>
    <row r="32961" hidden="1" x14ac:dyDescent="0.25"/>
    <row r="32962" hidden="1" x14ac:dyDescent="0.25"/>
    <row r="32963" hidden="1" x14ac:dyDescent="0.25"/>
    <row r="32964" hidden="1" x14ac:dyDescent="0.25"/>
    <row r="32965" hidden="1" x14ac:dyDescent="0.25"/>
    <row r="32966" hidden="1" x14ac:dyDescent="0.25"/>
    <row r="32967" hidden="1" x14ac:dyDescent="0.25"/>
    <row r="32968" hidden="1" x14ac:dyDescent="0.25"/>
    <row r="32969" hidden="1" x14ac:dyDescent="0.25"/>
    <row r="32970" hidden="1" x14ac:dyDescent="0.25"/>
    <row r="32971" hidden="1" x14ac:dyDescent="0.25"/>
    <row r="32972" hidden="1" x14ac:dyDescent="0.25"/>
    <row r="32973" hidden="1" x14ac:dyDescent="0.25"/>
    <row r="32974" hidden="1" x14ac:dyDescent="0.25"/>
    <row r="32975" hidden="1" x14ac:dyDescent="0.25"/>
    <row r="32976" hidden="1" x14ac:dyDescent="0.25"/>
    <row r="32977" hidden="1" x14ac:dyDescent="0.25"/>
    <row r="32978" hidden="1" x14ac:dyDescent="0.25"/>
    <row r="32979" hidden="1" x14ac:dyDescent="0.25"/>
    <row r="32980" hidden="1" x14ac:dyDescent="0.25"/>
    <row r="32981" hidden="1" x14ac:dyDescent="0.25"/>
    <row r="32982" hidden="1" x14ac:dyDescent="0.25"/>
    <row r="32983" hidden="1" x14ac:dyDescent="0.25"/>
    <row r="32984" hidden="1" x14ac:dyDescent="0.25"/>
    <row r="32985" hidden="1" x14ac:dyDescent="0.25"/>
    <row r="32986" hidden="1" x14ac:dyDescent="0.25"/>
    <row r="32987" hidden="1" x14ac:dyDescent="0.25"/>
    <row r="32988" hidden="1" x14ac:dyDescent="0.25"/>
    <row r="32989" hidden="1" x14ac:dyDescent="0.25"/>
    <row r="32990" hidden="1" x14ac:dyDescent="0.25"/>
    <row r="32991" hidden="1" x14ac:dyDescent="0.25"/>
    <row r="32992" hidden="1" x14ac:dyDescent="0.25"/>
    <row r="32993" hidden="1" x14ac:dyDescent="0.25"/>
    <row r="32994" hidden="1" x14ac:dyDescent="0.25"/>
    <row r="32995" hidden="1" x14ac:dyDescent="0.25"/>
    <row r="32996" hidden="1" x14ac:dyDescent="0.25"/>
    <row r="32997" hidden="1" x14ac:dyDescent="0.25"/>
    <row r="32998" hidden="1" x14ac:dyDescent="0.25"/>
    <row r="32999" hidden="1" x14ac:dyDescent="0.25"/>
    <row r="33000" hidden="1" x14ac:dyDescent="0.25"/>
    <row r="33001" hidden="1" x14ac:dyDescent="0.25"/>
    <row r="33002" hidden="1" x14ac:dyDescent="0.25"/>
    <row r="33003" hidden="1" x14ac:dyDescent="0.25"/>
    <row r="33004" hidden="1" x14ac:dyDescent="0.25"/>
    <row r="33005" hidden="1" x14ac:dyDescent="0.25"/>
    <row r="33006" hidden="1" x14ac:dyDescent="0.25"/>
    <row r="33007" hidden="1" x14ac:dyDescent="0.25"/>
    <row r="33008" hidden="1" x14ac:dyDescent="0.25"/>
    <row r="33009" hidden="1" x14ac:dyDescent="0.25"/>
    <row r="33010" hidden="1" x14ac:dyDescent="0.25"/>
    <row r="33011" hidden="1" x14ac:dyDescent="0.25"/>
    <row r="33012" hidden="1" x14ac:dyDescent="0.25"/>
    <row r="33013" hidden="1" x14ac:dyDescent="0.25"/>
    <row r="33014" hidden="1" x14ac:dyDescent="0.25"/>
    <row r="33015" hidden="1" x14ac:dyDescent="0.25"/>
    <row r="33016" hidden="1" x14ac:dyDescent="0.25"/>
    <row r="33017" hidden="1" x14ac:dyDescent="0.25"/>
    <row r="33018" hidden="1" x14ac:dyDescent="0.25"/>
    <row r="33019" hidden="1" x14ac:dyDescent="0.25"/>
    <row r="33020" hidden="1" x14ac:dyDescent="0.25"/>
    <row r="33021" hidden="1" x14ac:dyDescent="0.25"/>
    <row r="33022" hidden="1" x14ac:dyDescent="0.25"/>
    <row r="33023" hidden="1" x14ac:dyDescent="0.25"/>
    <row r="33024" hidden="1" x14ac:dyDescent="0.25"/>
    <row r="33025" hidden="1" x14ac:dyDescent="0.25"/>
    <row r="33026" hidden="1" x14ac:dyDescent="0.25"/>
    <row r="33027" hidden="1" x14ac:dyDescent="0.25"/>
    <row r="33028" hidden="1" x14ac:dyDescent="0.25"/>
    <row r="33029" hidden="1" x14ac:dyDescent="0.25"/>
    <row r="33030" hidden="1" x14ac:dyDescent="0.25"/>
    <row r="33031" hidden="1" x14ac:dyDescent="0.25"/>
    <row r="33032" hidden="1" x14ac:dyDescent="0.25"/>
    <row r="33033" hidden="1" x14ac:dyDescent="0.25"/>
    <row r="33034" hidden="1" x14ac:dyDescent="0.25"/>
    <row r="33035" hidden="1" x14ac:dyDescent="0.25"/>
    <row r="33036" hidden="1" x14ac:dyDescent="0.25"/>
    <row r="33037" hidden="1" x14ac:dyDescent="0.25"/>
    <row r="33038" hidden="1" x14ac:dyDescent="0.25"/>
    <row r="33039" hidden="1" x14ac:dyDescent="0.25"/>
    <row r="33040" hidden="1" x14ac:dyDescent="0.25"/>
    <row r="33041" hidden="1" x14ac:dyDescent="0.25"/>
    <row r="33042" hidden="1" x14ac:dyDescent="0.25"/>
    <row r="33043" hidden="1" x14ac:dyDescent="0.25"/>
    <row r="33044" hidden="1" x14ac:dyDescent="0.25"/>
    <row r="33045" hidden="1" x14ac:dyDescent="0.25"/>
    <row r="33046" hidden="1" x14ac:dyDescent="0.25"/>
    <row r="33047" hidden="1" x14ac:dyDescent="0.25"/>
    <row r="33048" hidden="1" x14ac:dyDescent="0.25"/>
    <row r="33049" hidden="1" x14ac:dyDescent="0.25"/>
    <row r="33050" hidden="1" x14ac:dyDescent="0.25"/>
    <row r="33051" hidden="1" x14ac:dyDescent="0.25"/>
    <row r="33052" hidden="1" x14ac:dyDescent="0.25"/>
    <row r="33053" hidden="1" x14ac:dyDescent="0.25"/>
    <row r="33054" hidden="1" x14ac:dyDescent="0.25"/>
    <row r="33055" hidden="1" x14ac:dyDescent="0.25"/>
    <row r="33056" hidden="1" x14ac:dyDescent="0.25"/>
    <row r="33057" hidden="1" x14ac:dyDescent="0.25"/>
    <row r="33058" hidden="1" x14ac:dyDescent="0.25"/>
    <row r="33059" hidden="1" x14ac:dyDescent="0.25"/>
    <row r="33060" hidden="1" x14ac:dyDescent="0.25"/>
    <row r="33061" hidden="1" x14ac:dyDescent="0.25"/>
    <row r="33062" hidden="1" x14ac:dyDescent="0.25"/>
    <row r="33063" hidden="1" x14ac:dyDescent="0.25"/>
    <row r="33064" hidden="1" x14ac:dyDescent="0.25"/>
    <row r="33065" hidden="1" x14ac:dyDescent="0.25"/>
    <row r="33066" hidden="1" x14ac:dyDescent="0.25"/>
    <row r="33067" hidden="1" x14ac:dyDescent="0.25"/>
    <row r="33068" hidden="1" x14ac:dyDescent="0.25"/>
    <row r="33069" hidden="1" x14ac:dyDescent="0.25"/>
    <row r="33070" hidden="1" x14ac:dyDescent="0.25"/>
    <row r="33071" hidden="1" x14ac:dyDescent="0.25"/>
    <row r="33072" hidden="1" x14ac:dyDescent="0.25"/>
    <row r="33073" hidden="1" x14ac:dyDescent="0.25"/>
    <row r="33074" hidden="1" x14ac:dyDescent="0.25"/>
    <row r="33075" hidden="1" x14ac:dyDescent="0.25"/>
    <row r="33076" hidden="1" x14ac:dyDescent="0.25"/>
    <row r="33077" hidden="1" x14ac:dyDescent="0.25"/>
    <row r="33078" hidden="1" x14ac:dyDescent="0.25"/>
    <row r="33079" hidden="1" x14ac:dyDescent="0.25"/>
    <row r="33080" hidden="1" x14ac:dyDescent="0.25"/>
    <row r="33081" hidden="1" x14ac:dyDescent="0.25"/>
    <row r="33082" hidden="1" x14ac:dyDescent="0.25"/>
    <row r="33083" hidden="1" x14ac:dyDescent="0.25"/>
    <row r="33084" hidden="1" x14ac:dyDescent="0.25"/>
    <row r="33085" hidden="1" x14ac:dyDescent="0.25"/>
    <row r="33086" hidden="1" x14ac:dyDescent="0.25"/>
    <row r="33087" hidden="1" x14ac:dyDescent="0.25"/>
    <row r="33088" hidden="1" x14ac:dyDescent="0.25"/>
    <row r="33089" hidden="1" x14ac:dyDescent="0.25"/>
    <row r="33090" hidden="1" x14ac:dyDescent="0.25"/>
    <row r="33091" hidden="1" x14ac:dyDescent="0.25"/>
    <row r="33092" hidden="1" x14ac:dyDescent="0.25"/>
    <row r="33093" hidden="1" x14ac:dyDescent="0.25"/>
    <row r="33094" hidden="1" x14ac:dyDescent="0.25"/>
    <row r="33095" hidden="1" x14ac:dyDescent="0.25"/>
    <row r="33096" hidden="1" x14ac:dyDescent="0.25"/>
    <row r="33097" hidden="1" x14ac:dyDescent="0.25"/>
    <row r="33098" hidden="1" x14ac:dyDescent="0.25"/>
    <row r="33099" hidden="1" x14ac:dyDescent="0.25"/>
    <row r="33100" hidden="1" x14ac:dyDescent="0.25"/>
    <row r="33101" hidden="1" x14ac:dyDescent="0.25"/>
    <row r="33102" hidden="1" x14ac:dyDescent="0.25"/>
    <row r="33103" hidden="1" x14ac:dyDescent="0.25"/>
    <row r="33104" hidden="1" x14ac:dyDescent="0.25"/>
    <row r="33105" hidden="1" x14ac:dyDescent="0.25"/>
    <row r="33106" hidden="1" x14ac:dyDescent="0.25"/>
    <row r="33107" hidden="1" x14ac:dyDescent="0.25"/>
    <row r="33108" hidden="1" x14ac:dyDescent="0.25"/>
    <row r="33109" hidden="1" x14ac:dyDescent="0.25"/>
    <row r="33110" hidden="1" x14ac:dyDescent="0.25"/>
    <row r="33111" hidden="1" x14ac:dyDescent="0.25"/>
    <row r="33112" hidden="1" x14ac:dyDescent="0.25"/>
    <row r="33113" hidden="1" x14ac:dyDescent="0.25"/>
    <row r="33114" hidden="1" x14ac:dyDescent="0.25"/>
    <row r="33115" hidden="1" x14ac:dyDescent="0.25"/>
    <row r="33116" hidden="1" x14ac:dyDescent="0.25"/>
    <row r="33117" hidden="1" x14ac:dyDescent="0.25"/>
    <row r="33118" hidden="1" x14ac:dyDescent="0.25"/>
    <row r="33119" hidden="1" x14ac:dyDescent="0.25"/>
    <row r="33120" hidden="1" x14ac:dyDescent="0.25"/>
    <row r="33121" hidden="1" x14ac:dyDescent="0.25"/>
    <row r="33122" hidden="1" x14ac:dyDescent="0.25"/>
    <row r="33123" hidden="1" x14ac:dyDescent="0.25"/>
    <row r="33124" hidden="1" x14ac:dyDescent="0.25"/>
    <row r="33125" hidden="1" x14ac:dyDescent="0.25"/>
    <row r="33126" hidden="1" x14ac:dyDescent="0.25"/>
    <row r="33127" hidden="1" x14ac:dyDescent="0.25"/>
    <row r="33128" hidden="1" x14ac:dyDescent="0.25"/>
    <row r="33129" hidden="1" x14ac:dyDescent="0.25"/>
    <row r="33130" hidden="1" x14ac:dyDescent="0.25"/>
    <row r="33131" hidden="1" x14ac:dyDescent="0.25"/>
    <row r="33132" hidden="1" x14ac:dyDescent="0.25"/>
    <row r="33133" hidden="1" x14ac:dyDescent="0.25"/>
    <row r="33134" hidden="1" x14ac:dyDescent="0.25"/>
    <row r="33135" hidden="1" x14ac:dyDescent="0.25"/>
    <row r="33136" hidden="1" x14ac:dyDescent="0.25"/>
    <row r="33137" hidden="1" x14ac:dyDescent="0.25"/>
    <row r="33138" hidden="1" x14ac:dyDescent="0.25"/>
    <row r="33139" hidden="1" x14ac:dyDescent="0.25"/>
    <row r="33140" hidden="1" x14ac:dyDescent="0.25"/>
    <row r="33141" hidden="1" x14ac:dyDescent="0.25"/>
    <row r="33142" hidden="1" x14ac:dyDescent="0.25"/>
    <row r="33143" hidden="1" x14ac:dyDescent="0.25"/>
    <row r="33144" hidden="1" x14ac:dyDescent="0.25"/>
    <row r="33145" hidden="1" x14ac:dyDescent="0.25"/>
    <row r="33146" hidden="1" x14ac:dyDescent="0.25"/>
    <row r="33147" hidden="1" x14ac:dyDescent="0.25"/>
    <row r="33148" hidden="1" x14ac:dyDescent="0.25"/>
    <row r="33149" hidden="1" x14ac:dyDescent="0.25"/>
    <row r="33150" hidden="1" x14ac:dyDescent="0.25"/>
    <row r="33151" hidden="1" x14ac:dyDescent="0.25"/>
    <row r="33152" hidden="1" x14ac:dyDescent="0.25"/>
    <row r="33153" hidden="1" x14ac:dyDescent="0.25"/>
    <row r="33154" hidden="1" x14ac:dyDescent="0.25"/>
    <row r="33155" hidden="1" x14ac:dyDescent="0.25"/>
    <row r="33156" hidden="1" x14ac:dyDescent="0.25"/>
    <row r="33157" hidden="1" x14ac:dyDescent="0.25"/>
    <row r="33158" hidden="1" x14ac:dyDescent="0.25"/>
    <row r="33159" hidden="1" x14ac:dyDescent="0.25"/>
    <row r="33160" hidden="1" x14ac:dyDescent="0.25"/>
    <row r="33161" hidden="1" x14ac:dyDescent="0.25"/>
    <row r="33162" hidden="1" x14ac:dyDescent="0.25"/>
    <row r="33163" hidden="1" x14ac:dyDescent="0.25"/>
    <row r="33164" hidden="1" x14ac:dyDescent="0.25"/>
    <row r="33165" hidden="1" x14ac:dyDescent="0.25"/>
    <row r="33166" hidden="1" x14ac:dyDescent="0.25"/>
    <row r="33167" hidden="1" x14ac:dyDescent="0.25"/>
    <row r="33168" hidden="1" x14ac:dyDescent="0.25"/>
    <row r="33169" hidden="1" x14ac:dyDescent="0.25"/>
    <row r="33170" hidden="1" x14ac:dyDescent="0.25"/>
    <row r="33171" hidden="1" x14ac:dyDescent="0.25"/>
    <row r="33172" hidden="1" x14ac:dyDescent="0.25"/>
    <row r="33173" hidden="1" x14ac:dyDescent="0.25"/>
    <row r="33174" hidden="1" x14ac:dyDescent="0.25"/>
    <row r="33175" hidden="1" x14ac:dyDescent="0.25"/>
    <row r="33176" hidden="1" x14ac:dyDescent="0.25"/>
    <row r="33177" hidden="1" x14ac:dyDescent="0.25"/>
    <row r="33178" hidden="1" x14ac:dyDescent="0.25"/>
    <row r="33179" hidden="1" x14ac:dyDescent="0.25"/>
    <row r="33180" hidden="1" x14ac:dyDescent="0.25"/>
    <row r="33181" hidden="1" x14ac:dyDescent="0.25"/>
    <row r="33182" hidden="1" x14ac:dyDescent="0.25"/>
    <row r="33183" hidden="1" x14ac:dyDescent="0.25"/>
    <row r="33184" hidden="1" x14ac:dyDescent="0.25"/>
    <row r="33185" hidden="1" x14ac:dyDescent="0.25"/>
    <row r="33186" hidden="1" x14ac:dyDescent="0.25"/>
    <row r="33187" hidden="1" x14ac:dyDescent="0.25"/>
    <row r="33188" hidden="1" x14ac:dyDescent="0.25"/>
    <row r="33189" hidden="1" x14ac:dyDescent="0.25"/>
    <row r="33190" hidden="1" x14ac:dyDescent="0.25"/>
    <row r="33191" hidden="1" x14ac:dyDescent="0.25"/>
    <row r="33192" hidden="1" x14ac:dyDescent="0.25"/>
    <row r="33193" hidden="1" x14ac:dyDescent="0.25"/>
    <row r="33194" hidden="1" x14ac:dyDescent="0.25"/>
    <row r="33195" hidden="1" x14ac:dyDescent="0.25"/>
    <row r="33196" hidden="1" x14ac:dyDescent="0.25"/>
    <row r="33197" hidden="1" x14ac:dyDescent="0.25"/>
    <row r="33198" hidden="1" x14ac:dyDescent="0.25"/>
    <row r="33199" hidden="1" x14ac:dyDescent="0.25"/>
    <row r="33200" hidden="1" x14ac:dyDescent="0.25"/>
    <row r="33201" hidden="1" x14ac:dyDescent="0.25"/>
    <row r="33202" hidden="1" x14ac:dyDescent="0.25"/>
    <row r="33203" hidden="1" x14ac:dyDescent="0.25"/>
    <row r="33204" hidden="1" x14ac:dyDescent="0.25"/>
    <row r="33205" hidden="1" x14ac:dyDescent="0.25"/>
    <row r="33206" hidden="1" x14ac:dyDescent="0.25"/>
    <row r="33207" hidden="1" x14ac:dyDescent="0.25"/>
    <row r="33208" hidden="1" x14ac:dyDescent="0.25"/>
    <row r="33209" hidden="1" x14ac:dyDescent="0.25"/>
    <row r="33210" hidden="1" x14ac:dyDescent="0.25"/>
    <row r="33211" hidden="1" x14ac:dyDescent="0.25"/>
    <row r="33212" hidden="1" x14ac:dyDescent="0.25"/>
    <row r="33213" hidden="1" x14ac:dyDescent="0.25"/>
    <row r="33214" hidden="1" x14ac:dyDescent="0.25"/>
    <row r="33215" hidden="1" x14ac:dyDescent="0.25"/>
    <row r="33216" hidden="1" x14ac:dyDescent="0.25"/>
    <row r="33217" hidden="1" x14ac:dyDescent="0.25"/>
    <row r="33218" hidden="1" x14ac:dyDescent="0.25"/>
    <row r="33219" hidden="1" x14ac:dyDescent="0.25"/>
    <row r="33220" hidden="1" x14ac:dyDescent="0.25"/>
    <row r="33221" hidden="1" x14ac:dyDescent="0.25"/>
    <row r="33222" hidden="1" x14ac:dyDescent="0.25"/>
    <row r="33223" hidden="1" x14ac:dyDescent="0.25"/>
    <row r="33224" hidden="1" x14ac:dyDescent="0.25"/>
    <row r="33225" hidden="1" x14ac:dyDescent="0.25"/>
    <row r="33226" hidden="1" x14ac:dyDescent="0.25"/>
    <row r="33227" hidden="1" x14ac:dyDescent="0.25"/>
    <row r="33228" hidden="1" x14ac:dyDescent="0.25"/>
    <row r="33229" hidden="1" x14ac:dyDescent="0.25"/>
    <row r="33230" hidden="1" x14ac:dyDescent="0.25"/>
    <row r="33231" hidden="1" x14ac:dyDescent="0.25"/>
    <row r="33232" hidden="1" x14ac:dyDescent="0.25"/>
    <row r="33233" hidden="1" x14ac:dyDescent="0.25"/>
    <row r="33234" hidden="1" x14ac:dyDescent="0.25"/>
    <row r="33235" hidden="1" x14ac:dyDescent="0.25"/>
    <row r="33236" hidden="1" x14ac:dyDescent="0.25"/>
    <row r="33237" hidden="1" x14ac:dyDescent="0.25"/>
    <row r="33238" hidden="1" x14ac:dyDescent="0.25"/>
    <row r="33239" hidden="1" x14ac:dyDescent="0.25"/>
    <row r="33240" hidden="1" x14ac:dyDescent="0.25"/>
    <row r="33241" hidden="1" x14ac:dyDescent="0.25"/>
    <row r="33242" hidden="1" x14ac:dyDescent="0.25"/>
    <row r="33243" hidden="1" x14ac:dyDescent="0.25"/>
    <row r="33244" hidden="1" x14ac:dyDescent="0.25"/>
    <row r="33245" hidden="1" x14ac:dyDescent="0.25"/>
    <row r="33246" hidden="1" x14ac:dyDescent="0.25"/>
    <row r="33247" hidden="1" x14ac:dyDescent="0.25"/>
    <row r="33248" hidden="1" x14ac:dyDescent="0.25"/>
    <row r="33249" hidden="1" x14ac:dyDescent="0.25"/>
    <row r="33250" hidden="1" x14ac:dyDescent="0.25"/>
    <row r="33251" hidden="1" x14ac:dyDescent="0.25"/>
    <row r="33252" hidden="1" x14ac:dyDescent="0.25"/>
    <row r="33253" hidden="1" x14ac:dyDescent="0.25"/>
    <row r="33254" hidden="1" x14ac:dyDescent="0.25"/>
    <row r="33255" hidden="1" x14ac:dyDescent="0.25"/>
    <row r="33256" hidden="1" x14ac:dyDescent="0.25"/>
    <row r="33257" hidden="1" x14ac:dyDescent="0.25"/>
    <row r="33258" hidden="1" x14ac:dyDescent="0.25"/>
    <row r="33259" hidden="1" x14ac:dyDescent="0.25"/>
    <row r="33260" hidden="1" x14ac:dyDescent="0.25"/>
    <row r="33261" hidden="1" x14ac:dyDescent="0.25"/>
    <row r="33262" hidden="1" x14ac:dyDescent="0.25"/>
    <row r="33263" hidden="1" x14ac:dyDescent="0.25"/>
    <row r="33264" hidden="1" x14ac:dyDescent="0.25"/>
    <row r="33265" hidden="1" x14ac:dyDescent="0.25"/>
    <row r="33266" hidden="1" x14ac:dyDescent="0.25"/>
    <row r="33267" hidden="1" x14ac:dyDescent="0.25"/>
    <row r="33268" hidden="1" x14ac:dyDescent="0.25"/>
    <row r="33269" hidden="1" x14ac:dyDescent="0.25"/>
    <row r="33270" hidden="1" x14ac:dyDescent="0.25"/>
    <row r="33271" hidden="1" x14ac:dyDescent="0.25"/>
    <row r="33272" hidden="1" x14ac:dyDescent="0.25"/>
    <row r="33273" hidden="1" x14ac:dyDescent="0.25"/>
    <row r="33274" hidden="1" x14ac:dyDescent="0.25"/>
    <row r="33275" hidden="1" x14ac:dyDescent="0.25"/>
    <row r="33276" hidden="1" x14ac:dyDescent="0.25"/>
    <row r="33277" hidden="1" x14ac:dyDescent="0.25"/>
    <row r="33278" hidden="1" x14ac:dyDescent="0.25"/>
    <row r="33279" hidden="1" x14ac:dyDescent="0.25"/>
    <row r="33280" hidden="1" x14ac:dyDescent="0.25"/>
    <row r="33281" hidden="1" x14ac:dyDescent="0.25"/>
    <row r="33282" hidden="1" x14ac:dyDescent="0.25"/>
    <row r="33283" hidden="1" x14ac:dyDescent="0.25"/>
    <row r="33284" hidden="1" x14ac:dyDescent="0.25"/>
    <row r="33285" hidden="1" x14ac:dyDescent="0.25"/>
    <row r="33286" hidden="1" x14ac:dyDescent="0.25"/>
    <row r="33287" hidden="1" x14ac:dyDescent="0.25"/>
    <row r="33288" hidden="1" x14ac:dyDescent="0.25"/>
    <row r="33289" hidden="1" x14ac:dyDescent="0.25"/>
    <row r="33290" hidden="1" x14ac:dyDescent="0.25"/>
    <row r="33291" hidden="1" x14ac:dyDescent="0.25"/>
    <row r="33292" hidden="1" x14ac:dyDescent="0.25"/>
    <row r="33293" hidden="1" x14ac:dyDescent="0.25"/>
    <row r="33294" hidden="1" x14ac:dyDescent="0.25"/>
    <row r="33295" hidden="1" x14ac:dyDescent="0.25"/>
    <row r="33296" hidden="1" x14ac:dyDescent="0.25"/>
    <row r="33297" hidden="1" x14ac:dyDescent="0.25"/>
    <row r="33298" hidden="1" x14ac:dyDescent="0.25"/>
    <row r="33299" hidden="1" x14ac:dyDescent="0.25"/>
    <row r="33300" hidden="1" x14ac:dyDescent="0.25"/>
    <row r="33301" hidden="1" x14ac:dyDescent="0.25"/>
    <row r="33302" hidden="1" x14ac:dyDescent="0.25"/>
    <row r="33303" hidden="1" x14ac:dyDescent="0.25"/>
    <row r="33304" hidden="1" x14ac:dyDescent="0.25"/>
    <row r="33305" hidden="1" x14ac:dyDescent="0.25"/>
    <row r="33306" hidden="1" x14ac:dyDescent="0.25"/>
    <row r="33307" hidden="1" x14ac:dyDescent="0.25"/>
    <row r="33308" hidden="1" x14ac:dyDescent="0.25"/>
    <row r="33309" hidden="1" x14ac:dyDescent="0.25"/>
    <row r="33310" hidden="1" x14ac:dyDescent="0.25"/>
    <row r="33311" hidden="1" x14ac:dyDescent="0.25"/>
    <row r="33312" hidden="1" x14ac:dyDescent="0.25"/>
    <row r="33313" hidden="1" x14ac:dyDescent="0.25"/>
    <row r="33314" hidden="1" x14ac:dyDescent="0.25"/>
    <row r="33315" hidden="1" x14ac:dyDescent="0.25"/>
    <row r="33316" hidden="1" x14ac:dyDescent="0.25"/>
    <row r="33317" hidden="1" x14ac:dyDescent="0.25"/>
    <row r="33318" hidden="1" x14ac:dyDescent="0.25"/>
    <row r="33319" hidden="1" x14ac:dyDescent="0.25"/>
    <row r="33320" hidden="1" x14ac:dyDescent="0.25"/>
    <row r="33321" hidden="1" x14ac:dyDescent="0.25"/>
    <row r="33322" hidden="1" x14ac:dyDescent="0.25"/>
    <row r="33323" hidden="1" x14ac:dyDescent="0.25"/>
    <row r="33324" hidden="1" x14ac:dyDescent="0.25"/>
    <row r="33325" hidden="1" x14ac:dyDescent="0.25"/>
    <row r="33326" hidden="1" x14ac:dyDescent="0.25"/>
    <row r="33327" hidden="1" x14ac:dyDescent="0.25"/>
    <row r="33328" hidden="1" x14ac:dyDescent="0.25"/>
    <row r="33329" hidden="1" x14ac:dyDescent="0.25"/>
    <row r="33330" hidden="1" x14ac:dyDescent="0.25"/>
    <row r="33331" hidden="1" x14ac:dyDescent="0.25"/>
    <row r="33332" hidden="1" x14ac:dyDescent="0.25"/>
    <row r="33333" hidden="1" x14ac:dyDescent="0.25"/>
    <row r="33334" hidden="1" x14ac:dyDescent="0.25"/>
    <row r="33335" hidden="1" x14ac:dyDescent="0.25"/>
    <row r="33336" hidden="1" x14ac:dyDescent="0.25"/>
    <row r="33337" hidden="1" x14ac:dyDescent="0.25"/>
    <row r="33338" hidden="1" x14ac:dyDescent="0.25"/>
    <row r="33339" hidden="1" x14ac:dyDescent="0.25"/>
    <row r="33340" hidden="1" x14ac:dyDescent="0.25"/>
    <row r="33341" hidden="1" x14ac:dyDescent="0.25"/>
    <row r="33342" hidden="1" x14ac:dyDescent="0.25"/>
    <row r="33343" hidden="1" x14ac:dyDescent="0.25"/>
    <row r="33344" hidden="1" x14ac:dyDescent="0.25"/>
    <row r="33345" hidden="1" x14ac:dyDescent="0.25"/>
    <row r="33346" hidden="1" x14ac:dyDescent="0.25"/>
    <row r="33347" hidden="1" x14ac:dyDescent="0.25"/>
    <row r="33348" hidden="1" x14ac:dyDescent="0.25"/>
    <row r="33349" hidden="1" x14ac:dyDescent="0.25"/>
    <row r="33350" hidden="1" x14ac:dyDescent="0.25"/>
    <row r="33351" hidden="1" x14ac:dyDescent="0.25"/>
    <row r="33352" hidden="1" x14ac:dyDescent="0.25"/>
    <row r="33353" hidden="1" x14ac:dyDescent="0.25"/>
    <row r="33354" hidden="1" x14ac:dyDescent="0.25"/>
    <row r="33355" hidden="1" x14ac:dyDescent="0.25"/>
    <row r="33356" hidden="1" x14ac:dyDescent="0.25"/>
    <row r="33357" hidden="1" x14ac:dyDescent="0.25"/>
    <row r="33358" hidden="1" x14ac:dyDescent="0.25"/>
    <row r="33359" hidden="1" x14ac:dyDescent="0.25"/>
    <row r="33360" hidden="1" x14ac:dyDescent="0.25"/>
    <row r="33361" hidden="1" x14ac:dyDescent="0.25"/>
    <row r="33362" hidden="1" x14ac:dyDescent="0.25"/>
    <row r="33363" hidden="1" x14ac:dyDescent="0.25"/>
    <row r="33364" hidden="1" x14ac:dyDescent="0.25"/>
    <row r="33365" hidden="1" x14ac:dyDescent="0.25"/>
    <row r="33366" hidden="1" x14ac:dyDescent="0.25"/>
    <row r="33367" hidden="1" x14ac:dyDescent="0.25"/>
    <row r="33368" hidden="1" x14ac:dyDescent="0.25"/>
    <row r="33369" hidden="1" x14ac:dyDescent="0.25"/>
    <row r="33370" hidden="1" x14ac:dyDescent="0.25"/>
    <row r="33371" hidden="1" x14ac:dyDescent="0.25"/>
    <row r="33372" hidden="1" x14ac:dyDescent="0.25"/>
    <row r="33373" hidden="1" x14ac:dyDescent="0.25"/>
    <row r="33374" hidden="1" x14ac:dyDescent="0.25"/>
    <row r="33375" hidden="1" x14ac:dyDescent="0.25"/>
    <row r="33376" hidden="1" x14ac:dyDescent="0.25"/>
    <row r="33377" hidden="1" x14ac:dyDescent="0.25"/>
    <row r="33378" hidden="1" x14ac:dyDescent="0.25"/>
    <row r="33379" hidden="1" x14ac:dyDescent="0.25"/>
    <row r="33380" hidden="1" x14ac:dyDescent="0.25"/>
    <row r="33381" hidden="1" x14ac:dyDescent="0.25"/>
    <row r="33382" hidden="1" x14ac:dyDescent="0.25"/>
    <row r="33383" hidden="1" x14ac:dyDescent="0.25"/>
    <row r="33384" hidden="1" x14ac:dyDescent="0.25"/>
    <row r="33385" hidden="1" x14ac:dyDescent="0.25"/>
    <row r="33386" hidden="1" x14ac:dyDescent="0.25"/>
    <row r="33387" hidden="1" x14ac:dyDescent="0.25"/>
    <row r="33388" hidden="1" x14ac:dyDescent="0.25"/>
    <row r="33389" hidden="1" x14ac:dyDescent="0.25"/>
    <row r="33390" hidden="1" x14ac:dyDescent="0.25"/>
    <row r="33391" hidden="1" x14ac:dyDescent="0.25"/>
    <row r="33392" hidden="1" x14ac:dyDescent="0.25"/>
    <row r="33393" hidden="1" x14ac:dyDescent="0.25"/>
    <row r="33394" hidden="1" x14ac:dyDescent="0.25"/>
    <row r="33395" hidden="1" x14ac:dyDescent="0.25"/>
    <row r="33396" hidden="1" x14ac:dyDescent="0.25"/>
    <row r="33397" hidden="1" x14ac:dyDescent="0.25"/>
    <row r="33398" hidden="1" x14ac:dyDescent="0.25"/>
    <row r="33399" hidden="1" x14ac:dyDescent="0.25"/>
    <row r="33400" hidden="1" x14ac:dyDescent="0.25"/>
    <row r="33401" hidden="1" x14ac:dyDescent="0.25"/>
    <row r="33402" hidden="1" x14ac:dyDescent="0.25"/>
    <row r="33403" hidden="1" x14ac:dyDescent="0.25"/>
    <row r="33404" hidden="1" x14ac:dyDescent="0.25"/>
    <row r="33405" hidden="1" x14ac:dyDescent="0.25"/>
    <row r="33406" hidden="1" x14ac:dyDescent="0.25"/>
    <row r="33407" hidden="1" x14ac:dyDescent="0.25"/>
    <row r="33408" hidden="1" x14ac:dyDescent="0.25"/>
    <row r="33409" hidden="1" x14ac:dyDescent="0.25"/>
    <row r="33410" hidden="1" x14ac:dyDescent="0.25"/>
    <row r="33411" hidden="1" x14ac:dyDescent="0.25"/>
    <row r="33412" hidden="1" x14ac:dyDescent="0.25"/>
    <row r="33413" hidden="1" x14ac:dyDescent="0.25"/>
    <row r="33414" hidden="1" x14ac:dyDescent="0.25"/>
    <row r="33415" hidden="1" x14ac:dyDescent="0.25"/>
    <row r="33416" hidden="1" x14ac:dyDescent="0.25"/>
    <row r="33417" hidden="1" x14ac:dyDescent="0.25"/>
    <row r="33418" hidden="1" x14ac:dyDescent="0.25"/>
    <row r="33419" hidden="1" x14ac:dyDescent="0.25"/>
    <row r="33420" hidden="1" x14ac:dyDescent="0.25"/>
    <row r="33421" hidden="1" x14ac:dyDescent="0.25"/>
    <row r="33422" hidden="1" x14ac:dyDescent="0.25"/>
    <row r="33423" hidden="1" x14ac:dyDescent="0.25"/>
    <row r="33424" hidden="1" x14ac:dyDescent="0.25"/>
    <row r="33425" hidden="1" x14ac:dyDescent="0.25"/>
    <row r="33426" hidden="1" x14ac:dyDescent="0.25"/>
    <row r="33427" hidden="1" x14ac:dyDescent="0.25"/>
    <row r="33428" hidden="1" x14ac:dyDescent="0.25"/>
    <row r="33429" hidden="1" x14ac:dyDescent="0.25"/>
    <row r="33430" hidden="1" x14ac:dyDescent="0.25"/>
    <row r="33431" hidden="1" x14ac:dyDescent="0.25"/>
    <row r="33432" hidden="1" x14ac:dyDescent="0.25"/>
    <row r="33433" hidden="1" x14ac:dyDescent="0.25"/>
    <row r="33434" hidden="1" x14ac:dyDescent="0.25"/>
    <row r="33435" hidden="1" x14ac:dyDescent="0.25"/>
    <row r="33436" hidden="1" x14ac:dyDescent="0.25"/>
    <row r="33437" hidden="1" x14ac:dyDescent="0.25"/>
    <row r="33438" hidden="1" x14ac:dyDescent="0.25"/>
    <row r="33439" hidden="1" x14ac:dyDescent="0.25"/>
    <row r="33440" hidden="1" x14ac:dyDescent="0.25"/>
    <row r="33441" hidden="1" x14ac:dyDescent="0.25"/>
    <row r="33442" hidden="1" x14ac:dyDescent="0.25"/>
    <row r="33443" hidden="1" x14ac:dyDescent="0.25"/>
    <row r="33444" hidden="1" x14ac:dyDescent="0.25"/>
    <row r="33445" hidden="1" x14ac:dyDescent="0.25"/>
    <row r="33446" hidden="1" x14ac:dyDescent="0.25"/>
    <row r="33447" hidden="1" x14ac:dyDescent="0.25"/>
    <row r="33448" hidden="1" x14ac:dyDescent="0.25"/>
    <row r="33449" hidden="1" x14ac:dyDescent="0.25"/>
    <row r="33450" hidden="1" x14ac:dyDescent="0.25"/>
    <row r="33451" hidden="1" x14ac:dyDescent="0.25"/>
    <row r="33452" hidden="1" x14ac:dyDescent="0.25"/>
    <row r="33453" hidden="1" x14ac:dyDescent="0.25"/>
    <row r="33454" hidden="1" x14ac:dyDescent="0.25"/>
    <row r="33455" hidden="1" x14ac:dyDescent="0.25"/>
    <row r="33456" hidden="1" x14ac:dyDescent="0.25"/>
    <row r="33457" hidden="1" x14ac:dyDescent="0.25"/>
    <row r="33458" hidden="1" x14ac:dyDescent="0.25"/>
    <row r="33459" hidden="1" x14ac:dyDescent="0.25"/>
    <row r="33460" hidden="1" x14ac:dyDescent="0.25"/>
    <row r="33461" hidden="1" x14ac:dyDescent="0.25"/>
    <row r="33462" hidden="1" x14ac:dyDescent="0.25"/>
    <row r="33463" hidden="1" x14ac:dyDescent="0.25"/>
    <row r="33464" hidden="1" x14ac:dyDescent="0.25"/>
    <row r="33465" hidden="1" x14ac:dyDescent="0.25"/>
    <row r="33466" hidden="1" x14ac:dyDescent="0.25"/>
    <row r="33467" hidden="1" x14ac:dyDescent="0.25"/>
    <row r="33468" hidden="1" x14ac:dyDescent="0.25"/>
    <row r="33469" hidden="1" x14ac:dyDescent="0.25"/>
    <row r="33470" hidden="1" x14ac:dyDescent="0.25"/>
    <row r="33471" hidden="1" x14ac:dyDescent="0.25"/>
    <row r="33472" hidden="1" x14ac:dyDescent="0.25"/>
    <row r="33473" hidden="1" x14ac:dyDescent="0.25"/>
    <row r="33474" hidden="1" x14ac:dyDescent="0.25"/>
    <row r="33475" hidden="1" x14ac:dyDescent="0.25"/>
    <row r="33476" hidden="1" x14ac:dyDescent="0.25"/>
    <row r="33477" hidden="1" x14ac:dyDescent="0.25"/>
    <row r="33478" hidden="1" x14ac:dyDescent="0.25"/>
    <row r="33479" hidden="1" x14ac:dyDescent="0.25"/>
    <row r="33480" hidden="1" x14ac:dyDescent="0.25"/>
    <row r="33481" hidden="1" x14ac:dyDescent="0.25"/>
    <row r="33482" hidden="1" x14ac:dyDescent="0.25"/>
    <row r="33483" hidden="1" x14ac:dyDescent="0.25"/>
    <row r="33484" hidden="1" x14ac:dyDescent="0.25"/>
    <row r="33485" hidden="1" x14ac:dyDescent="0.25"/>
    <row r="33486" hidden="1" x14ac:dyDescent="0.25"/>
    <row r="33487" hidden="1" x14ac:dyDescent="0.25"/>
    <row r="33488" hidden="1" x14ac:dyDescent="0.25"/>
    <row r="33489" hidden="1" x14ac:dyDescent="0.25"/>
    <row r="33490" hidden="1" x14ac:dyDescent="0.25"/>
    <row r="33491" hidden="1" x14ac:dyDescent="0.25"/>
    <row r="33492" hidden="1" x14ac:dyDescent="0.25"/>
    <row r="33493" hidden="1" x14ac:dyDescent="0.25"/>
    <row r="33494" hidden="1" x14ac:dyDescent="0.25"/>
    <row r="33495" hidden="1" x14ac:dyDescent="0.25"/>
    <row r="33496" hidden="1" x14ac:dyDescent="0.25"/>
    <row r="33497" hidden="1" x14ac:dyDescent="0.25"/>
    <row r="33498" hidden="1" x14ac:dyDescent="0.25"/>
    <row r="33499" hidden="1" x14ac:dyDescent="0.25"/>
    <row r="33500" hidden="1" x14ac:dyDescent="0.25"/>
    <row r="33501" hidden="1" x14ac:dyDescent="0.25"/>
    <row r="33502" hidden="1" x14ac:dyDescent="0.25"/>
    <row r="33503" hidden="1" x14ac:dyDescent="0.25"/>
    <row r="33504" hidden="1" x14ac:dyDescent="0.25"/>
    <row r="33505" hidden="1" x14ac:dyDescent="0.25"/>
    <row r="33506" hidden="1" x14ac:dyDescent="0.25"/>
    <row r="33507" hidden="1" x14ac:dyDescent="0.25"/>
    <row r="33508" hidden="1" x14ac:dyDescent="0.25"/>
    <row r="33509" hidden="1" x14ac:dyDescent="0.25"/>
    <row r="33510" hidden="1" x14ac:dyDescent="0.25"/>
    <row r="33511" hidden="1" x14ac:dyDescent="0.25"/>
    <row r="33512" hidden="1" x14ac:dyDescent="0.25"/>
    <row r="33513" hidden="1" x14ac:dyDescent="0.25"/>
    <row r="33514" hidden="1" x14ac:dyDescent="0.25"/>
    <row r="33515" hidden="1" x14ac:dyDescent="0.25"/>
    <row r="33516" hidden="1" x14ac:dyDescent="0.25"/>
    <row r="33517" hidden="1" x14ac:dyDescent="0.25"/>
    <row r="33518" hidden="1" x14ac:dyDescent="0.25"/>
    <row r="33519" hidden="1" x14ac:dyDescent="0.25"/>
    <row r="33520" hidden="1" x14ac:dyDescent="0.25"/>
    <row r="33521" hidden="1" x14ac:dyDescent="0.25"/>
    <row r="33522" hidden="1" x14ac:dyDescent="0.25"/>
    <row r="33523" hidden="1" x14ac:dyDescent="0.25"/>
    <row r="33524" hidden="1" x14ac:dyDescent="0.25"/>
    <row r="33525" hidden="1" x14ac:dyDescent="0.25"/>
    <row r="33526" hidden="1" x14ac:dyDescent="0.25"/>
    <row r="33527" hidden="1" x14ac:dyDescent="0.25"/>
    <row r="33528" hidden="1" x14ac:dyDescent="0.25"/>
    <row r="33529" hidden="1" x14ac:dyDescent="0.25"/>
    <row r="33530" hidden="1" x14ac:dyDescent="0.25"/>
    <row r="33531" hidden="1" x14ac:dyDescent="0.25"/>
    <row r="33532" hidden="1" x14ac:dyDescent="0.25"/>
    <row r="33533" hidden="1" x14ac:dyDescent="0.25"/>
    <row r="33534" hidden="1" x14ac:dyDescent="0.25"/>
    <row r="33535" hidden="1" x14ac:dyDescent="0.25"/>
    <row r="33536" hidden="1" x14ac:dyDescent="0.25"/>
    <row r="33537" hidden="1" x14ac:dyDescent="0.25"/>
    <row r="33538" hidden="1" x14ac:dyDescent="0.25"/>
    <row r="33539" hidden="1" x14ac:dyDescent="0.25"/>
    <row r="33540" hidden="1" x14ac:dyDescent="0.25"/>
    <row r="33541" hidden="1" x14ac:dyDescent="0.25"/>
    <row r="33542" hidden="1" x14ac:dyDescent="0.25"/>
    <row r="33543" hidden="1" x14ac:dyDescent="0.25"/>
    <row r="33544" hidden="1" x14ac:dyDescent="0.25"/>
    <row r="33545" hidden="1" x14ac:dyDescent="0.25"/>
    <row r="33546" hidden="1" x14ac:dyDescent="0.25"/>
    <row r="33547" hidden="1" x14ac:dyDescent="0.25"/>
    <row r="33548" hidden="1" x14ac:dyDescent="0.25"/>
    <row r="33549" hidden="1" x14ac:dyDescent="0.25"/>
    <row r="33550" hidden="1" x14ac:dyDescent="0.25"/>
    <row r="33551" hidden="1" x14ac:dyDescent="0.25"/>
    <row r="33552" hidden="1" x14ac:dyDescent="0.25"/>
    <row r="33553" hidden="1" x14ac:dyDescent="0.25"/>
    <row r="33554" hidden="1" x14ac:dyDescent="0.25"/>
    <row r="33555" hidden="1" x14ac:dyDescent="0.25"/>
    <row r="33556" hidden="1" x14ac:dyDescent="0.25"/>
    <row r="33557" hidden="1" x14ac:dyDescent="0.25"/>
    <row r="33558" hidden="1" x14ac:dyDescent="0.25"/>
    <row r="33559" hidden="1" x14ac:dyDescent="0.25"/>
    <row r="33560" hidden="1" x14ac:dyDescent="0.25"/>
    <row r="33561" hidden="1" x14ac:dyDescent="0.25"/>
    <row r="33562" hidden="1" x14ac:dyDescent="0.25"/>
    <row r="33563" hidden="1" x14ac:dyDescent="0.25"/>
    <row r="33564" hidden="1" x14ac:dyDescent="0.25"/>
    <row r="33565" hidden="1" x14ac:dyDescent="0.25"/>
    <row r="33566" hidden="1" x14ac:dyDescent="0.25"/>
    <row r="33567" hidden="1" x14ac:dyDescent="0.25"/>
    <row r="33568" hidden="1" x14ac:dyDescent="0.25"/>
    <row r="33569" hidden="1" x14ac:dyDescent="0.25"/>
    <row r="33570" hidden="1" x14ac:dyDescent="0.25"/>
    <row r="33571" hidden="1" x14ac:dyDescent="0.25"/>
    <row r="33572" hidden="1" x14ac:dyDescent="0.25"/>
    <row r="33573" hidden="1" x14ac:dyDescent="0.25"/>
    <row r="33574" hidden="1" x14ac:dyDescent="0.25"/>
    <row r="33575" hidden="1" x14ac:dyDescent="0.25"/>
    <row r="33576" hidden="1" x14ac:dyDescent="0.25"/>
    <row r="33577" hidden="1" x14ac:dyDescent="0.25"/>
    <row r="33578" hidden="1" x14ac:dyDescent="0.25"/>
    <row r="33579" hidden="1" x14ac:dyDescent="0.25"/>
    <row r="33580" hidden="1" x14ac:dyDescent="0.25"/>
    <row r="33581" hidden="1" x14ac:dyDescent="0.25"/>
    <row r="33582" hidden="1" x14ac:dyDescent="0.25"/>
    <row r="33583" hidden="1" x14ac:dyDescent="0.25"/>
    <row r="33584" hidden="1" x14ac:dyDescent="0.25"/>
    <row r="33585" hidden="1" x14ac:dyDescent="0.25"/>
    <row r="33586" hidden="1" x14ac:dyDescent="0.25"/>
    <row r="33587" hidden="1" x14ac:dyDescent="0.25"/>
    <row r="33588" hidden="1" x14ac:dyDescent="0.25"/>
    <row r="33589" hidden="1" x14ac:dyDescent="0.25"/>
    <row r="33590" hidden="1" x14ac:dyDescent="0.25"/>
    <row r="33591" hidden="1" x14ac:dyDescent="0.25"/>
    <row r="33592" hidden="1" x14ac:dyDescent="0.25"/>
    <row r="33593" hidden="1" x14ac:dyDescent="0.25"/>
    <row r="33594" hidden="1" x14ac:dyDescent="0.25"/>
    <row r="33595" hidden="1" x14ac:dyDescent="0.25"/>
    <row r="33596" hidden="1" x14ac:dyDescent="0.25"/>
    <row r="33597" hidden="1" x14ac:dyDescent="0.25"/>
    <row r="33598" hidden="1" x14ac:dyDescent="0.25"/>
    <row r="33599" hidden="1" x14ac:dyDescent="0.25"/>
    <row r="33600" hidden="1" x14ac:dyDescent="0.25"/>
    <row r="33601" hidden="1" x14ac:dyDescent="0.25"/>
    <row r="33602" hidden="1" x14ac:dyDescent="0.25"/>
    <row r="33603" hidden="1" x14ac:dyDescent="0.25"/>
    <row r="33604" hidden="1" x14ac:dyDescent="0.25"/>
    <row r="33605" hidden="1" x14ac:dyDescent="0.25"/>
    <row r="33606" hidden="1" x14ac:dyDescent="0.25"/>
    <row r="33607" hidden="1" x14ac:dyDescent="0.25"/>
    <row r="33608" hidden="1" x14ac:dyDescent="0.25"/>
    <row r="33609" hidden="1" x14ac:dyDescent="0.25"/>
    <row r="33610" hidden="1" x14ac:dyDescent="0.25"/>
    <row r="33611" hidden="1" x14ac:dyDescent="0.25"/>
    <row r="33612" hidden="1" x14ac:dyDescent="0.25"/>
    <row r="33613" hidden="1" x14ac:dyDescent="0.25"/>
    <row r="33614" hidden="1" x14ac:dyDescent="0.25"/>
    <row r="33615" hidden="1" x14ac:dyDescent="0.25"/>
    <row r="33616" hidden="1" x14ac:dyDescent="0.25"/>
    <row r="33617" hidden="1" x14ac:dyDescent="0.25"/>
    <row r="33618" hidden="1" x14ac:dyDescent="0.25"/>
    <row r="33619" hidden="1" x14ac:dyDescent="0.25"/>
    <row r="33620" hidden="1" x14ac:dyDescent="0.25"/>
    <row r="33621" hidden="1" x14ac:dyDescent="0.25"/>
    <row r="33622" hidden="1" x14ac:dyDescent="0.25"/>
    <row r="33623" hidden="1" x14ac:dyDescent="0.25"/>
    <row r="33624" hidden="1" x14ac:dyDescent="0.25"/>
    <row r="33625" hidden="1" x14ac:dyDescent="0.25"/>
    <row r="33626" hidden="1" x14ac:dyDescent="0.25"/>
    <row r="33627" hidden="1" x14ac:dyDescent="0.25"/>
    <row r="33628" hidden="1" x14ac:dyDescent="0.25"/>
    <row r="33629" hidden="1" x14ac:dyDescent="0.25"/>
    <row r="33630" hidden="1" x14ac:dyDescent="0.25"/>
    <row r="33631" hidden="1" x14ac:dyDescent="0.25"/>
    <row r="33632" hidden="1" x14ac:dyDescent="0.25"/>
    <row r="33633" hidden="1" x14ac:dyDescent="0.25"/>
    <row r="33634" hidden="1" x14ac:dyDescent="0.25"/>
    <row r="33635" hidden="1" x14ac:dyDescent="0.25"/>
    <row r="33636" hidden="1" x14ac:dyDescent="0.25"/>
    <row r="33637" hidden="1" x14ac:dyDescent="0.25"/>
    <row r="33638" hidden="1" x14ac:dyDescent="0.25"/>
    <row r="33639" hidden="1" x14ac:dyDescent="0.25"/>
    <row r="33640" hidden="1" x14ac:dyDescent="0.25"/>
    <row r="33641" hidden="1" x14ac:dyDescent="0.25"/>
    <row r="33642" hidden="1" x14ac:dyDescent="0.25"/>
    <row r="33643" hidden="1" x14ac:dyDescent="0.25"/>
    <row r="33644" hidden="1" x14ac:dyDescent="0.25"/>
    <row r="33645" hidden="1" x14ac:dyDescent="0.25"/>
    <row r="33646" hidden="1" x14ac:dyDescent="0.25"/>
    <row r="33647" hidden="1" x14ac:dyDescent="0.25"/>
    <row r="33648" hidden="1" x14ac:dyDescent="0.25"/>
    <row r="33649" hidden="1" x14ac:dyDescent="0.25"/>
    <row r="33650" hidden="1" x14ac:dyDescent="0.25"/>
    <row r="33651" hidden="1" x14ac:dyDescent="0.25"/>
    <row r="33652" hidden="1" x14ac:dyDescent="0.25"/>
    <row r="33653" hidden="1" x14ac:dyDescent="0.25"/>
    <row r="33654" hidden="1" x14ac:dyDescent="0.25"/>
    <row r="33655" hidden="1" x14ac:dyDescent="0.25"/>
    <row r="33656" hidden="1" x14ac:dyDescent="0.25"/>
    <row r="33657" hidden="1" x14ac:dyDescent="0.25"/>
    <row r="33658" hidden="1" x14ac:dyDescent="0.25"/>
    <row r="33659" hidden="1" x14ac:dyDescent="0.25"/>
    <row r="33660" hidden="1" x14ac:dyDescent="0.25"/>
    <row r="33661" hidden="1" x14ac:dyDescent="0.25"/>
    <row r="33662" hidden="1" x14ac:dyDescent="0.25"/>
    <row r="33663" hidden="1" x14ac:dyDescent="0.25"/>
    <row r="33664" hidden="1" x14ac:dyDescent="0.25"/>
    <row r="33665" hidden="1" x14ac:dyDescent="0.25"/>
    <row r="33666" hidden="1" x14ac:dyDescent="0.25"/>
    <row r="33667" hidden="1" x14ac:dyDescent="0.25"/>
    <row r="33668" hidden="1" x14ac:dyDescent="0.25"/>
    <row r="33669" hidden="1" x14ac:dyDescent="0.25"/>
    <row r="33670" hidden="1" x14ac:dyDescent="0.25"/>
    <row r="33671" hidden="1" x14ac:dyDescent="0.25"/>
    <row r="33672" hidden="1" x14ac:dyDescent="0.25"/>
    <row r="33673" hidden="1" x14ac:dyDescent="0.25"/>
    <row r="33674" hidden="1" x14ac:dyDescent="0.25"/>
    <row r="33675" hidden="1" x14ac:dyDescent="0.25"/>
    <row r="33676" hidden="1" x14ac:dyDescent="0.25"/>
    <row r="33677" hidden="1" x14ac:dyDescent="0.25"/>
    <row r="33678" hidden="1" x14ac:dyDescent="0.25"/>
    <row r="33679" hidden="1" x14ac:dyDescent="0.25"/>
    <row r="33680" hidden="1" x14ac:dyDescent="0.25"/>
    <row r="33681" hidden="1" x14ac:dyDescent="0.25"/>
    <row r="33682" hidden="1" x14ac:dyDescent="0.25"/>
    <row r="33683" hidden="1" x14ac:dyDescent="0.25"/>
    <row r="33684" hidden="1" x14ac:dyDescent="0.25"/>
    <row r="33685" hidden="1" x14ac:dyDescent="0.25"/>
    <row r="33686" hidden="1" x14ac:dyDescent="0.25"/>
    <row r="33687" hidden="1" x14ac:dyDescent="0.25"/>
    <row r="33688" hidden="1" x14ac:dyDescent="0.25"/>
    <row r="33689" hidden="1" x14ac:dyDescent="0.25"/>
    <row r="33690" hidden="1" x14ac:dyDescent="0.25"/>
    <row r="33691" hidden="1" x14ac:dyDescent="0.25"/>
    <row r="33692" hidden="1" x14ac:dyDescent="0.25"/>
    <row r="33693" hidden="1" x14ac:dyDescent="0.25"/>
    <row r="33694" hidden="1" x14ac:dyDescent="0.25"/>
    <row r="33695" hidden="1" x14ac:dyDescent="0.25"/>
    <row r="33696" hidden="1" x14ac:dyDescent="0.25"/>
    <row r="33697" hidden="1" x14ac:dyDescent="0.25"/>
    <row r="33698" hidden="1" x14ac:dyDescent="0.25"/>
    <row r="33699" hidden="1" x14ac:dyDescent="0.25"/>
    <row r="33700" hidden="1" x14ac:dyDescent="0.25"/>
    <row r="33701" hidden="1" x14ac:dyDescent="0.25"/>
    <row r="33702" hidden="1" x14ac:dyDescent="0.25"/>
    <row r="33703" hidden="1" x14ac:dyDescent="0.25"/>
    <row r="33704" hidden="1" x14ac:dyDescent="0.25"/>
    <row r="33705" hidden="1" x14ac:dyDescent="0.25"/>
    <row r="33706" hidden="1" x14ac:dyDescent="0.25"/>
    <row r="33707" hidden="1" x14ac:dyDescent="0.25"/>
    <row r="33708" hidden="1" x14ac:dyDescent="0.25"/>
    <row r="33709" hidden="1" x14ac:dyDescent="0.25"/>
    <row r="33710" hidden="1" x14ac:dyDescent="0.25"/>
    <row r="33711" hidden="1" x14ac:dyDescent="0.25"/>
    <row r="33712" hidden="1" x14ac:dyDescent="0.25"/>
    <row r="33713" hidden="1" x14ac:dyDescent="0.25"/>
    <row r="33714" hidden="1" x14ac:dyDescent="0.25"/>
    <row r="33715" hidden="1" x14ac:dyDescent="0.25"/>
    <row r="33716" hidden="1" x14ac:dyDescent="0.25"/>
    <row r="33717" hidden="1" x14ac:dyDescent="0.25"/>
    <row r="33718" hidden="1" x14ac:dyDescent="0.25"/>
    <row r="33719" hidden="1" x14ac:dyDescent="0.25"/>
    <row r="33720" hidden="1" x14ac:dyDescent="0.25"/>
    <row r="33721" hidden="1" x14ac:dyDescent="0.25"/>
    <row r="33722" hidden="1" x14ac:dyDescent="0.25"/>
    <row r="33723" hidden="1" x14ac:dyDescent="0.25"/>
    <row r="33724" hidden="1" x14ac:dyDescent="0.25"/>
    <row r="33725" hidden="1" x14ac:dyDescent="0.25"/>
    <row r="33726" hidden="1" x14ac:dyDescent="0.25"/>
    <row r="33727" hidden="1" x14ac:dyDescent="0.25"/>
    <row r="33728" hidden="1" x14ac:dyDescent="0.25"/>
    <row r="33729" hidden="1" x14ac:dyDescent="0.25"/>
    <row r="33730" hidden="1" x14ac:dyDescent="0.25"/>
    <row r="33731" hidden="1" x14ac:dyDescent="0.25"/>
    <row r="33732" hidden="1" x14ac:dyDescent="0.25"/>
    <row r="33733" hidden="1" x14ac:dyDescent="0.25"/>
    <row r="33734" hidden="1" x14ac:dyDescent="0.25"/>
    <row r="33735" hidden="1" x14ac:dyDescent="0.25"/>
    <row r="33736" hidden="1" x14ac:dyDescent="0.25"/>
    <row r="33737" hidden="1" x14ac:dyDescent="0.25"/>
    <row r="33738" hidden="1" x14ac:dyDescent="0.25"/>
    <row r="33739" hidden="1" x14ac:dyDescent="0.25"/>
    <row r="33740" hidden="1" x14ac:dyDescent="0.25"/>
    <row r="33741" hidden="1" x14ac:dyDescent="0.25"/>
    <row r="33742" hidden="1" x14ac:dyDescent="0.25"/>
    <row r="33743" hidden="1" x14ac:dyDescent="0.25"/>
    <row r="33744" hidden="1" x14ac:dyDescent="0.25"/>
    <row r="33745" hidden="1" x14ac:dyDescent="0.25"/>
    <row r="33746" hidden="1" x14ac:dyDescent="0.25"/>
    <row r="33747" hidden="1" x14ac:dyDescent="0.25"/>
    <row r="33748" hidden="1" x14ac:dyDescent="0.25"/>
    <row r="33749" hidden="1" x14ac:dyDescent="0.25"/>
    <row r="33750" hidden="1" x14ac:dyDescent="0.25"/>
    <row r="33751" hidden="1" x14ac:dyDescent="0.25"/>
    <row r="33752" hidden="1" x14ac:dyDescent="0.25"/>
    <row r="33753" hidden="1" x14ac:dyDescent="0.25"/>
    <row r="33754" hidden="1" x14ac:dyDescent="0.25"/>
    <row r="33755" hidden="1" x14ac:dyDescent="0.25"/>
    <row r="33756" hidden="1" x14ac:dyDescent="0.25"/>
    <row r="33757" hidden="1" x14ac:dyDescent="0.25"/>
    <row r="33758" hidden="1" x14ac:dyDescent="0.25"/>
    <row r="33759" hidden="1" x14ac:dyDescent="0.25"/>
    <row r="33760" hidden="1" x14ac:dyDescent="0.25"/>
    <row r="33761" hidden="1" x14ac:dyDescent="0.25"/>
    <row r="33762" hidden="1" x14ac:dyDescent="0.25"/>
    <row r="33763" hidden="1" x14ac:dyDescent="0.25"/>
    <row r="33764" hidden="1" x14ac:dyDescent="0.25"/>
    <row r="33765" hidden="1" x14ac:dyDescent="0.25"/>
    <row r="33766" hidden="1" x14ac:dyDescent="0.25"/>
    <row r="33767" hidden="1" x14ac:dyDescent="0.25"/>
    <row r="33768" hidden="1" x14ac:dyDescent="0.25"/>
    <row r="33769" hidden="1" x14ac:dyDescent="0.25"/>
    <row r="33770" hidden="1" x14ac:dyDescent="0.25"/>
    <row r="33771" hidden="1" x14ac:dyDescent="0.25"/>
    <row r="33772" hidden="1" x14ac:dyDescent="0.25"/>
    <row r="33773" hidden="1" x14ac:dyDescent="0.25"/>
    <row r="33774" hidden="1" x14ac:dyDescent="0.25"/>
    <row r="33775" hidden="1" x14ac:dyDescent="0.25"/>
    <row r="33776" hidden="1" x14ac:dyDescent="0.25"/>
    <row r="33777" hidden="1" x14ac:dyDescent="0.25"/>
    <row r="33778" hidden="1" x14ac:dyDescent="0.25"/>
    <row r="33779" hidden="1" x14ac:dyDescent="0.25"/>
    <row r="33780" hidden="1" x14ac:dyDescent="0.25"/>
    <row r="33781" hidden="1" x14ac:dyDescent="0.25"/>
    <row r="33782" hidden="1" x14ac:dyDescent="0.25"/>
    <row r="33783" hidden="1" x14ac:dyDescent="0.25"/>
    <row r="33784" hidden="1" x14ac:dyDescent="0.25"/>
    <row r="33785" hidden="1" x14ac:dyDescent="0.25"/>
    <row r="33786" hidden="1" x14ac:dyDescent="0.25"/>
    <row r="33787" hidden="1" x14ac:dyDescent="0.25"/>
    <row r="33788" hidden="1" x14ac:dyDescent="0.25"/>
    <row r="33789" hidden="1" x14ac:dyDescent="0.25"/>
    <row r="33790" hidden="1" x14ac:dyDescent="0.25"/>
    <row r="33791" hidden="1" x14ac:dyDescent="0.25"/>
    <row r="33792" hidden="1" x14ac:dyDescent="0.25"/>
    <row r="33793" hidden="1" x14ac:dyDescent="0.25"/>
    <row r="33794" hidden="1" x14ac:dyDescent="0.25"/>
    <row r="33795" hidden="1" x14ac:dyDescent="0.25"/>
    <row r="33796" hidden="1" x14ac:dyDescent="0.25"/>
    <row r="33797" hidden="1" x14ac:dyDescent="0.25"/>
    <row r="33798" hidden="1" x14ac:dyDescent="0.25"/>
    <row r="33799" hidden="1" x14ac:dyDescent="0.25"/>
    <row r="33800" hidden="1" x14ac:dyDescent="0.25"/>
    <row r="33801" hidden="1" x14ac:dyDescent="0.25"/>
    <row r="33802" hidden="1" x14ac:dyDescent="0.25"/>
    <row r="33803" hidden="1" x14ac:dyDescent="0.25"/>
    <row r="33804" hidden="1" x14ac:dyDescent="0.25"/>
    <row r="33805" hidden="1" x14ac:dyDescent="0.25"/>
    <row r="33806" hidden="1" x14ac:dyDescent="0.25"/>
    <row r="33807" hidden="1" x14ac:dyDescent="0.25"/>
    <row r="33808" hidden="1" x14ac:dyDescent="0.25"/>
    <row r="33809" hidden="1" x14ac:dyDescent="0.25"/>
    <row r="33810" hidden="1" x14ac:dyDescent="0.25"/>
    <row r="33811" hidden="1" x14ac:dyDescent="0.25"/>
    <row r="33812" hidden="1" x14ac:dyDescent="0.25"/>
    <row r="33813" hidden="1" x14ac:dyDescent="0.25"/>
    <row r="33814" hidden="1" x14ac:dyDescent="0.25"/>
    <row r="33815" hidden="1" x14ac:dyDescent="0.25"/>
    <row r="33816" hidden="1" x14ac:dyDescent="0.25"/>
    <row r="33817" hidden="1" x14ac:dyDescent="0.25"/>
    <row r="33818" hidden="1" x14ac:dyDescent="0.25"/>
    <row r="33819" hidden="1" x14ac:dyDescent="0.25"/>
    <row r="33820" hidden="1" x14ac:dyDescent="0.25"/>
    <row r="33821" hidden="1" x14ac:dyDescent="0.25"/>
    <row r="33822" hidden="1" x14ac:dyDescent="0.25"/>
    <row r="33823" hidden="1" x14ac:dyDescent="0.25"/>
    <row r="33824" hidden="1" x14ac:dyDescent="0.25"/>
    <row r="33825" hidden="1" x14ac:dyDescent="0.25"/>
    <row r="33826" hidden="1" x14ac:dyDescent="0.25"/>
    <row r="33827" hidden="1" x14ac:dyDescent="0.25"/>
    <row r="33828" hidden="1" x14ac:dyDescent="0.25"/>
    <row r="33829" hidden="1" x14ac:dyDescent="0.25"/>
    <row r="33830" hidden="1" x14ac:dyDescent="0.25"/>
    <row r="33831" hidden="1" x14ac:dyDescent="0.25"/>
    <row r="33832" hidden="1" x14ac:dyDescent="0.25"/>
    <row r="33833" hidden="1" x14ac:dyDescent="0.25"/>
    <row r="33834" hidden="1" x14ac:dyDescent="0.25"/>
    <row r="33835" hidden="1" x14ac:dyDescent="0.25"/>
    <row r="33836" hidden="1" x14ac:dyDescent="0.25"/>
    <row r="33837" hidden="1" x14ac:dyDescent="0.25"/>
    <row r="33838" hidden="1" x14ac:dyDescent="0.25"/>
    <row r="33839" hidden="1" x14ac:dyDescent="0.25"/>
    <row r="33840" hidden="1" x14ac:dyDescent="0.25"/>
    <row r="33841" hidden="1" x14ac:dyDescent="0.25"/>
    <row r="33842" hidden="1" x14ac:dyDescent="0.25"/>
    <row r="33843" hidden="1" x14ac:dyDescent="0.25"/>
    <row r="33844" hidden="1" x14ac:dyDescent="0.25"/>
    <row r="33845" hidden="1" x14ac:dyDescent="0.25"/>
    <row r="33846" hidden="1" x14ac:dyDescent="0.25"/>
    <row r="33847" hidden="1" x14ac:dyDescent="0.25"/>
    <row r="33848" hidden="1" x14ac:dyDescent="0.25"/>
    <row r="33849" hidden="1" x14ac:dyDescent="0.25"/>
    <row r="33850" hidden="1" x14ac:dyDescent="0.25"/>
    <row r="33851" hidden="1" x14ac:dyDescent="0.25"/>
    <row r="33852" hidden="1" x14ac:dyDescent="0.25"/>
    <row r="33853" hidden="1" x14ac:dyDescent="0.25"/>
    <row r="33854" hidden="1" x14ac:dyDescent="0.25"/>
    <row r="33855" hidden="1" x14ac:dyDescent="0.25"/>
    <row r="33856" hidden="1" x14ac:dyDescent="0.25"/>
    <row r="33857" hidden="1" x14ac:dyDescent="0.25"/>
    <row r="33858" hidden="1" x14ac:dyDescent="0.25"/>
    <row r="33859" hidden="1" x14ac:dyDescent="0.25"/>
    <row r="33860" hidden="1" x14ac:dyDescent="0.25"/>
    <row r="33861" hidden="1" x14ac:dyDescent="0.25"/>
    <row r="33862" hidden="1" x14ac:dyDescent="0.25"/>
    <row r="33863" hidden="1" x14ac:dyDescent="0.25"/>
    <row r="33864" hidden="1" x14ac:dyDescent="0.25"/>
    <row r="33865" hidden="1" x14ac:dyDescent="0.25"/>
    <row r="33866" hidden="1" x14ac:dyDescent="0.25"/>
    <row r="33867" hidden="1" x14ac:dyDescent="0.25"/>
    <row r="33868" hidden="1" x14ac:dyDescent="0.25"/>
    <row r="33869" hidden="1" x14ac:dyDescent="0.25"/>
    <row r="33870" hidden="1" x14ac:dyDescent="0.25"/>
    <row r="33871" hidden="1" x14ac:dyDescent="0.25"/>
    <row r="33872" hidden="1" x14ac:dyDescent="0.25"/>
    <row r="33873" hidden="1" x14ac:dyDescent="0.25"/>
    <row r="33874" hidden="1" x14ac:dyDescent="0.25"/>
    <row r="33875" hidden="1" x14ac:dyDescent="0.25"/>
    <row r="33876" hidden="1" x14ac:dyDescent="0.25"/>
    <row r="33877" hidden="1" x14ac:dyDescent="0.25"/>
    <row r="33878" hidden="1" x14ac:dyDescent="0.25"/>
    <row r="33879" hidden="1" x14ac:dyDescent="0.25"/>
    <row r="33880" hidden="1" x14ac:dyDescent="0.25"/>
    <row r="33881" hidden="1" x14ac:dyDescent="0.25"/>
    <row r="33882" hidden="1" x14ac:dyDescent="0.25"/>
    <row r="33883" hidden="1" x14ac:dyDescent="0.25"/>
    <row r="33884" hidden="1" x14ac:dyDescent="0.25"/>
    <row r="33885" hidden="1" x14ac:dyDescent="0.25"/>
    <row r="33886" hidden="1" x14ac:dyDescent="0.25"/>
    <row r="33887" hidden="1" x14ac:dyDescent="0.25"/>
    <row r="33888" hidden="1" x14ac:dyDescent="0.25"/>
    <row r="33889" hidden="1" x14ac:dyDescent="0.25"/>
    <row r="33890" hidden="1" x14ac:dyDescent="0.25"/>
    <row r="33891" hidden="1" x14ac:dyDescent="0.25"/>
    <row r="33892" hidden="1" x14ac:dyDescent="0.25"/>
    <row r="33893" hidden="1" x14ac:dyDescent="0.25"/>
    <row r="33894" hidden="1" x14ac:dyDescent="0.25"/>
    <row r="33895" hidden="1" x14ac:dyDescent="0.25"/>
    <row r="33896" hidden="1" x14ac:dyDescent="0.25"/>
    <row r="33897" hidden="1" x14ac:dyDescent="0.25"/>
    <row r="33898" hidden="1" x14ac:dyDescent="0.25"/>
    <row r="33899" hidden="1" x14ac:dyDescent="0.25"/>
    <row r="33900" hidden="1" x14ac:dyDescent="0.25"/>
    <row r="33901" hidden="1" x14ac:dyDescent="0.25"/>
    <row r="33902" hidden="1" x14ac:dyDescent="0.25"/>
    <row r="33903" hidden="1" x14ac:dyDescent="0.25"/>
    <row r="33904" hidden="1" x14ac:dyDescent="0.25"/>
    <row r="33905" hidden="1" x14ac:dyDescent="0.25"/>
    <row r="33906" hidden="1" x14ac:dyDescent="0.25"/>
    <row r="33907" hidden="1" x14ac:dyDescent="0.25"/>
    <row r="33908" hidden="1" x14ac:dyDescent="0.25"/>
    <row r="33909" hidden="1" x14ac:dyDescent="0.25"/>
    <row r="33910" hidden="1" x14ac:dyDescent="0.25"/>
    <row r="33911" hidden="1" x14ac:dyDescent="0.25"/>
    <row r="33912" hidden="1" x14ac:dyDescent="0.25"/>
    <row r="33913" hidden="1" x14ac:dyDescent="0.25"/>
    <row r="33914" hidden="1" x14ac:dyDescent="0.25"/>
    <row r="33915" hidden="1" x14ac:dyDescent="0.25"/>
    <row r="33916" hidden="1" x14ac:dyDescent="0.25"/>
    <row r="33917" hidden="1" x14ac:dyDescent="0.25"/>
    <row r="33918" hidden="1" x14ac:dyDescent="0.25"/>
    <row r="33919" hidden="1" x14ac:dyDescent="0.25"/>
    <row r="33920" hidden="1" x14ac:dyDescent="0.25"/>
    <row r="33921" hidden="1" x14ac:dyDescent="0.25"/>
    <row r="33922" hidden="1" x14ac:dyDescent="0.25"/>
    <row r="33923" hidden="1" x14ac:dyDescent="0.25"/>
    <row r="33924" hidden="1" x14ac:dyDescent="0.25"/>
    <row r="33925" hidden="1" x14ac:dyDescent="0.25"/>
    <row r="33926" hidden="1" x14ac:dyDescent="0.25"/>
    <row r="33927" hidden="1" x14ac:dyDescent="0.25"/>
    <row r="33928" hidden="1" x14ac:dyDescent="0.25"/>
    <row r="33929" hidden="1" x14ac:dyDescent="0.25"/>
    <row r="33930" hidden="1" x14ac:dyDescent="0.25"/>
    <row r="33931" hidden="1" x14ac:dyDescent="0.25"/>
    <row r="33932" hidden="1" x14ac:dyDescent="0.25"/>
    <row r="33933" hidden="1" x14ac:dyDescent="0.25"/>
    <row r="33934" hidden="1" x14ac:dyDescent="0.25"/>
    <row r="33935" hidden="1" x14ac:dyDescent="0.25"/>
    <row r="33936" hidden="1" x14ac:dyDescent="0.25"/>
    <row r="33937" hidden="1" x14ac:dyDescent="0.25"/>
    <row r="33938" hidden="1" x14ac:dyDescent="0.25"/>
    <row r="33939" hidden="1" x14ac:dyDescent="0.25"/>
    <row r="33940" hidden="1" x14ac:dyDescent="0.25"/>
    <row r="33941" hidden="1" x14ac:dyDescent="0.25"/>
    <row r="33942" hidden="1" x14ac:dyDescent="0.25"/>
    <row r="33943" hidden="1" x14ac:dyDescent="0.25"/>
    <row r="33944" hidden="1" x14ac:dyDescent="0.25"/>
    <row r="33945" hidden="1" x14ac:dyDescent="0.25"/>
    <row r="33946" hidden="1" x14ac:dyDescent="0.25"/>
    <row r="33947" hidden="1" x14ac:dyDescent="0.25"/>
    <row r="33948" hidden="1" x14ac:dyDescent="0.25"/>
    <row r="33949" hidden="1" x14ac:dyDescent="0.25"/>
    <row r="33950" hidden="1" x14ac:dyDescent="0.25"/>
    <row r="33951" hidden="1" x14ac:dyDescent="0.25"/>
    <row r="33952" hidden="1" x14ac:dyDescent="0.25"/>
    <row r="33953" hidden="1" x14ac:dyDescent="0.25"/>
    <row r="33954" hidden="1" x14ac:dyDescent="0.25"/>
    <row r="33955" hidden="1" x14ac:dyDescent="0.25"/>
    <row r="33956" hidden="1" x14ac:dyDescent="0.25"/>
    <row r="33957" hidden="1" x14ac:dyDescent="0.25"/>
    <row r="33958" hidden="1" x14ac:dyDescent="0.25"/>
    <row r="33959" hidden="1" x14ac:dyDescent="0.25"/>
    <row r="33960" hidden="1" x14ac:dyDescent="0.25"/>
    <row r="33961" hidden="1" x14ac:dyDescent="0.25"/>
    <row r="33962" hidden="1" x14ac:dyDescent="0.25"/>
    <row r="33963" hidden="1" x14ac:dyDescent="0.25"/>
    <row r="33964" hidden="1" x14ac:dyDescent="0.25"/>
    <row r="33965" hidden="1" x14ac:dyDescent="0.25"/>
    <row r="33966" hidden="1" x14ac:dyDescent="0.25"/>
    <row r="33967" hidden="1" x14ac:dyDescent="0.25"/>
    <row r="33968" hidden="1" x14ac:dyDescent="0.25"/>
    <row r="33969" hidden="1" x14ac:dyDescent="0.25"/>
    <row r="33970" hidden="1" x14ac:dyDescent="0.25"/>
    <row r="33971" hidden="1" x14ac:dyDescent="0.25"/>
    <row r="33972" hidden="1" x14ac:dyDescent="0.25"/>
    <row r="33973" hidden="1" x14ac:dyDescent="0.25"/>
    <row r="33974" hidden="1" x14ac:dyDescent="0.25"/>
    <row r="33975" hidden="1" x14ac:dyDescent="0.25"/>
    <row r="33976" hidden="1" x14ac:dyDescent="0.25"/>
    <row r="33977" hidden="1" x14ac:dyDescent="0.25"/>
    <row r="33978" hidden="1" x14ac:dyDescent="0.25"/>
    <row r="33979" hidden="1" x14ac:dyDescent="0.25"/>
    <row r="33980" hidden="1" x14ac:dyDescent="0.25"/>
    <row r="33981" hidden="1" x14ac:dyDescent="0.25"/>
    <row r="33982" hidden="1" x14ac:dyDescent="0.25"/>
    <row r="33983" hidden="1" x14ac:dyDescent="0.25"/>
    <row r="33984" hidden="1" x14ac:dyDescent="0.25"/>
    <row r="33985" hidden="1" x14ac:dyDescent="0.25"/>
    <row r="33986" hidden="1" x14ac:dyDescent="0.25"/>
    <row r="33987" hidden="1" x14ac:dyDescent="0.25"/>
    <row r="33988" hidden="1" x14ac:dyDescent="0.25"/>
    <row r="33989" hidden="1" x14ac:dyDescent="0.25"/>
    <row r="33990" hidden="1" x14ac:dyDescent="0.25"/>
    <row r="33991" hidden="1" x14ac:dyDescent="0.25"/>
    <row r="33992" hidden="1" x14ac:dyDescent="0.25"/>
    <row r="33993" hidden="1" x14ac:dyDescent="0.25"/>
    <row r="33994" hidden="1" x14ac:dyDescent="0.25"/>
    <row r="33995" hidden="1" x14ac:dyDescent="0.25"/>
    <row r="33996" hidden="1" x14ac:dyDescent="0.25"/>
    <row r="33997" hidden="1" x14ac:dyDescent="0.25"/>
    <row r="33998" hidden="1" x14ac:dyDescent="0.25"/>
    <row r="33999" hidden="1" x14ac:dyDescent="0.25"/>
    <row r="34000" hidden="1" x14ac:dyDescent="0.25"/>
    <row r="34001" hidden="1" x14ac:dyDescent="0.25"/>
    <row r="34002" hidden="1" x14ac:dyDescent="0.25"/>
    <row r="34003" hidden="1" x14ac:dyDescent="0.25"/>
    <row r="34004" hidden="1" x14ac:dyDescent="0.25"/>
    <row r="34005" hidden="1" x14ac:dyDescent="0.25"/>
    <row r="34006" hidden="1" x14ac:dyDescent="0.25"/>
    <row r="34007" hidden="1" x14ac:dyDescent="0.25"/>
    <row r="34008" hidden="1" x14ac:dyDescent="0.25"/>
    <row r="34009" hidden="1" x14ac:dyDescent="0.25"/>
    <row r="34010" hidden="1" x14ac:dyDescent="0.25"/>
    <row r="34011" hidden="1" x14ac:dyDescent="0.25"/>
    <row r="34012" hidden="1" x14ac:dyDescent="0.25"/>
    <row r="34013" hidden="1" x14ac:dyDescent="0.25"/>
    <row r="34014" hidden="1" x14ac:dyDescent="0.25"/>
    <row r="34015" hidden="1" x14ac:dyDescent="0.25"/>
    <row r="34016" hidden="1" x14ac:dyDescent="0.25"/>
    <row r="34017" hidden="1" x14ac:dyDescent="0.25"/>
    <row r="34018" hidden="1" x14ac:dyDescent="0.25"/>
    <row r="34019" hidden="1" x14ac:dyDescent="0.25"/>
    <row r="34020" hidden="1" x14ac:dyDescent="0.25"/>
    <row r="34021" hidden="1" x14ac:dyDescent="0.25"/>
    <row r="34022" hidden="1" x14ac:dyDescent="0.25"/>
    <row r="34023" hidden="1" x14ac:dyDescent="0.25"/>
    <row r="34024" hidden="1" x14ac:dyDescent="0.25"/>
    <row r="34025" hidden="1" x14ac:dyDescent="0.25"/>
    <row r="34026" hidden="1" x14ac:dyDescent="0.25"/>
    <row r="34027" hidden="1" x14ac:dyDescent="0.25"/>
    <row r="34028" hidden="1" x14ac:dyDescent="0.25"/>
    <row r="34029" hidden="1" x14ac:dyDescent="0.25"/>
    <row r="34030" hidden="1" x14ac:dyDescent="0.25"/>
    <row r="34031" hidden="1" x14ac:dyDescent="0.25"/>
    <row r="34032" hidden="1" x14ac:dyDescent="0.25"/>
    <row r="34033" hidden="1" x14ac:dyDescent="0.25"/>
    <row r="34034" hidden="1" x14ac:dyDescent="0.25"/>
    <row r="34035" hidden="1" x14ac:dyDescent="0.25"/>
    <row r="34036" hidden="1" x14ac:dyDescent="0.25"/>
    <row r="34037" hidden="1" x14ac:dyDescent="0.25"/>
    <row r="34038" hidden="1" x14ac:dyDescent="0.25"/>
    <row r="34039" hidden="1" x14ac:dyDescent="0.25"/>
    <row r="34040" hidden="1" x14ac:dyDescent="0.25"/>
    <row r="34041" hidden="1" x14ac:dyDescent="0.25"/>
    <row r="34042" hidden="1" x14ac:dyDescent="0.25"/>
    <row r="34043" hidden="1" x14ac:dyDescent="0.25"/>
    <row r="34044" hidden="1" x14ac:dyDescent="0.25"/>
    <row r="34045" hidden="1" x14ac:dyDescent="0.25"/>
    <row r="34046" hidden="1" x14ac:dyDescent="0.25"/>
    <row r="34047" hidden="1" x14ac:dyDescent="0.25"/>
    <row r="34048" hidden="1" x14ac:dyDescent="0.25"/>
    <row r="34049" hidden="1" x14ac:dyDescent="0.25"/>
    <row r="34050" hidden="1" x14ac:dyDescent="0.25"/>
    <row r="34051" hidden="1" x14ac:dyDescent="0.25"/>
    <row r="34052" hidden="1" x14ac:dyDescent="0.25"/>
    <row r="34053" hidden="1" x14ac:dyDescent="0.25"/>
    <row r="34054" hidden="1" x14ac:dyDescent="0.25"/>
    <row r="34055" hidden="1" x14ac:dyDescent="0.25"/>
    <row r="34056" hidden="1" x14ac:dyDescent="0.25"/>
    <row r="34057" hidden="1" x14ac:dyDescent="0.25"/>
    <row r="34058" hidden="1" x14ac:dyDescent="0.25"/>
    <row r="34059" hidden="1" x14ac:dyDescent="0.25"/>
    <row r="34060" hidden="1" x14ac:dyDescent="0.25"/>
    <row r="34061" hidden="1" x14ac:dyDescent="0.25"/>
    <row r="34062" hidden="1" x14ac:dyDescent="0.25"/>
    <row r="34063" hidden="1" x14ac:dyDescent="0.25"/>
    <row r="34064" hidden="1" x14ac:dyDescent="0.25"/>
    <row r="34065" hidden="1" x14ac:dyDescent="0.25"/>
    <row r="34066" hidden="1" x14ac:dyDescent="0.25"/>
    <row r="34067" hidden="1" x14ac:dyDescent="0.25"/>
    <row r="34068" hidden="1" x14ac:dyDescent="0.25"/>
    <row r="34069" hidden="1" x14ac:dyDescent="0.25"/>
    <row r="34070" hidden="1" x14ac:dyDescent="0.25"/>
    <row r="34071" hidden="1" x14ac:dyDescent="0.25"/>
    <row r="34072" hidden="1" x14ac:dyDescent="0.25"/>
    <row r="34073" hidden="1" x14ac:dyDescent="0.25"/>
    <row r="34074" hidden="1" x14ac:dyDescent="0.25"/>
    <row r="34075" hidden="1" x14ac:dyDescent="0.25"/>
    <row r="34076" hidden="1" x14ac:dyDescent="0.25"/>
    <row r="34077" hidden="1" x14ac:dyDescent="0.25"/>
    <row r="34078" hidden="1" x14ac:dyDescent="0.25"/>
    <row r="34079" hidden="1" x14ac:dyDescent="0.25"/>
    <row r="34080" hidden="1" x14ac:dyDescent="0.25"/>
    <row r="34081" hidden="1" x14ac:dyDescent="0.25"/>
    <row r="34082" hidden="1" x14ac:dyDescent="0.25"/>
    <row r="34083" hidden="1" x14ac:dyDescent="0.25"/>
    <row r="34084" hidden="1" x14ac:dyDescent="0.25"/>
    <row r="34085" hidden="1" x14ac:dyDescent="0.25"/>
    <row r="34086" hidden="1" x14ac:dyDescent="0.25"/>
    <row r="34087" hidden="1" x14ac:dyDescent="0.25"/>
    <row r="34088" hidden="1" x14ac:dyDescent="0.25"/>
    <row r="34089" hidden="1" x14ac:dyDescent="0.25"/>
    <row r="34090" hidden="1" x14ac:dyDescent="0.25"/>
    <row r="34091" hidden="1" x14ac:dyDescent="0.25"/>
    <row r="34092" hidden="1" x14ac:dyDescent="0.25"/>
    <row r="34093" hidden="1" x14ac:dyDescent="0.25"/>
    <row r="34094" hidden="1" x14ac:dyDescent="0.25"/>
    <row r="34095" hidden="1" x14ac:dyDescent="0.25"/>
    <row r="34096" hidden="1" x14ac:dyDescent="0.25"/>
    <row r="34097" hidden="1" x14ac:dyDescent="0.25"/>
    <row r="34098" hidden="1" x14ac:dyDescent="0.25"/>
    <row r="34099" hidden="1" x14ac:dyDescent="0.25"/>
    <row r="34100" hidden="1" x14ac:dyDescent="0.25"/>
    <row r="34101" hidden="1" x14ac:dyDescent="0.25"/>
    <row r="34102" hidden="1" x14ac:dyDescent="0.25"/>
    <row r="34103" hidden="1" x14ac:dyDescent="0.25"/>
    <row r="34104" hidden="1" x14ac:dyDescent="0.25"/>
    <row r="34105" hidden="1" x14ac:dyDescent="0.25"/>
    <row r="34106" hidden="1" x14ac:dyDescent="0.25"/>
    <row r="34107" hidden="1" x14ac:dyDescent="0.25"/>
    <row r="34108" hidden="1" x14ac:dyDescent="0.25"/>
    <row r="34109" hidden="1" x14ac:dyDescent="0.25"/>
    <row r="34110" hidden="1" x14ac:dyDescent="0.25"/>
    <row r="34111" hidden="1" x14ac:dyDescent="0.25"/>
    <row r="34112" hidden="1" x14ac:dyDescent="0.25"/>
    <row r="34113" hidden="1" x14ac:dyDescent="0.25"/>
    <row r="34114" hidden="1" x14ac:dyDescent="0.25"/>
    <row r="34115" hidden="1" x14ac:dyDescent="0.25"/>
    <row r="34116" hidden="1" x14ac:dyDescent="0.25"/>
    <row r="34117" hidden="1" x14ac:dyDescent="0.25"/>
    <row r="34118" hidden="1" x14ac:dyDescent="0.25"/>
    <row r="34119" hidden="1" x14ac:dyDescent="0.25"/>
    <row r="34120" hidden="1" x14ac:dyDescent="0.25"/>
    <row r="34121" hidden="1" x14ac:dyDescent="0.25"/>
    <row r="34122" hidden="1" x14ac:dyDescent="0.25"/>
    <row r="34123" hidden="1" x14ac:dyDescent="0.25"/>
    <row r="34124" hidden="1" x14ac:dyDescent="0.25"/>
    <row r="34125" hidden="1" x14ac:dyDescent="0.25"/>
    <row r="34126" hidden="1" x14ac:dyDescent="0.25"/>
    <row r="34127" hidden="1" x14ac:dyDescent="0.25"/>
    <row r="34128" hidden="1" x14ac:dyDescent="0.25"/>
    <row r="34129" hidden="1" x14ac:dyDescent="0.25"/>
    <row r="34130" hidden="1" x14ac:dyDescent="0.25"/>
    <row r="34131" hidden="1" x14ac:dyDescent="0.25"/>
    <row r="34132" hidden="1" x14ac:dyDescent="0.25"/>
    <row r="34133" hidden="1" x14ac:dyDescent="0.25"/>
    <row r="34134" hidden="1" x14ac:dyDescent="0.25"/>
    <row r="34135" hidden="1" x14ac:dyDescent="0.25"/>
    <row r="34136" hidden="1" x14ac:dyDescent="0.25"/>
    <row r="34137" hidden="1" x14ac:dyDescent="0.25"/>
    <row r="34138" hidden="1" x14ac:dyDescent="0.25"/>
    <row r="34139" hidden="1" x14ac:dyDescent="0.25"/>
    <row r="34140" hidden="1" x14ac:dyDescent="0.25"/>
    <row r="34141" hidden="1" x14ac:dyDescent="0.25"/>
    <row r="34142" hidden="1" x14ac:dyDescent="0.25"/>
    <row r="34143" hidden="1" x14ac:dyDescent="0.25"/>
    <row r="34144" hidden="1" x14ac:dyDescent="0.25"/>
    <row r="34145" hidden="1" x14ac:dyDescent="0.25"/>
    <row r="34146" hidden="1" x14ac:dyDescent="0.25"/>
    <row r="34147" hidden="1" x14ac:dyDescent="0.25"/>
    <row r="34148" hidden="1" x14ac:dyDescent="0.25"/>
    <row r="34149" hidden="1" x14ac:dyDescent="0.25"/>
    <row r="34150" hidden="1" x14ac:dyDescent="0.25"/>
    <row r="34151" hidden="1" x14ac:dyDescent="0.25"/>
    <row r="34152" hidden="1" x14ac:dyDescent="0.25"/>
    <row r="34153" hidden="1" x14ac:dyDescent="0.25"/>
    <row r="34154" hidden="1" x14ac:dyDescent="0.25"/>
    <row r="34155" hidden="1" x14ac:dyDescent="0.25"/>
    <row r="34156" hidden="1" x14ac:dyDescent="0.25"/>
    <row r="34157" hidden="1" x14ac:dyDescent="0.25"/>
    <row r="34158" hidden="1" x14ac:dyDescent="0.25"/>
    <row r="34159" hidden="1" x14ac:dyDescent="0.25"/>
    <row r="34160" hidden="1" x14ac:dyDescent="0.25"/>
    <row r="34161" hidden="1" x14ac:dyDescent="0.25"/>
    <row r="34162" hidden="1" x14ac:dyDescent="0.25"/>
    <row r="34163" hidden="1" x14ac:dyDescent="0.25"/>
    <row r="34164" hidden="1" x14ac:dyDescent="0.25"/>
    <row r="34165" hidden="1" x14ac:dyDescent="0.25"/>
    <row r="34166" hidden="1" x14ac:dyDescent="0.25"/>
    <row r="34167" hidden="1" x14ac:dyDescent="0.25"/>
    <row r="34168" hidden="1" x14ac:dyDescent="0.25"/>
    <row r="34169" hidden="1" x14ac:dyDescent="0.25"/>
    <row r="34170" hidden="1" x14ac:dyDescent="0.25"/>
    <row r="34171" hidden="1" x14ac:dyDescent="0.25"/>
    <row r="34172" hidden="1" x14ac:dyDescent="0.25"/>
    <row r="34173" hidden="1" x14ac:dyDescent="0.25"/>
    <row r="34174" hidden="1" x14ac:dyDescent="0.25"/>
    <row r="34175" hidden="1" x14ac:dyDescent="0.25"/>
    <row r="34176" hidden="1" x14ac:dyDescent="0.25"/>
    <row r="34177" hidden="1" x14ac:dyDescent="0.25"/>
    <row r="34178" hidden="1" x14ac:dyDescent="0.25"/>
    <row r="34179" hidden="1" x14ac:dyDescent="0.25"/>
    <row r="34180" hidden="1" x14ac:dyDescent="0.25"/>
    <row r="34181" hidden="1" x14ac:dyDescent="0.25"/>
    <row r="34182" hidden="1" x14ac:dyDescent="0.25"/>
    <row r="34183" hidden="1" x14ac:dyDescent="0.25"/>
    <row r="34184" hidden="1" x14ac:dyDescent="0.25"/>
    <row r="34185" hidden="1" x14ac:dyDescent="0.25"/>
    <row r="34186" hidden="1" x14ac:dyDescent="0.25"/>
    <row r="34187" hidden="1" x14ac:dyDescent="0.25"/>
    <row r="34188" hidden="1" x14ac:dyDescent="0.25"/>
    <row r="34189" hidden="1" x14ac:dyDescent="0.25"/>
    <row r="34190" hidden="1" x14ac:dyDescent="0.25"/>
    <row r="34191" hidden="1" x14ac:dyDescent="0.25"/>
    <row r="34192" hidden="1" x14ac:dyDescent="0.25"/>
    <row r="34193" hidden="1" x14ac:dyDescent="0.25"/>
    <row r="34194" hidden="1" x14ac:dyDescent="0.25"/>
    <row r="34195" hidden="1" x14ac:dyDescent="0.25"/>
    <row r="34196" hidden="1" x14ac:dyDescent="0.25"/>
    <row r="34197" hidden="1" x14ac:dyDescent="0.25"/>
    <row r="34198" hidden="1" x14ac:dyDescent="0.25"/>
    <row r="34199" hidden="1" x14ac:dyDescent="0.25"/>
    <row r="34200" hidden="1" x14ac:dyDescent="0.25"/>
    <row r="34201" hidden="1" x14ac:dyDescent="0.25"/>
    <row r="34202" hidden="1" x14ac:dyDescent="0.25"/>
    <row r="34203" hidden="1" x14ac:dyDescent="0.25"/>
    <row r="34204" hidden="1" x14ac:dyDescent="0.25"/>
    <row r="34205" hidden="1" x14ac:dyDescent="0.25"/>
    <row r="34206" hidden="1" x14ac:dyDescent="0.25"/>
    <row r="34207" hidden="1" x14ac:dyDescent="0.25"/>
    <row r="34208" hidden="1" x14ac:dyDescent="0.25"/>
    <row r="34209" hidden="1" x14ac:dyDescent="0.25"/>
    <row r="34210" hidden="1" x14ac:dyDescent="0.25"/>
    <row r="34211" hidden="1" x14ac:dyDescent="0.25"/>
    <row r="34212" hidden="1" x14ac:dyDescent="0.25"/>
    <row r="34213" hidden="1" x14ac:dyDescent="0.25"/>
    <row r="34214" hidden="1" x14ac:dyDescent="0.25"/>
    <row r="34215" hidden="1" x14ac:dyDescent="0.25"/>
    <row r="34216" hidden="1" x14ac:dyDescent="0.25"/>
    <row r="34217" hidden="1" x14ac:dyDescent="0.25"/>
    <row r="34218" hidden="1" x14ac:dyDescent="0.25"/>
    <row r="34219" hidden="1" x14ac:dyDescent="0.25"/>
    <row r="34220" hidden="1" x14ac:dyDescent="0.25"/>
    <row r="34221" hidden="1" x14ac:dyDescent="0.25"/>
    <row r="34222" hidden="1" x14ac:dyDescent="0.25"/>
    <row r="34223" hidden="1" x14ac:dyDescent="0.25"/>
    <row r="34224" hidden="1" x14ac:dyDescent="0.25"/>
    <row r="34225" hidden="1" x14ac:dyDescent="0.25"/>
    <row r="34226" hidden="1" x14ac:dyDescent="0.25"/>
    <row r="34227" hidden="1" x14ac:dyDescent="0.25"/>
    <row r="34228" hidden="1" x14ac:dyDescent="0.25"/>
    <row r="34229" hidden="1" x14ac:dyDescent="0.25"/>
    <row r="34230" hidden="1" x14ac:dyDescent="0.25"/>
    <row r="34231" hidden="1" x14ac:dyDescent="0.25"/>
    <row r="34232" hidden="1" x14ac:dyDescent="0.25"/>
    <row r="34233" hidden="1" x14ac:dyDescent="0.25"/>
    <row r="34234" hidden="1" x14ac:dyDescent="0.25"/>
    <row r="34235" hidden="1" x14ac:dyDescent="0.25"/>
    <row r="34236" hidden="1" x14ac:dyDescent="0.25"/>
    <row r="34237" hidden="1" x14ac:dyDescent="0.25"/>
    <row r="34238" hidden="1" x14ac:dyDescent="0.25"/>
    <row r="34239" hidden="1" x14ac:dyDescent="0.25"/>
    <row r="34240" hidden="1" x14ac:dyDescent="0.25"/>
    <row r="34241" hidden="1" x14ac:dyDescent="0.25"/>
    <row r="34242" hidden="1" x14ac:dyDescent="0.25"/>
    <row r="34243" hidden="1" x14ac:dyDescent="0.25"/>
    <row r="34244" hidden="1" x14ac:dyDescent="0.25"/>
    <row r="34245" hidden="1" x14ac:dyDescent="0.25"/>
    <row r="34246" hidden="1" x14ac:dyDescent="0.25"/>
    <row r="34247" hidden="1" x14ac:dyDescent="0.25"/>
    <row r="34248" hidden="1" x14ac:dyDescent="0.25"/>
    <row r="34249" hidden="1" x14ac:dyDescent="0.25"/>
    <row r="34250" hidden="1" x14ac:dyDescent="0.25"/>
    <row r="34251" hidden="1" x14ac:dyDescent="0.25"/>
    <row r="34252" hidden="1" x14ac:dyDescent="0.25"/>
    <row r="34253" hidden="1" x14ac:dyDescent="0.25"/>
    <row r="34254" hidden="1" x14ac:dyDescent="0.25"/>
    <row r="34255" hidden="1" x14ac:dyDescent="0.25"/>
    <row r="34256" hidden="1" x14ac:dyDescent="0.25"/>
    <row r="34257" hidden="1" x14ac:dyDescent="0.25"/>
    <row r="34258" hidden="1" x14ac:dyDescent="0.25"/>
    <row r="34259" hidden="1" x14ac:dyDescent="0.25"/>
    <row r="34260" hidden="1" x14ac:dyDescent="0.25"/>
    <row r="34261" hidden="1" x14ac:dyDescent="0.25"/>
    <row r="34262" hidden="1" x14ac:dyDescent="0.25"/>
    <row r="34263" hidden="1" x14ac:dyDescent="0.25"/>
    <row r="34264" hidden="1" x14ac:dyDescent="0.25"/>
    <row r="34265" hidden="1" x14ac:dyDescent="0.25"/>
    <row r="34266" hidden="1" x14ac:dyDescent="0.25"/>
    <row r="34267" hidden="1" x14ac:dyDescent="0.25"/>
    <row r="34268" hidden="1" x14ac:dyDescent="0.25"/>
    <row r="34269" hidden="1" x14ac:dyDescent="0.25"/>
    <row r="34270" hidden="1" x14ac:dyDescent="0.25"/>
    <row r="34271" hidden="1" x14ac:dyDescent="0.25"/>
    <row r="34272" hidden="1" x14ac:dyDescent="0.25"/>
    <row r="34273" hidden="1" x14ac:dyDescent="0.25"/>
    <row r="34274" hidden="1" x14ac:dyDescent="0.25"/>
    <row r="34275" hidden="1" x14ac:dyDescent="0.25"/>
    <row r="34276" hidden="1" x14ac:dyDescent="0.25"/>
    <row r="34277" hidden="1" x14ac:dyDescent="0.25"/>
    <row r="34278" hidden="1" x14ac:dyDescent="0.25"/>
    <row r="34279" hidden="1" x14ac:dyDescent="0.25"/>
    <row r="34280" hidden="1" x14ac:dyDescent="0.25"/>
    <row r="34281" hidden="1" x14ac:dyDescent="0.25"/>
    <row r="34282" hidden="1" x14ac:dyDescent="0.25"/>
    <row r="34283" hidden="1" x14ac:dyDescent="0.25"/>
    <row r="34284" hidden="1" x14ac:dyDescent="0.25"/>
    <row r="34285" hidden="1" x14ac:dyDescent="0.25"/>
    <row r="34286" hidden="1" x14ac:dyDescent="0.25"/>
    <row r="34287" hidden="1" x14ac:dyDescent="0.25"/>
    <row r="34288" hidden="1" x14ac:dyDescent="0.25"/>
    <row r="34289" hidden="1" x14ac:dyDescent="0.25"/>
    <row r="34290" hidden="1" x14ac:dyDescent="0.25"/>
    <row r="34291" hidden="1" x14ac:dyDescent="0.25"/>
    <row r="34292" hidden="1" x14ac:dyDescent="0.25"/>
    <row r="34293" hidden="1" x14ac:dyDescent="0.25"/>
    <row r="34294" hidden="1" x14ac:dyDescent="0.25"/>
    <row r="34295" hidden="1" x14ac:dyDescent="0.25"/>
    <row r="34296" hidden="1" x14ac:dyDescent="0.25"/>
    <row r="34297" hidden="1" x14ac:dyDescent="0.25"/>
    <row r="34298" hidden="1" x14ac:dyDescent="0.25"/>
    <row r="34299" hidden="1" x14ac:dyDescent="0.25"/>
    <row r="34300" hidden="1" x14ac:dyDescent="0.25"/>
    <row r="34301" hidden="1" x14ac:dyDescent="0.25"/>
    <row r="34302" hidden="1" x14ac:dyDescent="0.25"/>
    <row r="34303" hidden="1" x14ac:dyDescent="0.25"/>
    <row r="34304" hidden="1" x14ac:dyDescent="0.25"/>
    <row r="34305" hidden="1" x14ac:dyDescent="0.25"/>
    <row r="34306" hidden="1" x14ac:dyDescent="0.25"/>
    <row r="34307" hidden="1" x14ac:dyDescent="0.25"/>
    <row r="34308" hidden="1" x14ac:dyDescent="0.25"/>
    <row r="34309" hidden="1" x14ac:dyDescent="0.25"/>
    <row r="34310" hidden="1" x14ac:dyDescent="0.25"/>
    <row r="34311" hidden="1" x14ac:dyDescent="0.25"/>
    <row r="34312" hidden="1" x14ac:dyDescent="0.25"/>
    <row r="34313" hidden="1" x14ac:dyDescent="0.25"/>
    <row r="34314" hidden="1" x14ac:dyDescent="0.25"/>
    <row r="34315" hidden="1" x14ac:dyDescent="0.25"/>
    <row r="34316" hidden="1" x14ac:dyDescent="0.25"/>
    <row r="34317" hidden="1" x14ac:dyDescent="0.25"/>
    <row r="34318" hidden="1" x14ac:dyDescent="0.25"/>
    <row r="34319" hidden="1" x14ac:dyDescent="0.25"/>
    <row r="34320" hidden="1" x14ac:dyDescent="0.25"/>
    <row r="34321" hidden="1" x14ac:dyDescent="0.25"/>
    <row r="34322" hidden="1" x14ac:dyDescent="0.25"/>
    <row r="34323" hidden="1" x14ac:dyDescent="0.25"/>
    <row r="34324" hidden="1" x14ac:dyDescent="0.25"/>
    <row r="34325" hidden="1" x14ac:dyDescent="0.25"/>
    <row r="34326" hidden="1" x14ac:dyDescent="0.25"/>
    <row r="34327" hidden="1" x14ac:dyDescent="0.25"/>
    <row r="34328" hidden="1" x14ac:dyDescent="0.25"/>
    <row r="34329" hidden="1" x14ac:dyDescent="0.25"/>
    <row r="34330" hidden="1" x14ac:dyDescent="0.25"/>
    <row r="34331" hidden="1" x14ac:dyDescent="0.25"/>
    <row r="34332" hidden="1" x14ac:dyDescent="0.25"/>
    <row r="34333" hidden="1" x14ac:dyDescent="0.25"/>
    <row r="34334" hidden="1" x14ac:dyDescent="0.25"/>
    <row r="34335" hidden="1" x14ac:dyDescent="0.25"/>
    <row r="34336" hidden="1" x14ac:dyDescent="0.25"/>
    <row r="34337" hidden="1" x14ac:dyDescent="0.25"/>
    <row r="34338" hidden="1" x14ac:dyDescent="0.25"/>
    <row r="34339" hidden="1" x14ac:dyDescent="0.25"/>
    <row r="34340" hidden="1" x14ac:dyDescent="0.25"/>
    <row r="34341" hidden="1" x14ac:dyDescent="0.25"/>
    <row r="34342" hidden="1" x14ac:dyDescent="0.25"/>
    <row r="34343" hidden="1" x14ac:dyDescent="0.25"/>
    <row r="34344" hidden="1" x14ac:dyDescent="0.25"/>
    <row r="34345" hidden="1" x14ac:dyDescent="0.25"/>
    <row r="34346" hidden="1" x14ac:dyDescent="0.25"/>
    <row r="34347" hidden="1" x14ac:dyDescent="0.25"/>
    <row r="34348" hidden="1" x14ac:dyDescent="0.25"/>
    <row r="34349" hidden="1" x14ac:dyDescent="0.25"/>
    <row r="34350" hidden="1" x14ac:dyDescent="0.25"/>
    <row r="34351" hidden="1" x14ac:dyDescent="0.25"/>
    <row r="34352" hidden="1" x14ac:dyDescent="0.25"/>
    <row r="34353" hidden="1" x14ac:dyDescent="0.25"/>
    <row r="34354" hidden="1" x14ac:dyDescent="0.25"/>
    <row r="34355" hidden="1" x14ac:dyDescent="0.25"/>
    <row r="34356" hidden="1" x14ac:dyDescent="0.25"/>
    <row r="34357" hidden="1" x14ac:dyDescent="0.25"/>
    <row r="34358" hidden="1" x14ac:dyDescent="0.25"/>
    <row r="34359" hidden="1" x14ac:dyDescent="0.25"/>
    <row r="34360" hidden="1" x14ac:dyDescent="0.25"/>
    <row r="34361" hidden="1" x14ac:dyDescent="0.25"/>
    <row r="34362" hidden="1" x14ac:dyDescent="0.25"/>
    <row r="34363" hidden="1" x14ac:dyDescent="0.25"/>
    <row r="34364" hidden="1" x14ac:dyDescent="0.25"/>
    <row r="34365" hidden="1" x14ac:dyDescent="0.25"/>
    <row r="34366" hidden="1" x14ac:dyDescent="0.25"/>
    <row r="34367" hidden="1" x14ac:dyDescent="0.25"/>
    <row r="34368" hidden="1" x14ac:dyDescent="0.25"/>
    <row r="34369" hidden="1" x14ac:dyDescent="0.25"/>
    <row r="34370" hidden="1" x14ac:dyDescent="0.25"/>
    <row r="34371" hidden="1" x14ac:dyDescent="0.25"/>
    <row r="34372" hidden="1" x14ac:dyDescent="0.25"/>
    <row r="34373" hidden="1" x14ac:dyDescent="0.25"/>
    <row r="34374" hidden="1" x14ac:dyDescent="0.25"/>
    <row r="34375" hidden="1" x14ac:dyDescent="0.25"/>
    <row r="34376" hidden="1" x14ac:dyDescent="0.25"/>
    <row r="34377" hidden="1" x14ac:dyDescent="0.25"/>
    <row r="34378" hidden="1" x14ac:dyDescent="0.25"/>
    <row r="34379" hidden="1" x14ac:dyDescent="0.25"/>
    <row r="34380" hidden="1" x14ac:dyDescent="0.25"/>
    <row r="34381" hidden="1" x14ac:dyDescent="0.25"/>
    <row r="34382" hidden="1" x14ac:dyDescent="0.25"/>
    <row r="34383" hidden="1" x14ac:dyDescent="0.25"/>
    <row r="34384" hidden="1" x14ac:dyDescent="0.25"/>
    <row r="34385" hidden="1" x14ac:dyDescent="0.25"/>
    <row r="34386" hidden="1" x14ac:dyDescent="0.25"/>
    <row r="34387" hidden="1" x14ac:dyDescent="0.25"/>
    <row r="34388" hidden="1" x14ac:dyDescent="0.25"/>
    <row r="34389" hidden="1" x14ac:dyDescent="0.25"/>
    <row r="34390" hidden="1" x14ac:dyDescent="0.25"/>
    <row r="34391" hidden="1" x14ac:dyDescent="0.25"/>
    <row r="34392" hidden="1" x14ac:dyDescent="0.25"/>
    <row r="34393" hidden="1" x14ac:dyDescent="0.25"/>
    <row r="34394" hidden="1" x14ac:dyDescent="0.25"/>
    <row r="34395" hidden="1" x14ac:dyDescent="0.25"/>
    <row r="34396" hidden="1" x14ac:dyDescent="0.25"/>
    <row r="34397" hidden="1" x14ac:dyDescent="0.25"/>
    <row r="34398" hidden="1" x14ac:dyDescent="0.25"/>
    <row r="34399" hidden="1" x14ac:dyDescent="0.25"/>
    <row r="34400" hidden="1" x14ac:dyDescent="0.25"/>
    <row r="34401" hidden="1" x14ac:dyDescent="0.25"/>
    <row r="34402" hidden="1" x14ac:dyDescent="0.25"/>
    <row r="34403" hidden="1" x14ac:dyDescent="0.25"/>
    <row r="34404" hidden="1" x14ac:dyDescent="0.25"/>
    <row r="34405" hidden="1" x14ac:dyDescent="0.25"/>
    <row r="34406" hidden="1" x14ac:dyDescent="0.25"/>
    <row r="34407" hidden="1" x14ac:dyDescent="0.25"/>
    <row r="34408" hidden="1" x14ac:dyDescent="0.25"/>
    <row r="34409" hidden="1" x14ac:dyDescent="0.25"/>
    <row r="34410" hidden="1" x14ac:dyDescent="0.25"/>
    <row r="34411" hidden="1" x14ac:dyDescent="0.25"/>
    <row r="34412" hidden="1" x14ac:dyDescent="0.25"/>
    <row r="34413" hidden="1" x14ac:dyDescent="0.25"/>
    <row r="34414" hidden="1" x14ac:dyDescent="0.25"/>
    <row r="34415" hidden="1" x14ac:dyDescent="0.25"/>
    <row r="34416" hidden="1" x14ac:dyDescent="0.25"/>
    <row r="34417" hidden="1" x14ac:dyDescent="0.25"/>
    <row r="34418" hidden="1" x14ac:dyDescent="0.25"/>
    <row r="34419" hidden="1" x14ac:dyDescent="0.25"/>
    <row r="34420" hidden="1" x14ac:dyDescent="0.25"/>
    <row r="34421" hidden="1" x14ac:dyDescent="0.25"/>
    <row r="34422" hidden="1" x14ac:dyDescent="0.25"/>
    <row r="34423" hidden="1" x14ac:dyDescent="0.25"/>
    <row r="34424" hidden="1" x14ac:dyDescent="0.25"/>
    <row r="34425" hidden="1" x14ac:dyDescent="0.25"/>
    <row r="34426" hidden="1" x14ac:dyDescent="0.25"/>
    <row r="34427" hidden="1" x14ac:dyDescent="0.25"/>
    <row r="34428" hidden="1" x14ac:dyDescent="0.25"/>
    <row r="34429" hidden="1" x14ac:dyDescent="0.25"/>
    <row r="34430" hidden="1" x14ac:dyDescent="0.25"/>
    <row r="34431" hidden="1" x14ac:dyDescent="0.25"/>
    <row r="34432" hidden="1" x14ac:dyDescent="0.25"/>
    <row r="34433" hidden="1" x14ac:dyDescent="0.25"/>
    <row r="34434" hidden="1" x14ac:dyDescent="0.25"/>
    <row r="34435" hidden="1" x14ac:dyDescent="0.25"/>
    <row r="34436" hidden="1" x14ac:dyDescent="0.25"/>
    <row r="34437" hidden="1" x14ac:dyDescent="0.25"/>
    <row r="34438" hidden="1" x14ac:dyDescent="0.25"/>
    <row r="34439" hidden="1" x14ac:dyDescent="0.25"/>
    <row r="34440" hidden="1" x14ac:dyDescent="0.25"/>
    <row r="34441" hidden="1" x14ac:dyDescent="0.25"/>
    <row r="34442" hidden="1" x14ac:dyDescent="0.25"/>
    <row r="34443" hidden="1" x14ac:dyDescent="0.25"/>
    <row r="34444" hidden="1" x14ac:dyDescent="0.25"/>
    <row r="34445" hidden="1" x14ac:dyDescent="0.25"/>
    <row r="34446" hidden="1" x14ac:dyDescent="0.25"/>
    <row r="34447" hidden="1" x14ac:dyDescent="0.25"/>
    <row r="34448" hidden="1" x14ac:dyDescent="0.25"/>
    <row r="34449" hidden="1" x14ac:dyDescent="0.25"/>
    <row r="34450" hidden="1" x14ac:dyDescent="0.25"/>
    <row r="34451" hidden="1" x14ac:dyDescent="0.25"/>
    <row r="34452" hidden="1" x14ac:dyDescent="0.25"/>
    <row r="34453" hidden="1" x14ac:dyDescent="0.25"/>
    <row r="34454" hidden="1" x14ac:dyDescent="0.25"/>
    <row r="34455" hidden="1" x14ac:dyDescent="0.25"/>
    <row r="34456" hidden="1" x14ac:dyDescent="0.25"/>
    <row r="34457" hidden="1" x14ac:dyDescent="0.25"/>
    <row r="34458" hidden="1" x14ac:dyDescent="0.25"/>
    <row r="34459" hidden="1" x14ac:dyDescent="0.25"/>
    <row r="34460" hidden="1" x14ac:dyDescent="0.25"/>
    <row r="34461" hidden="1" x14ac:dyDescent="0.25"/>
    <row r="34462" hidden="1" x14ac:dyDescent="0.25"/>
    <row r="34463" hidden="1" x14ac:dyDescent="0.25"/>
    <row r="34464" hidden="1" x14ac:dyDescent="0.25"/>
    <row r="34465" hidden="1" x14ac:dyDescent="0.25"/>
    <row r="34466" hidden="1" x14ac:dyDescent="0.25"/>
    <row r="34467" hidden="1" x14ac:dyDescent="0.25"/>
    <row r="34468" hidden="1" x14ac:dyDescent="0.25"/>
    <row r="34469" hidden="1" x14ac:dyDescent="0.25"/>
    <row r="34470" hidden="1" x14ac:dyDescent="0.25"/>
    <row r="34471" hidden="1" x14ac:dyDescent="0.25"/>
    <row r="34472" hidden="1" x14ac:dyDescent="0.25"/>
    <row r="34473" hidden="1" x14ac:dyDescent="0.25"/>
    <row r="34474" hidden="1" x14ac:dyDescent="0.25"/>
    <row r="34475" hidden="1" x14ac:dyDescent="0.25"/>
    <row r="34476" hidden="1" x14ac:dyDescent="0.25"/>
    <row r="34477" hidden="1" x14ac:dyDescent="0.25"/>
    <row r="34478" hidden="1" x14ac:dyDescent="0.25"/>
    <row r="34479" hidden="1" x14ac:dyDescent="0.25"/>
    <row r="34480" hidden="1" x14ac:dyDescent="0.25"/>
    <row r="34481" hidden="1" x14ac:dyDescent="0.25"/>
    <row r="34482" hidden="1" x14ac:dyDescent="0.25"/>
    <row r="34483" hidden="1" x14ac:dyDescent="0.25"/>
    <row r="34484" hidden="1" x14ac:dyDescent="0.25"/>
    <row r="34485" hidden="1" x14ac:dyDescent="0.25"/>
    <row r="34486" hidden="1" x14ac:dyDescent="0.25"/>
    <row r="34487" hidden="1" x14ac:dyDescent="0.25"/>
    <row r="34488" hidden="1" x14ac:dyDescent="0.25"/>
    <row r="34489" hidden="1" x14ac:dyDescent="0.25"/>
    <row r="34490" hidden="1" x14ac:dyDescent="0.25"/>
    <row r="34491" hidden="1" x14ac:dyDescent="0.25"/>
    <row r="34492" hidden="1" x14ac:dyDescent="0.25"/>
    <row r="34493" hidden="1" x14ac:dyDescent="0.25"/>
    <row r="34494" hidden="1" x14ac:dyDescent="0.25"/>
    <row r="34495" hidden="1" x14ac:dyDescent="0.25"/>
    <row r="34496" hidden="1" x14ac:dyDescent="0.25"/>
    <row r="34497" hidden="1" x14ac:dyDescent="0.25"/>
    <row r="34498" hidden="1" x14ac:dyDescent="0.25"/>
    <row r="34499" hidden="1" x14ac:dyDescent="0.25"/>
    <row r="34500" hidden="1" x14ac:dyDescent="0.25"/>
    <row r="34501" hidden="1" x14ac:dyDescent="0.25"/>
    <row r="34502" hidden="1" x14ac:dyDescent="0.25"/>
    <row r="34503" hidden="1" x14ac:dyDescent="0.25"/>
    <row r="34504" hidden="1" x14ac:dyDescent="0.25"/>
    <row r="34505" hidden="1" x14ac:dyDescent="0.25"/>
    <row r="34506" hidden="1" x14ac:dyDescent="0.25"/>
    <row r="34507" hidden="1" x14ac:dyDescent="0.25"/>
    <row r="34508" hidden="1" x14ac:dyDescent="0.25"/>
    <row r="34509" hidden="1" x14ac:dyDescent="0.25"/>
    <row r="34510" hidden="1" x14ac:dyDescent="0.25"/>
    <row r="34511" hidden="1" x14ac:dyDescent="0.25"/>
    <row r="34512" hidden="1" x14ac:dyDescent="0.25"/>
    <row r="34513" hidden="1" x14ac:dyDescent="0.25"/>
    <row r="34514" hidden="1" x14ac:dyDescent="0.25"/>
    <row r="34515" hidden="1" x14ac:dyDescent="0.25"/>
    <row r="34516" hidden="1" x14ac:dyDescent="0.25"/>
    <row r="34517" hidden="1" x14ac:dyDescent="0.25"/>
    <row r="34518" hidden="1" x14ac:dyDescent="0.25"/>
    <row r="34519" hidden="1" x14ac:dyDescent="0.25"/>
    <row r="34520" hidden="1" x14ac:dyDescent="0.25"/>
    <row r="34521" hidden="1" x14ac:dyDescent="0.25"/>
    <row r="34522" hidden="1" x14ac:dyDescent="0.25"/>
    <row r="34523" hidden="1" x14ac:dyDescent="0.25"/>
    <row r="34524" hidden="1" x14ac:dyDescent="0.25"/>
    <row r="34525" hidden="1" x14ac:dyDescent="0.25"/>
    <row r="34526" hidden="1" x14ac:dyDescent="0.25"/>
    <row r="34527" hidden="1" x14ac:dyDescent="0.25"/>
    <row r="34528" hidden="1" x14ac:dyDescent="0.25"/>
    <row r="34529" hidden="1" x14ac:dyDescent="0.25"/>
    <row r="34530" hidden="1" x14ac:dyDescent="0.25"/>
    <row r="34531" hidden="1" x14ac:dyDescent="0.25"/>
    <row r="34532" hidden="1" x14ac:dyDescent="0.25"/>
    <row r="34533" hidden="1" x14ac:dyDescent="0.25"/>
    <row r="34534" hidden="1" x14ac:dyDescent="0.25"/>
    <row r="34535" hidden="1" x14ac:dyDescent="0.25"/>
    <row r="34536" hidden="1" x14ac:dyDescent="0.25"/>
    <row r="34537" hidden="1" x14ac:dyDescent="0.25"/>
    <row r="34538" hidden="1" x14ac:dyDescent="0.25"/>
    <row r="34539" hidden="1" x14ac:dyDescent="0.25"/>
    <row r="34540" hidden="1" x14ac:dyDescent="0.25"/>
    <row r="34541" hidden="1" x14ac:dyDescent="0.25"/>
    <row r="34542" hidden="1" x14ac:dyDescent="0.25"/>
    <row r="34543" hidden="1" x14ac:dyDescent="0.25"/>
    <row r="34544" hidden="1" x14ac:dyDescent="0.25"/>
    <row r="34545" hidden="1" x14ac:dyDescent="0.25"/>
    <row r="34546" hidden="1" x14ac:dyDescent="0.25"/>
    <row r="34547" hidden="1" x14ac:dyDescent="0.25"/>
    <row r="34548" hidden="1" x14ac:dyDescent="0.25"/>
    <row r="34549" hidden="1" x14ac:dyDescent="0.25"/>
    <row r="34550" hidden="1" x14ac:dyDescent="0.25"/>
    <row r="34551" hidden="1" x14ac:dyDescent="0.25"/>
    <row r="34552" hidden="1" x14ac:dyDescent="0.25"/>
    <row r="34553" hidden="1" x14ac:dyDescent="0.25"/>
    <row r="34554" hidden="1" x14ac:dyDescent="0.25"/>
    <row r="34555" hidden="1" x14ac:dyDescent="0.25"/>
    <row r="34556" hidden="1" x14ac:dyDescent="0.25"/>
    <row r="34557" hidden="1" x14ac:dyDescent="0.25"/>
    <row r="34558" hidden="1" x14ac:dyDescent="0.25"/>
    <row r="34559" hidden="1" x14ac:dyDescent="0.25"/>
    <row r="34560" hidden="1" x14ac:dyDescent="0.25"/>
    <row r="34561" hidden="1" x14ac:dyDescent="0.25"/>
    <row r="34562" hidden="1" x14ac:dyDescent="0.25"/>
    <row r="34563" hidden="1" x14ac:dyDescent="0.25"/>
    <row r="34564" hidden="1" x14ac:dyDescent="0.25"/>
    <row r="34565" hidden="1" x14ac:dyDescent="0.25"/>
    <row r="34566" hidden="1" x14ac:dyDescent="0.25"/>
    <row r="34567" hidden="1" x14ac:dyDescent="0.25"/>
    <row r="34568" hidden="1" x14ac:dyDescent="0.25"/>
    <row r="34569" hidden="1" x14ac:dyDescent="0.25"/>
    <row r="34570" hidden="1" x14ac:dyDescent="0.25"/>
    <row r="34571" hidden="1" x14ac:dyDescent="0.25"/>
    <row r="34572" hidden="1" x14ac:dyDescent="0.25"/>
    <row r="34573" hidden="1" x14ac:dyDescent="0.25"/>
    <row r="34574" hidden="1" x14ac:dyDescent="0.25"/>
    <row r="34575" hidden="1" x14ac:dyDescent="0.25"/>
    <row r="34576" hidden="1" x14ac:dyDescent="0.25"/>
    <row r="34577" hidden="1" x14ac:dyDescent="0.25"/>
    <row r="34578" hidden="1" x14ac:dyDescent="0.25"/>
    <row r="34579" hidden="1" x14ac:dyDescent="0.25"/>
    <row r="34580" hidden="1" x14ac:dyDescent="0.25"/>
    <row r="34581" hidden="1" x14ac:dyDescent="0.25"/>
    <row r="34582" hidden="1" x14ac:dyDescent="0.25"/>
    <row r="34583" hidden="1" x14ac:dyDescent="0.25"/>
    <row r="34584" hidden="1" x14ac:dyDescent="0.25"/>
    <row r="34585" hidden="1" x14ac:dyDescent="0.25"/>
    <row r="34586" hidden="1" x14ac:dyDescent="0.25"/>
    <row r="34587" hidden="1" x14ac:dyDescent="0.25"/>
    <row r="34588" hidden="1" x14ac:dyDescent="0.25"/>
    <row r="34589" hidden="1" x14ac:dyDescent="0.25"/>
    <row r="34590" hidden="1" x14ac:dyDescent="0.25"/>
    <row r="34591" hidden="1" x14ac:dyDescent="0.25"/>
    <row r="34592" hidden="1" x14ac:dyDescent="0.25"/>
    <row r="34593" hidden="1" x14ac:dyDescent="0.25"/>
    <row r="34594" hidden="1" x14ac:dyDescent="0.25"/>
    <row r="34595" hidden="1" x14ac:dyDescent="0.25"/>
    <row r="34596" hidden="1" x14ac:dyDescent="0.25"/>
    <row r="34597" hidden="1" x14ac:dyDescent="0.25"/>
    <row r="34598" hidden="1" x14ac:dyDescent="0.25"/>
    <row r="34599" hidden="1" x14ac:dyDescent="0.25"/>
    <row r="34600" hidden="1" x14ac:dyDescent="0.25"/>
    <row r="34601" hidden="1" x14ac:dyDescent="0.25"/>
    <row r="34602" hidden="1" x14ac:dyDescent="0.25"/>
    <row r="34603" hidden="1" x14ac:dyDescent="0.25"/>
    <row r="34604" hidden="1" x14ac:dyDescent="0.25"/>
    <row r="34605" hidden="1" x14ac:dyDescent="0.25"/>
    <row r="34606" hidden="1" x14ac:dyDescent="0.25"/>
    <row r="34607" hidden="1" x14ac:dyDescent="0.25"/>
    <row r="34608" hidden="1" x14ac:dyDescent="0.25"/>
    <row r="34609" hidden="1" x14ac:dyDescent="0.25"/>
    <row r="34610" hidden="1" x14ac:dyDescent="0.25"/>
    <row r="34611" hidden="1" x14ac:dyDescent="0.25"/>
    <row r="34612" hidden="1" x14ac:dyDescent="0.25"/>
    <row r="34613" hidden="1" x14ac:dyDescent="0.25"/>
    <row r="34614" hidden="1" x14ac:dyDescent="0.25"/>
    <row r="34615" hidden="1" x14ac:dyDescent="0.25"/>
    <row r="34616" hidden="1" x14ac:dyDescent="0.25"/>
    <row r="34617" hidden="1" x14ac:dyDescent="0.25"/>
    <row r="34618" hidden="1" x14ac:dyDescent="0.25"/>
    <row r="34619" hidden="1" x14ac:dyDescent="0.25"/>
    <row r="34620" hidden="1" x14ac:dyDescent="0.25"/>
    <row r="34621" hidden="1" x14ac:dyDescent="0.25"/>
    <row r="34622" hidden="1" x14ac:dyDescent="0.25"/>
    <row r="34623" hidden="1" x14ac:dyDescent="0.25"/>
    <row r="34624" hidden="1" x14ac:dyDescent="0.25"/>
    <row r="34625" hidden="1" x14ac:dyDescent="0.25"/>
    <row r="34626" hidden="1" x14ac:dyDescent="0.25"/>
    <row r="34627" hidden="1" x14ac:dyDescent="0.25"/>
    <row r="34628" hidden="1" x14ac:dyDescent="0.25"/>
    <row r="34629" hidden="1" x14ac:dyDescent="0.25"/>
    <row r="34630" hidden="1" x14ac:dyDescent="0.25"/>
    <row r="34631" hidden="1" x14ac:dyDescent="0.25"/>
    <row r="34632" hidden="1" x14ac:dyDescent="0.25"/>
    <row r="34633" hidden="1" x14ac:dyDescent="0.25"/>
    <row r="34634" hidden="1" x14ac:dyDescent="0.25"/>
    <row r="34635" hidden="1" x14ac:dyDescent="0.25"/>
    <row r="34636" hidden="1" x14ac:dyDescent="0.25"/>
    <row r="34637" hidden="1" x14ac:dyDescent="0.25"/>
    <row r="34638" hidden="1" x14ac:dyDescent="0.25"/>
    <row r="34639" hidden="1" x14ac:dyDescent="0.25"/>
    <row r="34640" hidden="1" x14ac:dyDescent="0.25"/>
    <row r="34641" hidden="1" x14ac:dyDescent="0.25"/>
    <row r="34642" hidden="1" x14ac:dyDescent="0.25"/>
    <row r="34643" hidden="1" x14ac:dyDescent="0.25"/>
    <row r="34644" hidden="1" x14ac:dyDescent="0.25"/>
    <row r="34645" hidden="1" x14ac:dyDescent="0.25"/>
    <row r="34646" hidden="1" x14ac:dyDescent="0.25"/>
    <row r="34647" hidden="1" x14ac:dyDescent="0.25"/>
    <row r="34648" hidden="1" x14ac:dyDescent="0.25"/>
    <row r="34649" hidden="1" x14ac:dyDescent="0.25"/>
    <row r="34650" hidden="1" x14ac:dyDescent="0.25"/>
    <row r="34651" hidden="1" x14ac:dyDescent="0.25"/>
    <row r="34652" hidden="1" x14ac:dyDescent="0.25"/>
    <row r="34653" hidden="1" x14ac:dyDescent="0.25"/>
    <row r="34654" hidden="1" x14ac:dyDescent="0.25"/>
    <row r="34655" hidden="1" x14ac:dyDescent="0.25"/>
    <row r="34656" hidden="1" x14ac:dyDescent="0.25"/>
    <row r="34657" hidden="1" x14ac:dyDescent="0.25"/>
    <row r="34658" hidden="1" x14ac:dyDescent="0.25"/>
    <row r="34659" hidden="1" x14ac:dyDescent="0.25"/>
    <row r="34660" hidden="1" x14ac:dyDescent="0.25"/>
    <row r="34661" hidden="1" x14ac:dyDescent="0.25"/>
    <row r="34662" hidden="1" x14ac:dyDescent="0.25"/>
    <row r="34663" hidden="1" x14ac:dyDescent="0.25"/>
    <row r="34664" hidden="1" x14ac:dyDescent="0.25"/>
    <row r="34665" hidden="1" x14ac:dyDescent="0.25"/>
    <row r="34666" hidden="1" x14ac:dyDescent="0.25"/>
    <row r="34667" hidden="1" x14ac:dyDescent="0.25"/>
    <row r="34668" hidden="1" x14ac:dyDescent="0.25"/>
    <row r="34669" hidden="1" x14ac:dyDescent="0.25"/>
    <row r="34670" hidden="1" x14ac:dyDescent="0.25"/>
    <row r="34671" hidden="1" x14ac:dyDescent="0.25"/>
    <row r="34672" hidden="1" x14ac:dyDescent="0.25"/>
    <row r="34673" hidden="1" x14ac:dyDescent="0.25"/>
    <row r="34674" hidden="1" x14ac:dyDescent="0.25"/>
    <row r="34675" hidden="1" x14ac:dyDescent="0.25"/>
    <row r="34676" hidden="1" x14ac:dyDescent="0.25"/>
    <row r="34677" hidden="1" x14ac:dyDescent="0.25"/>
    <row r="34678" hidden="1" x14ac:dyDescent="0.25"/>
    <row r="34679" hidden="1" x14ac:dyDescent="0.25"/>
    <row r="34680" hidden="1" x14ac:dyDescent="0.25"/>
    <row r="34681" hidden="1" x14ac:dyDescent="0.25"/>
    <row r="34682" hidden="1" x14ac:dyDescent="0.25"/>
    <row r="34683" hidden="1" x14ac:dyDescent="0.25"/>
    <row r="34684" hidden="1" x14ac:dyDescent="0.25"/>
    <row r="34685" hidden="1" x14ac:dyDescent="0.25"/>
    <row r="34686" hidden="1" x14ac:dyDescent="0.25"/>
    <row r="34687" hidden="1" x14ac:dyDescent="0.25"/>
    <row r="34688" hidden="1" x14ac:dyDescent="0.25"/>
    <row r="34689" hidden="1" x14ac:dyDescent="0.25"/>
    <row r="34690" hidden="1" x14ac:dyDescent="0.25"/>
    <row r="34691" hidden="1" x14ac:dyDescent="0.25"/>
    <row r="34692" hidden="1" x14ac:dyDescent="0.25"/>
    <row r="34693" hidden="1" x14ac:dyDescent="0.25"/>
    <row r="34694" hidden="1" x14ac:dyDescent="0.25"/>
    <row r="34695" hidden="1" x14ac:dyDescent="0.25"/>
    <row r="34696" hidden="1" x14ac:dyDescent="0.25"/>
    <row r="34697" hidden="1" x14ac:dyDescent="0.25"/>
    <row r="34698" hidden="1" x14ac:dyDescent="0.25"/>
    <row r="34699" hidden="1" x14ac:dyDescent="0.25"/>
    <row r="34700" hidden="1" x14ac:dyDescent="0.25"/>
    <row r="34701" hidden="1" x14ac:dyDescent="0.25"/>
    <row r="34702" hidden="1" x14ac:dyDescent="0.25"/>
    <row r="34703" hidden="1" x14ac:dyDescent="0.25"/>
    <row r="34704" hidden="1" x14ac:dyDescent="0.25"/>
    <row r="34705" hidden="1" x14ac:dyDescent="0.25"/>
    <row r="34706" hidden="1" x14ac:dyDescent="0.25"/>
    <row r="34707" hidden="1" x14ac:dyDescent="0.25"/>
    <row r="34708" hidden="1" x14ac:dyDescent="0.25"/>
    <row r="34709" hidden="1" x14ac:dyDescent="0.25"/>
    <row r="34710" hidden="1" x14ac:dyDescent="0.25"/>
    <row r="34711" hidden="1" x14ac:dyDescent="0.25"/>
    <row r="34712" hidden="1" x14ac:dyDescent="0.25"/>
    <row r="34713" hidden="1" x14ac:dyDescent="0.25"/>
    <row r="34714" hidden="1" x14ac:dyDescent="0.25"/>
    <row r="34715" hidden="1" x14ac:dyDescent="0.25"/>
    <row r="34716" hidden="1" x14ac:dyDescent="0.25"/>
    <row r="34717" hidden="1" x14ac:dyDescent="0.25"/>
    <row r="34718" hidden="1" x14ac:dyDescent="0.25"/>
    <row r="34719" hidden="1" x14ac:dyDescent="0.25"/>
    <row r="34720" hidden="1" x14ac:dyDescent="0.25"/>
    <row r="34721" hidden="1" x14ac:dyDescent="0.25"/>
    <row r="34722" hidden="1" x14ac:dyDescent="0.25"/>
    <row r="34723" hidden="1" x14ac:dyDescent="0.25"/>
    <row r="34724" hidden="1" x14ac:dyDescent="0.25"/>
    <row r="34725" hidden="1" x14ac:dyDescent="0.25"/>
    <row r="34726" hidden="1" x14ac:dyDescent="0.25"/>
    <row r="34727" hidden="1" x14ac:dyDescent="0.25"/>
    <row r="34728" hidden="1" x14ac:dyDescent="0.25"/>
    <row r="34729" hidden="1" x14ac:dyDescent="0.25"/>
    <row r="34730" hidden="1" x14ac:dyDescent="0.25"/>
    <row r="34731" hidden="1" x14ac:dyDescent="0.25"/>
    <row r="34732" hidden="1" x14ac:dyDescent="0.25"/>
    <row r="34733" hidden="1" x14ac:dyDescent="0.25"/>
    <row r="34734" hidden="1" x14ac:dyDescent="0.25"/>
    <row r="34735" hidden="1" x14ac:dyDescent="0.25"/>
    <row r="34736" hidden="1" x14ac:dyDescent="0.25"/>
    <row r="34737" hidden="1" x14ac:dyDescent="0.25"/>
    <row r="34738" hidden="1" x14ac:dyDescent="0.25"/>
    <row r="34739" hidden="1" x14ac:dyDescent="0.25"/>
    <row r="34740" hidden="1" x14ac:dyDescent="0.25"/>
    <row r="34741" hidden="1" x14ac:dyDescent="0.25"/>
    <row r="34742" hidden="1" x14ac:dyDescent="0.25"/>
    <row r="34743" hidden="1" x14ac:dyDescent="0.25"/>
    <row r="34744" hidden="1" x14ac:dyDescent="0.25"/>
    <row r="34745" hidden="1" x14ac:dyDescent="0.25"/>
    <row r="34746" hidden="1" x14ac:dyDescent="0.25"/>
    <row r="34747" hidden="1" x14ac:dyDescent="0.25"/>
    <row r="34748" hidden="1" x14ac:dyDescent="0.25"/>
    <row r="34749" hidden="1" x14ac:dyDescent="0.25"/>
    <row r="34750" hidden="1" x14ac:dyDescent="0.25"/>
    <row r="34751" hidden="1" x14ac:dyDescent="0.25"/>
    <row r="34752" hidden="1" x14ac:dyDescent="0.25"/>
    <row r="34753" hidden="1" x14ac:dyDescent="0.25"/>
    <row r="34754" hidden="1" x14ac:dyDescent="0.25"/>
    <row r="34755" hidden="1" x14ac:dyDescent="0.25"/>
    <row r="34756" hidden="1" x14ac:dyDescent="0.25"/>
    <row r="34757" hidden="1" x14ac:dyDescent="0.25"/>
    <row r="34758" hidden="1" x14ac:dyDescent="0.25"/>
    <row r="34759" hidden="1" x14ac:dyDescent="0.25"/>
    <row r="34760" hidden="1" x14ac:dyDescent="0.25"/>
    <row r="34761" hidden="1" x14ac:dyDescent="0.25"/>
    <row r="34762" hidden="1" x14ac:dyDescent="0.25"/>
    <row r="34763" hidden="1" x14ac:dyDescent="0.25"/>
    <row r="34764" hidden="1" x14ac:dyDescent="0.25"/>
    <row r="34765" hidden="1" x14ac:dyDescent="0.25"/>
    <row r="34766" hidden="1" x14ac:dyDescent="0.25"/>
    <row r="34767" hidden="1" x14ac:dyDescent="0.25"/>
    <row r="34768" hidden="1" x14ac:dyDescent="0.25"/>
    <row r="34769" hidden="1" x14ac:dyDescent="0.25"/>
    <row r="34770" hidden="1" x14ac:dyDescent="0.25"/>
    <row r="34771" hidden="1" x14ac:dyDescent="0.25"/>
    <row r="34772" hidden="1" x14ac:dyDescent="0.25"/>
    <row r="34773" hidden="1" x14ac:dyDescent="0.25"/>
    <row r="34774" hidden="1" x14ac:dyDescent="0.25"/>
    <row r="34775" hidden="1" x14ac:dyDescent="0.25"/>
    <row r="34776" hidden="1" x14ac:dyDescent="0.25"/>
    <row r="34777" hidden="1" x14ac:dyDescent="0.25"/>
    <row r="34778" hidden="1" x14ac:dyDescent="0.25"/>
    <row r="34779" hidden="1" x14ac:dyDescent="0.25"/>
    <row r="34780" hidden="1" x14ac:dyDescent="0.25"/>
    <row r="34781" hidden="1" x14ac:dyDescent="0.25"/>
    <row r="34782" hidden="1" x14ac:dyDescent="0.25"/>
    <row r="34783" hidden="1" x14ac:dyDescent="0.25"/>
    <row r="34784" hidden="1" x14ac:dyDescent="0.25"/>
    <row r="34785" hidden="1" x14ac:dyDescent="0.25"/>
    <row r="34786" hidden="1" x14ac:dyDescent="0.25"/>
    <row r="34787" hidden="1" x14ac:dyDescent="0.25"/>
    <row r="34788" hidden="1" x14ac:dyDescent="0.25"/>
    <row r="34789" hidden="1" x14ac:dyDescent="0.25"/>
    <row r="34790" hidden="1" x14ac:dyDescent="0.25"/>
    <row r="34791" hidden="1" x14ac:dyDescent="0.25"/>
    <row r="34792" hidden="1" x14ac:dyDescent="0.25"/>
    <row r="34793" hidden="1" x14ac:dyDescent="0.25"/>
    <row r="34794" hidden="1" x14ac:dyDescent="0.25"/>
    <row r="34795" hidden="1" x14ac:dyDescent="0.25"/>
    <row r="34796" hidden="1" x14ac:dyDescent="0.25"/>
    <row r="34797" hidden="1" x14ac:dyDescent="0.25"/>
    <row r="34798" hidden="1" x14ac:dyDescent="0.25"/>
    <row r="34799" hidden="1" x14ac:dyDescent="0.25"/>
    <row r="34800" hidden="1" x14ac:dyDescent="0.25"/>
    <row r="34801" hidden="1" x14ac:dyDescent="0.25"/>
    <row r="34802" hidden="1" x14ac:dyDescent="0.25"/>
    <row r="34803" hidden="1" x14ac:dyDescent="0.25"/>
    <row r="34804" hidden="1" x14ac:dyDescent="0.25"/>
    <row r="34805" hidden="1" x14ac:dyDescent="0.25"/>
    <row r="34806" hidden="1" x14ac:dyDescent="0.25"/>
    <row r="34807" hidden="1" x14ac:dyDescent="0.25"/>
    <row r="34808" hidden="1" x14ac:dyDescent="0.25"/>
    <row r="34809" hidden="1" x14ac:dyDescent="0.25"/>
    <row r="34810" hidden="1" x14ac:dyDescent="0.25"/>
    <row r="34811" hidden="1" x14ac:dyDescent="0.25"/>
    <row r="34812" hidden="1" x14ac:dyDescent="0.25"/>
    <row r="34813" hidden="1" x14ac:dyDescent="0.25"/>
    <row r="34814" hidden="1" x14ac:dyDescent="0.25"/>
    <row r="34815" hidden="1" x14ac:dyDescent="0.25"/>
    <row r="34816" hidden="1" x14ac:dyDescent="0.25"/>
    <row r="34817" hidden="1" x14ac:dyDescent="0.25"/>
    <row r="34818" hidden="1" x14ac:dyDescent="0.25"/>
    <row r="34819" hidden="1" x14ac:dyDescent="0.25"/>
    <row r="34820" hidden="1" x14ac:dyDescent="0.25"/>
    <row r="34821" hidden="1" x14ac:dyDescent="0.25"/>
    <row r="34822" hidden="1" x14ac:dyDescent="0.25"/>
    <row r="34823" hidden="1" x14ac:dyDescent="0.25"/>
    <row r="34824" hidden="1" x14ac:dyDescent="0.25"/>
    <row r="34825" hidden="1" x14ac:dyDescent="0.25"/>
    <row r="34826" hidden="1" x14ac:dyDescent="0.25"/>
    <row r="34827" hidden="1" x14ac:dyDescent="0.25"/>
    <row r="34828" hidden="1" x14ac:dyDescent="0.25"/>
    <row r="34829" hidden="1" x14ac:dyDescent="0.25"/>
    <row r="34830" hidden="1" x14ac:dyDescent="0.25"/>
    <row r="34831" hidden="1" x14ac:dyDescent="0.25"/>
    <row r="34832" hidden="1" x14ac:dyDescent="0.25"/>
    <row r="34833" hidden="1" x14ac:dyDescent="0.25"/>
    <row r="34834" hidden="1" x14ac:dyDescent="0.25"/>
    <row r="34835" hidden="1" x14ac:dyDescent="0.25"/>
    <row r="34836" hidden="1" x14ac:dyDescent="0.25"/>
    <row r="34837" hidden="1" x14ac:dyDescent="0.25"/>
    <row r="34838" hidden="1" x14ac:dyDescent="0.25"/>
    <row r="34839" hidden="1" x14ac:dyDescent="0.25"/>
    <row r="34840" hidden="1" x14ac:dyDescent="0.25"/>
    <row r="34841" hidden="1" x14ac:dyDescent="0.25"/>
    <row r="34842" hidden="1" x14ac:dyDescent="0.25"/>
    <row r="34843" hidden="1" x14ac:dyDescent="0.25"/>
    <row r="34844" hidden="1" x14ac:dyDescent="0.25"/>
    <row r="34845" hidden="1" x14ac:dyDescent="0.25"/>
    <row r="34846" hidden="1" x14ac:dyDescent="0.25"/>
    <row r="34847" hidden="1" x14ac:dyDescent="0.25"/>
    <row r="34848" hidden="1" x14ac:dyDescent="0.25"/>
    <row r="34849" hidden="1" x14ac:dyDescent="0.25"/>
    <row r="34850" hidden="1" x14ac:dyDescent="0.25"/>
    <row r="34851" hidden="1" x14ac:dyDescent="0.25"/>
    <row r="34852" hidden="1" x14ac:dyDescent="0.25"/>
    <row r="34853" hidden="1" x14ac:dyDescent="0.25"/>
    <row r="34854" hidden="1" x14ac:dyDescent="0.25"/>
    <row r="34855" hidden="1" x14ac:dyDescent="0.25"/>
    <row r="34856" hidden="1" x14ac:dyDescent="0.25"/>
    <row r="34857" hidden="1" x14ac:dyDescent="0.25"/>
    <row r="34858" hidden="1" x14ac:dyDescent="0.25"/>
    <row r="34859" hidden="1" x14ac:dyDescent="0.25"/>
    <row r="34860" hidden="1" x14ac:dyDescent="0.25"/>
    <row r="34861" hidden="1" x14ac:dyDescent="0.25"/>
    <row r="34862" hidden="1" x14ac:dyDescent="0.25"/>
    <row r="34863" hidden="1" x14ac:dyDescent="0.25"/>
    <row r="34864" hidden="1" x14ac:dyDescent="0.25"/>
    <row r="34865" hidden="1" x14ac:dyDescent="0.25"/>
    <row r="34866" hidden="1" x14ac:dyDescent="0.25"/>
    <row r="34867" hidden="1" x14ac:dyDescent="0.25"/>
    <row r="34868" hidden="1" x14ac:dyDescent="0.25"/>
    <row r="34869" hidden="1" x14ac:dyDescent="0.25"/>
    <row r="34870" hidden="1" x14ac:dyDescent="0.25"/>
    <row r="34871" hidden="1" x14ac:dyDescent="0.25"/>
    <row r="34872" hidden="1" x14ac:dyDescent="0.25"/>
    <row r="34873" hidden="1" x14ac:dyDescent="0.25"/>
    <row r="34874" hidden="1" x14ac:dyDescent="0.25"/>
    <row r="34875" hidden="1" x14ac:dyDescent="0.25"/>
    <row r="34876" hidden="1" x14ac:dyDescent="0.25"/>
    <row r="34877" hidden="1" x14ac:dyDescent="0.25"/>
    <row r="34878" hidden="1" x14ac:dyDescent="0.25"/>
    <row r="34879" hidden="1" x14ac:dyDescent="0.25"/>
    <row r="34880" hidden="1" x14ac:dyDescent="0.25"/>
    <row r="34881" hidden="1" x14ac:dyDescent="0.25"/>
    <row r="34882" hidden="1" x14ac:dyDescent="0.25"/>
    <row r="34883" hidden="1" x14ac:dyDescent="0.25"/>
    <row r="34884" hidden="1" x14ac:dyDescent="0.25"/>
    <row r="34885" hidden="1" x14ac:dyDescent="0.25"/>
    <row r="34886" hidden="1" x14ac:dyDescent="0.25"/>
    <row r="34887" hidden="1" x14ac:dyDescent="0.25"/>
    <row r="34888" hidden="1" x14ac:dyDescent="0.25"/>
    <row r="34889" hidden="1" x14ac:dyDescent="0.25"/>
    <row r="34890" hidden="1" x14ac:dyDescent="0.25"/>
    <row r="34891" hidden="1" x14ac:dyDescent="0.25"/>
    <row r="34892" hidden="1" x14ac:dyDescent="0.25"/>
    <row r="34893" hidden="1" x14ac:dyDescent="0.25"/>
    <row r="34894" hidden="1" x14ac:dyDescent="0.25"/>
    <row r="34895" hidden="1" x14ac:dyDescent="0.25"/>
    <row r="34896" hidden="1" x14ac:dyDescent="0.25"/>
    <row r="34897" hidden="1" x14ac:dyDescent="0.25"/>
    <row r="34898" hidden="1" x14ac:dyDescent="0.25"/>
    <row r="34899" hidden="1" x14ac:dyDescent="0.25"/>
    <row r="34900" hidden="1" x14ac:dyDescent="0.25"/>
    <row r="34901" hidden="1" x14ac:dyDescent="0.25"/>
    <row r="34902" hidden="1" x14ac:dyDescent="0.25"/>
    <row r="34903" hidden="1" x14ac:dyDescent="0.25"/>
    <row r="34904" hidden="1" x14ac:dyDescent="0.25"/>
    <row r="34905" hidden="1" x14ac:dyDescent="0.25"/>
    <row r="34906" hidden="1" x14ac:dyDescent="0.25"/>
    <row r="34907" hidden="1" x14ac:dyDescent="0.25"/>
    <row r="34908" hidden="1" x14ac:dyDescent="0.25"/>
    <row r="34909" hidden="1" x14ac:dyDescent="0.25"/>
    <row r="34910" hidden="1" x14ac:dyDescent="0.25"/>
    <row r="34911" hidden="1" x14ac:dyDescent="0.25"/>
    <row r="34912" hidden="1" x14ac:dyDescent="0.25"/>
    <row r="34913" hidden="1" x14ac:dyDescent="0.25"/>
    <row r="34914" hidden="1" x14ac:dyDescent="0.25"/>
    <row r="34915" hidden="1" x14ac:dyDescent="0.25"/>
    <row r="34916" hidden="1" x14ac:dyDescent="0.25"/>
    <row r="34917" hidden="1" x14ac:dyDescent="0.25"/>
    <row r="34918" hidden="1" x14ac:dyDescent="0.25"/>
    <row r="34919" hidden="1" x14ac:dyDescent="0.25"/>
    <row r="34920" hidden="1" x14ac:dyDescent="0.25"/>
    <row r="34921" hidden="1" x14ac:dyDescent="0.25"/>
    <row r="34922" hidden="1" x14ac:dyDescent="0.25"/>
    <row r="34923" hidden="1" x14ac:dyDescent="0.25"/>
    <row r="34924" hidden="1" x14ac:dyDescent="0.25"/>
    <row r="34925" hidden="1" x14ac:dyDescent="0.25"/>
    <row r="34926" hidden="1" x14ac:dyDescent="0.25"/>
    <row r="34927" hidden="1" x14ac:dyDescent="0.25"/>
    <row r="34928" hidden="1" x14ac:dyDescent="0.25"/>
    <row r="34929" hidden="1" x14ac:dyDescent="0.25"/>
    <row r="34930" hidden="1" x14ac:dyDescent="0.25"/>
    <row r="34931" hidden="1" x14ac:dyDescent="0.25"/>
    <row r="34932" hidden="1" x14ac:dyDescent="0.25"/>
    <row r="34933" hidden="1" x14ac:dyDescent="0.25"/>
    <row r="34934" hidden="1" x14ac:dyDescent="0.25"/>
    <row r="34935" hidden="1" x14ac:dyDescent="0.25"/>
    <row r="34936" hidden="1" x14ac:dyDescent="0.25"/>
    <row r="34937" hidden="1" x14ac:dyDescent="0.25"/>
    <row r="34938" hidden="1" x14ac:dyDescent="0.25"/>
    <row r="34939" hidden="1" x14ac:dyDescent="0.25"/>
    <row r="34940" hidden="1" x14ac:dyDescent="0.25"/>
    <row r="34941" hidden="1" x14ac:dyDescent="0.25"/>
    <row r="34942" hidden="1" x14ac:dyDescent="0.25"/>
    <row r="34943" hidden="1" x14ac:dyDescent="0.25"/>
    <row r="34944" hidden="1" x14ac:dyDescent="0.25"/>
    <row r="34945" hidden="1" x14ac:dyDescent="0.25"/>
    <row r="34946" hidden="1" x14ac:dyDescent="0.25"/>
    <row r="34947" hidden="1" x14ac:dyDescent="0.25"/>
    <row r="34948" hidden="1" x14ac:dyDescent="0.25"/>
    <row r="34949" hidden="1" x14ac:dyDescent="0.25"/>
    <row r="34950" hidden="1" x14ac:dyDescent="0.25"/>
    <row r="34951" hidden="1" x14ac:dyDescent="0.25"/>
    <row r="34952" hidden="1" x14ac:dyDescent="0.25"/>
    <row r="34953" hidden="1" x14ac:dyDescent="0.25"/>
    <row r="34954" hidden="1" x14ac:dyDescent="0.25"/>
    <row r="34955" hidden="1" x14ac:dyDescent="0.25"/>
    <row r="34956" hidden="1" x14ac:dyDescent="0.25"/>
    <row r="34957" hidden="1" x14ac:dyDescent="0.25"/>
    <row r="34958" hidden="1" x14ac:dyDescent="0.25"/>
    <row r="34959" hidden="1" x14ac:dyDescent="0.25"/>
    <row r="34960" hidden="1" x14ac:dyDescent="0.25"/>
    <row r="34961" hidden="1" x14ac:dyDescent="0.25"/>
    <row r="34962" hidden="1" x14ac:dyDescent="0.25"/>
    <row r="34963" hidden="1" x14ac:dyDescent="0.25"/>
    <row r="34964" hidden="1" x14ac:dyDescent="0.25"/>
    <row r="34965" hidden="1" x14ac:dyDescent="0.25"/>
    <row r="34966" hidden="1" x14ac:dyDescent="0.25"/>
    <row r="34967" hidden="1" x14ac:dyDescent="0.25"/>
    <row r="34968" hidden="1" x14ac:dyDescent="0.25"/>
    <row r="34969" hidden="1" x14ac:dyDescent="0.25"/>
    <row r="34970" hidden="1" x14ac:dyDescent="0.25"/>
    <row r="34971" hidden="1" x14ac:dyDescent="0.25"/>
    <row r="34972" hidden="1" x14ac:dyDescent="0.25"/>
    <row r="34973" hidden="1" x14ac:dyDescent="0.25"/>
    <row r="34974" hidden="1" x14ac:dyDescent="0.25"/>
    <row r="34975" hidden="1" x14ac:dyDescent="0.25"/>
    <row r="34976" hidden="1" x14ac:dyDescent="0.25"/>
    <row r="34977" hidden="1" x14ac:dyDescent="0.25"/>
    <row r="34978" hidden="1" x14ac:dyDescent="0.25"/>
    <row r="34979" hidden="1" x14ac:dyDescent="0.25"/>
    <row r="34980" hidden="1" x14ac:dyDescent="0.25"/>
    <row r="34981" hidden="1" x14ac:dyDescent="0.25"/>
    <row r="34982" hidden="1" x14ac:dyDescent="0.25"/>
    <row r="34983" hidden="1" x14ac:dyDescent="0.25"/>
    <row r="34984" hidden="1" x14ac:dyDescent="0.25"/>
    <row r="34985" hidden="1" x14ac:dyDescent="0.25"/>
    <row r="34986" hidden="1" x14ac:dyDescent="0.25"/>
    <row r="34987" hidden="1" x14ac:dyDescent="0.25"/>
    <row r="34988" hidden="1" x14ac:dyDescent="0.25"/>
    <row r="34989" hidden="1" x14ac:dyDescent="0.25"/>
    <row r="34990" hidden="1" x14ac:dyDescent="0.25"/>
    <row r="34991" hidden="1" x14ac:dyDescent="0.25"/>
    <row r="34992" hidden="1" x14ac:dyDescent="0.25"/>
    <row r="34993" hidden="1" x14ac:dyDescent="0.25"/>
    <row r="34994" hidden="1" x14ac:dyDescent="0.25"/>
    <row r="34995" hidden="1" x14ac:dyDescent="0.25"/>
    <row r="34996" hidden="1" x14ac:dyDescent="0.25"/>
    <row r="34997" hidden="1" x14ac:dyDescent="0.25"/>
    <row r="34998" hidden="1" x14ac:dyDescent="0.25"/>
    <row r="34999" hidden="1" x14ac:dyDescent="0.25"/>
    <row r="35000" hidden="1" x14ac:dyDescent="0.25"/>
    <row r="35001" hidden="1" x14ac:dyDescent="0.25"/>
    <row r="35002" hidden="1" x14ac:dyDescent="0.25"/>
    <row r="35003" hidden="1" x14ac:dyDescent="0.25"/>
    <row r="35004" hidden="1" x14ac:dyDescent="0.25"/>
    <row r="35005" hidden="1" x14ac:dyDescent="0.25"/>
    <row r="35006" hidden="1" x14ac:dyDescent="0.25"/>
    <row r="35007" hidden="1" x14ac:dyDescent="0.25"/>
    <row r="35008" hidden="1" x14ac:dyDescent="0.25"/>
    <row r="35009" hidden="1" x14ac:dyDescent="0.25"/>
    <row r="35010" hidden="1" x14ac:dyDescent="0.25"/>
    <row r="35011" hidden="1" x14ac:dyDescent="0.25"/>
    <row r="35012" hidden="1" x14ac:dyDescent="0.25"/>
    <row r="35013" hidden="1" x14ac:dyDescent="0.25"/>
    <row r="35014" hidden="1" x14ac:dyDescent="0.25"/>
    <row r="35015" hidden="1" x14ac:dyDescent="0.25"/>
    <row r="35016" hidden="1" x14ac:dyDescent="0.25"/>
    <row r="35017" hidden="1" x14ac:dyDescent="0.25"/>
    <row r="35018" hidden="1" x14ac:dyDescent="0.25"/>
    <row r="35019" hidden="1" x14ac:dyDescent="0.25"/>
    <row r="35020" hidden="1" x14ac:dyDescent="0.25"/>
    <row r="35021" hidden="1" x14ac:dyDescent="0.25"/>
    <row r="35022" hidden="1" x14ac:dyDescent="0.25"/>
    <row r="35023" hidden="1" x14ac:dyDescent="0.25"/>
    <row r="35024" hidden="1" x14ac:dyDescent="0.25"/>
    <row r="35025" hidden="1" x14ac:dyDescent="0.25"/>
    <row r="35026" hidden="1" x14ac:dyDescent="0.25"/>
    <row r="35027" hidden="1" x14ac:dyDescent="0.25"/>
    <row r="35028" hidden="1" x14ac:dyDescent="0.25"/>
    <row r="35029" hidden="1" x14ac:dyDescent="0.25"/>
    <row r="35030" hidden="1" x14ac:dyDescent="0.25"/>
    <row r="35031" hidden="1" x14ac:dyDescent="0.25"/>
    <row r="35032" hidden="1" x14ac:dyDescent="0.25"/>
    <row r="35033" hidden="1" x14ac:dyDescent="0.25"/>
    <row r="35034" hidden="1" x14ac:dyDescent="0.25"/>
    <row r="35035" hidden="1" x14ac:dyDescent="0.25"/>
    <row r="35036" hidden="1" x14ac:dyDescent="0.25"/>
    <row r="35037" hidden="1" x14ac:dyDescent="0.25"/>
    <row r="35038" hidden="1" x14ac:dyDescent="0.25"/>
    <row r="35039" hidden="1" x14ac:dyDescent="0.25"/>
    <row r="35040" hidden="1" x14ac:dyDescent="0.25"/>
    <row r="35041" hidden="1" x14ac:dyDescent="0.25"/>
    <row r="35042" hidden="1" x14ac:dyDescent="0.25"/>
    <row r="35043" hidden="1" x14ac:dyDescent="0.25"/>
    <row r="35044" hidden="1" x14ac:dyDescent="0.25"/>
    <row r="35045" hidden="1" x14ac:dyDescent="0.25"/>
    <row r="35046" hidden="1" x14ac:dyDescent="0.25"/>
    <row r="35047" hidden="1" x14ac:dyDescent="0.25"/>
    <row r="35048" hidden="1" x14ac:dyDescent="0.25"/>
    <row r="35049" hidden="1" x14ac:dyDescent="0.25"/>
    <row r="35050" hidden="1" x14ac:dyDescent="0.25"/>
    <row r="35051" hidden="1" x14ac:dyDescent="0.25"/>
    <row r="35052" hidden="1" x14ac:dyDescent="0.25"/>
    <row r="35053" hidden="1" x14ac:dyDescent="0.25"/>
    <row r="35054" hidden="1" x14ac:dyDescent="0.25"/>
    <row r="35055" hidden="1" x14ac:dyDescent="0.25"/>
    <row r="35056" hidden="1" x14ac:dyDescent="0.25"/>
    <row r="35057" hidden="1" x14ac:dyDescent="0.25"/>
    <row r="35058" hidden="1" x14ac:dyDescent="0.25"/>
    <row r="35059" hidden="1" x14ac:dyDescent="0.25"/>
    <row r="35060" hidden="1" x14ac:dyDescent="0.25"/>
    <row r="35061" hidden="1" x14ac:dyDescent="0.25"/>
    <row r="35062" hidden="1" x14ac:dyDescent="0.25"/>
    <row r="35063" hidden="1" x14ac:dyDescent="0.25"/>
    <row r="35064" hidden="1" x14ac:dyDescent="0.25"/>
    <row r="35065" hidden="1" x14ac:dyDescent="0.25"/>
    <row r="35066" hidden="1" x14ac:dyDescent="0.25"/>
    <row r="35067" hidden="1" x14ac:dyDescent="0.25"/>
    <row r="35068" hidden="1" x14ac:dyDescent="0.25"/>
    <row r="35069" hidden="1" x14ac:dyDescent="0.25"/>
    <row r="35070" hidden="1" x14ac:dyDescent="0.25"/>
    <row r="35071" hidden="1" x14ac:dyDescent="0.25"/>
    <row r="35072" hidden="1" x14ac:dyDescent="0.25"/>
    <row r="35073" hidden="1" x14ac:dyDescent="0.25"/>
    <row r="35074" hidden="1" x14ac:dyDescent="0.25"/>
    <row r="35075" hidden="1" x14ac:dyDescent="0.25"/>
    <row r="35076" hidden="1" x14ac:dyDescent="0.25"/>
    <row r="35077" hidden="1" x14ac:dyDescent="0.25"/>
    <row r="35078" hidden="1" x14ac:dyDescent="0.25"/>
    <row r="35079" hidden="1" x14ac:dyDescent="0.25"/>
    <row r="35080" hidden="1" x14ac:dyDescent="0.25"/>
    <row r="35081" hidden="1" x14ac:dyDescent="0.25"/>
    <row r="35082" hidden="1" x14ac:dyDescent="0.25"/>
    <row r="35083" hidden="1" x14ac:dyDescent="0.25"/>
    <row r="35084" hidden="1" x14ac:dyDescent="0.25"/>
    <row r="35085" hidden="1" x14ac:dyDescent="0.25"/>
    <row r="35086" hidden="1" x14ac:dyDescent="0.25"/>
    <row r="35087" hidden="1" x14ac:dyDescent="0.25"/>
    <row r="35088" hidden="1" x14ac:dyDescent="0.25"/>
    <row r="35089" hidden="1" x14ac:dyDescent="0.25"/>
    <row r="35090" hidden="1" x14ac:dyDescent="0.25"/>
    <row r="35091" hidden="1" x14ac:dyDescent="0.25"/>
    <row r="35092" hidden="1" x14ac:dyDescent="0.25"/>
    <row r="35093" hidden="1" x14ac:dyDescent="0.25"/>
    <row r="35094" hidden="1" x14ac:dyDescent="0.25"/>
    <row r="35095" hidden="1" x14ac:dyDescent="0.25"/>
    <row r="35096" hidden="1" x14ac:dyDescent="0.25"/>
    <row r="35097" hidden="1" x14ac:dyDescent="0.25"/>
    <row r="35098" hidden="1" x14ac:dyDescent="0.25"/>
    <row r="35099" hidden="1" x14ac:dyDescent="0.25"/>
    <row r="35100" hidden="1" x14ac:dyDescent="0.25"/>
    <row r="35101" hidden="1" x14ac:dyDescent="0.25"/>
    <row r="35102" hidden="1" x14ac:dyDescent="0.25"/>
    <row r="35103" hidden="1" x14ac:dyDescent="0.25"/>
    <row r="35104" hidden="1" x14ac:dyDescent="0.25"/>
    <row r="35105" hidden="1" x14ac:dyDescent="0.25"/>
    <row r="35106" hidden="1" x14ac:dyDescent="0.25"/>
    <row r="35107" hidden="1" x14ac:dyDescent="0.25"/>
    <row r="35108" hidden="1" x14ac:dyDescent="0.25"/>
    <row r="35109" hidden="1" x14ac:dyDescent="0.25"/>
    <row r="35110" hidden="1" x14ac:dyDescent="0.25"/>
    <row r="35111" hidden="1" x14ac:dyDescent="0.25"/>
    <row r="35112" hidden="1" x14ac:dyDescent="0.25"/>
    <row r="35113" hidden="1" x14ac:dyDescent="0.25"/>
    <row r="35114" hidden="1" x14ac:dyDescent="0.25"/>
    <row r="35115" hidden="1" x14ac:dyDescent="0.25"/>
    <row r="35116" hidden="1" x14ac:dyDescent="0.25"/>
    <row r="35117" hidden="1" x14ac:dyDescent="0.25"/>
    <row r="35118" hidden="1" x14ac:dyDescent="0.25"/>
    <row r="35119" hidden="1" x14ac:dyDescent="0.25"/>
    <row r="35120" hidden="1" x14ac:dyDescent="0.25"/>
    <row r="35121" hidden="1" x14ac:dyDescent="0.25"/>
    <row r="35122" hidden="1" x14ac:dyDescent="0.25"/>
    <row r="35123" hidden="1" x14ac:dyDescent="0.25"/>
    <row r="35124" hidden="1" x14ac:dyDescent="0.25"/>
    <row r="35125" hidden="1" x14ac:dyDescent="0.25"/>
    <row r="35126" hidden="1" x14ac:dyDescent="0.25"/>
    <row r="35127" hidden="1" x14ac:dyDescent="0.25"/>
    <row r="35128" hidden="1" x14ac:dyDescent="0.25"/>
    <row r="35129" hidden="1" x14ac:dyDescent="0.25"/>
    <row r="35130" hidden="1" x14ac:dyDescent="0.25"/>
    <row r="35131" hidden="1" x14ac:dyDescent="0.25"/>
    <row r="35132" hidden="1" x14ac:dyDescent="0.25"/>
    <row r="35133" hidden="1" x14ac:dyDescent="0.25"/>
    <row r="35134" hidden="1" x14ac:dyDescent="0.25"/>
    <row r="35135" hidden="1" x14ac:dyDescent="0.25"/>
    <row r="35136" hidden="1" x14ac:dyDescent="0.25"/>
    <row r="35137" hidden="1" x14ac:dyDescent="0.25"/>
    <row r="35138" hidden="1" x14ac:dyDescent="0.25"/>
    <row r="35139" hidden="1" x14ac:dyDescent="0.25"/>
    <row r="35140" hidden="1" x14ac:dyDescent="0.25"/>
    <row r="35141" hidden="1" x14ac:dyDescent="0.25"/>
    <row r="35142" hidden="1" x14ac:dyDescent="0.25"/>
    <row r="35143" hidden="1" x14ac:dyDescent="0.25"/>
    <row r="35144" hidden="1" x14ac:dyDescent="0.25"/>
    <row r="35145" hidden="1" x14ac:dyDescent="0.25"/>
    <row r="35146" hidden="1" x14ac:dyDescent="0.25"/>
    <row r="35147" hidden="1" x14ac:dyDescent="0.25"/>
    <row r="35148" hidden="1" x14ac:dyDescent="0.25"/>
    <row r="35149" hidden="1" x14ac:dyDescent="0.25"/>
    <row r="35150" hidden="1" x14ac:dyDescent="0.25"/>
    <row r="35151" hidden="1" x14ac:dyDescent="0.25"/>
    <row r="35152" hidden="1" x14ac:dyDescent="0.25"/>
    <row r="35153" hidden="1" x14ac:dyDescent="0.25"/>
    <row r="35154" hidden="1" x14ac:dyDescent="0.25"/>
    <row r="35155" hidden="1" x14ac:dyDescent="0.25"/>
    <row r="35156" hidden="1" x14ac:dyDescent="0.25"/>
    <row r="35157" hidden="1" x14ac:dyDescent="0.25"/>
    <row r="35158" hidden="1" x14ac:dyDescent="0.25"/>
    <row r="35159" hidden="1" x14ac:dyDescent="0.25"/>
    <row r="35160" hidden="1" x14ac:dyDescent="0.25"/>
    <row r="35161" hidden="1" x14ac:dyDescent="0.25"/>
    <row r="35162" hidden="1" x14ac:dyDescent="0.25"/>
    <row r="35163" hidden="1" x14ac:dyDescent="0.25"/>
    <row r="35164" hidden="1" x14ac:dyDescent="0.25"/>
    <row r="35165" hidden="1" x14ac:dyDescent="0.25"/>
    <row r="35166" hidden="1" x14ac:dyDescent="0.25"/>
    <row r="35167" hidden="1" x14ac:dyDescent="0.25"/>
    <row r="35168" hidden="1" x14ac:dyDescent="0.25"/>
    <row r="35169" hidden="1" x14ac:dyDescent="0.25"/>
    <row r="35170" hidden="1" x14ac:dyDescent="0.25"/>
    <row r="35171" hidden="1" x14ac:dyDescent="0.25"/>
    <row r="35172" hidden="1" x14ac:dyDescent="0.25"/>
    <row r="35173" hidden="1" x14ac:dyDescent="0.25"/>
    <row r="35174" hidden="1" x14ac:dyDescent="0.25"/>
    <row r="35175" hidden="1" x14ac:dyDescent="0.25"/>
    <row r="35176" hidden="1" x14ac:dyDescent="0.25"/>
    <row r="35177" hidden="1" x14ac:dyDescent="0.25"/>
    <row r="35178" hidden="1" x14ac:dyDescent="0.25"/>
    <row r="35179" hidden="1" x14ac:dyDescent="0.25"/>
    <row r="35180" hidden="1" x14ac:dyDescent="0.25"/>
    <row r="35181" hidden="1" x14ac:dyDescent="0.25"/>
    <row r="35182" hidden="1" x14ac:dyDescent="0.25"/>
    <row r="35183" hidden="1" x14ac:dyDescent="0.25"/>
    <row r="35184" hidden="1" x14ac:dyDescent="0.25"/>
    <row r="35185" hidden="1" x14ac:dyDescent="0.25"/>
    <row r="35186" hidden="1" x14ac:dyDescent="0.25"/>
    <row r="35187" hidden="1" x14ac:dyDescent="0.25"/>
    <row r="35188" hidden="1" x14ac:dyDescent="0.25"/>
    <row r="35189" hidden="1" x14ac:dyDescent="0.25"/>
    <row r="35190" hidden="1" x14ac:dyDescent="0.25"/>
    <row r="35191" hidden="1" x14ac:dyDescent="0.25"/>
    <row r="35192" hidden="1" x14ac:dyDescent="0.25"/>
    <row r="35193" hidden="1" x14ac:dyDescent="0.25"/>
    <row r="35194" hidden="1" x14ac:dyDescent="0.25"/>
    <row r="35195" hidden="1" x14ac:dyDescent="0.25"/>
    <row r="35196" hidden="1" x14ac:dyDescent="0.25"/>
    <row r="35197" hidden="1" x14ac:dyDescent="0.25"/>
    <row r="35198" hidden="1" x14ac:dyDescent="0.25"/>
    <row r="35199" hidden="1" x14ac:dyDescent="0.25"/>
    <row r="35200" hidden="1" x14ac:dyDescent="0.25"/>
    <row r="35201" hidden="1" x14ac:dyDescent="0.25"/>
    <row r="35202" hidden="1" x14ac:dyDescent="0.25"/>
    <row r="35203" hidden="1" x14ac:dyDescent="0.25"/>
    <row r="35204" hidden="1" x14ac:dyDescent="0.25"/>
    <row r="35205" hidden="1" x14ac:dyDescent="0.25"/>
    <row r="35206" hidden="1" x14ac:dyDescent="0.25"/>
    <row r="35207" hidden="1" x14ac:dyDescent="0.25"/>
    <row r="35208" hidden="1" x14ac:dyDescent="0.25"/>
    <row r="35209" hidden="1" x14ac:dyDescent="0.25"/>
    <row r="35210" hidden="1" x14ac:dyDescent="0.25"/>
    <row r="35211" hidden="1" x14ac:dyDescent="0.25"/>
    <row r="35212" hidden="1" x14ac:dyDescent="0.25"/>
    <row r="35213" hidden="1" x14ac:dyDescent="0.25"/>
    <row r="35214" hidden="1" x14ac:dyDescent="0.25"/>
    <row r="35215" hidden="1" x14ac:dyDescent="0.25"/>
    <row r="35216" hidden="1" x14ac:dyDescent="0.25"/>
    <row r="35217" hidden="1" x14ac:dyDescent="0.25"/>
    <row r="35218" hidden="1" x14ac:dyDescent="0.25"/>
    <row r="35219" hidden="1" x14ac:dyDescent="0.25"/>
    <row r="35220" hidden="1" x14ac:dyDescent="0.25"/>
    <row r="35221" hidden="1" x14ac:dyDescent="0.25"/>
    <row r="35222" hidden="1" x14ac:dyDescent="0.25"/>
    <row r="35223" hidden="1" x14ac:dyDescent="0.25"/>
    <row r="35224" hidden="1" x14ac:dyDescent="0.25"/>
    <row r="35225" hidden="1" x14ac:dyDescent="0.25"/>
    <row r="35226" hidden="1" x14ac:dyDescent="0.25"/>
    <row r="35227" hidden="1" x14ac:dyDescent="0.25"/>
    <row r="35228" hidden="1" x14ac:dyDescent="0.25"/>
    <row r="35229" hidden="1" x14ac:dyDescent="0.25"/>
    <row r="35230" hidden="1" x14ac:dyDescent="0.25"/>
    <row r="35231" hidden="1" x14ac:dyDescent="0.25"/>
    <row r="35232" hidden="1" x14ac:dyDescent="0.25"/>
    <row r="35233" hidden="1" x14ac:dyDescent="0.25"/>
    <row r="35234" hidden="1" x14ac:dyDescent="0.25"/>
    <row r="35235" hidden="1" x14ac:dyDescent="0.25"/>
    <row r="35236" hidden="1" x14ac:dyDescent="0.25"/>
    <row r="35237" hidden="1" x14ac:dyDescent="0.25"/>
    <row r="35238" hidden="1" x14ac:dyDescent="0.25"/>
    <row r="35239" hidden="1" x14ac:dyDescent="0.25"/>
    <row r="35240" hidden="1" x14ac:dyDescent="0.25"/>
    <row r="35241" hidden="1" x14ac:dyDescent="0.25"/>
    <row r="35242" hidden="1" x14ac:dyDescent="0.25"/>
    <row r="35243" hidden="1" x14ac:dyDescent="0.25"/>
    <row r="35244" hidden="1" x14ac:dyDescent="0.25"/>
    <row r="35245" hidden="1" x14ac:dyDescent="0.25"/>
    <row r="35246" hidden="1" x14ac:dyDescent="0.25"/>
    <row r="35247" hidden="1" x14ac:dyDescent="0.25"/>
    <row r="35248" hidden="1" x14ac:dyDescent="0.25"/>
    <row r="35249" hidden="1" x14ac:dyDescent="0.25"/>
    <row r="35250" hidden="1" x14ac:dyDescent="0.25"/>
    <row r="35251" hidden="1" x14ac:dyDescent="0.25"/>
    <row r="35252" hidden="1" x14ac:dyDescent="0.25"/>
    <row r="35253" hidden="1" x14ac:dyDescent="0.25"/>
    <row r="35254" hidden="1" x14ac:dyDescent="0.25"/>
    <row r="35255" hidden="1" x14ac:dyDescent="0.25"/>
    <row r="35256" hidden="1" x14ac:dyDescent="0.25"/>
    <row r="35257" hidden="1" x14ac:dyDescent="0.25"/>
    <row r="35258" hidden="1" x14ac:dyDescent="0.25"/>
    <row r="35259" hidden="1" x14ac:dyDescent="0.25"/>
    <row r="35260" hidden="1" x14ac:dyDescent="0.25"/>
    <row r="35261" hidden="1" x14ac:dyDescent="0.25"/>
    <row r="35262" hidden="1" x14ac:dyDescent="0.25"/>
    <row r="35263" hidden="1" x14ac:dyDescent="0.25"/>
    <row r="35264" hidden="1" x14ac:dyDescent="0.25"/>
    <row r="35265" hidden="1" x14ac:dyDescent="0.25"/>
    <row r="35266" hidden="1" x14ac:dyDescent="0.25"/>
    <row r="35267" hidden="1" x14ac:dyDescent="0.25"/>
    <row r="35268" hidden="1" x14ac:dyDescent="0.25"/>
    <row r="35269" hidden="1" x14ac:dyDescent="0.25"/>
    <row r="35270" hidden="1" x14ac:dyDescent="0.25"/>
    <row r="35271" hidden="1" x14ac:dyDescent="0.25"/>
    <row r="35272" hidden="1" x14ac:dyDescent="0.25"/>
    <row r="35273" hidden="1" x14ac:dyDescent="0.25"/>
    <row r="35274" hidden="1" x14ac:dyDescent="0.25"/>
    <row r="35275" hidden="1" x14ac:dyDescent="0.25"/>
    <row r="35276" hidden="1" x14ac:dyDescent="0.25"/>
    <row r="35277" hidden="1" x14ac:dyDescent="0.25"/>
    <row r="35278" hidden="1" x14ac:dyDescent="0.25"/>
    <row r="35279" hidden="1" x14ac:dyDescent="0.25"/>
    <row r="35280" hidden="1" x14ac:dyDescent="0.25"/>
    <row r="35281" hidden="1" x14ac:dyDescent="0.25"/>
    <row r="35282" hidden="1" x14ac:dyDescent="0.25"/>
    <row r="35283" hidden="1" x14ac:dyDescent="0.25"/>
    <row r="35284" hidden="1" x14ac:dyDescent="0.25"/>
    <row r="35285" hidden="1" x14ac:dyDescent="0.25"/>
    <row r="35286" hidden="1" x14ac:dyDescent="0.25"/>
    <row r="35287" hidden="1" x14ac:dyDescent="0.25"/>
    <row r="35288" hidden="1" x14ac:dyDescent="0.25"/>
    <row r="35289" hidden="1" x14ac:dyDescent="0.25"/>
    <row r="35290" hidden="1" x14ac:dyDescent="0.25"/>
    <row r="35291" hidden="1" x14ac:dyDescent="0.25"/>
    <row r="35292" hidden="1" x14ac:dyDescent="0.25"/>
    <row r="35293" hidden="1" x14ac:dyDescent="0.25"/>
    <row r="35294" hidden="1" x14ac:dyDescent="0.25"/>
    <row r="35295" hidden="1" x14ac:dyDescent="0.25"/>
    <row r="35296" hidden="1" x14ac:dyDescent="0.25"/>
    <row r="35297" hidden="1" x14ac:dyDescent="0.25"/>
    <row r="35298" hidden="1" x14ac:dyDescent="0.25"/>
    <row r="35299" hidden="1" x14ac:dyDescent="0.25"/>
    <row r="35300" hidden="1" x14ac:dyDescent="0.25"/>
    <row r="35301" hidden="1" x14ac:dyDescent="0.25"/>
    <row r="35302" hidden="1" x14ac:dyDescent="0.25"/>
    <row r="35303" hidden="1" x14ac:dyDescent="0.25"/>
    <row r="35304" hidden="1" x14ac:dyDescent="0.25"/>
    <row r="35305" hidden="1" x14ac:dyDescent="0.25"/>
    <row r="35306" hidden="1" x14ac:dyDescent="0.25"/>
    <row r="35307" hidden="1" x14ac:dyDescent="0.25"/>
    <row r="35308" hidden="1" x14ac:dyDescent="0.25"/>
    <row r="35309" hidden="1" x14ac:dyDescent="0.25"/>
    <row r="35310" hidden="1" x14ac:dyDescent="0.25"/>
    <row r="35311" hidden="1" x14ac:dyDescent="0.25"/>
    <row r="35312" hidden="1" x14ac:dyDescent="0.25"/>
    <row r="35313" hidden="1" x14ac:dyDescent="0.25"/>
    <row r="35314" hidden="1" x14ac:dyDescent="0.25"/>
    <row r="35315" hidden="1" x14ac:dyDescent="0.25"/>
    <row r="35316" hidden="1" x14ac:dyDescent="0.25"/>
    <row r="35317" hidden="1" x14ac:dyDescent="0.25"/>
    <row r="35318" hidden="1" x14ac:dyDescent="0.25"/>
    <row r="35319" hidden="1" x14ac:dyDescent="0.25"/>
    <row r="35320" hidden="1" x14ac:dyDescent="0.25"/>
    <row r="35321" hidden="1" x14ac:dyDescent="0.25"/>
    <row r="35322" hidden="1" x14ac:dyDescent="0.25"/>
    <row r="35323" hidden="1" x14ac:dyDescent="0.25"/>
    <row r="35324" hidden="1" x14ac:dyDescent="0.25"/>
    <row r="35325" hidden="1" x14ac:dyDescent="0.25"/>
    <row r="35326" hidden="1" x14ac:dyDescent="0.25"/>
    <row r="35327" hidden="1" x14ac:dyDescent="0.25"/>
    <row r="35328" hidden="1" x14ac:dyDescent="0.25"/>
    <row r="35329" hidden="1" x14ac:dyDescent="0.25"/>
    <row r="35330" hidden="1" x14ac:dyDescent="0.25"/>
    <row r="35331" hidden="1" x14ac:dyDescent="0.25"/>
    <row r="35332" hidden="1" x14ac:dyDescent="0.25"/>
    <row r="35333" hidden="1" x14ac:dyDescent="0.25"/>
    <row r="35334" hidden="1" x14ac:dyDescent="0.25"/>
    <row r="35335" hidden="1" x14ac:dyDescent="0.25"/>
    <row r="35336" hidden="1" x14ac:dyDescent="0.25"/>
    <row r="35337" hidden="1" x14ac:dyDescent="0.25"/>
    <row r="35338" hidden="1" x14ac:dyDescent="0.25"/>
    <row r="35339" hidden="1" x14ac:dyDescent="0.25"/>
    <row r="35340" hidden="1" x14ac:dyDescent="0.25"/>
    <row r="35341" hidden="1" x14ac:dyDescent="0.25"/>
    <row r="35342" hidden="1" x14ac:dyDescent="0.25"/>
    <row r="35343" hidden="1" x14ac:dyDescent="0.25"/>
    <row r="35344" hidden="1" x14ac:dyDescent="0.25"/>
    <row r="35345" hidden="1" x14ac:dyDescent="0.25"/>
    <row r="35346" hidden="1" x14ac:dyDescent="0.25"/>
    <row r="35347" hidden="1" x14ac:dyDescent="0.25"/>
    <row r="35348" hidden="1" x14ac:dyDescent="0.25"/>
    <row r="35349" hidden="1" x14ac:dyDescent="0.25"/>
    <row r="35350" hidden="1" x14ac:dyDescent="0.25"/>
    <row r="35351" hidden="1" x14ac:dyDescent="0.25"/>
    <row r="35352" hidden="1" x14ac:dyDescent="0.25"/>
    <row r="35353" hidden="1" x14ac:dyDescent="0.25"/>
    <row r="35354" hidden="1" x14ac:dyDescent="0.25"/>
    <row r="35355" hidden="1" x14ac:dyDescent="0.25"/>
    <row r="35356" hidden="1" x14ac:dyDescent="0.25"/>
    <row r="35357" hidden="1" x14ac:dyDescent="0.25"/>
    <row r="35358" hidden="1" x14ac:dyDescent="0.25"/>
    <row r="35359" hidden="1" x14ac:dyDescent="0.25"/>
    <row r="35360" hidden="1" x14ac:dyDescent="0.25"/>
    <row r="35361" hidden="1" x14ac:dyDescent="0.25"/>
    <row r="35362" hidden="1" x14ac:dyDescent="0.25"/>
    <row r="35363" hidden="1" x14ac:dyDescent="0.25"/>
    <row r="35364" hidden="1" x14ac:dyDescent="0.25"/>
    <row r="35365" hidden="1" x14ac:dyDescent="0.25"/>
    <row r="35366" hidden="1" x14ac:dyDescent="0.25"/>
    <row r="35367" hidden="1" x14ac:dyDescent="0.25"/>
    <row r="35368" hidden="1" x14ac:dyDescent="0.25"/>
    <row r="35369" hidden="1" x14ac:dyDescent="0.25"/>
    <row r="35370" hidden="1" x14ac:dyDescent="0.25"/>
    <row r="35371" hidden="1" x14ac:dyDescent="0.25"/>
    <row r="35372" hidden="1" x14ac:dyDescent="0.25"/>
    <row r="35373" hidden="1" x14ac:dyDescent="0.25"/>
    <row r="35374" hidden="1" x14ac:dyDescent="0.25"/>
    <row r="35375" hidden="1" x14ac:dyDescent="0.25"/>
    <row r="35376" hidden="1" x14ac:dyDescent="0.25"/>
    <row r="35377" hidden="1" x14ac:dyDescent="0.25"/>
    <row r="35378" hidden="1" x14ac:dyDescent="0.25"/>
    <row r="35379" hidden="1" x14ac:dyDescent="0.25"/>
    <row r="35380" hidden="1" x14ac:dyDescent="0.25"/>
    <row r="35381" hidden="1" x14ac:dyDescent="0.25"/>
    <row r="35382" hidden="1" x14ac:dyDescent="0.25"/>
    <row r="35383" hidden="1" x14ac:dyDescent="0.25"/>
    <row r="35384" hidden="1" x14ac:dyDescent="0.25"/>
    <row r="35385" hidden="1" x14ac:dyDescent="0.25"/>
    <row r="35386" hidden="1" x14ac:dyDescent="0.25"/>
    <row r="35387" hidden="1" x14ac:dyDescent="0.25"/>
    <row r="35388" hidden="1" x14ac:dyDescent="0.25"/>
    <row r="35389" hidden="1" x14ac:dyDescent="0.25"/>
    <row r="35390" hidden="1" x14ac:dyDescent="0.25"/>
    <row r="35391" hidden="1" x14ac:dyDescent="0.25"/>
    <row r="35392" hidden="1" x14ac:dyDescent="0.25"/>
    <row r="35393" hidden="1" x14ac:dyDescent="0.25"/>
    <row r="35394" hidden="1" x14ac:dyDescent="0.25"/>
    <row r="35395" hidden="1" x14ac:dyDescent="0.25"/>
    <row r="35396" hidden="1" x14ac:dyDescent="0.25"/>
    <row r="35397" hidden="1" x14ac:dyDescent="0.25"/>
    <row r="35398" hidden="1" x14ac:dyDescent="0.25"/>
    <row r="35399" hidden="1" x14ac:dyDescent="0.25"/>
    <row r="35400" hidden="1" x14ac:dyDescent="0.25"/>
    <row r="35401" hidden="1" x14ac:dyDescent="0.25"/>
    <row r="35402" hidden="1" x14ac:dyDescent="0.25"/>
    <row r="35403" hidden="1" x14ac:dyDescent="0.25"/>
    <row r="35404" hidden="1" x14ac:dyDescent="0.25"/>
    <row r="35405" hidden="1" x14ac:dyDescent="0.25"/>
    <row r="35406" hidden="1" x14ac:dyDescent="0.25"/>
    <row r="35407" hidden="1" x14ac:dyDescent="0.25"/>
    <row r="35408" hidden="1" x14ac:dyDescent="0.25"/>
    <row r="35409" hidden="1" x14ac:dyDescent="0.25"/>
    <row r="35410" hidden="1" x14ac:dyDescent="0.25"/>
    <row r="35411" hidden="1" x14ac:dyDescent="0.25"/>
    <row r="35412" hidden="1" x14ac:dyDescent="0.25"/>
    <row r="35413" hidden="1" x14ac:dyDescent="0.25"/>
    <row r="35414" hidden="1" x14ac:dyDescent="0.25"/>
    <row r="35415" hidden="1" x14ac:dyDescent="0.25"/>
    <row r="35416" hidden="1" x14ac:dyDescent="0.25"/>
    <row r="35417" hidden="1" x14ac:dyDescent="0.25"/>
    <row r="35418" hidden="1" x14ac:dyDescent="0.25"/>
    <row r="35419" hidden="1" x14ac:dyDescent="0.25"/>
    <row r="35420" hidden="1" x14ac:dyDescent="0.25"/>
    <row r="35421" hidden="1" x14ac:dyDescent="0.25"/>
    <row r="35422" hidden="1" x14ac:dyDescent="0.25"/>
    <row r="35423" hidden="1" x14ac:dyDescent="0.25"/>
    <row r="35424" hidden="1" x14ac:dyDescent="0.25"/>
    <row r="35425" hidden="1" x14ac:dyDescent="0.25"/>
    <row r="35426" hidden="1" x14ac:dyDescent="0.25"/>
    <row r="35427" hidden="1" x14ac:dyDescent="0.25"/>
    <row r="35428" hidden="1" x14ac:dyDescent="0.25"/>
    <row r="35429" hidden="1" x14ac:dyDescent="0.25"/>
    <row r="35430" hidden="1" x14ac:dyDescent="0.25"/>
    <row r="35431" hidden="1" x14ac:dyDescent="0.25"/>
    <row r="35432" hidden="1" x14ac:dyDescent="0.25"/>
    <row r="35433" hidden="1" x14ac:dyDescent="0.25"/>
    <row r="35434" hidden="1" x14ac:dyDescent="0.25"/>
    <row r="35435" hidden="1" x14ac:dyDescent="0.25"/>
    <row r="35436" hidden="1" x14ac:dyDescent="0.25"/>
    <row r="35437" hidden="1" x14ac:dyDescent="0.25"/>
    <row r="35438" hidden="1" x14ac:dyDescent="0.25"/>
    <row r="35439" hidden="1" x14ac:dyDescent="0.25"/>
    <row r="35440" hidden="1" x14ac:dyDescent="0.25"/>
    <row r="35441" hidden="1" x14ac:dyDescent="0.25"/>
    <row r="35442" hidden="1" x14ac:dyDescent="0.25"/>
    <row r="35443" hidden="1" x14ac:dyDescent="0.25"/>
    <row r="35444" hidden="1" x14ac:dyDescent="0.25"/>
    <row r="35445" hidden="1" x14ac:dyDescent="0.25"/>
    <row r="35446" hidden="1" x14ac:dyDescent="0.25"/>
    <row r="35447" hidden="1" x14ac:dyDescent="0.25"/>
    <row r="35448" hidden="1" x14ac:dyDescent="0.25"/>
    <row r="35449" hidden="1" x14ac:dyDescent="0.25"/>
    <row r="35450" hidden="1" x14ac:dyDescent="0.25"/>
    <row r="35451" hidden="1" x14ac:dyDescent="0.25"/>
    <row r="35452" hidden="1" x14ac:dyDescent="0.25"/>
    <row r="35453" hidden="1" x14ac:dyDescent="0.25"/>
    <row r="35454" hidden="1" x14ac:dyDescent="0.25"/>
    <row r="35455" hidden="1" x14ac:dyDescent="0.25"/>
    <row r="35456" hidden="1" x14ac:dyDescent="0.25"/>
    <row r="35457" hidden="1" x14ac:dyDescent="0.25"/>
    <row r="35458" hidden="1" x14ac:dyDescent="0.25"/>
    <row r="35459" hidden="1" x14ac:dyDescent="0.25"/>
    <row r="35460" hidden="1" x14ac:dyDescent="0.25"/>
    <row r="35461" hidden="1" x14ac:dyDescent="0.25"/>
    <row r="35462" hidden="1" x14ac:dyDescent="0.25"/>
    <row r="35463" hidden="1" x14ac:dyDescent="0.25"/>
    <row r="35464" hidden="1" x14ac:dyDescent="0.25"/>
    <row r="35465" hidden="1" x14ac:dyDescent="0.25"/>
    <row r="35466" hidden="1" x14ac:dyDescent="0.25"/>
    <row r="35467" hidden="1" x14ac:dyDescent="0.25"/>
    <row r="35468" hidden="1" x14ac:dyDescent="0.25"/>
    <row r="35469" hidden="1" x14ac:dyDescent="0.25"/>
    <row r="35470" hidden="1" x14ac:dyDescent="0.25"/>
    <row r="35471" hidden="1" x14ac:dyDescent="0.25"/>
    <row r="35472" hidden="1" x14ac:dyDescent="0.25"/>
    <row r="35473" hidden="1" x14ac:dyDescent="0.25"/>
    <row r="35474" hidden="1" x14ac:dyDescent="0.25"/>
    <row r="35475" hidden="1" x14ac:dyDescent="0.25"/>
    <row r="35476" hidden="1" x14ac:dyDescent="0.25"/>
    <row r="35477" hidden="1" x14ac:dyDescent="0.25"/>
    <row r="35478" hidden="1" x14ac:dyDescent="0.25"/>
    <row r="35479" hidden="1" x14ac:dyDescent="0.25"/>
    <row r="35480" hidden="1" x14ac:dyDescent="0.25"/>
    <row r="35481" hidden="1" x14ac:dyDescent="0.25"/>
    <row r="35482" hidden="1" x14ac:dyDescent="0.25"/>
    <row r="35483" hidden="1" x14ac:dyDescent="0.25"/>
    <row r="35484" hidden="1" x14ac:dyDescent="0.25"/>
    <row r="35485" hidden="1" x14ac:dyDescent="0.25"/>
    <row r="35486" hidden="1" x14ac:dyDescent="0.25"/>
    <row r="35487" hidden="1" x14ac:dyDescent="0.25"/>
    <row r="35488" hidden="1" x14ac:dyDescent="0.25"/>
    <row r="35489" hidden="1" x14ac:dyDescent="0.25"/>
    <row r="35490" hidden="1" x14ac:dyDescent="0.25"/>
    <row r="35491" hidden="1" x14ac:dyDescent="0.25"/>
    <row r="35492" hidden="1" x14ac:dyDescent="0.25"/>
    <row r="35493" hidden="1" x14ac:dyDescent="0.25"/>
    <row r="35494" hidden="1" x14ac:dyDescent="0.25"/>
    <row r="35495" hidden="1" x14ac:dyDescent="0.25"/>
    <row r="35496" hidden="1" x14ac:dyDescent="0.25"/>
    <row r="35497" hidden="1" x14ac:dyDescent="0.25"/>
    <row r="35498" hidden="1" x14ac:dyDescent="0.25"/>
    <row r="35499" hidden="1" x14ac:dyDescent="0.25"/>
    <row r="35500" hidden="1" x14ac:dyDescent="0.25"/>
    <row r="35501" hidden="1" x14ac:dyDescent="0.25"/>
    <row r="35502" hidden="1" x14ac:dyDescent="0.25"/>
    <row r="35503" hidden="1" x14ac:dyDescent="0.25"/>
    <row r="35504" hidden="1" x14ac:dyDescent="0.25"/>
    <row r="35505" hidden="1" x14ac:dyDescent="0.25"/>
    <row r="35506" hidden="1" x14ac:dyDescent="0.25"/>
    <row r="35507" hidden="1" x14ac:dyDescent="0.25"/>
    <row r="35508" hidden="1" x14ac:dyDescent="0.25"/>
    <row r="35509" hidden="1" x14ac:dyDescent="0.25"/>
    <row r="35510" hidden="1" x14ac:dyDescent="0.25"/>
    <row r="35511" hidden="1" x14ac:dyDescent="0.25"/>
    <row r="35512" hidden="1" x14ac:dyDescent="0.25"/>
    <row r="35513" hidden="1" x14ac:dyDescent="0.25"/>
    <row r="35514" hidden="1" x14ac:dyDescent="0.25"/>
    <row r="35515" hidden="1" x14ac:dyDescent="0.25"/>
    <row r="35516" hidden="1" x14ac:dyDescent="0.25"/>
    <row r="35517" hidden="1" x14ac:dyDescent="0.25"/>
    <row r="35518" hidden="1" x14ac:dyDescent="0.25"/>
    <row r="35519" hidden="1" x14ac:dyDescent="0.25"/>
    <row r="35520" hidden="1" x14ac:dyDescent="0.25"/>
    <row r="35521" hidden="1" x14ac:dyDescent="0.25"/>
    <row r="35522" hidden="1" x14ac:dyDescent="0.25"/>
    <row r="35523" hidden="1" x14ac:dyDescent="0.25"/>
    <row r="35524" hidden="1" x14ac:dyDescent="0.25"/>
    <row r="35525" hidden="1" x14ac:dyDescent="0.25"/>
    <row r="35526" hidden="1" x14ac:dyDescent="0.25"/>
    <row r="35527" hidden="1" x14ac:dyDescent="0.25"/>
    <row r="35528" hidden="1" x14ac:dyDescent="0.25"/>
    <row r="35529" hidden="1" x14ac:dyDescent="0.25"/>
    <row r="35530" hidden="1" x14ac:dyDescent="0.25"/>
    <row r="35531" hidden="1" x14ac:dyDescent="0.25"/>
    <row r="35532" hidden="1" x14ac:dyDescent="0.25"/>
    <row r="35533" hidden="1" x14ac:dyDescent="0.25"/>
    <row r="35534" hidden="1" x14ac:dyDescent="0.25"/>
    <row r="35535" hidden="1" x14ac:dyDescent="0.25"/>
    <row r="35536" hidden="1" x14ac:dyDescent="0.25"/>
    <row r="35537" hidden="1" x14ac:dyDescent="0.25"/>
    <row r="35538" hidden="1" x14ac:dyDescent="0.25"/>
    <row r="35539" hidden="1" x14ac:dyDescent="0.25"/>
    <row r="35540" hidden="1" x14ac:dyDescent="0.25"/>
    <row r="35541" hidden="1" x14ac:dyDescent="0.25"/>
    <row r="35542" hidden="1" x14ac:dyDescent="0.25"/>
    <row r="35543" hidden="1" x14ac:dyDescent="0.25"/>
    <row r="35544" hidden="1" x14ac:dyDescent="0.25"/>
    <row r="35545" hidden="1" x14ac:dyDescent="0.25"/>
    <row r="35546" hidden="1" x14ac:dyDescent="0.25"/>
    <row r="35547" hidden="1" x14ac:dyDescent="0.25"/>
    <row r="35548" hidden="1" x14ac:dyDescent="0.25"/>
    <row r="35549" hidden="1" x14ac:dyDescent="0.25"/>
    <row r="35550" hidden="1" x14ac:dyDescent="0.25"/>
    <row r="35551" hidden="1" x14ac:dyDescent="0.25"/>
    <row r="35552" hidden="1" x14ac:dyDescent="0.25"/>
    <row r="35553" hidden="1" x14ac:dyDescent="0.25"/>
    <row r="35554" hidden="1" x14ac:dyDescent="0.25"/>
    <row r="35555" hidden="1" x14ac:dyDescent="0.25"/>
    <row r="35556" hidden="1" x14ac:dyDescent="0.25"/>
    <row r="35557" hidden="1" x14ac:dyDescent="0.25"/>
    <row r="35558" hidden="1" x14ac:dyDescent="0.25"/>
    <row r="35559" hidden="1" x14ac:dyDescent="0.25"/>
    <row r="35560" hidden="1" x14ac:dyDescent="0.25"/>
    <row r="35561" hidden="1" x14ac:dyDescent="0.25"/>
    <row r="35562" hidden="1" x14ac:dyDescent="0.25"/>
    <row r="35563" hidden="1" x14ac:dyDescent="0.25"/>
    <row r="35564" hidden="1" x14ac:dyDescent="0.25"/>
    <row r="35565" hidden="1" x14ac:dyDescent="0.25"/>
    <row r="35566" hidden="1" x14ac:dyDescent="0.25"/>
    <row r="35567" hidden="1" x14ac:dyDescent="0.25"/>
    <row r="35568" hidden="1" x14ac:dyDescent="0.25"/>
    <row r="35569" hidden="1" x14ac:dyDescent="0.25"/>
    <row r="35570" hidden="1" x14ac:dyDescent="0.25"/>
    <row r="35571" hidden="1" x14ac:dyDescent="0.25"/>
    <row r="35572" hidden="1" x14ac:dyDescent="0.25"/>
    <row r="35573" hidden="1" x14ac:dyDescent="0.25"/>
    <row r="35574" hidden="1" x14ac:dyDescent="0.25"/>
    <row r="35575" hidden="1" x14ac:dyDescent="0.25"/>
    <row r="35576" hidden="1" x14ac:dyDescent="0.25"/>
    <row r="35577" hidden="1" x14ac:dyDescent="0.25"/>
    <row r="35578" hidden="1" x14ac:dyDescent="0.25"/>
    <row r="35579" hidden="1" x14ac:dyDescent="0.25"/>
    <row r="35580" hidden="1" x14ac:dyDescent="0.25"/>
    <row r="35581" hidden="1" x14ac:dyDescent="0.25"/>
    <row r="35582" hidden="1" x14ac:dyDescent="0.25"/>
    <row r="35583" hidden="1" x14ac:dyDescent="0.25"/>
    <row r="35584" hidden="1" x14ac:dyDescent="0.25"/>
    <row r="35585" hidden="1" x14ac:dyDescent="0.25"/>
    <row r="35586" hidden="1" x14ac:dyDescent="0.25"/>
    <row r="35587" hidden="1" x14ac:dyDescent="0.25"/>
    <row r="35588" hidden="1" x14ac:dyDescent="0.25"/>
    <row r="35589" hidden="1" x14ac:dyDescent="0.25"/>
    <row r="35590" hidden="1" x14ac:dyDescent="0.25"/>
    <row r="35591" hidden="1" x14ac:dyDescent="0.25"/>
    <row r="35592" hidden="1" x14ac:dyDescent="0.25"/>
    <row r="35593" hidden="1" x14ac:dyDescent="0.25"/>
    <row r="35594" hidden="1" x14ac:dyDescent="0.25"/>
    <row r="35595" hidden="1" x14ac:dyDescent="0.25"/>
    <row r="35596" hidden="1" x14ac:dyDescent="0.25"/>
    <row r="35597" hidden="1" x14ac:dyDescent="0.25"/>
    <row r="35598" hidden="1" x14ac:dyDescent="0.25"/>
    <row r="35599" hidden="1" x14ac:dyDescent="0.25"/>
    <row r="35600" hidden="1" x14ac:dyDescent="0.25"/>
    <row r="35601" hidden="1" x14ac:dyDescent="0.25"/>
    <row r="35602" hidden="1" x14ac:dyDescent="0.25"/>
    <row r="35603" hidden="1" x14ac:dyDescent="0.25"/>
    <row r="35604" hidden="1" x14ac:dyDescent="0.25"/>
    <row r="35605" hidden="1" x14ac:dyDescent="0.25"/>
    <row r="35606" hidden="1" x14ac:dyDescent="0.25"/>
    <row r="35607" hidden="1" x14ac:dyDescent="0.25"/>
    <row r="35608" hidden="1" x14ac:dyDescent="0.25"/>
    <row r="35609" hidden="1" x14ac:dyDescent="0.25"/>
    <row r="35610" hidden="1" x14ac:dyDescent="0.25"/>
    <row r="35611" hidden="1" x14ac:dyDescent="0.25"/>
    <row r="35612" hidden="1" x14ac:dyDescent="0.25"/>
    <row r="35613" hidden="1" x14ac:dyDescent="0.25"/>
    <row r="35614" hidden="1" x14ac:dyDescent="0.25"/>
    <row r="35615" hidden="1" x14ac:dyDescent="0.25"/>
    <row r="35616" hidden="1" x14ac:dyDescent="0.25"/>
    <row r="35617" hidden="1" x14ac:dyDescent="0.25"/>
    <row r="35618" hidden="1" x14ac:dyDescent="0.25"/>
    <row r="35619" hidden="1" x14ac:dyDescent="0.25"/>
    <row r="35620" hidden="1" x14ac:dyDescent="0.25"/>
    <row r="35621" hidden="1" x14ac:dyDescent="0.25"/>
    <row r="35622" hidden="1" x14ac:dyDescent="0.25"/>
    <row r="35623" hidden="1" x14ac:dyDescent="0.25"/>
    <row r="35624" hidden="1" x14ac:dyDescent="0.25"/>
    <row r="35625" hidden="1" x14ac:dyDescent="0.25"/>
    <row r="35626" hidden="1" x14ac:dyDescent="0.25"/>
    <row r="35627" hidden="1" x14ac:dyDescent="0.25"/>
    <row r="35628" hidden="1" x14ac:dyDescent="0.25"/>
    <row r="35629" hidden="1" x14ac:dyDescent="0.25"/>
    <row r="35630" hidden="1" x14ac:dyDescent="0.25"/>
    <row r="35631" hidden="1" x14ac:dyDescent="0.25"/>
    <row r="35632" hidden="1" x14ac:dyDescent="0.25"/>
    <row r="35633" hidden="1" x14ac:dyDescent="0.25"/>
    <row r="35634" hidden="1" x14ac:dyDescent="0.25"/>
    <row r="35635" hidden="1" x14ac:dyDescent="0.25"/>
    <row r="35636" hidden="1" x14ac:dyDescent="0.25"/>
    <row r="35637" hidden="1" x14ac:dyDescent="0.25"/>
    <row r="35638" hidden="1" x14ac:dyDescent="0.25"/>
    <row r="35639" hidden="1" x14ac:dyDescent="0.25"/>
    <row r="35640" hidden="1" x14ac:dyDescent="0.25"/>
    <row r="35641" hidden="1" x14ac:dyDescent="0.25"/>
    <row r="35642" hidden="1" x14ac:dyDescent="0.25"/>
    <row r="35643" hidden="1" x14ac:dyDescent="0.25"/>
    <row r="35644" hidden="1" x14ac:dyDescent="0.25"/>
    <row r="35645" hidden="1" x14ac:dyDescent="0.25"/>
    <row r="35646" hidden="1" x14ac:dyDescent="0.25"/>
    <row r="35647" hidden="1" x14ac:dyDescent="0.25"/>
    <row r="35648" hidden="1" x14ac:dyDescent="0.25"/>
    <row r="35649" hidden="1" x14ac:dyDescent="0.25"/>
    <row r="35650" hidden="1" x14ac:dyDescent="0.25"/>
    <row r="35651" hidden="1" x14ac:dyDescent="0.25"/>
    <row r="35652" hidden="1" x14ac:dyDescent="0.25"/>
    <row r="35653" hidden="1" x14ac:dyDescent="0.25"/>
    <row r="35654" hidden="1" x14ac:dyDescent="0.25"/>
    <row r="35655" hidden="1" x14ac:dyDescent="0.25"/>
    <row r="35656" hidden="1" x14ac:dyDescent="0.25"/>
    <row r="35657" hidden="1" x14ac:dyDescent="0.25"/>
    <row r="35658" hidden="1" x14ac:dyDescent="0.25"/>
    <row r="35659" hidden="1" x14ac:dyDescent="0.25"/>
    <row r="35660" hidden="1" x14ac:dyDescent="0.25"/>
    <row r="35661" hidden="1" x14ac:dyDescent="0.25"/>
    <row r="35662" hidden="1" x14ac:dyDescent="0.25"/>
    <row r="35663" hidden="1" x14ac:dyDescent="0.25"/>
    <row r="35664" hidden="1" x14ac:dyDescent="0.25"/>
    <row r="35665" hidden="1" x14ac:dyDescent="0.25"/>
    <row r="35666" hidden="1" x14ac:dyDescent="0.25"/>
    <row r="35667" hidden="1" x14ac:dyDescent="0.25"/>
    <row r="35668" hidden="1" x14ac:dyDescent="0.25"/>
    <row r="35669" hidden="1" x14ac:dyDescent="0.25"/>
    <row r="35670" hidden="1" x14ac:dyDescent="0.25"/>
    <row r="35671" hidden="1" x14ac:dyDescent="0.25"/>
    <row r="35672" hidden="1" x14ac:dyDescent="0.25"/>
    <row r="35673" hidden="1" x14ac:dyDescent="0.25"/>
    <row r="35674" hidden="1" x14ac:dyDescent="0.25"/>
    <row r="35675" hidden="1" x14ac:dyDescent="0.25"/>
    <row r="35676" hidden="1" x14ac:dyDescent="0.25"/>
    <row r="35677" hidden="1" x14ac:dyDescent="0.25"/>
    <row r="35678" hidden="1" x14ac:dyDescent="0.25"/>
    <row r="35679" hidden="1" x14ac:dyDescent="0.25"/>
    <row r="35680" hidden="1" x14ac:dyDescent="0.25"/>
    <row r="35681" hidden="1" x14ac:dyDescent="0.25"/>
    <row r="35682" hidden="1" x14ac:dyDescent="0.25"/>
    <row r="35683" hidden="1" x14ac:dyDescent="0.25"/>
    <row r="35684" hidden="1" x14ac:dyDescent="0.25"/>
    <row r="35685" hidden="1" x14ac:dyDescent="0.25"/>
    <row r="35686" hidden="1" x14ac:dyDescent="0.25"/>
    <row r="35687" hidden="1" x14ac:dyDescent="0.25"/>
    <row r="35688" hidden="1" x14ac:dyDescent="0.25"/>
    <row r="35689" hidden="1" x14ac:dyDescent="0.25"/>
    <row r="35690" hidden="1" x14ac:dyDescent="0.25"/>
    <row r="35691" hidden="1" x14ac:dyDescent="0.25"/>
    <row r="35692" hidden="1" x14ac:dyDescent="0.25"/>
    <row r="35693" hidden="1" x14ac:dyDescent="0.25"/>
    <row r="35694" hidden="1" x14ac:dyDescent="0.25"/>
    <row r="35695" hidden="1" x14ac:dyDescent="0.25"/>
    <row r="35696" hidden="1" x14ac:dyDescent="0.25"/>
    <row r="35697" hidden="1" x14ac:dyDescent="0.25"/>
    <row r="35698" hidden="1" x14ac:dyDescent="0.25"/>
    <row r="35699" hidden="1" x14ac:dyDescent="0.25"/>
    <row r="35700" hidden="1" x14ac:dyDescent="0.25"/>
    <row r="35701" hidden="1" x14ac:dyDescent="0.25"/>
    <row r="35702" hidden="1" x14ac:dyDescent="0.25"/>
    <row r="35703" hidden="1" x14ac:dyDescent="0.25"/>
    <row r="35704" hidden="1" x14ac:dyDescent="0.25"/>
    <row r="35705" hidden="1" x14ac:dyDescent="0.25"/>
    <row r="35706" hidden="1" x14ac:dyDescent="0.25"/>
    <row r="35707" hidden="1" x14ac:dyDescent="0.25"/>
    <row r="35708" hidden="1" x14ac:dyDescent="0.25"/>
    <row r="35709" hidden="1" x14ac:dyDescent="0.25"/>
    <row r="35710" hidden="1" x14ac:dyDescent="0.25"/>
    <row r="35711" hidden="1" x14ac:dyDescent="0.25"/>
    <row r="35712" hidden="1" x14ac:dyDescent="0.25"/>
    <row r="35713" hidden="1" x14ac:dyDescent="0.25"/>
    <row r="35714" hidden="1" x14ac:dyDescent="0.25"/>
    <row r="35715" hidden="1" x14ac:dyDescent="0.25"/>
    <row r="35716" hidden="1" x14ac:dyDescent="0.25"/>
    <row r="35717" hidden="1" x14ac:dyDescent="0.25"/>
    <row r="35718" hidden="1" x14ac:dyDescent="0.25"/>
    <row r="35719" hidden="1" x14ac:dyDescent="0.25"/>
    <row r="35720" hidden="1" x14ac:dyDescent="0.25"/>
    <row r="35721" hidden="1" x14ac:dyDescent="0.25"/>
    <row r="35722" hidden="1" x14ac:dyDescent="0.25"/>
    <row r="35723" hidden="1" x14ac:dyDescent="0.25"/>
    <row r="35724" hidden="1" x14ac:dyDescent="0.25"/>
    <row r="35725" hidden="1" x14ac:dyDescent="0.25"/>
    <row r="35726" hidden="1" x14ac:dyDescent="0.25"/>
    <row r="35727" hidden="1" x14ac:dyDescent="0.25"/>
    <row r="35728" hidden="1" x14ac:dyDescent="0.25"/>
    <row r="35729" hidden="1" x14ac:dyDescent="0.25"/>
    <row r="35730" hidden="1" x14ac:dyDescent="0.25"/>
    <row r="35731" hidden="1" x14ac:dyDescent="0.25"/>
    <row r="35732" hidden="1" x14ac:dyDescent="0.25"/>
    <row r="35733" hidden="1" x14ac:dyDescent="0.25"/>
    <row r="35734" hidden="1" x14ac:dyDescent="0.25"/>
    <row r="35735" hidden="1" x14ac:dyDescent="0.25"/>
    <row r="35736" hidden="1" x14ac:dyDescent="0.25"/>
    <row r="35737" hidden="1" x14ac:dyDescent="0.25"/>
    <row r="35738" hidden="1" x14ac:dyDescent="0.25"/>
    <row r="35739" hidden="1" x14ac:dyDescent="0.25"/>
    <row r="35740" hidden="1" x14ac:dyDescent="0.25"/>
    <row r="35741" hidden="1" x14ac:dyDescent="0.25"/>
    <row r="35742" hidden="1" x14ac:dyDescent="0.25"/>
    <row r="35743" hidden="1" x14ac:dyDescent="0.25"/>
    <row r="35744" hidden="1" x14ac:dyDescent="0.25"/>
    <row r="35745" hidden="1" x14ac:dyDescent="0.25"/>
    <row r="35746" hidden="1" x14ac:dyDescent="0.25"/>
    <row r="35747" hidden="1" x14ac:dyDescent="0.25"/>
    <row r="35748" hidden="1" x14ac:dyDescent="0.25"/>
    <row r="35749" hidden="1" x14ac:dyDescent="0.25"/>
    <row r="35750" hidden="1" x14ac:dyDescent="0.25"/>
    <row r="35751" hidden="1" x14ac:dyDescent="0.25"/>
    <row r="35752" hidden="1" x14ac:dyDescent="0.25"/>
    <row r="35753" hidden="1" x14ac:dyDescent="0.25"/>
    <row r="35754" hidden="1" x14ac:dyDescent="0.25"/>
    <row r="35755" hidden="1" x14ac:dyDescent="0.25"/>
    <row r="35756" hidden="1" x14ac:dyDescent="0.25"/>
    <row r="35757" hidden="1" x14ac:dyDescent="0.25"/>
    <row r="35758" hidden="1" x14ac:dyDescent="0.25"/>
    <row r="35759" hidden="1" x14ac:dyDescent="0.25"/>
    <row r="35760" hidden="1" x14ac:dyDescent="0.25"/>
    <row r="35761" hidden="1" x14ac:dyDescent="0.25"/>
    <row r="35762" hidden="1" x14ac:dyDescent="0.25"/>
    <row r="35763" hidden="1" x14ac:dyDescent="0.25"/>
    <row r="35764" hidden="1" x14ac:dyDescent="0.25"/>
    <row r="35765" hidden="1" x14ac:dyDescent="0.25"/>
    <row r="35766" hidden="1" x14ac:dyDescent="0.25"/>
    <row r="35767" hidden="1" x14ac:dyDescent="0.25"/>
    <row r="35768" hidden="1" x14ac:dyDescent="0.25"/>
    <row r="35769" hidden="1" x14ac:dyDescent="0.25"/>
    <row r="35770" hidden="1" x14ac:dyDescent="0.25"/>
    <row r="35771" hidden="1" x14ac:dyDescent="0.25"/>
    <row r="35772" hidden="1" x14ac:dyDescent="0.25"/>
    <row r="35773" hidden="1" x14ac:dyDescent="0.25"/>
    <row r="35774" hidden="1" x14ac:dyDescent="0.25"/>
    <row r="35775" hidden="1" x14ac:dyDescent="0.25"/>
    <row r="35776" hidden="1" x14ac:dyDescent="0.25"/>
    <row r="35777" hidden="1" x14ac:dyDescent="0.25"/>
    <row r="35778" hidden="1" x14ac:dyDescent="0.25"/>
    <row r="35779" hidden="1" x14ac:dyDescent="0.25"/>
    <row r="35780" hidden="1" x14ac:dyDescent="0.25"/>
    <row r="35781" hidden="1" x14ac:dyDescent="0.25"/>
    <row r="35782" hidden="1" x14ac:dyDescent="0.25"/>
    <row r="35783" hidden="1" x14ac:dyDescent="0.25"/>
    <row r="35784" hidden="1" x14ac:dyDescent="0.25"/>
    <row r="35785" hidden="1" x14ac:dyDescent="0.25"/>
    <row r="35786" hidden="1" x14ac:dyDescent="0.25"/>
    <row r="35787" hidden="1" x14ac:dyDescent="0.25"/>
    <row r="35788" hidden="1" x14ac:dyDescent="0.25"/>
    <row r="35789" hidden="1" x14ac:dyDescent="0.25"/>
    <row r="35790" hidden="1" x14ac:dyDescent="0.25"/>
    <row r="35791" hidden="1" x14ac:dyDescent="0.25"/>
    <row r="35792" hidden="1" x14ac:dyDescent="0.25"/>
    <row r="35793" hidden="1" x14ac:dyDescent="0.25"/>
    <row r="35794" hidden="1" x14ac:dyDescent="0.25"/>
    <row r="35795" hidden="1" x14ac:dyDescent="0.25"/>
    <row r="35796" hidden="1" x14ac:dyDescent="0.25"/>
    <row r="35797" hidden="1" x14ac:dyDescent="0.25"/>
    <row r="35798" hidden="1" x14ac:dyDescent="0.25"/>
    <row r="35799" hidden="1" x14ac:dyDescent="0.25"/>
    <row r="35800" hidden="1" x14ac:dyDescent="0.25"/>
    <row r="35801" hidden="1" x14ac:dyDescent="0.25"/>
    <row r="35802" hidden="1" x14ac:dyDescent="0.25"/>
    <row r="35803" hidden="1" x14ac:dyDescent="0.25"/>
    <row r="35804" hidden="1" x14ac:dyDescent="0.25"/>
    <row r="35805" hidden="1" x14ac:dyDescent="0.25"/>
    <row r="35806" hidden="1" x14ac:dyDescent="0.25"/>
    <row r="35807" hidden="1" x14ac:dyDescent="0.25"/>
    <row r="35808" hidden="1" x14ac:dyDescent="0.25"/>
    <row r="35809" hidden="1" x14ac:dyDescent="0.25"/>
    <row r="35810" hidden="1" x14ac:dyDescent="0.25"/>
    <row r="35811" hidden="1" x14ac:dyDescent="0.25"/>
    <row r="35812" hidden="1" x14ac:dyDescent="0.25"/>
    <row r="35813" hidden="1" x14ac:dyDescent="0.25"/>
    <row r="35814" hidden="1" x14ac:dyDescent="0.25"/>
    <row r="35815" hidden="1" x14ac:dyDescent="0.25"/>
    <row r="35816" hidden="1" x14ac:dyDescent="0.25"/>
    <row r="35817" hidden="1" x14ac:dyDescent="0.25"/>
    <row r="35818" hidden="1" x14ac:dyDescent="0.25"/>
    <row r="35819" hidden="1" x14ac:dyDescent="0.25"/>
    <row r="35820" hidden="1" x14ac:dyDescent="0.25"/>
    <row r="35821" hidden="1" x14ac:dyDescent="0.25"/>
    <row r="35822" hidden="1" x14ac:dyDescent="0.25"/>
    <row r="35823" hidden="1" x14ac:dyDescent="0.25"/>
    <row r="35824" hidden="1" x14ac:dyDescent="0.25"/>
    <row r="35825" hidden="1" x14ac:dyDescent="0.25"/>
    <row r="35826" hidden="1" x14ac:dyDescent="0.25"/>
    <row r="35827" hidden="1" x14ac:dyDescent="0.25"/>
    <row r="35828" hidden="1" x14ac:dyDescent="0.25"/>
    <row r="35829" hidden="1" x14ac:dyDescent="0.25"/>
    <row r="35830" hidden="1" x14ac:dyDescent="0.25"/>
    <row r="35831" hidden="1" x14ac:dyDescent="0.25"/>
    <row r="35832" hidden="1" x14ac:dyDescent="0.25"/>
    <row r="35833" hidden="1" x14ac:dyDescent="0.25"/>
    <row r="35834" hidden="1" x14ac:dyDescent="0.25"/>
    <row r="35835" hidden="1" x14ac:dyDescent="0.25"/>
    <row r="35836" hidden="1" x14ac:dyDescent="0.25"/>
    <row r="35837" hidden="1" x14ac:dyDescent="0.25"/>
    <row r="35838" hidden="1" x14ac:dyDescent="0.25"/>
    <row r="35839" hidden="1" x14ac:dyDescent="0.25"/>
    <row r="35840" hidden="1" x14ac:dyDescent="0.25"/>
    <row r="35841" hidden="1" x14ac:dyDescent="0.25"/>
    <row r="35842" hidden="1" x14ac:dyDescent="0.25"/>
    <row r="35843" hidden="1" x14ac:dyDescent="0.25"/>
    <row r="35844" hidden="1" x14ac:dyDescent="0.25"/>
    <row r="35845" hidden="1" x14ac:dyDescent="0.25"/>
    <row r="35846" hidden="1" x14ac:dyDescent="0.25"/>
    <row r="35847" hidden="1" x14ac:dyDescent="0.25"/>
    <row r="35848" hidden="1" x14ac:dyDescent="0.25"/>
    <row r="35849" hidden="1" x14ac:dyDescent="0.25"/>
    <row r="35850" hidden="1" x14ac:dyDescent="0.25"/>
    <row r="35851" hidden="1" x14ac:dyDescent="0.25"/>
    <row r="35852" hidden="1" x14ac:dyDescent="0.25"/>
    <row r="35853" hidden="1" x14ac:dyDescent="0.25"/>
    <row r="35854" hidden="1" x14ac:dyDescent="0.25"/>
    <row r="35855" hidden="1" x14ac:dyDescent="0.25"/>
    <row r="35856" hidden="1" x14ac:dyDescent="0.25"/>
    <row r="35857" hidden="1" x14ac:dyDescent="0.25"/>
    <row r="35858" hidden="1" x14ac:dyDescent="0.25"/>
    <row r="35859" hidden="1" x14ac:dyDescent="0.25"/>
    <row r="35860" hidden="1" x14ac:dyDescent="0.25"/>
    <row r="35861" hidden="1" x14ac:dyDescent="0.25"/>
    <row r="35862" hidden="1" x14ac:dyDescent="0.25"/>
    <row r="35863" hidden="1" x14ac:dyDescent="0.25"/>
    <row r="35864" hidden="1" x14ac:dyDescent="0.25"/>
    <row r="35865" hidden="1" x14ac:dyDescent="0.25"/>
    <row r="35866" hidden="1" x14ac:dyDescent="0.25"/>
    <row r="35867" hidden="1" x14ac:dyDescent="0.25"/>
    <row r="35868" hidden="1" x14ac:dyDescent="0.25"/>
    <row r="35869" hidden="1" x14ac:dyDescent="0.25"/>
    <row r="35870" hidden="1" x14ac:dyDescent="0.25"/>
    <row r="35871" hidden="1" x14ac:dyDescent="0.25"/>
    <row r="35872" hidden="1" x14ac:dyDescent="0.25"/>
    <row r="35873" hidden="1" x14ac:dyDescent="0.25"/>
    <row r="35874" hidden="1" x14ac:dyDescent="0.25"/>
    <row r="35875" hidden="1" x14ac:dyDescent="0.25"/>
    <row r="35876" hidden="1" x14ac:dyDescent="0.25"/>
    <row r="35877" hidden="1" x14ac:dyDescent="0.25"/>
    <row r="35878" hidden="1" x14ac:dyDescent="0.25"/>
    <row r="35879" hidden="1" x14ac:dyDescent="0.25"/>
    <row r="35880" hidden="1" x14ac:dyDescent="0.25"/>
    <row r="35881" hidden="1" x14ac:dyDescent="0.25"/>
    <row r="35882" hidden="1" x14ac:dyDescent="0.25"/>
    <row r="35883" hidden="1" x14ac:dyDescent="0.25"/>
    <row r="35884" hidden="1" x14ac:dyDescent="0.25"/>
    <row r="35885" hidden="1" x14ac:dyDescent="0.25"/>
    <row r="35886" hidden="1" x14ac:dyDescent="0.25"/>
    <row r="35887" hidden="1" x14ac:dyDescent="0.25"/>
    <row r="35888" hidden="1" x14ac:dyDescent="0.25"/>
    <row r="35889" hidden="1" x14ac:dyDescent="0.25"/>
    <row r="35890" hidden="1" x14ac:dyDescent="0.25"/>
    <row r="35891" hidden="1" x14ac:dyDescent="0.25"/>
    <row r="35892" hidden="1" x14ac:dyDescent="0.25"/>
    <row r="35893" hidden="1" x14ac:dyDescent="0.25"/>
    <row r="35894" hidden="1" x14ac:dyDescent="0.25"/>
    <row r="35895" hidden="1" x14ac:dyDescent="0.25"/>
    <row r="35896" hidden="1" x14ac:dyDescent="0.25"/>
    <row r="35897" hidden="1" x14ac:dyDescent="0.25"/>
    <row r="35898" hidden="1" x14ac:dyDescent="0.25"/>
    <row r="35899" hidden="1" x14ac:dyDescent="0.25"/>
    <row r="35900" hidden="1" x14ac:dyDescent="0.25"/>
    <row r="35901" hidden="1" x14ac:dyDescent="0.25"/>
    <row r="35902" hidden="1" x14ac:dyDescent="0.25"/>
    <row r="35903" hidden="1" x14ac:dyDescent="0.25"/>
    <row r="35904" hidden="1" x14ac:dyDescent="0.25"/>
    <row r="35905" hidden="1" x14ac:dyDescent="0.25"/>
    <row r="35906" hidden="1" x14ac:dyDescent="0.25"/>
    <row r="35907" hidden="1" x14ac:dyDescent="0.25"/>
    <row r="35908" hidden="1" x14ac:dyDescent="0.25"/>
    <row r="35909" hidden="1" x14ac:dyDescent="0.25"/>
    <row r="35910" hidden="1" x14ac:dyDescent="0.25"/>
    <row r="35911" hidden="1" x14ac:dyDescent="0.25"/>
    <row r="35912" hidden="1" x14ac:dyDescent="0.25"/>
    <row r="35913" hidden="1" x14ac:dyDescent="0.25"/>
    <row r="35914" hidden="1" x14ac:dyDescent="0.25"/>
    <row r="35915" hidden="1" x14ac:dyDescent="0.25"/>
    <row r="35916" hidden="1" x14ac:dyDescent="0.25"/>
    <row r="35917" hidden="1" x14ac:dyDescent="0.25"/>
    <row r="35918" hidden="1" x14ac:dyDescent="0.25"/>
    <row r="35919" hidden="1" x14ac:dyDescent="0.25"/>
    <row r="35920" hidden="1" x14ac:dyDescent="0.25"/>
    <row r="35921" hidden="1" x14ac:dyDescent="0.25"/>
    <row r="35922" hidden="1" x14ac:dyDescent="0.25"/>
    <row r="35923" hidden="1" x14ac:dyDescent="0.25"/>
    <row r="35924" hidden="1" x14ac:dyDescent="0.25"/>
    <row r="35925" hidden="1" x14ac:dyDescent="0.25"/>
    <row r="35926" hidden="1" x14ac:dyDescent="0.25"/>
    <row r="35927" hidden="1" x14ac:dyDescent="0.25"/>
    <row r="35928" hidden="1" x14ac:dyDescent="0.25"/>
    <row r="35929" hidden="1" x14ac:dyDescent="0.25"/>
    <row r="35930" hidden="1" x14ac:dyDescent="0.25"/>
    <row r="35931" hidden="1" x14ac:dyDescent="0.25"/>
    <row r="35932" hidden="1" x14ac:dyDescent="0.25"/>
    <row r="35933" hidden="1" x14ac:dyDescent="0.25"/>
    <row r="35934" hidden="1" x14ac:dyDescent="0.25"/>
    <row r="35935" hidden="1" x14ac:dyDescent="0.25"/>
    <row r="35936" hidden="1" x14ac:dyDescent="0.25"/>
    <row r="35937" hidden="1" x14ac:dyDescent="0.25"/>
    <row r="35938" hidden="1" x14ac:dyDescent="0.25"/>
    <row r="35939" hidden="1" x14ac:dyDescent="0.25"/>
    <row r="35940" hidden="1" x14ac:dyDescent="0.25"/>
    <row r="35941" hidden="1" x14ac:dyDescent="0.25"/>
    <row r="35942" hidden="1" x14ac:dyDescent="0.25"/>
    <row r="35943" hidden="1" x14ac:dyDescent="0.25"/>
    <row r="35944" hidden="1" x14ac:dyDescent="0.25"/>
    <row r="35945" hidden="1" x14ac:dyDescent="0.25"/>
    <row r="35946" hidden="1" x14ac:dyDescent="0.25"/>
    <row r="35947" hidden="1" x14ac:dyDescent="0.25"/>
    <row r="35948" hidden="1" x14ac:dyDescent="0.25"/>
    <row r="35949" hidden="1" x14ac:dyDescent="0.25"/>
    <row r="35950" hidden="1" x14ac:dyDescent="0.25"/>
    <row r="35951" hidden="1" x14ac:dyDescent="0.25"/>
    <row r="35952" hidden="1" x14ac:dyDescent="0.25"/>
    <row r="35953" hidden="1" x14ac:dyDescent="0.25"/>
    <row r="35954" hidden="1" x14ac:dyDescent="0.25"/>
    <row r="35955" hidden="1" x14ac:dyDescent="0.25"/>
    <row r="35956" hidden="1" x14ac:dyDescent="0.25"/>
    <row r="35957" hidden="1" x14ac:dyDescent="0.25"/>
    <row r="35958" hidden="1" x14ac:dyDescent="0.25"/>
    <row r="35959" hidden="1" x14ac:dyDescent="0.25"/>
    <row r="35960" hidden="1" x14ac:dyDescent="0.25"/>
    <row r="35961" hidden="1" x14ac:dyDescent="0.25"/>
    <row r="35962" hidden="1" x14ac:dyDescent="0.25"/>
    <row r="35963" hidden="1" x14ac:dyDescent="0.25"/>
    <row r="35964" hidden="1" x14ac:dyDescent="0.25"/>
    <row r="35965" hidden="1" x14ac:dyDescent="0.25"/>
    <row r="35966" hidden="1" x14ac:dyDescent="0.25"/>
    <row r="35967" hidden="1" x14ac:dyDescent="0.25"/>
    <row r="35968" hidden="1" x14ac:dyDescent="0.25"/>
    <row r="35969" hidden="1" x14ac:dyDescent="0.25"/>
    <row r="35970" hidden="1" x14ac:dyDescent="0.25"/>
    <row r="35971" hidden="1" x14ac:dyDescent="0.25"/>
    <row r="35972" hidden="1" x14ac:dyDescent="0.25"/>
    <row r="35973" hidden="1" x14ac:dyDescent="0.25"/>
    <row r="35974" hidden="1" x14ac:dyDescent="0.25"/>
    <row r="35975" hidden="1" x14ac:dyDescent="0.25"/>
    <row r="35976" hidden="1" x14ac:dyDescent="0.25"/>
    <row r="35977" hidden="1" x14ac:dyDescent="0.25"/>
    <row r="35978" hidden="1" x14ac:dyDescent="0.25"/>
    <row r="35979" hidden="1" x14ac:dyDescent="0.25"/>
    <row r="35980" hidden="1" x14ac:dyDescent="0.25"/>
    <row r="35981" hidden="1" x14ac:dyDescent="0.25"/>
    <row r="35982" hidden="1" x14ac:dyDescent="0.25"/>
    <row r="35983" hidden="1" x14ac:dyDescent="0.25"/>
    <row r="35984" hidden="1" x14ac:dyDescent="0.25"/>
    <row r="35985" hidden="1" x14ac:dyDescent="0.25"/>
    <row r="35986" hidden="1" x14ac:dyDescent="0.25"/>
    <row r="35987" hidden="1" x14ac:dyDescent="0.25"/>
    <row r="35988" hidden="1" x14ac:dyDescent="0.25"/>
    <row r="35989" hidden="1" x14ac:dyDescent="0.25"/>
    <row r="35990" hidden="1" x14ac:dyDescent="0.25"/>
    <row r="35991" hidden="1" x14ac:dyDescent="0.25"/>
    <row r="35992" hidden="1" x14ac:dyDescent="0.25"/>
    <row r="35993" hidden="1" x14ac:dyDescent="0.25"/>
    <row r="35994" hidden="1" x14ac:dyDescent="0.25"/>
    <row r="35995" hidden="1" x14ac:dyDescent="0.25"/>
    <row r="35996" hidden="1" x14ac:dyDescent="0.25"/>
    <row r="35997" hidden="1" x14ac:dyDescent="0.25"/>
    <row r="35998" hidden="1" x14ac:dyDescent="0.25"/>
    <row r="35999" hidden="1" x14ac:dyDescent="0.25"/>
    <row r="36000" hidden="1" x14ac:dyDescent="0.25"/>
    <row r="36001" hidden="1" x14ac:dyDescent="0.25"/>
    <row r="36002" hidden="1" x14ac:dyDescent="0.25"/>
    <row r="36003" hidden="1" x14ac:dyDescent="0.25"/>
    <row r="36004" hidden="1" x14ac:dyDescent="0.25"/>
    <row r="36005" hidden="1" x14ac:dyDescent="0.25"/>
    <row r="36006" hidden="1" x14ac:dyDescent="0.25"/>
    <row r="36007" hidden="1" x14ac:dyDescent="0.25"/>
    <row r="36008" hidden="1" x14ac:dyDescent="0.25"/>
    <row r="36009" hidden="1" x14ac:dyDescent="0.25"/>
    <row r="36010" hidden="1" x14ac:dyDescent="0.25"/>
    <row r="36011" hidden="1" x14ac:dyDescent="0.25"/>
    <row r="36012" hidden="1" x14ac:dyDescent="0.25"/>
    <row r="36013" hidden="1" x14ac:dyDescent="0.25"/>
    <row r="36014" hidden="1" x14ac:dyDescent="0.25"/>
    <row r="36015" hidden="1" x14ac:dyDescent="0.25"/>
    <row r="36016" hidden="1" x14ac:dyDescent="0.25"/>
    <row r="36017" hidden="1" x14ac:dyDescent="0.25"/>
    <row r="36018" hidden="1" x14ac:dyDescent="0.25"/>
    <row r="36019" hidden="1" x14ac:dyDescent="0.25"/>
    <row r="36020" hidden="1" x14ac:dyDescent="0.25"/>
    <row r="36021" hidden="1" x14ac:dyDescent="0.25"/>
    <row r="36022" hidden="1" x14ac:dyDescent="0.25"/>
    <row r="36023" hidden="1" x14ac:dyDescent="0.25"/>
    <row r="36024" hidden="1" x14ac:dyDescent="0.25"/>
    <row r="36025" hidden="1" x14ac:dyDescent="0.25"/>
    <row r="36026" hidden="1" x14ac:dyDescent="0.25"/>
    <row r="36027" hidden="1" x14ac:dyDescent="0.25"/>
    <row r="36028" hidden="1" x14ac:dyDescent="0.25"/>
    <row r="36029" hidden="1" x14ac:dyDescent="0.25"/>
    <row r="36030" hidden="1" x14ac:dyDescent="0.25"/>
    <row r="36031" hidden="1" x14ac:dyDescent="0.25"/>
    <row r="36032" hidden="1" x14ac:dyDescent="0.25"/>
    <row r="36033" hidden="1" x14ac:dyDescent="0.25"/>
    <row r="36034" hidden="1" x14ac:dyDescent="0.25"/>
    <row r="36035" hidden="1" x14ac:dyDescent="0.25"/>
    <row r="36036" hidden="1" x14ac:dyDescent="0.25"/>
    <row r="36037" hidden="1" x14ac:dyDescent="0.25"/>
    <row r="36038" hidden="1" x14ac:dyDescent="0.25"/>
    <row r="36039" hidden="1" x14ac:dyDescent="0.25"/>
    <row r="36040" hidden="1" x14ac:dyDescent="0.25"/>
    <row r="36041" hidden="1" x14ac:dyDescent="0.25"/>
    <row r="36042" hidden="1" x14ac:dyDescent="0.25"/>
    <row r="36043" hidden="1" x14ac:dyDescent="0.25"/>
    <row r="36044" hidden="1" x14ac:dyDescent="0.25"/>
    <row r="36045" hidden="1" x14ac:dyDescent="0.25"/>
    <row r="36046" hidden="1" x14ac:dyDescent="0.25"/>
    <row r="36047" hidden="1" x14ac:dyDescent="0.25"/>
    <row r="36048" hidden="1" x14ac:dyDescent="0.25"/>
    <row r="36049" hidden="1" x14ac:dyDescent="0.25"/>
    <row r="36050" hidden="1" x14ac:dyDescent="0.25"/>
    <row r="36051" hidden="1" x14ac:dyDescent="0.25"/>
    <row r="36052" hidden="1" x14ac:dyDescent="0.25"/>
    <row r="36053" hidden="1" x14ac:dyDescent="0.25"/>
    <row r="36054" hidden="1" x14ac:dyDescent="0.25"/>
    <row r="36055" hidden="1" x14ac:dyDescent="0.25"/>
    <row r="36056" hidden="1" x14ac:dyDescent="0.25"/>
    <row r="36057" hidden="1" x14ac:dyDescent="0.25"/>
    <row r="36058" hidden="1" x14ac:dyDescent="0.25"/>
    <row r="36059" hidden="1" x14ac:dyDescent="0.25"/>
    <row r="36060" hidden="1" x14ac:dyDescent="0.25"/>
    <row r="36061" hidden="1" x14ac:dyDescent="0.25"/>
    <row r="36062" hidden="1" x14ac:dyDescent="0.25"/>
    <row r="36063" hidden="1" x14ac:dyDescent="0.25"/>
    <row r="36064" hidden="1" x14ac:dyDescent="0.25"/>
    <row r="36065" hidden="1" x14ac:dyDescent="0.25"/>
    <row r="36066" hidden="1" x14ac:dyDescent="0.25"/>
    <row r="36067" hidden="1" x14ac:dyDescent="0.25"/>
    <row r="36068" hidden="1" x14ac:dyDescent="0.25"/>
    <row r="36069" hidden="1" x14ac:dyDescent="0.25"/>
    <row r="36070" hidden="1" x14ac:dyDescent="0.25"/>
    <row r="36071" hidden="1" x14ac:dyDescent="0.25"/>
    <row r="36072" hidden="1" x14ac:dyDescent="0.25"/>
    <row r="36073" hidden="1" x14ac:dyDescent="0.25"/>
    <row r="36074" hidden="1" x14ac:dyDescent="0.25"/>
    <row r="36075" hidden="1" x14ac:dyDescent="0.25"/>
    <row r="36076" hidden="1" x14ac:dyDescent="0.25"/>
    <row r="36077" hidden="1" x14ac:dyDescent="0.25"/>
    <row r="36078" hidden="1" x14ac:dyDescent="0.25"/>
    <row r="36079" hidden="1" x14ac:dyDescent="0.25"/>
    <row r="36080" hidden="1" x14ac:dyDescent="0.25"/>
    <row r="36081" hidden="1" x14ac:dyDescent="0.25"/>
    <row r="36082" hidden="1" x14ac:dyDescent="0.25"/>
    <row r="36083" hidden="1" x14ac:dyDescent="0.25"/>
    <row r="36084" hidden="1" x14ac:dyDescent="0.25"/>
    <row r="36085" hidden="1" x14ac:dyDescent="0.25"/>
    <row r="36086" hidden="1" x14ac:dyDescent="0.25"/>
    <row r="36087" hidden="1" x14ac:dyDescent="0.25"/>
    <row r="36088" hidden="1" x14ac:dyDescent="0.25"/>
    <row r="36089" hidden="1" x14ac:dyDescent="0.25"/>
    <row r="36090" hidden="1" x14ac:dyDescent="0.25"/>
    <row r="36091" hidden="1" x14ac:dyDescent="0.25"/>
    <row r="36092" hidden="1" x14ac:dyDescent="0.25"/>
    <row r="36093" hidden="1" x14ac:dyDescent="0.25"/>
    <row r="36094" hidden="1" x14ac:dyDescent="0.25"/>
    <row r="36095" hidden="1" x14ac:dyDescent="0.25"/>
    <row r="36096" hidden="1" x14ac:dyDescent="0.25"/>
    <row r="36097" hidden="1" x14ac:dyDescent="0.25"/>
    <row r="36098" hidden="1" x14ac:dyDescent="0.25"/>
    <row r="36099" hidden="1" x14ac:dyDescent="0.25"/>
    <row r="36100" hidden="1" x14ac:dyDescent="0.25"/>
    <row r="36101" hidden="1" x14ac:dyDescent="0.25"/>
    <row r="36102" hidden="1" x14ac:dyDescent="0.25"/>
    <row r="36103" hidden="1" x14ac:dyDescent="0.25"/>
    <row r="36104" hidden="1" x14ac:dyDescent="0.25"/>
    <row r="36105" hidden="1" x14ac:dyDescent="0.25"/>
    <row r="36106" hidden="1" x14ac:dyDescent="0.25"/>
    <row r="36107" hidden="1" x14ac:dyDescent="0.25"/>
    <row r="36108" hidden="1" x14ac:dyDescent="0.25"/>
    <row r="36109" hidden="1" x14ac:dyDescent="0.25"/>
    <row r="36110" hidden="1" x14ac:dyDescent="0.25"/>
    <row r="36111" hidden="1" x14ac:dyDescent="0.25"/>
    <row r="36112" hidden="1" x14ac:dyDescent="0.25"/>
    <row r="36113" hidden="1" x14ac:dyDescent="0.25"/>
    <row r="36114" hidden="1" x14ac:dyDescent="0.25"/>
    <row r="36115" hidden="1" x14ac:dyDescent="0.25"/>
    <row r="36116" hidden="1" x14ac:dyDescent="0.25"/>
    <row r="36117" hidden="1" x14ac:dyDescent="0.25"/>
    <row r="36118" hidden="1" x14ac:dyDescent="0.25"/>
    <row r="36119" hidden="1" x14ac:dyDescent="0.25"/>
    <row r="36120" hidden="1" x14ac:dyDescent="0.25"/>
    <row r="36121" hidden="1" x14ac:dyDescent="0.25"/>
    <row r="36122" hidden="1" x14ac:dyDescent="0.25"/>
    <row r="36123" hidden="1" x14ac:dyDescent="0.25"/>
    <row r="36124" hidden="1" x14ac:dyDescent="0.25"/>
    <row r="36125" hidden="1" x14ac:dyDescent="0.25"/>
    <row r="36126" hidden="1" x14ac:dyDescent="0.25"/>
    <row r="36127" hidden="1" x14ac:dyDescent="0.25"/>
    <row r="36128" hidden="1" x14ac:dyDescent="0.25"/>
    <row r="36129" hidden="1" x14ac:dyDescent="0.25"/>
    <row r="36130" hidden="1" x14ac:dyDescent="0.25"/>
    <row r="36131" hidden="1" x14ac:dyDescent="0.25"/>
    <row r="36132" hidden="1" x14ac:dyDescent="0.25"/>
    <row r="36133" hidden="1" x14ac:dyDescent="0.25"/>
    <row r="36134" hidden="1" x14ac:dyDescent="0.25"/>
    <row r="36135" hidden="1" x14ac:dyDescent="0.25"/>
    <row r="36136" hidden="1" x14ac:dyDescent="0.25"/>
    <row r="36137" hidden="1" x14ac:dyDescent="0.25"/>
    <row r="36138" hidden="1" x14ac:dyDescent="0.25"/>
    <row r="36139" hidden="1" x14ac:dyDescent="0.25"/>
    <row r="36140" hidden="1" x14ac:dyDescent="0.25"/>
    <row r="36141" hidden="1" x14ac:dyDescent="0.25"/>
    <row r="36142" hidden="1" x14ac:dyDescent="0.25"/>
    <row r="36143" hidden="1" x14ac:dyDescent="0.25"/>
    <row r="36144" hidden="1" x14ac:dyDescent="0.25"/>
    <row r="36145" hidden="1" x14ac:dyDescent="0.25"/>
    <row r="36146" hidden="1" x14ac:dyDescent="0.25"/>
    <row r="36147" hidden="1" x14ac:dyDescent="0.25"/>
    <row r="36148" hidden="1" x14ac:dyDescent="0.25"/>
    <row r="36149" hidden="1" x14ac:dyDescent="0.25"/>
    <row r="36150" hidden="1" x14ac:dyDescent="0.25"/>
    <row r="36151" hidden="1" x14ac:dyDescent="0.25"/>
    <row r="36152" hidden="1" x14ac:dyDescent="0.25"/>
    <row r="36153" hidden="1" x14ac:dyDescent="0.25"/>
    <row r="36154" hidden="1" x14ac:dyDescent="0.25"/>
    <row r="36155" hidden="1" x14ac:dyDescent="0.25"/>
    <row r="36156" hidden="1" x14ac:dyDescent="0.25"/>
    <row r="36157" hidden="1" x14ac:dyDescent="0.25"/>
    <row r="36158" hidden="1" x14ac:dyDescent="0.25"/>
    <row r="36159" hidden="1" x14ac:dyDescent="0.25"/>
    <row r="36160" hidden="1" x14ac:dyDescent="0.25"/>
    <row r="36161" hidden="1" x14ac:dyDescent="0.25"/>
    <row r="36162" hidden="1" x14ac:dyDescent="0.25"/>
    <row r="36163" hidden="1" x14ac:dyDescent="0.25"/>
    <row r="36164" hidden="1" x14ac:dyDescent="0.25"/>
    <row r="36165" hidden="1" x14ac:dyDescent="0.25"/>
    <row r="36166" hidden="1" x14ac:dyDescent="0.25"/>
    <row r="36167" hidden="1" x14ac:dyDescent="0.25"/>
    <row r="36168" hidden="1" x14ac:dyDescent="0.25"/>
    <row r="36169" hidden="1" x14ac:dyDescent="0.25"/>
    <row r="36170" hidden="1" x14ac:dyDescent="0.25"/>
    <row r="36171" hidden="1" x14ac:dyDescent="0.25"/>
    <row r="36172" hidden="1" x14ac:dyDescent="0.25"/>
    <row r="36173" hidden="1" x14ac:dyDescent="0.25"/>
    <row r="36174" hidden="1" x14ac:dyDescent="0.25"/>
    <row r="36175" hidden="1" x14ac:dyDescent="0.25"/>
    <row r="36176" hidden="1" x14ac:dyDescent="0.25"/>
    <row r="36177" hidden="1" x14ac:dyDescent="0.25"/>
    <row r="36178" hidden="1" x14ac:dyDescent="0.25"/>
    <row r="36179" hidden="1" x14ac:dyDescent="0.25"/>
    <row r="36180" hidden="1" x14ac:dyDescent="0.25"/>
    <row r="36181" hidden="1" x14ac:dyDescent="0.25"/>
    <row r="36182" hidden="1" x14ac:dyDescent="0.25"/>
    <row r="36183" hidden="1" x14ac:dyDescent="0.25"/>
    <row r="36184" hidden="1" x14ac:dyDescent="0.25"/>
    <row r="36185" hidden="1" x14ac:dyDescent="0.25"/>
    <row r="36186" hidden="1" x14ac:dyDescent="0.25"/>
    <row r="36187" hidden="1" x14ac:dyDescent="0.25"/>
    <row r="36188" hidden="1" x14ac:dyDescent="0.25"/>
    <row r="36189" hidden="1" x14ac:dyDescent="0.25"/>
    <row r="36190" hidden="1" x14ac:dyDescent="0.25"/>
    <row r="36191" hidden="1" x14ac:dyDescent="0.25"/>
    <row r="36192" hidden="1" x14ac:dyDescent="0.25"/>
    <row r="36193" hidden="1" x14ac:dyDescent="0.25"/>
    <row r="36194" hidden="1" x14ac:dyDescent="0.25"/>
    <row r="36195" hidden="1" x14ac:dyDescent="0.25"/>
    <row r="36196" hidden="1" x14ac:dyDescent="0.25"/>
    <row r="36197" hidden="1" x14ac:dyDescent="0.25"/>
    <row r="36198" hidden="1" x14ac:dyDescent="0.25"/>
    <row r="36199" hidden="1" x14ac:dyDescent="0.25"/>
    <row r="36200" hidden="1" x14ac:dyDescent="0.25"/>
    <row r="36201" hidden="1" x14ac:dyDescent="0.25"/>
    <row r="36202" hidden="1" x14ac:dyDescent="0.25"/>
    <row r="36203" hidden="1" x14ac:dyDescent="0.25"/>
    <row r="36204" hidden="1" x14ac:dyDescent="0.25"/>
    <row r="36205" hidden="1" x14ac:dyDescent="0.25"/>
    <row r="36206" hidden="1" x14ac:dyDescent="0.25"/>
    <row r="36207" hidden="1" x14ac:dyDescent="0.25"/>
    <row r="36208" hidden="1" x14ac:dyDescent="0.25"/>
    <row r="36209" hidden="1" x14ac:dyDescent="0.25"/>
    <row r="36210" hidden="1" x14ac:dyDescent="0.25"/>
    <row r="36211" hidden="1" x14ac:dyDescent="0.25"/>
    <row r="36212" hidden="1" x14ac:dyDescent="0.25"/>
    <row r="36213" hidden="1" x14ac:dyDescent="0.25"/>
    <row r="36214" hidden="1" x14ac:dyDescent="0.25"/>
    <row r="36215" hidden="1" x14ac:dyDescent="0.25"/>
    <row r="36216" hidden="1" x14ac:dyDescent="0.25"/>
    <row r="36217" hidden="1" x14ac:dyDescent="0.25"/>
    <row r="36218" hidden="1" x14ac:dyDescent="0.25"/>
    <row r="36219" hidden="1" x14ac:dyDescent="0.25"/>
    <row r="36220" hidden="1" x14ac:dyDescent="0.25"/>
    <row r="36221" hidden="1" x14ac:dyDescent="0.25"/>
    <row r="36222" hidden="1" x14ac:dyDescent="0.25"/>
    <row r="36223" hidden="1" x14ac:dyDescent="0.25"/>
    <row r="36224" hidden="1" x14ac:dyDescent="0.25"/>
    <row r="36225" hidden="1" x14ac:dyDescent="0.25"/>
    <row r="36226" hidden="1" x14ac:dyDescent="0.25"/>
    <row r="36227" hidden="1" x14ac:dyDescent="0.25"/>
    <row r="36228" hidden="1" x14ac:dyDescent="0.25"/>
    <row r="36229" hidden="1" x14ac:dyDescent="0.25"/>
    <row r="36230" hidden="1" x14ac:dyDescent="0.25"/>
    <row r="36231" hidden="1" x14ac:dyDescent="0.25"/>
    <row r="36232" hidden="1" x14ac:dyDescent="0.25"/>
    <row r="36233" hidden="1" x14ac:dyDescent="0.25"/>
    <row r="36234" hidden="1" x14ac:dyDescent="0.25"/>
    <row r="36235" hidden="1" x14ac:dyDescent="0.25"/>
    <row r="36236" hidden="1" x14ac:dyDescent="0.25"/>
    <row r="36237" hidden="1" x14ac:dyDescent="0.25"/>
    <row r="36238" hidden="1" x14ac:dyDescent="0.25"/>
    <row r="36239" hidden="1" x14ac:dyDescent="0.25"/>
    <row r="36240" hidden="1" x14ac:dyDescent="0.25"/>
    <row r="36241" hidden="1" x14ac:dyDescent="0.25"/>
    <row r="36242" hidden="1" x14ac:dyDescent="0.25"/>
    <row r="36243" hidden="1" x14ac:dyDescent="0.25"/>
    <row r="36244" hidden="1" x14ac:dyDescent="0.25"/>
    <row r="36245" hidden="1" x14ac:dyDescent="0.25"/>
    <row r="36246" hidden="1" x14ac:dyDescent="0.25"/>
    <row r="36247" hidden="1" x14ac:dyDescent="0.25"/>
    <row r="36248" hidden="1" x14ac:dyDescent="0.25"/>
    <row r="36249" hidden="1" x14ac:dyDescent="0.25"/>
    <row r="36250" hidden="1" x14ac:dyDescent="0.25"/>
    <row r="36251" hidden="1" x14ac:dyDescent="0.25"/>
    <row r="36252" hidden="1" x14ac:dyDescent="0.25"/>
    <row r="36253" hidden="1" x14ac:dyDescent="0.25"/>
    <row r="36254" hidden="1" x14ac:dyDescent="0.25"/>
    <row r="36255" hidden="1" x14ac:dyDescent="0.25"/>
    <row r="36256" hidden="1" x14ac:dyDescent="0.25"/>
    <row r="36257" hidden="1" x14ac:dyDescent="0.25"/>
    <row r="36258" hidden="1" x14ac:dyDescent="0.25"/>
    <row r="36259" hidden="1" x14ac:dyDescent="0.25"/>
    <row r="36260" hidden="1" x14ac:dyDescent="0.25"/>
    <row r="36261" hidden="1" x14ac:dyDescent="0.25"/>
    <row r="36262" hidden="1" x14ac:dyDescent="0.25"/>
    <row r="36263" hidden="1" x14ac:dyDescent="0.25"/>
    <row r="36264" hidden="1" x14ac:dyDescent="0.25"/>
    <row r="36265" hidden="1" x14ac:dyDescent="0.25"/>
    <row r="36266" hidden="1" x14ac:dyDescent="0.25"/>
    <row r="36267" hidden="1" x14ac:dyDescent="0.25"/>
    <row r="36268" hidden="1" x14ac:dyDescent="0.25"/>
    <row r="36269" hidden="1" x14ac:dyDescent="0.25"/>
    <row r="36270" hidden="1" x14ac:dyDescent="0.25"/>
    <row r="36271" hidden="1" x14ac:dyDescent="0.25"/>
    <row r="36272" hidden="1" x14ac:dyDescent="0.25"/>
    <row r="36273" hidden="1" x14ac:dyDescent="0.25"/>
    <row r="36274" hidden="1" x14ac:dyDescent="0.25"/>
    <row r="36275" hidden="1" x14ac:dyDescent="0.25"/>
    <row r="36276" hidden="1" x14ac:dyDescent="0.25"/>
    <row r="36277" hidden="1" x14ac:dyDescent="0.25"/>
    <row r="36278" hidden="1" x14ac:dyDescent="0.25"/>
    <row r="36279" hidden="1" x14ac:dyDescent="0.25"/>
    <row r="36280" hidden="1" x14ac:dyDescent="0.25"/>
    <row r="36281" hidden="1" x14ac:dyDescent="0.25"/>
    <row r="36282" hidden="1" x14ac:dyDescent="0.25"/>
    <row r="36283" hidden="1" x14ac:dyDescent="0.25"/>
    <row r="36284" hidden="1" x14ac:dyDescent="0.25"/>
    <row r="36285" hidden="1" x14ac:dyDescent="0.25"/>
    <row r="36286" hidden="1" x14ac:dyDescent="0.25"/>
    <row r="36287" hidden="1" x14ac:dyDescent="0.25"/>
    <row r="36288" hidden="1" x14ac:dyDescent="0.25"/>
    <row r="36289" hidden="1" x14ac:dyDescent="0.25"/>
    <row r="36290" hidden="1" x14ac:dyDescent="0.25"/>
    <row r="36291" hidden="1" x14ac:dyDescent="0.25"/>
    <row r="36292" hidden="1" x14ac:dyDescent="0.25"/>
    <row r="36293" hidden="1" x14ac:dyDescent="0.25"/>
    <row r="36294" hidden="1" x14ac:dyDescent="0.25"/>
    <row r="36295" hidden="1" x14ac:dyDescent="0.25"/>
    <row r="36296" hidden="1" x14ac:dyDescent="0.25"/>
    <row r="36297" hidden="1" x14ac:dyDescent="0.25"/>
    <row r="36298" hidden="1" x14ac:dyDescent="0.25"/>
    <row r="36299" hidden="1" x14ac:dyDescent="0.25"/>
    <row r="36300" hidden="1" x14ac:dyDescent="0.25"/>
    <row r="36301" hidden="1" x14ac:dyDescent="0.25"/>
    <row r="36302" hidden="1" x14ac:dyDescent="0.25"/>
    <row r="36303" hidden="1" x14ac:dyDescent="0.25"/>
    <row r="36304" hidden="1" x14ac:dyDescent="0.25"/>
    <row r="36305" hidden="1" x14ac:dyDescent="0.25"/>
    <row r="36306" hidden="1" x14ac:dyDescent="0.25"/>
    <row r="36307" hidden="1" x14ac:dyDescent="0.25"/>
    <row r="36308" hidden="1" x14ac:dyDescent="0.25"/>
    <row r="36309" hidden="1" x14ac:dyDescent="0.25"/>
    <row r="36310" hidden="1" x14ac:dyDescent="0.25"/>
    <row r="36311" hidden="1" x14ac:dyDescent="0.25"/>
    <row r="36312" hidden="1" x14ac:dyDescent="0.25"/>
    <row r="36313" hidden="1" x14ac:dyDescent="0.25"/>
    <row r="36314" hidden="1" x14ac:dyDescent="0.25"/>
    <row r="36315" hidden="1" x14ac:dyDescent="0.25"/>
    <row r="36316" hidden="1" x14ac:dyDescent="0.25"/>
    <row r="36317" hidden="1" x14ac:dyDescent="0.25"/>
    <row r="36318" hidden="1" x14ac:dyDescent="0.25"/>
    <row r="36319" hidden="1" x14ac:dyDescent="0.25"/>
    <row r="36320" hidden="1" x14ac:dyDescent="0.25"/>
    <row r="36321" hidden="1" x14ac:dyDescent="0.25"/>
    <row r="36322" hidden="1" x14ac:dyDescent="0.25"/>
    <row r="36323" hidden="1" x14ac:dyDescent="0.25"/>
    <row r="36324" hidden="1" x14ac:dyDescent="0.25"/>
    <row r="36325" hidden="1" x14ac:dyDescent="0.25"/>
    <row r="36326" hidden="1" x14ac:dyDescent="0.25"/>
    <row r="36327" hidden="1" x14ac:dyDescent="0.25"/>
    <row r="36328" hidden="1" x14ac:dyDescent="0.25"/>
    <row r="36329" hidden="1" x14ac:dyDescent="0.25"/>
    <row r="36330" hidden="1" x14ac:dyDescent="0.25"/>
    <row r="36331" hidden="1" x14ac:dyDescent="0.25"/>
    <row r="36332" hidden="1" x14ac:dyDescent="0.25"/>
    <row r="36333" hidden="1" x14ac:dyDescent="0.25"/>
    <row r="36334" hidden="1" x14ac:dyDescent="0.25"/>
    <row r="36335" hidden="1" x14ac:dyDescent="0.25"/>
    <row r="36336" hidden="1" x14ac:dyDescent="0.25"/>
    <row r="36337" hidden="1" x14ac:dyDescent="0.25"/>
    <row r="36338" hidden="1" x14ac:dyDescent="0.25"/>
    <row r="36339" hidden="1" x14ac:dyDescent="0.25"/>
    <row r="36340" hidden="1" x14ac:dyDescent="0.25"/>
    <row r="36341" hidden="1" x14ac:dyDescent="0.25"/>
    <row r="36342" hidden="1" x14ac:dyDescent="0.25"/>
    <row r="36343" hidden="1" x14ac:dyDescent="0.25"/>
    <row r="36344" hidden="1" x14ac:dyDescent="0.25"/>
    <row r="36345" hidden="1" x14ac:dyDescent="0.25"/>
    <row r="36346" hidden="1" x14ac:dyDescent="0.25"/>
    <row r="36347" hidden="1" x14ac:dyDescent="0.25"/>
    <row r="36348" hidden="1" x14ac:dyDescent="0.25"/>
    <row r="36349" hidden="1" x14ac:dyDescent="0.25"/>
    <row r="36350" hidden="1" x14ac:dyDescent="0.25"/>
    <row r="36351" hidden="1" x14ac:dyDescent="0.25"/>
    <row r="36352" hidden="1" x14ac:dyDescent="0.25"/>
    <row r="36353" hidden="1" x14ac:dyDescent="0.25"/>
    <row r="36354" hidden="1" x14ac:dyDescent="0.25"/>
    <row r="36355" hidden="1" x14ac:dyDescent="0.25"/>
    <row r="36356" hidden="1" x14ac:dyDescent="0.25"/>
    <row r="36357" hidden="1" x14ac:dyDescent="0.25"/>
    <row r="36358" hidden="1" x14ac:dyDescent="0.25"/>
    <row r="36359" hidden="1" x14ac:dyDescent="0.25"/>
    <row r="36360" hidden="1" x14ac:dyDescent="0.25"/>
    <row r="36361" hidden="1" x14ac:dyDescent="0.25"/>
    <row r="36362" hidden="1" x14ac:dyDescent="0.25"/>
    <row r="36363" hidden="1" x14ac:dyDescent="0.25"/>
    <row r="36364" hidden="1" x14ac:dyDescent="0.25"/>
    <row r="36365" hidden="1" x14ac:dyDescent="0.25"/>
    <row r="36366" hidden="1" x14ac:dyDescent="0.25"/>
    <row r="36367" hidden="1" x14ac:dyDescent="0.25"/>
    <row r="36368" hidden="1" x14ac:dyDescent="0.25"/>
    <row r="36369" hidden="1" x14ac:dyDescent="0.25"/>
    <row r="36370" hidden="1" x14ac:dyDescent="0.25"/>
    <row r="36371" hidden="1" x14ac:dyDescent="0.25"/>
    <row r="36372" hidden="1" x14ac:dyDescent="0.25"/>
    <row r="36373" hidden="1" x14ac:dyDescent="0.25"/>
    <row r="36374" hidden="1" x14ac:dyDescent="0.25"/>
    <row r="36375" hidden="1" x14ac:dyDescent="0.25"/>
    <row r="36376" hidden="1" x14ac:dyDescent="0.25"/>
    <row r="36377" hidden="1" x14ac:dyDescent="0.25"/>
    <row r="36378" hidden="1" x14ac:dyDescent="0.25"/>
    <row r="36379" hidden="1" x14ac:dyDescent="0.25"/>
    <row r="36380" hidden="1" x14ac:dyDescent="0.25"/>
    <row r="36381" hidden="1" x14ac:dyDescent="0.25"/>
    <row r="36382" hidden="1" x14ac:dyDescent="0.25"/>
    <row r="36383" hidden="1" x14ac:dyDescent="0.25"/>
    <row r="36384" hidden="1" x14ac:dyDescent="0.25"/>
    <row r="36385" hidden="1" x14ac:dyDescent="0.25"/>
    <row r="36386" hidden="1" x14ac:dyDescent="0.25"/>
    <row r="36387" hidden="1" x14ac:dyDescent="0.25"/>
    <row r="36388" hidden="1" x14ac:dyDescent="0.25"/>
    <row r="36389" hidden="1" x14ac:dyDescent="0.25"/>
    <row r="36390" hidden="1" x14ac:dyDescent="0.25"/>
    <row r="36391" hidden="1" x14ac:dyDescent="0.25"/>
    <row r="36392" hidden="1" x14ac:dyDescent="0.25"/>
    <row r="36393" hidden="1" x14ac:dyDescent="0.25"/>
    <row r="36394" hidden="1" x14ac:dyDescent="0.25"/>
    <row r="36395" hidden="1" x14ac:dyDescent="0.25"/>
    <row r="36396" hidden="1" x14ac:dyDescent="0.25"/>
    <row r="36397" hidden="1" x14ac:dyDescent="0.25"/>
    <row r="36398" hidden="1" x14ac:dyDescent="0.25"/>
    <row r="36399" hidden="1" x14ac:dyDescent="0.25"/>
    <row r="36400" hidden="1" x14ac:dyDescent="0.25"/>
    <row r="36401" hidden="1" x14ac:dyDescent="0.25"/>
    <row r="36402" hidden="1" x14ac:dyDescent="0.25"/>
    <row r="36403" hidden="1" x14ac:dyDescent="0.25"/>
    <row r="36404" hidden="1" x14ac:dyDescent="0.25"/>
    <row r="36405" hidden="1" x14ac:dyDescent="0.25"/>
    <row r="36406" hidden="1" x14ac:dyDescent="0.25"/>
    <row r="36407" hidden="1" x14ac:dyDescent="0.25"/>
    <row r="36408" hidden="1" x14ac:dyDescent="0.25"/>
    <row r="36409" hidden="1" x14ac:dyDescent="0.25"/>
    <row r="36410" hidden="1" x14ac:dyDescent="0.25"/>
    <row r="36411" hidden="1" x14ac:dyDescent="0.25"/>
    <row r="36412" hidden="1" x14ac:dyDescent="0.25"/>
    <row r="36413" hidden="1" x14ac:dyDescent="0.25"/>
    <row r="36414" hidden="1" x14ac:dyDescent="0.25"/>
    <row r="36415" hidden="1" x14ac:dyDescent="0.25"/>
    <row r="36416" hidden="1" x14ac:dyDescent="0.25"/>
    <row r="36417" hidden="1" x14ac:dyDescent="0.25"/>
    <row r="36418" hidden="1" x14ac:dyDescent="0.25"/>
    <row r="36419" hidden="1" x14ac:dyDescent="0.25"/>
    <row r="36420" hidden="1" x14ac:dyDescent="0.25"/>
    <row r="36421" hidden="1" x14ac:dyDescent="0.25"/>
    <row r="36422" hidden="1" x14ac:dyDescent="0.25"/>
    <row r="36423" hidden="1" x14ac:dyDescent="0.25"/>
    <row r="36424" hidden="1" x14ac:dyDescent="0.25"/>
    <row r="36425" hidden="1" x14ac:dyDescent="0.25"/>
    <row r="36426" hidden="1" x14ac:dyDescent="0.25"/>
    <row r="36427" hidden="1" x14ac:dyDescent="0.25"/>
    <row r="36428" hidden="1" x14ac:dyDescent="0.25"/>
    <row r="36429" hidden="1" x14ac:dyDescent="0.25"/>
    <row r="36430" hidden="1" x14ac:dyDescent="0.25"/>
    <row r="36431" hidden="1" x14ac:dyDescent="0.25"/>
    <row r="36432" hidden="1" x14ac:dyDescent="0.25"/>
    <row r="36433" hidden="1" x14ac:dyDescent="0.25"/>
    <row r="36434" hidden="1" x14ac:dyDescent="0.25"/>
    <row r="36435" hidden="1" x14ac:dyDescent="0.25"/>
    <row r="36436" hidden="1" x14ac:dyDescent="0.25"/>
    <row r="36437" hidden="1" x14ac:dyDescent="0.25"/>
    <row r="36438" hidden="1" x14ac:dyDescent="0.25"/>
    <row r="36439" hidden="1" x14ac:dyDescent="0.25"/>
    <row r="36440" hidden="1" x14ac:dyDescent="0.25"/>
    <row r="36441" hidden="1" x14ac:dyDescent="0.25"/>
    <row r="36442" hidden="1" x14ac:dyDescent="0.25"/>
    <row r="36443" hidden="1" x14ac:dyDescent="0.25"/>
    <row r="36444" hidden="1" x14ac:dyDescent="0.25"/>
    <row r="36445" hidden="1" x14ac:dyDescent="0.25"/>
    <row r="36446" hidden="1" x14ac:dyDescent="0.25"/>
    <row r="36447" hidden="1" x14ac:dyDescent="0.25"/>
    <row r="36448" hidden="1" x14ac:dyDescent="0.25"/>
    <row r="36449" hidden="1" x14ac:dyDescent="0.25"/>
    <row r="36450" hidden="1" x14ac:dyDescent="0.25"/>
    <row r="36451" hidden="1" x14ac:dyDescent="0.25"/>
    <row r="36452" hidden="1" x14ac:dyDescent="0.25"/>
    <row r="36453" hidden="1" x14ac:dyDescent="0.25"/>
    <row r="36454" hidden="1" x14ac:dyDescent="0.25"/>
    <row r="36455" hidden="1" x14ac:dyDescent="0.25"/>
    <row r="36456" hidden="1" x14ac:dyDescent="0.25"/>
    <row r="36457" hidden="1" x14ac:dyDescent="0.25"/>
    <row r="36458" hidden="1" x14ac:dyDescent="0.25"/>
    <row r="36459" hidden="1" x14ac:dyDescent="0.25"/>
    <row r="36460" hidden="1" x14ac:dyDescent="0.25"/>
    <row r="36461" hidden="1" x14ac:dyDescent="0.25"/>
    <row r="36462" hidden="1" x14ac:dyDescent="0.25"/>
    <row r="36463" hidden="1" x14ac:dyDescent="0.25"/>
    <row r="36464" hidden="1" x14ac:dyDescent="0.25"/>
    <row r="36465" hidden="1" x14ac:dyDescent="0.25"/>
    <row r="36466" hidden="1" x14ac:dyDescent="0.25"/>
    <row r="36467" hidden="1" x14ac:dyDescent="0.25"/>
    <row r="36468" hidden="1" x14ac:dyDescent="0.25"/>
    <row r="36469" hidden="1" x14ac:dyDescent="0.25"/>
    <row r="36470" hidden="1" x14ac:dyDescent="0.25"/>
    <row r="36471" hidden="1" x14ac:dyDescent="0.25"/>
    <row r="36472" hidden="1" x14ac:dyDescent="0.25"/>
    <row r="36473" hidden="1" x14ac:dyDescent="0.25"/>
    <row r="36474" hidden="1" x14ac:dyDescent="0.25"/>
    <row r="36475" hidden="1" x14ac:dyDescent="0.25"/>
    <row r="36476" hidden="1" x14ac:dyDescent="0.25"/>
    <row r="36477" hidden="1" x14ac:dyDescent="0.25"/>
    <row r="36478" hidden="1" x14ac:dyDescent="0.25"/>
    <row r="36479" hidden="1" x14ac:dyDescent="0.25"/>
    <row r="36480" hidden="1" x14ac:dyDescent="0.25"/>
    <row r="36481" hidden="1" x14ac:dyDescent="0.25"/>
    <row r="36482" hidden="1" x14ac:dyDescent="0.25"/>
    <row r="36483" hidden="1" x14ac:dyDescent="0.25"/>
    <row r="36484" hidden="1" x14ac:dyDescent="0.25"/>
    <row r="36485" hidden="1" x14ac:dyDescent="0.25"/>
    <row r="36486" hidden="1" x14ac:dyDescent="0.25"/>
    <row r="36487" hidden="1" x14ac:dyDescent="0.25"/>
    <row r="36488" hidden="1" x14ac:dyDescent="0.25"/>
    <row r="36489" hidden="1" x14ac:dyDescent="0.25"/>
    <row r="36490" hidden="1" x14ac:dyDescent="0.25"/>
    <row r="36491" hidden="1" x14ac:dyDescent="0.25"/>
    <row r="36492" hidden="1" x14ac:dyDescent="0.25"/>
    <row r="36493" hidden="1" x14ac:dyDescent="0.25"/>
    <row r="36494" hidden="1" x14ac:dyDescent="0.25"/>
    <row r="36495" hidden="1" x14ac:dyDescent="0.25"/>
    <row r="36496" hidden="1" x14ac:dyDescent="0.25"/>
    <row r="36497" hidden="1" x14ac:dyDescent="0.25"/>
    <row r="36498" hidden="1" x14ac:dyDescent="0.25"/>
    <row r="36499" hidden="1" x14ac:dyDescent="0.25"/>
    <row r="36500" hidden="1" x14ac:dyDescent="0.25"/>
    <row r="36501" hidden="1" x14ac:dyDescent="0.25"/>
    <row r="36502" hidden="1" x14ac:dyDescent="0.25"/>
    <row r="36503" hidden="1" x14ac:dyDescent="0.25"/>
    <row r="36504" hidden="1" x14ac:dyDescent="0.25"/>
    <row r="36505" hidden="1" x14ac:dyDescent="0.25"/>
    <row r="36506" hidden="1" x14ac:dyDescent="0.25"/>
    <row r="36507" hidden="1" x14ac:dyDescent="0.25"/>
    <row r="36508" hidden="1" x14ac:dyDescent="0.25"/>
    <row r="36509" hidden="1" x14ac:dyDescent="0.25"/>
    <row r="36510" hidden="1" x14ac:dyDescent="0.25"/>
    <row r="36511" hidden="1" x14ac:dyDescent="0.25"/>
    <row r="36512" hidden="1" x14ac:dyDescent="0.25"/>
    <row r="36513" hidden="1" x14ac:dyDescent="0.25"/>
    <row r="36514" hidden="1" x14ac:dyDescent="0.25"/>
    <row r="36515" hidden="1" x14ac:dyDescent="0.25"/>
    <row r="36516" hidden="1" x14ac:dyDescent="0.25"/>
    <row r="36517" hidden="1" x14ac:dyDescent="0.25"/>
    <row r="36518" hidden="1" x14ac:dyDescent="0.25"/>
    <row r="36519" hidden="1" x14ac:dyDescent="0.25"/>
    <row r="36520" hidden="1" x14ac:dyDescent="0.25"/>
    <row r="36521" hidden="1" x14ac:dyDescent="0.25"/>
    <row r="36522" hidden="1" x14ac:dyDescent="0.25"/>
    <row r="36523" hidden="1" x14ac:dyDescent="0.25"/>
    <row r="36524" hidden="1" x14ac:dyDescent="0.25"/>
    <row r="36525" hidden="1" x14ac:dyDescent="0.25"/>
    <row r="36526" hidden="1" x14ac:dyDescent="0.25"/>
    <row r="36527" hidden="1" x14ac:dyDescent="0.25"/>
    <row r="36528" hidden="1" x14ac:dyDescent="0.25"/>
    <row r="36529" hidden="1" x14ac:dyDescent="0.25"/>
    <row r="36530" hidden="1" x14ac:dyDescent="0.25"/>
    <row r="36531" hidden="1" x14ac:dyDescent="0.25"/>
    <row r="36532" hidden="1" x14ac:dyDescent="0.25"/>
    <row r="36533" hidden="1" x14ac:dyDescent="0.25"/>
    <row r="36534" hidden="1" x14ac:dyDescent="0.25"/>
    <row r="36535" hidden="1" x14ac:dyDescent="0.25"/>
    <row r="36536" hidden="1" x14ac:dyDescent="0.25"/>
    <row r="36537" hidden="1" x14ac:dyDescent="0.25"/>
    <row r="36538" hidden="1" x14ac:dyDescent="0.25"/>
    <row r="36539" hidden="1" x14ac:dyDescent="0.25"/>
    <row r="36540" hidden="1" x14ac:dyDescent="0.25"/>
    <row r="36541" hidden="1" x14ac:dyDescent="0.25"/>
    <row r="36542" hidden="1" x14ac:dyDescent="0.25"/>
    <row r="36543" hidden="1" x14ac:dyDescent="0.25"/>
    <row r="36544" hidden="1" x14ac:dyDescent="0.25"/>
    <row r="36545" hidden="1" x14ac:dyDescent="0.25"/>
    <row r="36546" hidden="1" x14ac:dyDescent="0.25"/>
    <row r="36547" hidden="1" x14ac:dyDescent="0.25"/>
    <row r="36548" hidden="1" x14ac:dyDescent="0.25"/>
    <row r="36549" hidden="1" x14ac:dyDescent="0.25"/>
    <row r="36550" hidden="1" x14ac:dyDescent="0.25"/>
    <row r="36551" hidden="1" x14ac:dyDescent="0.25"/>
    <row r="36552" hidden="1" x14ac:dyDescent="0.25"/>
    <row r="36553" hidden="1" x14ac:dyDescent="0.25"/>
    <row r="36554" hidden="1" x14ac:dyDescent="0.25"/>
    <row r="36555" hidden="1" x14ac:dyDescent="0.25"/>
    <row r="36556" hidden="1" x14ac:dyDescent="0.25"/>
    <row r="36557" hidden="1" x14ac:dyDescent="0.25"/>
    <row r="36558" hidden="1" x14ac:dyDescent="0.25"/>
    <row r="36559" hidden="1" x14ac:dyDescent="0.25"/>
    <row r="36560" hidden="1" x14ac:dyDescent="0.25"/>
    <row r="36561" hidden="1" x14ac:dyDescent="0.25"/>
    <row r="36562" hidden="1" x14ac:dyDescent="0.25"/>
    <row r="36563" hidden="1" x14ac:dyDescent="0.25"/>
    <row r="36564" hidden="1" x14ac:dyDescent="0.25"/>
    <row r="36565" hidden="1" x14ac:dyDescent="0.25"/>
    <row r="36566" hidden="1" x14ac:dyDescent="0.25"/>
    <row r="36567" hidden="1" x14ac:dyDescent="0.25"/>
    <row r="36568" hidden="1" x14ac:dyDescent="0.25"/>
    <row r="36569" hidden="1" x14ac:dyDescent="0.25"/>
    <row r="36570" hidden="1" x14ac:dyDescent="0.25"/>
    <row r="36571" hidden="1" x14ac:dyDescent="0.25"/>
    <row r="36572" hidden="1" x14ac:dyDescent="0.25"/>
    <row r="36573" hidden="1" x14ac:dyDescent="0.25"/>
    <row r="36574" hidden="1" x14ac:dyDescent="0.25"/>
    <row r="36575" hidden="1" x14ac:dyDescent="0.25"/>
    <row r="36576" hidden="1" x14ac:dyDescent="0.25"/>
    <row r="36577" hidden="1" x14ac:dyDescent="0.25"/>
    <row r="36578" hidden="1" x14ac:dyDescent="0.25"/>
    <row r="36579" hidden="1" x14ac:dyDescent="0.25"/>
    <row r="36580" hidden="1" x14ac:dyDescent="0.25"/>
    <row r="36581" hidden="1" x14ac:dyDescent="0.25"/>
    <row r="36582" hidden="1" x14ac:dyDescent="0.25"/>
    <row r="36583" hidden="1" x14ac:dyDescent="0.25"/>
    <row r="36584" hidden="1" x14ac:dyDescent="0.25"/>
    <row r="36585" hidden="1" x14ac:dyDescent="0.25"/>
    <row r="36586" hidden="1" x14ac:dyDescent="0.25"/>
    <row r="36587" hidden="1" x14ac:dyDescent="0.25"/>
    <row r="36588" hidden="1" x14ac:dyDescent="0.25"/>
    <row r="36589" hidden="1" x14ac:dyDescent="0.25"/>
    <row r="36590" hidden="1" x14ac:dyDescent="0.25"/>
    <row r="36591" hidden="1" x14ac:dyDescent="0.25"/>
    <row r="36592" hidden="1" x14ac:dyDescent="0.25"/>
    <row r="36593" hidden="1" x14ac:dyDescent="0.25"/>
    <row r="36594" hidden="1" x14ac:dyDescent="0.25"/>
    <row r="36595" hidden="1" x14ac:dyDescent="0.25"/>
    <row r="36596" hidden="1" x14ac:dyDescent="0.25"/>
    <row r="36597" hidden="1" x14ac:dyDescent="0.25"/>
    <row r="36598" hidden="1" x14ac:dyDescent="0.25"/>
    <row r="36599" hidden="1" x14ac:dyDescent="0.25"/>
    <row r="36600" hidden="1" x14ac:dyDescent="0.25"/>
    <row r="36601" hidden="1" x14ac:dyDescent="0.25"/>
    <row r="36602" hidden="1" x14ac:dyDescent="0.25"/>
    <row r="36603" hidden="1" x14ac:dyDescent="0.25"/>
    <row r="36604" hidden="1" x14ac:dyDescent="0.25"/>
    <row r="36605" hidden="1" x14ac:dyDescent="0.25"/>
    <row r="36606" hidden="1" x14ac:dyDescent="0.25"/>
    <row r="36607" hidden="1" x14ac:dyDescent="0.25"/>
    <row r="36608" hidden="1" x14ac:dyDescent="0.25"/>
    <row r="36609" hidden="1" x14ac:dyDescent="0.25"/>
    <row r="36610" hidden="1" x14ac:dyDescent="0.25"/>
    <row r="36611" hidden="1" x14ac:dyDescent="0.25"/>
    <row r="36612" hidden="1" x14ac:dyDescent="0.25"/>
    <row r="36613" hidden="1" x14ac:dyDescent="0.25"/>
    <row r="36614" hidden="1" x14ac:dyDescent="0.25"/>
    <row r="36615" hidden="1" x14ac:dyDescent="0.25"/>
    <row r="36616" hidden="1" x14ac:dyDescent="0.25"/>
    <row r="36617" hidden="1" x14ac:dyDescent="0.25"/>
    <row r="36618" hidden="1" x14ac:dyDescent="0.25"/>
    <row r="36619" hidden="1" x14ac:dyDescent="0.25"/>
    <row r="36620" hidden="1" x14ac:dyDescent="0.25"/>
    <row r="36621" hidden="1" x14ac:dyDescent="0.25"/>
    <row r="36622" hidden="1" x14ac:dyDescent="0.25"/>
    <row r="36623" hidden="1" x14ac:dyDescent="0.25"/>
    <row r="36624" hidden="1" x14ac:dyDescent="0.25"/>
    <row r="36625" hidden="1" x14ac:dyDescent="0.25"/>
    <row r="36626" hidden="1" x14ac:dyDescent="0.25"/>
    <row r="36627" hidden="1" x14ac:dyDescent="0.25"/>
    <row r="36628" hidden="1" x14ac:dyDescent="0.25"/>
    <row r="36629" hidden="1" x14ac:dyDescent="0.25"/>
    <row r="36630" hidden="1" x14ac:dyDescent="0.25"/>
    <row r="36631" hidden="1" x14ac:dyDescent="0.25"/>
    <row r="36632" hidden="1" x14ac:dyDescent="0.25"/>
    <row r="36633" hidden="1" x14ac:dyDescent="0.25"/>
    <row r="36634" hidden="1" x14ac:dyDescent="0.25"/>
    <row r="36635" hidden="1" x14ac:dyDescent="0.25"/>
    <row r="36636" hidden="1" x14ac:dyDescent="0.25"/>
    <row r="36637" hidden="1" x14ac:dyDescent="0.25"/>
    <row r="36638" hidden="1" x14ac:dyDescent="0.25"/>
    <row r="36639" hidden="1" x14ac:dyDescent="0.25"/>
    <row r="36640" hidden="1" x14ac:dyDescent="0.25"/>
    <row r="36641" hidden="1" x14ac:dyDescent="0.25"/>
    <row r="36642" hidden="1" x14ac:dyDescent="0.25"/>
    <row r="36643" hidden="1" x14ac:dyDescent="0.25"/>
    <row r="36644" hidden="1" x14ac:dyDescent="0.25"/>
    <row r="36645" hidden="1" x14ac:dyDescent="0.25"/>
    <row r="36646" hidden="1" x14ac:dyDescent="0.25"/>
    <row r="36647" hidden="1" x14ac:dyDescent="0.25"/>
    <row r="36648" hidden="1" x14ac:dyDescent="0.25"/>
    <row r="36649" hidden="1" x14ac:dyDescent="0.25"/>
    <row r="36650" hidden="1" x14ac:dyDescent="0.25"/>
    <row r="36651" hidden="1" x14ac:dyDescent="0.25"/>
    <row r="36652" hidden="1" x14ac:dyDescent="0.25"/>
    <row r="36653" hidden="1" x14ac:dyDescent="0.25"/>
    <row r="36654" hidden="1" x14ac:dyDescent="0.25"/>
    <row r="36655" hidden="1" x14ac:dyDescent="0.25"/>
    <row r="36656" hidden="1" x14ac:dyDescent="0.25"/>
    <row r="36657" hidden="1" x14ac:dyDescent="0.25"/>
    <row r="36658" hidden="1" x14ac:dyDescent="0.25"/>
    <row r="36659" hidden="1" x14ac:dyDescent="0.25"/>
    <row r="36660" hidden="1" x14ac:dyDescent="0.25"/>
    <row r="36661" hidden="1" x14ac:dyDescent="0.25"/>
    <row r="36662" hidden="1" x14ac:dyDescent="0.25"/>
    <row r="36663" hidden="1" x14ac:dyDescent="0.25"/>
    <row r="36664" hidden="1" x14ac:dyDescent="0.25"/>
    <row r="36665" hidden="1" x14ac:dyDescent="0.25"/>
    <row r="36666" hidden="1" x14ac:dyDescent="0.25"/>
    <row r="36667" hidden="1" x14ac:dyDescent="0.25"/>
    <row r="36668" hidden="1" x14ac:dyDescent="0.25"/>
    <row r="36669" hidden="1" x14ac:dyDescent="0.25"/>
    <row r="36670" hidden="1" x14ac:dyDescent="0.25"/>
    <row r="36671" hidden="1" x14ac:dyDescent="0.25"/>
    <row r="36672" hidden="1" x14ac:dyDescent="0.25"/>
    <row r="36673" hidden="1" x14ac:dyDescent="0.25"/>
    <row r="36674" hidden="1" x14ac:dyDescent="0.25"/>
    <row r="36675" hidden="1" x14ac:dyDescent="0.25"/>
    <row r="36676" hidden="1" x14ac:dyDescent="0.25"/>
    <row r="36677" hidden="1" x14ac:dyDescent="0.25"/>
    <row r="36678" hidden="1" x14ac:dyDescent="0.25"/>
    <row r="36679" hidden="1" x14ac:dyDescent="0.25"/>
    <row r="36680" hidden="1" x14ac:dyDescent="0.25"/>
    <row r="36681" hidden="1" x14ac:dyDescent="0.25"/>
    <row r="36682" hidden="1" x14ac:dyDescent="0.25"/>
    <row r="36683" hidden="1" x14ac:dyDescent="0.25"/>
    <row r="36684" hidden="1" x14ac:dyDescent="0.25"/>
    <row r="36685" hidden="1" x14ac:dyDescent="0.25"/>
    <row r="36686" hidden="1" x14ac:dyDescent="0.25"/>
    <row r="36687" hidden="1" x14ac:dyDescent="0.25"/>
    <row r="36688" hidden="1" x14ac:dyDescent="0.25"/>
    <row r="36689" hidden="1" x14ac:dyDescent="0.25"/>
    <row r="36690" hidden="1" x14ac:dyDescent="0.25"/>
    <row r="36691" hidden="1" x14ac:dyDescent="0.25"/>
    <row r="36692" hidden="1" x14ac:dyDescent="0.25"/>
    <row r="36693" hidden="1" x14ac:dyDescent="0.25"/>
    <row r="36694" hidden="1" x14ac:dyDescent="0.25"/>
    <row r="36695" hidden="1" x14ac:dyDescent="0.25"/>
    <row r="36696" hidden="1" x14ac:dyDescent="0.25"/>
    <row r="36697" hidden="1" x14ac:dyDescent="0.25"/>
    <row r="36698" hidden="1" x14ac:dyDescent="0.25"/>
    <row r="36699" hidden="1" x14ac:dyDescent="0.25"/>
    <row r="36700" hidden="1" x14ac:dyDescent="0.25"/>
    <row r="36701" hidden="1" x14ac:dyDescent="0.25"/>
    <row r="36702" hidden="1" x14ac:dyDescent="0.25"/>
    <row r="36703" hidden="1" x14ac:dyDescent="0.25"/>
    <row r="36704" hidden="1" x14ac:dyDescent="0.25"/>
    <row r="36705" hidden="1" x14ac:dyDescent="0.25"/>
    <row r="36706" hidden="1" x14ac:dyDescent="0.25"/>
    <row r="36707" hidden="1" x14ac:dyDescent="0.25"/>
    <row r="36708" hidden="1" x14ac:dyDescent="0.25"/>
    <row r="36709" hidden="1" x14ac:dyDescent="0.25"/>
    <row r="36710" hidden="1" x14ac:dyDescent="0.25"/>
    <row r="36711" hidden="1" x14ac:dyDescent="0.25"/>
    <row r="36712" hidden="1" x14ac:dyDescent="0.25"/>
    <row r="36713" hidden="1" x14ac:dyDescent="0.25"/>
    <row r="36714" hidden="1" x14ac:dyDescent="0.25"/>
    <row r="36715" hidden="1" x14ac:dyDescent="0.25"/>
    <row r="36716" hidden="1" x14ac:dyDescent="0.25"/>
    <row r="36717" hidden="1" x14ac:dyDescent="0.25"/>
    <row r="36718" hidden="1" x14ac:dyDescent="0.25"/>
    <row r="36719" hidden="1" x14ac:dyDescent="0.25"/>
    <row r="36720" hidden="1" x14ac:dyDescent="0.25"/>
    <row r="36721" hidden="1" x14ac:dyDescent="0.25"/>
    <row r="36722" hidden="1" x14ac:dyDescent="0.25"/>
    <row r="36723" hidden="1" x14ac:dyDescent="0.25"/>
    <row r="36724" hidden="1" x14ac:dyDescent="0.25"/>
    <row r="36725" hidden="1" x14ac:dyDescent="0.25"/>
    <row r="36726" hidden="1" x14ac:dyDescent="0.25"/>
    <row r="36727" hidden="1" x14ac:dyDescent="0.25"/>
    <row r="36728" hidden="1" x14ac:dyDescent="0.25"/>
    <row r="36729" hidden="1" x14ac:dyDescent="0.25"/>
    <row r="36730" hidden="1" x14ac:dyDescent="0.25"/>
    <row r="36731" hidden="1" x14ac:dyDescent="0.25"/>
    <row r="36732" hidden="1" x14ac:dyDescent="0.25"/>
    <row r="36733" hidden="1" x14ac:dyDescent="0.25"/>
    <row r="36734" hidden="1" x14ac:dyDescent="0.25"/>
    <row r="36735" hidden="1" x14ac:dyDescent="0.25"/>
    <row r="36736" hidden="1" x14ac:dyDescent="0.25"/>
    <row r="36737" hidden="1" x14ac:dyDescent="0.25"/>
    <row r="36738" hidden="1" x14ac:dyDescent="0.25"/>
    <row r="36739" hidden="1" x14ac:dyDescent="0.25"/>
    <row r="36740" hidden="1" x14ac:dyDescent="0.25"/>
    <row r="36741" hidden="1" x14ac:dyDescent="0.25"/>
    <row r="36742" hidden="1" x14ac:dyDescent="0.25"/>
    <row r="36743" hidden="1" x14ac:dyDescent="0.25"/>
    <row r="36744" hidden="1" x14ac:dyDescent="0.25"/>
    <row r="36745" hidden="1" x14ac:dyDescent="0.25"/>
    <row r="36746" hidden="1" x14ac:dyDescent="0.25"/>
    <row r="36747" hidden="1" x14ac:dyDescent="0.25"/>
    <row r="36748" hidden="1" x14ac:dyDescent="0.25"/>
    <row r="36749" hidden="1" x14ac:dyDescent="0.25"/>
    <row r="36750" hidden="1" x14ac:dyDescent="0.25"/>
    <row r="36751" hidden="1" x14ac:dyDescent="0.25"/>
    <row r="36752" hidden="1" x14ac:dyDescent="0.25"/>
    <row r="36753" hidden="1" x14ac:dyDescent="0.25"/>
    <row r="36754" hidden="1" x14ac:dyDescent="0.25"/>
    <row r="36755" hidden="1" x14ac:dyDescent="0.25"/>
    <row r="36756" hidden="1" x14ac:dyDescent="0.25"/>
    <row r="36757" hidden="1" x14ac:dyDescent="0.25"/>
    <row r="36758" hidden="1" x14ac:dyDescent="0.25"/>
    <row r="36759" hidden="1" x14ac:dyDescent="0.25"/>
    <row r="36760" hidden="1" x14ac:dyDescent="0.25"/>
    <row r="36761" hidden="1" x14ac:dyDescent="0.25"/>
    <row r="36762" hidden="1" x14ac:dyDescent="0.25"/>
    <row r="36763" hidden="1" x14ac:dyDescent="0.25"/>
    <row r="36764" hidden="1" x14ac:dyDescent="0.25"/>
    <row r="36765" hidden="1" x14ac:dyDescent="0.25"/>
    <row r="36766" hidden="1" x14ac:dyDescent="0.25"/>
    <row r="36767" hidden="1" x14ac:dyDescent="0.25"/>
    <row r="36768" hidden="1" x14ac:dyDescent="0.25"/>
    <row r="36769" hidden="1" x14ac:dyDescent="0.25"/>
    <row r="36770" hidden="1" x14ac:dyDescent="0.25"/>
    <row r="36771" hidden="1" x14ac:dyDescent="0.25"/>
    <row r="36772" hidden="1" x14ac:dyDescent="0.25"/>
    <row r="36773" hidden="1" x14ac:dyDescent="0.25"/>
    <row r="36774" hidden="1" x14ac:dyDescent="0.25"/>
    <row r="36775" hidden="1" x14ac:dyDescent="0.25"/>
    <row r="36776" hidden="1" x14ac:dyDescent="0.25"/>
    <row r="36777" hidden="1" x14ac:dyDescent="0.25"/>
    <row r="36778" hidden="1" x14ac:dyDescent="0.25"/>
    <row r="36779" hidden="1" x14ac:dyDescent="0.25"/>
    <row r="36780" hidden="1" x14ac:dyDescent="0.25"/>
    <row r="36781" hidden="1" x14ac:dyDescent="0.25"/>
    <row r="36782" hidden="1" x14ac:dyDescent="0.25"/>
    <row r="36783" hidden="1" x14ac:dyDescent="0.25"/>
    <row r="36784" hidden="1" x14ac:dyDescent="0.25"/>
    <row r="36785" hidden="1" x14ac:dyDescent="0.25"/>
    <row r="36786" hidden="1" x14ac:dyDescent="0.25"/>
    <row r="36787" hidden="1" x14ac:dyDescent="0.25"/>
    <row r="36788" hidden="1" x14ac:dyDescent="0.25"/>
    <row r="36789" hidden="1" x14ac:dyDescent="0.25"/>
    <row r="36790" hidden="1" x14ac:dyDescent="0.25"/>
    <row r="36791" hidden="1" x14ac:dyDescent="0.25"/>
    <row r="36792" hidden="1" x14ac:dyDescent="0.25"/>
    <row r="36793" hidden="1" x14ac:dyDescent="0.25"/>
    <row r="36794" hidden="1" x14ac:dyDescent="0.25"/>
    <row r="36795" hidden="1" x14ac:dyDescent="0.25"/>
    <row r="36796" hidden="1" x14ac:dyDescent="0.25"/>
    <row r="36797" hidden="1" x14ac:dyDescent="0.25"/>
    <row r="36798" hidden="1" x14ac:dyDescent="0.25"/>
    <row r="36799" hidden="1" x14ac:dyDescent="0.25"/>
    <row r="36800" hidden="1" x14ac:dyDescent="0.25"/>
    <row r="36801" hidden="1" x14ac:dyDescent="0.25"/>
    <row r="36802" hidden="1" x14ac:dyDescent="0.25"/>
    <row r="36803" hidden="1" x14ac:dyDescent="0.25"/>
    <row r="36804" hidden="1" x14ac:dyDescent="0.25"/>
    <row r="36805" hidden="1" x14ac:dyDescent="0.25"/>
    <row r="36806" hidden="1" x14ac:dyDescent="0.25"/>
    <row r="36807" hidden="1" x14ac:dyDescent="0.25"/>
    <row r="36808" hidden="1" x14ac:dyDescent="0.25"/>
    <row r="36809" hidden="1" x14ac:dyDescent="0.25"/>
    <row r="36810" hidden="1" x14ac:dyDescent="0.25"/>
    <row r="36811" hidden="1" x14ac:dyDescent="0.25"/>
    <row r="36812" hidden="1" x14ac:dyDescent="0.25"/>
    <row r="36813" hidden="1" x14ac:dyDescent="0.25"/>
    <row r="36814" hidden="1" x14ac:dyDescent="0.25"/>
    <row r="36815" hidden="1" x14ac:dyDescent="0.25"/>
    <row r="36816" hidden="1" x14ac:dyDescent="0.25"/>
    <row r="36817" hidden="1" x14ac:dyDescent="0.25"/>
    <row r="36818" hidden="1" x14ac:dyDescent="0.25"/>
    <row r="36819" hidden="1" x14ac:dyDescent="0.25"/>
    <row r="36820" hidden="1" x14ac:dyDescent="0.25"/>
    <row r="36821" hidden="1" x14ac:dyDescent="0.25"/>
    <row r="36822" hidden="1" x14ac:dyDescent="0.25"/>
    <row r="36823" hidden="1" x14ac:dyDescent="0.25"/>
    <row r="36824" hidden="1" x14ac:dyDescent="0.25"/>
    <row r="36825" hidden="1" x14ac:dyDescent="0.25"/>
    <row r="36826" hidden="1" x14ac:dyDescent="0.25"/>
    <row r="36827" hidden="1" x14ac:dyDescent="0.25"/>
    <row r="36828" hidden="1" x14ac:dyDescent="0.25"/>
    <row r="36829" hidden="1" x14ac:dyDescent="0.25"/>
    <row r="36830" hidden="1" x14ac:dyDescent="0.25"/>
    <row r="36831" hidden="1" x14ac:dyDescent="0.25"/>
    <row r="36832" hidden="1" x14ac:dyDescent="0.25"/>
    <row r="36833" hidden="1" x14ac:dyDescent="0.25"/>
    <row r="36834" hidden="1" x14ac:dyDescent="0.25"/>
    <row r="36835" hidden="1" x14ac:dyDescent="0.25"/>
    <row r="36836" hidden="1" x14ac:dyDescent="0.25"/>
    <row r="36837" hidden="1" x14ac:dyDescent="0.25"/>
    <row r="36838" hidden="1" x14ac:dyDescent="0.25"/>
    <row r="36839" hidden="1" x14ac:dyDescent="0.25"/>
    <row r="36840" hidden="1" x14ac:dyDescent="0.25"/>
    <row r="36841" hidden="1" x14ac:dyDescent="0.25"/>
    <row r="36842" hidden="1" x14ac:dyDescent="0.25"/>
    <row r="36843" hidden="1" x14ac:dyDescent="0.25"/>
    <row r="36844" hidden="1" x14ac:dyDescent="0.25"/>
    <row r="36845" hidden="1" x14ac:dyDescent="0.25"/>
    <row r="36846" hidden="1" x14ac:dyDescent="0.25"/>
    <row r="36847" hidden="1" x14ac:dyDescent="0.25"/>
    <row r="36848" hidden="1" x14ac:dyDescent="0.25"/>
    <row r="36849" hidden="1" x14ac:dyDescent="0.25"/>
    <row r="36850" hidden="1" x14ac:dyDescent="0.25"/>
    <row r="36851" hidden="1" x14ac:dyDescent="0.25"/>
    <row r="36852" hidden="1" x14ac:dyDescent="0.25"/>
    <row r="36853" hidden="1" x14ac:dyDescent="0.25"/>
    <row r="36854" hidden="1" x14ac:dyDescent="0.25"/>
    <row r="36855" hidden="1" x14ac:dyDescent="0.25"/>
    <row r="36856" hidden="1" x14ac:dyDescent="0.25"/>
    <row r="36857" hidden="1" x14ac:dyDescent="0.25"/>
    <row r="36858" hidden="1" x14ac:dyDescent="0.25"/>
    <row r="36859" hidden="1" x14ac:dyDescent="0.25"/>
    <row r="36860" hidden="1" x14ac:dyDescent="0.25"/>
    <row r="36861" hidden="1" x14ac:dyDescent="0.25"/>
    <row r="36862" hidden="1" x14ac:dyDescent="0.25"/>
    <row r="36863" hidden="1" x14ac:dyDescent="0.25"/>
    <row r="36864" hidden="1" x14ac:dyDescent="0.25"/>
    <row r="36865" hidden="1" x14ac:dyDescent="0.25"/>
    <row r="36866" hidden="1" x14ac:dyDescent="0.25"/>
    <row r="36867" hidden="1" x14ac:dyDescent="0.25"/>
    <row r="36868" hidden="1" x14ac:dyDescent="0.25"/>
    <row r="36869" hidden="1" x14ac:dyDescent="0.25"/>
    <row r="36870" hidden="1" x14ac:dyDescent="0.25"/>
    <row r="36871" hidden="1" x14ac:dyDescent="0.25"/>
    <row r="36872" hidden="1" x14ac:dyDescent="0.25"/>
    <row r="36873" hidden="1" x14ac:dyDescent="0.25"/>
    <row r="36874" hidden="1" x14ac:dyDescent="0.25"/>
    <row r="36875" hidden="1" x14ac:dyDescent="0.25"/>
    <row r="36876" hidden="1" x14ac:dyDescent="0.25"/>
    <row r="36877" hidden="1" x14ac:dyDescent="0.25"/>
    <row r="36878" hidden="1" x14ac:dyDescent="0.25"/>
    <row r="36879" hidden="1" x14ac:dyDescent="0.25"/>
    <row r="36880" hidden="1" x14ac:dyDescent="0.25"/>
    <row r="36881" hidden="1" x14ac:dyDescent="0.25"/>
    <row r="36882" hidden="1" x14ac:dyDescent="0.25"/>
    <row r="36883" hidden="1" x14ac:dyDescent="0.25"/>
    <row r="36884" hidden="1" x14ac:dyDescent="0.25"/>
    <row r="36885" hidden="1" x14ac:dyDescent="0.25"/>
    <row r="36886" hidden="1" x14ac:dyDescent="0.25"/>
    <row r="36887" hidden="1" x14ac:dyDescent="0.25"/>
    <row r="36888" hidden="1" x14ac:dyDescent="0.25"/>
    <row r="36889" hidden="1" x14ac:dyDescent="0.25"/>
    <row r="36890" hidden="1" x14ac:dyDescent="0.25"/>
    <row r="36891" hidden="1" x14ac:dyDescent="0.25"/>
    <row r="36892" hidden="1" x14ac:dyDescent="0.25"/>
    <row r="36893" hidden="1" x14ac:dyDescent="0.25"/>
    <row r="36894" hidden="1" x14ac:dyDescent="0.25"/>
    <row r="36895" hidden="1" x14ac:dyDescent="0.25"/>
    <row r="36896" hidden="1" x14ac:dyDescent="0.25"/>
    <row r="36897" hidden="1" x14ac:dyDescent="0.25"/>
    <row r="36898" hidden="1" x14ac:dyDescent="0.25"/>
    <row r="36899" hidden="1" x14ac:dyDescent="0.25"/>
    <row r="36900" hidden="1" x14ac:dyDescent="0.25"/>
    <row r="36901" hidden="1" x14ac:dyDescent="0.25"/>
    <row r="36902" hidden="1" x14ac:dyDescent="0.25"/>
    <row r="36903" hidden="1" x14ac:dyDescent="0.25"/>
    <row r="36904" hidden="1" x14ac:dyDescent="0.25"/>
    <row r="36905" hidden="1" x14ac:dyDescent="0.25"/>
    <row r="36906" hidden="1" x14ac:dyDescent="0.25"/>
    <row r="36907" hidden="1" x14ac:dyDescent="0.25"/>
    <row r="36908" hidden="1" x14ac:dyDescent="0.25"/>
    <row r="36909" hidden="1" x14ac:dyDescent="0.25"/>
    <row r="36910" hidden="1" x14ac:dyDescent="0.25"/>
    <row r="36911" hidden="1" x14ac:dyDescent="0.25"/>
    <row r="36912" hidden="1" x14ac:dyDescent="0.25"/>
    <row r="36913" hidden="1" x14ac:dyDescent="0.25"/>
    <row r="36914" hidden="1" x14ac:dyDescent="0.25"/>
    <row r="36915" hidden="1" x14ac:dyDescent="0.25"/>
    <row r="36916" hidden="1" x14ac:dyDescent="0.25"/>
    <row r="36917" hidden="1" x14ac:dyDescent="0.25"/>
    <row r="36918" hidden="1" x14ac:dyDescent="0.25"/>
    <row r="36919" hidden="1" x14ac:dyDescent="0.25"/>
    <row r="36920" hidden="1" x14ac:dyDescent="0.25"/>
    <row r="36921" hidden="1" x14ac:dyDescent="0.25"/>
    <row r="36922" hidden="1" x14ac:dyDescent="0.25"/>
    <row r="36923" hidden="1" x14ac:dyDescent="0.25"/>
    <row r="36924" hidden="1" x14ac:dyDescent="0.25"/>
    <row r="36925" hidden="1" x14ac:dyDescent="0.25"/>
    <row r="36926" hidden="1" x14ac:dyDescent="0.25"/>
    <row r="36927" hidden="1" x14ac:dyDescent="0.25"/>
    <row r="36928" hidden="1" x14ac:dyDescent="0.25"/>
    <row r="36929" hidden="1" x14ac:dyDescent="0.25"/>
    <row r="36930" hidden="1" x14ac:dyDescent="0.25"/>
    <row r="36931" hidden="1" x14ac:dyDescent="0.25"/>
    <row r="36932" hidden="1" x14ac:dyDescent="0.25"/>
    <row r="36933" hidden="1" x14ac:dyDescent="0.25"/>
    <row r="36934" hidden="1" x14ac:dyDescent="0.25"/>
    <row r="36935" hidden="1" x14ac:dyDescent="0.25"/>
    <row r="36936" hidden="1" x14ac:dyDescent="0.25"/>
    <row r="36937" hidden="1" x14ac:dyDescent="0.25"/>
    <row r="36938" hidden="1" x14ac:dyDescent="0.25"/>
    <row r="36939" hidden="1" x14ac:dyDescent="0.25"/>
    <row r="36940" hidden="1" x14ac:dyDescent="0.25"/>
    <row r="36941" hidden="1" x14ac:dyDescent="0.25"/>
    <row r="36942" hidden="1" x14ac:dyDescent="0.25"/>
    <row r="36943" hidden="1" x14ac:dyDescent="0.25"/>
    <row r="36944" hidden="1" x14ac:dyDescent="0.25"/>
    <row r="36945" hidden="1" x14ac:dyDescent="0.25"/>
    <row r="36946" hidden="1" x14ac:dyDescent="0.25"/>
    <row r="36947" hidden="1" x14ac:dyDescent="0.25"/>
    <row r="36948" hidden="1" x14ac:dyDescent="0.25"/>
    <row r="36949" hidden="1" x14ac:dyDescent="0.25"/>
    <row r="36950" hidden="1" x14ac:dyDescent="0.25"/>
    <row r="36951" hidden="1" x14ac:dyDescent="0.25"/>
    <row r="36952" hidden="1" x14ac:dyDescent="0.25"/>
    <row r="36953" hidden="1" x14ac:dyDescent="0.25"/>
    <row r="36954" hidden="1" x14ac:dyDescent="0.25"/>
    <row r="36955" hidden="1" x14ac:dyDescent="0.25"/>
    <row r="36956" hidden="1" x14ac:dyDescent="0.25"/>
    <row r="36957" hidden="1" x14ac:dyDescent="0.25"/>
    <row r="36958" hidden="1" x14ac:dyDescent="0.25"/>
    <row r="36959" hidden="1" x14ac:dyDescent="0.25"/>
    <row r="36960" hidden="1" x14ac:dyDescent="0.25"/>
    <row r="36961" hidden="1" x14ac:dyDescent="0.25"/>
    <row r="36962" hidden="1" x14ac:dyDescent="0.25"/>
    <row r="36963" hidden="1" x14ac:dyDescent="0.25"/>
    <row r="36964" hidden="1" x14ac:dyDescent="0.25"/>
    <row r="36965" hidden="1" x14ac:dyDescent="0.25"/>
    <row r="36966" hidden="1" x14ac:dyDescent="0.25"/>
    <row r="36967" hidden="1" x14ac:dyDescent="0.25"/>
    <row r="36968" hidden="1" x14ac:dyDescent="0.25"/>
    <row r="36969" hidden="1" x14ac:dyDescent="0.25"/>
    <row r="36970" hidden="1" x14ac:dyDescent="0.25"/>
    <row r="36971" hidden="1" x14ac:dyDescent="0.25"/>
    <row r="36972" hidden="1" x14ac:dyDescent="0.25"/>
    <row r="36973" hidden="1" x14ac:dyDescent="0.25"/>
    <row r="36974" hidden="1" x14ac:dyDescent="0.25"/>
    <row r="36975" hidden="1" x14ac:dyDescent="0.25"/>
    <row r="36976" hidden="1" x14ac:dyDescent="0.25"/>
    <row r="36977" hidden="1" x14ac:dyDescent="0.25"/>
    <row r="36978" hidden="1" x14ac:dyDescent="0.25"/>
    <row r="36979" hidden="1" x14ac:dyDescent="0.25"/>
    <row r="36980" hidden="1" x14ac:dyDescent="0.25"/>
    <row r="36981" hidden="1" x14ac:dyDescent="0.25"/>
    <row r="36982" hidden="1" x14ac:dyDescent="0.25"/>
    <row r="36983" hidden="1" x14ac:dyDescent="0.25"/>
    <row r="36984" hidden="1" x14ac:dyDescent="0.25"/>
    <row r="36985" hidden="1" x14ac:dyDescent="0.25"/>
    <row r="36986" hidden="1" x14ac:dyDescent="0.25"/>
    <row r="36987" hidden="1" x14ac:dyDescent="0.25"/>
    <row r="36988" hidden="1" x14ac:dyDescent="0.25"/>
    <row r="36989" hidden="1" x14ac:dyDescent="0.25"/>
    <row r="36990" hidden="1" x14ac:dyDescent="0.25"/>
    <row r="36991" hidden="1" x14ac:dyDescent="0.25"/>
    <row r="36992" hidden="1" x14ac:dyDescent="0.25"/>
    <row r="36993" hidden="1" x14ac:dyDescent="0.25"/>
    <row r="36994" hidden="1" x14ac:dyDescent="0.25"/>
    <row r="36995" hidden="1" x14ac:dyDescent="0.25"/>
    <row r="36996" hidden="1" x14ac:dyDescent="0.25"/>
    <row r="36997" hidden="1" x14ac:dyDescent="0.25"/>
    <row r="36998" hidden="1" x14ac:dyDescent="0.25"/>
    <row r="36999" hidden="1" x14ac:dyDescent="0.25"/>
    <row r="37000" hidden="1" x14ac:dyDescent="0.25"/>
    <row r="37001" hidden="1" x14ac:dyDescent="0.25"/>
    <row r="37002" hidden="1" x14ac:dyDescent="0.25"/>
    <row r="37003" hidden="1" x14ac:dyDescent="0.25"/>
    <row r="37004" hidden="1" x14ac:dyDescent="0.25"/>
    <row r="37005" hidden="1" x14ac:dyDescent="0.25"/>
    <row r="37006" hidden="1" x14ac:dyDescent="0.25"/>
    <row r="37007" hidden="1" x14ac:dyDescent="0.25"/>
    <row r="37008" hidden="1" x14ac:dyDescent="0.25"/>
    <row r="37009" hidden="1" x14ac:dyDescent="0.25"/>
    <row r="37010" hidden="1" x14ac:dyDescent="0.25"/>
    <row r="37011" hidden="1" x14ac:dyDescent="0.25"/>
    <row r="37012" hidden="1" x14ac:dyDescent="0.25"/>
    <row r="37013" hidden="1" x14ac:dyDescent="0.25"/>
    <row r="37014" hidden="1" x14ac:dyDescent="0.25"/>
    <row r="37015" hidden="1" x14ac:dyDescent="0.25"/>
    <row r="37016" hidden="1" x14ac:dyDescent="0.25"/>
    <row r="37017" hidden="1" x14ac:dyDescent="0.25"/>
    <row r="37018" hidden="1" x14ac:dyDescent="0.25"/>
    <row r="37019" hidden="1" x14ac:dyDescent="0.25"/>
    <row r="37020" hidden="1" x14ac:dyDescent="0.25"/>
    <row r="37021" hidden="1" x14ac:dyDescent="0.25"/>
    <row r="37022" hidden="1" x14ac:dyDescent="0.25"/>
    <row r="37023" hidden="1" x14ac:dyDescent="0.25"/>
    <row r="37024" hidden="1" x14ac:dyDescent="0.25"/>
    <row r="37025" hidden="1" x14ac:dyDescent="0.25"/>
    <row r="37026" hidden="1" x14ac:dyDescent="0.25"/>
    <row r="37027" hidden="1" x14ac:dyDescent="0.25"/>
    <row r="37028" hidden="1" x14ac:dyDescent="0.25"/>
    <row r="37029" hidden="1" x14ac:dyDescent="0.25"/>
    <row r="37030" hidden="1" x14ac:dyDescent="0.25"/>
    <row r="37031" hidden="1" x14ac:dyDescent="0.25"/>
    <row r="37032" hidden="1" x14ac:dyDescent="0.25"/>
    <row r="37033" hidden="1" x14ac:dyDescent="0.25"/>
    <row r="37034" hidden="1" x14ac:dyDescent="0.25"/>
    <row r="37035" hidden="1" x14ac:dyDescent="0.25"/>
    <row r="37036" hidden="1" x14ac:dyDescent="0.25"/>
    <row r="37037" hidden="1" x14ac:dyDescent="0.25"/>
    <row r="37038" hidden="1" x14ac:dyDescent="0.25"/>
    <row r="37039" hidden="1" x14ac:dyDescent="0.25"/>
    <row r="37040" hidden="1" x14ac:dyDescent="0.25"/>
    <row r="37041" hidden="1" x14ac:dyDescent="0.25"/>
    <row r="37042" hidden="1" x14ac:dyDescent="0.25"/>
    <row r="37043" hidden="1" x14ac:dyDescent="0.25"/>
    <row r="37044" hidden="1" x14ac:dyDescent="0.25"/>
    <row r="37045" hidden="1" x14ac:dyDescent="0.25"/>
    <row r="37046" hidden="1" x14ac:dyDescent="0.25"/>
    <row r="37047" hidden="1" x14ac:dyDescent="0.25"/>
    <row r="37048" hidden="1" x14ac:dyDescent="0.25"/>
    <row r="37049" hidden="1" x14ac:dyDescent="0.25"/>
    <row r="37050" hidden="1" x14ac:dyDescent="0.25"/>
    <row r="37051" hidden="1" x14ac:dyDescent="0.25"/>
    <row r="37052" hidden="1" x14ac:dyDescent="0.25"/>
    <row r="37053" hidden="1" x14ac:dyDescent="0.25"/>
    <row r="37054" hidden="1" x14ac:dyDescent="0.25"/>
    <row r="37055" hidden="1" x14ac:dyDescent="0.25"/>
    <row r="37056" hidden="1" x14ac:dyDescent="0.25"/>
    <row r="37057" hidden="1" x14ac:dyDescent="0.25"/>
    <row r="37058" hidden="1" x14ac:dyDescent="0.25"/>
    <row r="37059" hidden="1" x14ac:dyDescent="0.25"/>
    <row r="37060" hidden="1" x14ac:dyDescent="0.25"/>
    <row r="37061" hidden="1" x14ac:dyDescent="0.25"/>
    <row r="37062" hidden="1" x14ac:dyDescent="0.25"/>
    <row r="37063" hidden="1" x14ac:dyDescent="0.25"/>
    <row r="37064" hidden="1" x14ac:dyDescent="0.25"/>
    <row r="37065" hidden="1" x14ac:dyDescent="0.25"/>
    <row r="37066" hidden="1" x14ac:dyDescent="0.25"/>
    <row r="37067" hidden="1" x14ac:dyDescent="0.25"/>
    <row r="37068" hidden="1" x14ac:dyDescent="0.25"/>
    <row r="37069" hidden="1" x14ac:dyDescent="0.25"/>
    <row r="37070" hidden="1" x14ac:dyDescent="0.25"/>
    <row r="37071" hidden="1" x14ac:dyDescent="0.25"/>
    <row r="37072" hidden="1" x14ac:dyDescent="0.25"/>
    <row r="37073" hidden="1" x14ac:dyDescent="0.25"/>
    <row r="37074" hidden="1" x14ac:dyDescent="0.25"/>
    <row r="37075" hidden="1" x14ac:dyDescent="0.25"/>
    <row r="37076" hidden="1" x14ac:dyDescent="0.25"/>
    <row r="37077" hidden="1" x14ac:dyDescent="0.25"/>
    <row r="37078" hidden="1" x14ac:dyDescent="0.25"/>
    <row r="37079" hidden="1" x14ac:dyDescent="0.25"/>
    <row r="37080" hidden="1" x14ac:dyDescent="0.25"/>
    <row r="37081" hidden="1" x14ac:dyDescent="0.25"/>
    <row r="37082" hidden="1" x14ac:dyDescent="0.25"/>
    <row r="37083" hidden="1" x14ac:dyDescent="0.25"/>
    <row r="37084" hidden="1" x14ac:dyDescent="0.25"/>
    <row r="37085" hidden="1" x14ac:dyDescent="0.25"/>
    <row r="37086" hidden="1" x14ac:dyDescent="0.25"/>
    <row r="37087" hidden="1" x14ac:dyDescent="0.25"/>
    <row r="37088" hidden="1" x14ac:dyDescent="0.25"/>
    <row r="37089" hidden="1" x14ac:dyDescent="0.25"/>
    <row r="37090" hidden="1" x14ac:dyDescent="0.25"/>
    <row r="37091" hidden="1" x14ac:dyDescent="0.25"/>
    <row r="37092" hidden="1" x14ac:dyDescent="0.25"/>
    <row r="37093" hidden="1" x14ac:dyDescent="0.25"/>
    <row r="37094" hidden="1" x14ac:dyDescent="0.25"/>
    <row r="37095" hidden="1" x14ac:dyDescent="0.25"/>
    <row r="37096" hidden="1" x14ac:dyDescent="0.25"/>
    <row r="37097" hidden="1" x14ac:dyDescent="0.25"/>
    <row r="37098" hidden="1" x14ac:dyDescent="0.25"/>
    <row r="37099" hidden="1" x14ac:dyDescent="0.25"/>
    <row r="37100" hidden="1" x14ac:dyDescent="0.25"/>
    <row r="37101" hidden="1" x14ac:dyDescent="0.25"/>
    <row r="37102" hidden="1" x14ac:dyDescent="0.25"/>
    <row r="37103" hidden="1" x14ac:dyDescent="0.25"/>
    <row r="37104" hidden="1" x14ac:dyDescent="0.25"/>
    <row r="37105" hidden="1" x14ac:dyDescent="0.25"/>
    <row r="37106" hidden="1" x14ac:dyDescent="0.25"/>
    <row r="37107" hidden="1" x14ac:dyDescent="0.25"/>
    <row r="37108" hidden="1" x14ac:dyDescent="0.25"/>
    <row r="37109" hidden="1" x14ac:dyDescent="0.25"/>
    <row r="37110" hidden="1" x14ac:dyDescent="0.25"/>
    <row r="37111" hidden="1" x14ac:dyDescent="0.25"/>
    <row r="37112" hidden="1" x14ac:dyDescent="0.25"/>
    <row r="37113" hidden="1" x14ac:dyDescent="0.25"/>
    <row r="37114" hidden="1" x14ac:dyDescent="0.25"/>
    <row r="37115" hidden="1" x14ac:dyDescent="0.25"/>
    <row r="37116" hidden="1" x14ac:dyDescent="0.25"/>
    <row r="37117" hidden="1" x14ac:dyDescent="0.25"/>
    <row r="37118" hidden="1" x14ac:dyDescent="0.25"/>
    <row r="37119" hidden="1" x14ac:dyDescent="0.25"/>
    <row r="37120" hidden="1" x14ac:dyDescent="0.25"/>
    <row r="37121" hidden="1" x14ac:dyDescent="0.25"/>
    <row r="37122" hidden="1" x14ac:dyDescent="0.25"/>
    <row r="37123" hidden="1" x14ac:dyDescent="0.25"/>
    <row r="37124" hidden="1" x14ac:dyDescent="0.25"/>
    <row r="37125" hidden="1" x14ac:dyDescent="0.25"/>
    <row r="37126" hidden="1" x14ac:dyDescent="0.25"/>
    <row r="37127" hidden="1" x14ac:dyDescent="0.25"/>
    <row r="37128" hidden="1" x14ac:dyDescent="0.25"/>
    <row r="37129" hidden="1" x14ac:dyDescent="0.25"/>
    <row r="37130" hidden="1" x14ac:dyDescent="0.25"/>
    <row r="37131" hidden="1" x14ac:dyDescent="0.25"/>
    <row r="37132" hidden="1" x14ac:dyDescent="0.25"/>
    <row r="37133" hidden="1" x14ac:dyDescent="0.25"/>
    <row r="37134" hidden="1" x14ac:dyDescent="0.25"/>
    <row r="37135" hidden="1" x14ac:dyDescent="0.25"/>
    <row r="37136" hidden="1" x14ac:dyDescent="0.25"/>
    <row r="37137" hidden="1" x14ac:dyDescent="0.25"/>
    <row r="37138" hidden="1" x14ac:dyDescent="0.25"/>
    <row r="37139" hidden="1" x14ac:dyDescent="0.25"/>
    <row r="37140" hidden="1" x14ac:dyDescent="0.25"/>
    <row r="37141" hidden="1" x14ac:dyDescent="0.25"/>
    <row r="37142" hidden="1" x14ac:dyDescent="0.25"/>
    <row r="37143" hidden="1" x14ac:dyDescent="0.25"/>
    <row r="37144" hidden="1" x14ac:dyDescent="0.25"/>
    <row r="37145" hidden="1" x14ac:dyDescent="0.25"/>
    <row r="37146" hidden="1" x14ac:dyDescent="0.25"/>
    <row r="37147" hidden="1" x14ac:dyDescent="0.25"/>
    <row r="37148" hidden="1" x14ac:dyDescent="0.25"/>
    <row r="37149" hidden="1" x14ac:dyDescent="0.25"/>
    <row r="37150" hidden="1" x14ac:dyDescent="0.25"/>
    <row r="37151" hidden="1" x14ac:dyDescent="0.25"/>
    <row r="37152" hidden="1" x14ac:dyDescent="0.25"/>
    <row r="37153" hidden="1" x14ac:dyDescent="0.25"/>
    <row r="37154" hidden="1" x14ac:dyDescent="0.25"/>
    <row r="37155" hidden="1" x14ac:dyDescent="0.25"/>
    <row r="37156" hidden="1" x14ac:dyDescent="0.25"/>
    <row r="37157" hidden="1" x14ac:dyDescent="0.25"/>
    <row r="37158" hidden="1" x14ac:dyDescent="0.25"/>
    <row r="37159" hidden="1" x14ac:dyDescent="0.25"/>
    <row r="37160" hidden="1" x14ac:dyDescent="0.25"/>
    <row r="37161" hidden="1" x14ac:dyDescent="0.25"/>
    <row r="37162" hidden="1" x14ac:dyDescent="0.25"/>
    <row r="37163" hidden="1" x14ac:dyDescent="0.25"/>
    <row r="37164" hidden="1" x14ac:dyDescent="0.25"/>
    <row r="37165" hidden="1" x14ac:dyDescent="0.25"/>
    <row r="37166" hidden="1" x14ac:dyDescent="0.25"/>
    <row r="37167" hidden="1" x14ac:dyDescent="0.25"/>
    <row r="37168" hidden="1" x14ac:dyDescent="0.25"/>
    <row r="37169" hidden="1" x14ac:dyDescent="0.25"/>
    <row r="37170" hidden="1" x14ac:dyDescent="0.25"/>
    <row r="37171" hidden="1" x14ac:dyDescent="0.25"/>
    <row r="37172" hidden="1" x14ac:dyDescent="0.25"/>
    <row r="37173" hidden="1" x14ac:dyDescent="0.25"/>
    <row r="37174" hidden="1" x14ac:dyDescent="0.25"/>
    <row r="37175" hidden="1" x14ac:dyDescent="0.25"/>
    <row r="37176" hidden="1" x14ac:dyDescent="0.25"/>
    <row r="37177" hidden="1" x14ac:dyDescent="0.25"/>
    <row r="37178" hidden="1" x14ac:dyDescent="0.25"/>
    <row r="37179" hidden="1" x14ac:dyDescent="0.25"/>
    <row r="37180" hidden="1" x14ac:dyDescent="0.25"/>
    <row r="37181" hidden="1" x14ac:dyDescent="0.25"/>
    <row r="37182" hidden="1" x14ac:dyDescent="0.25"/>
    <row r="37183" hidden="1" x14ac:dyDescent="0.25"/>
    <row r="37184" hidden="1" x14ac:dyDescent="0.25"/>
    <row r="37185" hidden="1" x14ac:dyDescent="0.25"/>
    <row r="37186" hidden="1" x14ac:dyDescent="0.25"/>
    <row r="37187" hidden="1" x14ac:dyDescent="0.25"/>
    <row r="37188" hidden="1" x14ac:dyDescent="0.25"/>
    <row r="37189" hidden="1" x14ac:dyDescent="0.25"/>
    <row r="37190" hidden="1" x14ac:dyDescent="0.25"/>
    <row r="37191" hidden="1" x14ac:dyDescent="0.25"/>
    <row r="37192" hidden="1" x14ac:dyDescent="0.25"/>
    <row r="37193" hidden="1" x14ac:dyDescent="0.25"/>
    <row r="37194" hidden="1" x14ac:dyDescent="0.25"/>
    <row r="37195" hidden="1" x14ac:dyDescent="0.25"/>
    <row r="37196" hidden="1" x14ac:dyDescent="0.25"/>
    <row r="37197" hidden="1" x14ac:dyDescent="0.25"/>
    <row r="37198" hidden="1" x14ac:dyDescent="0.25"/>
    <row r="37199" hidden="1" x14ac:dyDescent="0.25"/>
    <row r="37200" hidden="1" x14ac:dyDescent="0.25"/>
    <row r="37201" hidden="1" x14ac:dyDescent="0.25"/>
    <row r="37202" hidden="1" x14ac:dyDescent="0.25"/>
    <row r="37203" hidden="1" x14ac:dyDescent="0.25"/>
    <row r="37204" hidden="1" x14ac:dyDescent="0.25"/>
    <row r="37205" hidden="1" x14ac:dyDescent="0.25"/>
    <row r="37206" hidden="1" x14ac:dyDescent="0.25"/>
    <row r="37207" hidden="1" x14ac:dyDescent="0.25"/>
    <row r="37208" hidden="1" x14ac:dyDescent="0.25"/>
    <row r="37209" hidden="1" x14ac:dyDescent="0.25"/>
    <row r="37210" hidden="1" x14ac:dyDescent="0.25"/>
    <row r="37211" hidden="1" x14ac:dyDescent="0.25"/>
    <row r="37212" hidden="1" x14ac:dyDescent="0.25"/>
    <row r="37213" hidden="1" x14ac:dyDescent="0.25"/>
    <row r="37214" hidden="1" x14ac:dyDescent="0.25"/>
    <row r="37215" hidden="1" x14ac:dyDescent="0.25"/>
    <row r="37216" hidden="1" x14ac:dyDescent="0.25"/>
    <row r="37217" hidden="1" x14ac:dyDescent="0.25"/>
    <row r="37218" hidden="1" x14ac:dyDescent="0.25"/>
    <row r="37219" hidden="1" x14ac:dyDescent="0.25"/>
    <row r="37220" hidden="1" x14ac:dyDescent="0.25"/>
    <row r="37221" hidden="1" x14ac:dyDescent="0.25"/>
    <row r="37222" hidden="1" x14ac:dyDescent="0.25"/>
    <row r="37223" hidden="1" x14ac:dyDescent="0.25"/>
    <row r="37224" hidden="1" x14ac:dyDescent="0.25"/>
    <row r="37225" hidden="1" x14ac:dyDescent="0.25"/>
    <row r="37226" hidden="1" x14ac:dyDescent="0.25"/>
    <row r="37227" hidden="1" x14ac:dyDescent="0.25"/>
    <row r="37228" hidden="1" x14ac:dyDescent="0.25"/>
    <row r="37229" hidden="1" x14ac:dyDescent="0.25"/>
    <row r="37230" hidden="1" x14ac:dyDescent="0.25"/>
    <row r="37231" hidden="1" x14ac:dyDescent="0.25"/>
    <row r="37232" hidden="1" x14ac:dyDescent="0.25"/>
    <row r="37233" hidden="1" x14ac:dyDescent="0.25"/>
    <row r="37234" hidden="1" x14ac:dyDescent="0.25"/>
    <row r="37235" hidden="1" x14ac:dyDescent="0.25"/>
    <row r="37236" hidden="1" x14ac:dyDescent="0.25"/>
    <row r="37237" hidden="1" x14ac:dyDescent="0.25"/>
    <row r="37238" hidden="1" x14ac:dyDescent="0.25"/>
    <row r="37239" hidden="1" x14ac:dyDescent="0.25"/>
    <row r="37240" hidden="1" x14ac:dyDescent="0.25"/>
    <row r="37241" hidden="1" x14ac:dyDescent="0.25"/>
    <row r="37242" hidden="1" x14ac:dyDescent="0.25"/>
    <row r="37243" hidden="1" x14ac:dyDescent="0.25"/>
    <row r="37244" hidden="1" x14ac:dyDescent="0.25"/>
    <row r="37245" hidden="1" x14ac:dyDescent="0.25"/>
    <row r="37246" hidden="1" x14ac:dyDescent="0.25"/>
    <row r="37247" hidden="1" x14ac:dyDescent="0.25"/>
    <row r="37248" hidden="1" x14ac:dyDescent="0.25"/>
    <row r="37249" hidden="1" x14ac:dyDescent="0.25"/>
    <row r="37250" hidden="1" x14ac:dyDescent="0.25"/>
    <row r="37251" hidden="1" x14ac:dyDescent="0.25"/>
    <row r="37252" hidden="1" x14ac:dyDescent="0.25"/>
    <row r="37253" hidden="1" x14ac:dyDescent="0.25"/>
    <row r="37254" hidden="1" x14ac:dyDescent="0.25"/>
    <row r="37255" hidden="1" x14ac:dyDescent="0.25"/>
    <row r="37256" hidden="1" x14ac:dyDescent="0.25"/>
    <row r="37257" hidden="1" x14ac:dyDescent="0.25"/>
    <row r="37258" hidden="1" x14ac:dyDescent="0.25"/>
    <row r="37259" hidden="1" x14ac:dyDescent="0.25"/>
    <row r="37260" hidden="1" x14ac:dyDescent="0.25"/>
    <row r="37261" hidden="1" x14ac:dyDescent="0.25"/>
    <row r="37262" hidden="1" x14ac:dyDescent="0.25"/>
    <row r="37263" hidden="1" x14ac:dyDescent="0.25"/>
    <row r="37264" hidden="1" x14ac:dyDescent="0.25"/>
    <row r="37265" hidden="1" x14ac:dyDescent="0.25"/>
    <row r="37266" hidden="1" x14ac:dyDescent="0.25"/>
    <row r="37267" hidden="1" x14ac:dyDescent="0.25"/>
    <row r="37268" hidden="1" x14ac:dyDescent="0.25"/>
    <row r="37269" hidden="1" x14ac:dyDescent="0.25"/>
    <row r="37270" hidden="1" x14ac:dyDescent="0.25"/>
    <row r="37271" hidden="1" x14ac:dyDescent="0.25"/>
    <row r="37272" hidden="1" x14ac:dyDescent="0.25"/>
    <row r="37273" hidden="1" x14ac:dyDescent="0.25"/>
    <row r="37274" hidden="1" x14ac:dyDescent="0.25"/>
    <row r="37275" hidden="1" x14ac:dyDescent="0.25"/>
    <row r="37276" hidden="1" x14ac:dyDescent="0.25"/>
    <row r="37277" hidden="1" x14ac:dyDescent="0.25"/>
    <row r="37278" hidden="1" x14ac:dyDescent="0.25"/>
    <row r="37279" hidden="1" x14ac:dyDescent="0.25"/>
    <row r="37280" hidden="1" x14ac:dyDescent="0.25"/>
    <row r="37281" hidden="1" x14ac:dyDescent="0.25"/>
    <row r="37282" hidden="1" x14ac:dyDescent="0.25"/>
    <row r="37283" hidden="1" x14ac:dyDescent="0.25"/>
    <row r="37284" hidden="1" x14ac:dyDescent="0.25"/>
    <row r="37285" hidden="1" x14ac:dyDescent="0.25"/>
    <row r="37286" hidden="1" x14ac:dyDescent="0.25"/>
    <row r="37287" hidden="1" x14ac:dyDescent="0.25"/>
    <row r="37288" hidden="1" x14ac:dyDescent="0.25"/>
    <row r="37289" hidden="1" x14ac:dyDescent="0.25"/>
    <row r="37290" hidden="1" x14ac:dyDescent="0.25"/>
    <row r="37291" hidden="1" x14ac:dyDescent="0.25"/>
    <row r="37292" hidden="1" x14ac:dyDescent="0.25"/>
    <row r="37293" hidden="1" x14ac:dyDescent="0.25"/>
    <row r="37294" hidden="1" x14ac:dyDescent="0.25"/>
    <row r="37295" hidden="1" x14ac:dyDescent="0.25"/>
    <row r="37296" hidden="1" x14ac:dyDescent="0.25"/>
    <row r="37297" hidden="1" x14ac:dyDescent="0.25"/>
    <row r="37298" hidden="1" x14ac:dyDescent="0.25"/>
    <row r="37299" hidden="1" x14ac:dyDescent="0.25"/>
    <row r="37300" hidden="1" x14ac:dyDescent="0.25"/>
    <row r="37301" hidden="1" x14ac:dyDescent="0.25"/>
    <row r="37302" hidden="1" x14ac:dyDescent="0.25"/>
    <row r="37303" hidden="1" x14ac:dyDescent="0.25"/>
    <row r="37304" hidden="1" x14ac:dyDescent="0.25"/>
    <row r="37305" hidden="1" x14ac:dyDescent="0.25"/>
    <row r="37306" hidden="1" x14ac:dyDescent="0.25"/>
    <row r="37307" hidden="1" x14ac:dyDescent="0.25"/>
    <row r="37308" hidden="1" x14ac:dyDescent="0.25"/>
    <row r="37309" hidden="1" x14ac:dyDescent="0.25"/>
    <row r="37310" hidden="1" x14ac:dyDescent="0.25"/>
    <row r="37311" hidden="1" x14ac:dyDescent="0.25"/>
    <row r="37312" hidden="1" x14ac:dyDescent="0.25"/>
    <row r="37313" hidden="1" x14ac:dyDescent="0.25"/>
    <row r="37314" hidden="1" x14ac:dyDescent="0.25"/>
    <row r="37315" hidden="1" x14ac:dyDescent="0.25"/>
    <row r="37316" hidden="1" x14ac:dyDescent="0.25"/>
    <row r="37317" hidden="1" x14ac:dyDescent="0.25"/>
    <row r="37318" hidden="1" x14ac:dyDescent="0.25"/>
    <row r="37319" hidden="1" x14ac:dyDescent="0.25"/>
    <row r="37320" hidden="1" x14ac:dyDescent="0.25"/>
    <row r="37321" hidden="1" x14ac:dyDescent="0.25"/>
    <row r="37322" hidden="1" x14ac:dyDescent="0.25"/>
    <row r="37323" hidden="1" x14ac:dyDescent="0.25"/>
    <row r="37324" hidden="1" x14ac:dyDescent="0.25"/>
    <row r="37325" hidden="1" x14ac:dyDescent="0.25"/>
    <row r="37326" hidden="1" x14ac:dyDescent="0.25"/>
    <row r="37327" hidden="1" x14ac:dyDescent="0.25"/>
    <row r="37328" hidden="1" x14ac:dyDescent="0.25"/>
    <row r="37329" hidden="1" x14ac:dyDescent="0.25"/>
    <row r="37330" hidden="1" x14ac:dyDescent="0.25"/>
    <row r="37331" hidden="1" x14ac:dyDescent="0.25"/>
    <row r="37332" hidden="1" x14ac:dyDescent="0.25"/>
    <row r="37333" hidden="1" x14ac:dyDescent="0.25"/>
    <row r="37334" hidden="1" x14ac:dyDescent="0.25"/>
    <row r="37335" hidden="1" x14ac:dyDescent="0.25"/>
    <row r="37336" hidden="1" x14ac:dyDescent="0.25"/>
    <row r="37337" hidden="1" x14ac:dyDescent="0.25"/>
    <row r="37338" hidden="1" x14ac:dyDescent="0.25"/>
    <row r="37339" hidden="1" x14ac:dyDescent="0.25"/>
    <row r="37340" hidden="1" x14ac:dyDescent="0.25"/>
    <row r="37341" hidden="1" x14ac:dyDescent="0.25"/>
    <row r="37342" hidden="1" x14ac:dyDescent="0.25"/>
    <row r="37343" hidden="1" x14ac:dyDescent="0.25"/>
    <row r="37344" hidden="1" x14ac:dyDescent="0.25"/>
    <row r="37345" hidden="1" x14ac:dyDescent="0.25"/>
    <row r="37346" hidden="1" x14ac:dyDescent="0.25"/>
    <row r="37347" hidden="1" x14ac:dyDescent="0.25"/>
    <row r="37348" hidden="1" x14ac:dyDescent="0.25"/>
    <row r="37349" hidden="1" x14ac:dyDescent="0.25"/>
    <row r="37350" hidden="1" x14ac:dyDescent="0.25"/>
    <row r="37351" hidden="1" x14ac:dyDescent="0.25"/>
    <row r="37352" hidden="1" x14ac:dyDescent="0.25"/>
    <row r="37353" hidden="1" x14ac:dyDescent="0.25"/>
    <row r="37354" hidden="1" x14ac:dyDescent="0.25"/>
    <row r="37355" hidden="1" x14ac:dyDescent="0.25"/>
    <row r="37356" hidden="1" x14ac:dyDescent="0.25"/>
    <row r="37357" hidden="1" x14ac:dyDescent="0.25"/>
    <row r="37358" hidden="1" x14ac:dyDescent="0.25"/>
    <row r="37359" hidden="1" x14ac:dyDescent="0.25"/>
    <row r="37360" hidden="1" x14ac:dyDescent="0.25"/>
    <row r="37361" hidden="1" x14ac:dyDescent="0.25"/>
    <row r="37362" hidden="1" x14ac:dyDescent="0.25"/>
    <row r="37363" hidden="1" x14ac:dyDescent="0.25"/>
    <row r="37364" hidden="1" x14ac:dyDescent="0.25"/>
    <row r="37365" hidden="1" x14ac:dyDescent="0.25"/>
    <row r="37366" hidden="1" x14ac:dyDescent="0.25"/>
    <row r="37367" hidden="1" x14ac:dyDescent="0.25"/>
    <row r="37368" hidden="1" x14ac:dyDescent="0.25"/>
    <row r="37369" hidden="1" x14ac:dyDescent="0.25"/>
    <row r="37370" hidden="1" x14ac:dyDescent="0.25"/>
    <row r="37371" hidden="1" x14ac:dyDescent="0.25"/>
    <row r="37372" hidden="1" x14ac:dyDescent="0.25"/>
    <row r="37373" hidden="1" x14ac:dyDescent="0.25"/>
    <row r="37374" hidden="1" x14ac:dyDescent="0.25"/>
    <row r="37375" hidden="1" x14ac:dyDescent="0.25"/>
    <row r="37376" hidden="1" x14ac:dyDescent="0.25"/>
    <row r="37377" hidden="1" x14ac:dyDescent="0.25"/>
    <row r="37378" hidden="1" x14ac:dyDescent="0.25"/>
    <row r="37379" hidden="1" x14ac:dyDescent="0.25"/>
    <row r="37380" hidden="1" x14ac:dyDescent="0.25"/>
    <row r="37381" hidden="1" x14ac:dyDescent="0.25"/>
    <row r="37382" hidden="1" x14ac:dyDescent="0.25"/>
    <row r="37383" hidden="1" x14ac:dyDescent="0.25"/>
    <row r="37384" hidden="1" x14ac:dyDescent="0.25"/>
    <row r="37385" hidden="1" x14ac:dyDescent="0.25"/>
    <row r="37386" hidden="1" x14ac:dyDescent="0.25"/>
    <row r="37387" hidden="1" x14ac:dyDescent="0.25"/>
    <row r="37388" hidden="1" x14ac:dyDescent="0.25"/>
    <row r="37389" hidden="1" x14ac:dyDescent="0.25"/>
    <row r="37390" hidden="1" x14ac:dyDescent="0.25"/>
    <row r="37391" hidden="1" x14ac:dyDescent="0.25"/>
    <row r="37392" hidden="1" x14ac:dyDescent="0.25"/>
    <row r="37393" hidden="1" x14ac:dyDescent="0.25"/>
    <row r="37394" hidden="1" x14ac:dyDescent="0.25"/>
    <row r="37395" hidden="1" x14ac:dyDescent="0.25"/>
    <row r="37396" hidden="1" x14ac:dyDescent="0.25"/>
    <row r="37397" hidden="1" x14ac:dyDescent="0.25"/>
    <row r="37398" hidden="1" x14ac:dyDescent="0.25"/>
    <row r="37399" hidden="1" x14ac:dyDescent="0.25"/>
    <row r="37400" hidden="1" x14ac:dyDescent="0.25"/>
    <row r="37401" hidden="1" x14ac:dyDescent="0.25"/>
    <row r="37402" hidden="1" x14ac:dyDescent="0.25"/>
    <row r="37403" hidden="1" x14ac:dyDescent="0.25"/>
    <row r="37404" hidden="1" x14ac:dyDescent="0.25"/>
    <row r="37405" hidden="1" x14ac:dyDescent="0.25"/>
    <row r="37406" hidden="1" x14ac:dyDescent="0.25"/>
    <row r="37407" hidden="1" x14ac:dyDescent="0.25"/>
    <row r="37408" hidden="1" x14ac:dyDescent="0.25"/>
    <row r="37409" hidden="1" x14ac:dyDescent="0.25"/>
    <row r="37410" hidden="1" x14ac:dyDescent="0.25"/>
    <row r="37411" hidden="1" x14ac:dyDescent="0.25"/>
    <row r="37412" hidden="1" x14ac:dyDescent="0.25"/>
    <row r="37413" hidden="1" x14ac:dyDescent="0.25"/>
    <row r="37414" hidden="1" x14ac:dyDescent="0.25"/>
    <row r="37415" hidden="1" x14ac:dyDescent="0.25"/>
    <row r="37416" hidden="1" x14ac:dyDescent="0.25"/>
    <row r="37417" hidden="1" x14ac:dyDescent="0.25"/>
    <row r="37418" hidden="1" x14ac:dyDescent="0.25"/>
    <row r="37419" hidden="1" x14ac:dyDescent="0.25"/>
    <row r="37420" hidden="1" x14ac:dyDescent="0.25"/>
    <row r="37421" hidden="1" x14ac:dyDescent="0.25"/>
    <row r="37422" hidden="1" x14ac:dyDescent="0.25"/>
    <row r="37423" hidden="1" x14ac:dyDescent="0.25"/>
    <row r="37424" hidden="1" x14ac:dyDescent="0.25"/>
    <row r="37425" hidden="1" x14ac:dyDescent="0.25"/>
    <row r="37426" hidden="1" x14ac:dyDescent="0.25"/>
    <row r="37427" hidden="1" x14ac:dyDescent="0.25"/>
    <row r="37428" hidden="1" x14ac:dyDescent="0.25"/>
    <row r="37429" hidden="1" x14ac:dyDescent="0.25"/>
    <row r="37430" hidden="1" x14ac:dyDescent="0.25"/>
    <row r="37431" hidden="1" x14ac:dyDescent="0.25"/>
    <row r="37432" hidden="1" x14ac:dyDescent="0.25"/>
    <row r="37433" hidden="1" x14ac:dyDescent="0.25"/>
    <row r="37434" hidden="1" x14ac:dyDescent="0.25"/>
    <row r="37435" hidden="1" x14ac:dyDescent="0.25"/>
    <row r="37436" hidden="1" x14ac:dyDescent="0.25"/>
    <row r="37437" hidden="1" x14ac:dyDescent="0.25"/>
    <row r="37438" hidden="1" x14ac:dyDescent="0.25"/>
    <row r="37439" hidden="1" x14ac:dyDescent="0.25"/>
    <row r="37440" hidden="1" x14ac:dyDescent="0.25"/>
    <row r="37441" hidden="1" x14ac:dyDescent="0.25"/>
    <row r="37442" hidden="1" x14ac:dyDescent="0.25"/>
    <row r="37443" hidden="1" x14ac:dyDescent="0.25"/>
    <row r="37444" hidden="1" x14ac:dyDescent="0.25"/>
    <row r="37445" hidden="1" x14ac:dyDescent="0.25"/>
    <row r="37446" hidden="1" x14ac:dyDescent="0.25"/>
    <row r="37447" hidden="1" x14ac:dyDescent="0.25"/>
    <row r="37448" hidden="1" x14ac:dyDescent="0.25"/>
    <row r="37449" hidden="1" x14ac:dyDescent="0.25"/>
    <row r="37450" hidden="1" x14ac:dyDescent="0.25"/>
    <row r="37451" hidden="1" x14ac:dyDescent="0.25"/>
    <row r="37452" hidden="1" x14ac:dyDescent="0.25"/>
    <row r="37453" hidden="1" x14ac:dyDescent="0.25"/>
    <row r="37454" hidden="1" x14ac:dyDescent="0.25"/>
    <row r="37455" hidden="1" x14ac:dyDescent="0.25"/>
    <row r="37456" hidden="1" x14ac:dyDescent="0.25"/>
    <row r="37457" hidden="1" x14ac:dyDescent="0.25"/>
    <row r="37458" hidden="1" x14ac:dyDescent="0.25"/>
    <row r="37459" hidden="1" x14ac:dyDescent="0.25"/>
    <row r="37460" hidden="1" x14ac:dyDescent="0.25"/>
    <row r="37461" hidden="1" x14ac:dyDescent="0.25"/>
    <row r="37462" hidden="1" x14ac:dyDescent="0.25"/>
    <row r="37463" hidden="1" x14ac:dyDescent="0.25"/>
    <row r="37464" hidden="1" x14ac:dyDescent="0.25"/>
    <row r="37465" hidden="1" x14ac:dyDescent="0.25"/>
    <row r="37466" hidden="1" x14ac:dyDescent="0.25"/>
    <row r="37467" hidden="1" x14ac:dyDescent="0.25"/>
    <row r="37468" hidden="1" x14ac:dyDescent="0.25"/>
    <row r="37469" hidden="1" x14ac:dyDescent="0.25"/>
    <row r="37470" hidden="1" x14ac:dyDescent="0.25"/>
    <row r="37471" hidden="1" x14ac:dyDescent="0.25"/>
    <row r="37472" hidden="1" x14ac:dyDescent="0.25"/>
    <row r="37473" hidden="1" x14ac:dyDescent="0.25"/>
    <row r="37474" hidden="1" x14ac:dyDescent="0.25"/>
    <row r="37475" hidden="1" x14ac:dyDescent="0.25"/>
    <row r="37476" hidden="1" x14ac:dyDescent="0.25"/>
    <row r="37477" hidden="1" x14ac:dyDescent="0.25"/>
    <row r="37478" hidden="1" x14ac:dyDescent="0.25"/>
    <row r="37479" hidden="1" x14ac:dyDescent="0.25"/>
    <row r="37480" hidden="1" x14ac:dyDescent="0.25"/>
    <row r="37481" hidden="1" x14ac:dyDescent="0.25"/>
    <row r="37482" hidden="1" x14ac:dyDescent="0.25"/>
    <row r="37483" hidden="1" x14ac:dyDescent="0.25"/>
    <row r="37484" hidden="1" x14ac:dyDescent="0.25"/>
    <row r="37485" hidden="1" x14ac:dyDescent="0.25"/>
    <row r="37486" hidden="1" x14ac:dyDescent="0.25"/>
    <row r="37487" hidden="1" x14ac:dyDescent="0.25"/>
    <row r="37488" hidden="1" x14ac:dyDescent="0.25"/>
    <row r="37489" hidden="1" x14ac:dyDescent="0.25"/>
    <row r="37490" hidden="1" x14ac:dyDescent="0.25"/>
    <row r="37491" hidden="1" x14ac:dyDescent="0.25"/>
    <row r="37492" hidden="1" x14ac:dyDescent="0.25"/>
    <row r="37493" hidden="1" x14ac:dyDescent="0.25"/>
    <row r="37494" hidden="1" x14ac:dyDescent="0.25"/>
    <row r="37495" hidden="1" x14ac:dyDescent="0.25"/>
    <row r="37496" hidden="1" x14ac:dyDescent="0.25"/>
    <row r="37497" hidden="1" x14ac:dyDescent="0.25"/>
    <row r="37498" hidden="1" x14ac:dyDescent="0.25"/>
    <row r="37499" hidden="1" x14ac:dyDescent="0.25"/>
    <row r="37500" hidden="1" x14ac:dyDescent="0.25"/>
    <row r="37501" hidden="1" x14ac:dyDescent="0.25"/>
    <row r="37502" hidden="1" x14ac:dyDescent="0.25"/>
    <row r="37503" hidden="1" x14ac:dyDescent="0.25"/>
    <row r="37504" hidden="1" x14ac:dyDescent="0.25"/>
    <row r="37505" hidden="1" x14ac:dyDescent="0.25"/>
    <row r="37506" hidden="1" x14ac:dyDescent="0.25"/>
    <row r="37507" hidden="1" x14ac:dyDescent="0.25"/>
    <row r="37508" hidden="1" x14ac:dyDescent="0.25"/>
    <row r="37509" hidden="1" x14ac:dyDescent="0.25"/>
    <row r="37510" hidden="1" x14ac:dyDescent="0.25"/>
    <row r="37511" hidden="1" x14ac:dyDescent="0.25"/>
    <row r="37512" hidden="1" x14ac:dyDescent="0.25"/>
    <row r="37513" hidden="1" x14ac:dyDescent="0.25"/>
    <row r="37514" hidden="1" x14ac:dyDescent="0.25"/>
    <row r="37515" hidden="1" x14ac:dyDescent="0.25"/>
    <row r="37516" hidden="1" x14ac:dyDescent="0.25"/>
    <row r="37517" hidden="1" x14ac:dyDescent="0.25"/>
    <row r="37518" hidden="1" x14ac:dyDescent="0.25"/>
    <row r="37519" hidden="1" x14ac:dyDescent="0.25"/>
    <row r="37520" hidden="1" x14ac:dyDescent="0.25"/>
    <row r="37521" hidden="1" x14ac:dyDescent="0.25"/>
    <row r="37522" hidden="1" x14ac:dyDescent="0.25"/>
    <row r="37523" hidden="1" x14ac:dyDescent="0.25"/>
    <row r="37524" hidden="1" x14ac:dyDescent="0.25"/>
    <row r="37525" hidden="1" x14ac:dyDescent="0.25"/>
    <row r="37526" hidden="1" x14ac:dyDescent="0.25"/>
    <row r="37527" hidden="1" x14ac:dyDescent="0.25"/>
    <row r="37528" hidden="1" x14ac:dyDescent="0.25"/>
    <row r="37529" hidden="1" x14ac:dyDescent="0.25"/>
    <row r="37530" hidden="1" x14ac:dyDescent="0.25"/>
    <row r="37531" hidden="1" x14ac:dyDescent="0.25"/>
    <row r="37532" hidden="1" x14ac:dyDescent="0.25"/>
    <row r="37533" hidden="1" x14ac:dyDescent="0.25"/>
    <row r="37534" hidden="1" x14ac:dyDescent="0.25"/>
    <row r="37535" hidden="1" x14ac:dyDescent="0.25"/>
    <row r="37536" hidden="1" x14ac:dyDescent="0.25"/>
    <row r="37537" hidden="1" x14ac:dyDescent="0.25"/>
    <row r="37538" hidden="1" x14ac:dyDescent="0.25"/>
    <row r="37539" hidden="1" x14ac:dyDescent="0.25"/>
    <row r="37540" hidden="1" x14ac:dyDescent="0.25"/>
    <row r="37541" hidden="1" x14ac:dyDescent="0.25"/>
    <row r="37542" hidden="1" x14ac:dyDescent="0.25"/>
    <row r="37543" hidden="1" x14ac:dyDescent="0.25"/>
    <row r="37544" hidden="1" x14ac:dyDescent="0.25"/>
    <row r="37545" hidden="1" x14ac:dyDescent="0.25"/>
    <row r="37546" hidden="1" x14ac:dyDescent="0.25"/>
    <row r="37547" hidden="1" x14ac:dyDescent="0.25"/>
    <row r="37548" hidden="1" x14ac:dyDescent="0.25"/>
    <row r="37549" hidden="1" x14ac:dyDescent="0.25"/>
    <row r="37550" hidden="1" x14ac:dyDescent="0.25"/>
    <row r="37551" hidden="1" x14ac:dyDescent="0.25"/>
    <row r="37552" hidden="1" x14ac:dyDescent="0.25"/>
    <row r="37553" hidden="1" x14ac:dyDescent="0.25"/>
    <row r="37554" hidden="1" x14ac:dyDescent="0.25"/>
    <row r="37555" hidden="1" x14ac:dyDescent="0.25"/>
    <row r="37556" hidden="1" x14ac:dyDescent="0.25"/>
    <row r="37557" hidden="1" x14ac:dyDescent="0.25"/>
    <row r="37558" hidden="1" x14ac:dyDescent="0.25"/>
    <row r="37559" hidden="1" x14ac:dyDescent="0.25"/>
    <row r="37560" hidden="1" x14ac:dyDescent="0.25"/>
    <row r="37561" hidden="1" x14ac:dyDescent="0.25"/>
    <row r="37562" hidden="1" x14ac:dyDescent="0.25"/>
    <row r="37563" hidden="1" x14ac:dyDescent="0.25"/>
    <row r="37564" hidden="1" x14ac:dyDescent="0.25"/>
    <row r="37565" hidden="1" x14ac:dyDescent="0.25"/>
    <row r="37566" hidden="1" x14ac:dyDescent="0.25"/>
    <row r="37567" hidden="1" x14ac:dyDescent="0.25"/>
    <row r="37568" hidden="1" x14ac:dyDescent="0.25"/>
    <row r="37569" hidden="1" x14ac:dyDescent="0.25"/>
    <row r="37570" hidden="1" x14ac:dyDescent="0.25"/>
    <row r="37571" hidden="1" x14ac:dyDescent="0.25"/>
    <row r="37572" hidden="1" x14ac:dyDescent="0.25"/>
    <row r="37573" hidden="1" x14ac:dyDescent="0.25"/>
    <row r="37574" hidden="1" x14ac:dyDescent="0.25"/>
    <row r="37575" hidden="1" x14ac:dyDescent="0.25"/>
    <row r="37576" hidden="1" x14ac:dyDescent="0.25"/>
    <row r="37577" hidden="1" x14ac:dyDescent="0.25"/>
    <row r="37578" hidden="1" x14ac:dyDescent="0.25"/>
    <row r="37579" hidden="1" x14ac:dyDescent="0.25"/>
    <row r="37580" hidden="1" x14ac:dyDescent="0.25"/>
    <row r="37581" hidden="1" x14ac:dyDescent="0.25"/>
    <row r="37582" hidden="1" x14ac:dyDescent="0.25"/>
    <row r="37583" hidden="1" x14ac:dyDescent="0.25"/>
    <row r="37584" hidden="1" x14ac:dyDescent="0.25"/>
    <row r="37585" hidden="1" x14ac:dyDescent="0.25"/>
    <row r="37586" hidden="1" x14ac:dyDescent="0.25"/>
    <row r="37587" hidden="1" x14ac:dyDescent="0.25"/>
    <row r="37588" hidden="1" x14ac:dyDescent="0.25"/>
    <row r="37589" hidden="1" x14ac:dyDescent="0.25"/>
    <row r="37590" hidden="1" x14ac:dyDescent="0.25"/>
    <row r="37591" hidden="1" x14ac:dyDescent="0.25"/>
    <row r="37592" hidden="1" x14ac:dyDescent="0.25"/>
    <row r="37593" hidden="1" x14ac:dyDescent="0.25"/>
    <row r="37594" hidden="1" x14ac:dyDescent="0.25"/>
    <row r="37595" hidden="1" x14ac:dyDescent="0.25"/>
    <row r="37596" hidden="1" x14ac:dyDescent="0.25"/>
    <row r="37597" hidden="1" x14ac:dyDescent="0.25"/>
    <row r="37598" hidden="1" x14ac:dyDescent="0.25"/>
    <row r="37599" hidden="1" x14ac:dyDescent="0.25"/>
    <row r="37600" hidden="1" x14ac:dyDescent="0.25"/>
    <row r="37601" hidden="1" x14ac:dyDescent="0.25"/>
    <row r="37602" hidden="1" x14ac:dyDescent="0.25"/>
    <row r="37603" hidden="1" x14ac:dyDescent="0.25"/>
    <row r="37604" hidden="1" x14ac:dyDescent="0.25"/>
    <row r="37605" hidden="1" x14ac:dyDescent="0.25"/>
    <row r="37606" hidden="1" x14ac:dyDescent="0.25"/>
    <row r="37607" hidden="1" x14ac:dyDescent="0.25"/>
    <row r="37608" hidden="1" x14ac:dyDescent="0.25"/>
    <row r="37609" hidden="1" x14ac:dyDescent="0.25"/>
    <row r="37610" hidden="1" x14ac:dyDescent="0.25"/>
    <row r="37611" hidden="1" x14ac:dyDescent="0.25"/>
    <row r="37612" hidden="1" x14ac:dyDescent="0.25"/>
    <row r="37613" hidden="1" x14ac:dyDescent="0.25"/>
    <row r="37614" hidden="1" x14ac:dyDescent="0.25"/>
    <row r="37615" hidden="1" x14ac:dyDescent="0.25"/>
    <row r="37616" hidden="1" x14ac:dyDescent="0.25"/>
    <row r="37617" hidden="1" x14ac:dyDescent="0.25"/>
    <row r="37618" hidden="1" x14ac:dyDescent="0.25"/>
    <row r="37619" hidden="1" x14ac:dyDescent="0.25"/>
    <row r="37620" hidden="1" x14ac:dyDescent="0.25"/>
    <row r="37621" hidden="1" x14ac:dyDescent="0.25"/>
    <row r="37622" hidden="1" x14ac:dyDescent="0.25"/>
    <row r="37623" hidden="1" x14ac:dyDescent="0.25"/>
    <row r="37624" hidden="1" x14ac:dyDescent="0.25"/>
    <row r="37625" hidden="1" x14ac:dyDescent="0.25"/>
    <row r="37626" hidden="1" x14ac:dyDescent="0.25"/>
    <row r="37627" hidden="1" x14ac:dyDescent="0.25"/>
    <row r="37628" hidden="1" x14ac:dyDescent="0.25"/>
    <row r="37629" hidden="1" x14ac:dyDescent="0.25"/>
    <row r="37630" hidden="1" x14ac:dyDescent="0.25"/>
    <row r="37631" hidden="1" x14ac:dyDescent="0.25"/>
    <row r="37632" hidden="1" x14ac:dyDescent="0.25"/>
    <row r="37633" hidden="1" x14ac:dyDescent="0.25"/>
    <row r="37634" hidden="1" x14ac:dyDescent="0.25"/>
    <row r="37635" hidden="1" x14ac:dyDescent="0.25"/>
    <row r="37636" hidden="1" x14ac:dyDescent="0.25"/>
    <row r="37637" hidden="1" x14ac:dyDescent="0.25"/>
    <row r="37638" hidden="1" x14ac:dyDescent="0.25"/>
    <row r="37639" hidden="1" x14ac:dyDescent="0.25"/>
    <row r="37640" hidden="1" x14ac:dyDescent="0.25"/>
    <row r="37641" hidden="1" x14ac:dyDescent="0.25"/>
    <row r="37642" hidden="1" x14ac:dyDescent="0.25"/>
    <row r="37643" hidden="1" x14ac:dyDescent="0.25"/>
    <row r="37644" hidden="1" x14ac:dyDescent="0.25"/>
    <row r="37645" hidden="1" x14ac:dyDescent="0.25"/>
    <row r="37646" hidden="1" x14ac:dyDescent="0.25"/>
    <row r="37647" hidden="1" x14ac:dyDescent="0.25"/>
    <row r="37648" hidden="1" x14ac:dyDescent="0.25"/>
    <row r="37649" hidden="1" x14ac:dyDescent="0.25"/>
    <row r="37650" hidden="1" x14ac:dyDescent="0.25"/>
    <row r="37651" hidden="1" x14ac:dyDescent="0.25"/>
    <row r="37652" hidden="1" x14ac:dyDescent="0.25"/>
    <row r="37653" hidden="1" x14ac:dyDescent="0.25"/>
    <row r="37654" hidden="1" x14ac:dyDescent="0.25"/>
    <row r="37655" hidden="1" x14ac:dyDescent="0.25"/>
    <row r="37656" hidden="1" x14ac:dyDescent="0.25"/>
    <row r="37657" hidden="1" x14ac:dyDescent="0.25"/>
    <row r="37658" hidden="1" x14ac:dyDescent="0.25"/>
    <row r="37659" hidden="1" x14ac:dyDescent="0.25"/>
    <row r="37660" hidden="1" x14ac:dyDescent="0.25"/>
    <row r="37661" hidden="1" x14ac:dyDescent="0.25"/>
    <row r="37662" hidden="1" x14ac:dyDescent="0.25"/>
    <row r="37663" hidden="1" x14ac:dyDescent="0.25"/>
    <row r="37664" hidden="1" x14ac:dyDescent="0.25"/>
    <row r="37665" hidden="1" x14ac:dyDescent="0.25"/>
    <row r="37666" hidden="1" x14ac:dyDescent="0.25"/>
    <row r="37667" hidden="1" x14ac:dyDescent="0.25"/>
    <row r="37668" hidden="1" x14ac:dyDescent="0.25"/>
    <row r="37669" hidden="1" x14ac:dyDescent="0.25"/>
    <row r="37670" hidden="1" x14ac:dyDescent="0.25"/>
    <row r="37671" hidden="1" x14ac:dyDescent="0.25"/>
    <row r="37672" hidden="1" x14ac:dyDescent="0.25"/>
    <row r="37673" hidden="1" x14ac:dyDescent="0.25"/>
    <row r="37674" hidden="1" x14ac:dyDescent="0.25"/>
    <row r="37675" hidden="1" x14ac:dyDescent="0.25"/>
    <row r="37676" hidden="1" x14ac:dyDescent="0.25"/>
    <row r="37677" hidden="1" x14ac:dyDescent="0.25"/>
    <row r="37678" hidden="1" x14ac:dyDescent="0.25"/>
    <row r="37679" hidden="1" x14ac:dyDescent="0.25"/>
    <row r="37680" hidden="1" x14ac:dyDescent="0.25"/>
    <row r="37681" hidden="1" x14ac:dyDescent="0.25"/>
    <row r="37682" hidden="1" x14ac:dyDescent="0.25"/>
    <row r="37683" hidden="1" x14ac:dyDescent="0.25"/>
    <row r="37684" hidden="1" x14ac:dyDescent="0.25"/>
    <row r="37685" hidden="1" x14ac:dyDescent="0.25"/>
    <row r="37686" hidden="1" x14ac:dyDescent="0.25"/>
    <row r="37687" hidden="1" x14ac:dyDescent="0.25"/>
    <row r="37688" hidden="1" x14ac:dyDescent="0.25"/>
    <row r="37689" hidden="1" x14ac:dyDescent="0.25"/>
    <row r="37690" hidden="1" x14ac:dyDescent="0.25"/>
    <row r="37691" hidden="1" x14ac:dyDescent="0.25"/>
    <row r="37692" hidden="1" x14ac:dyDescent="0.25"/>
    <row r="37693" hidden="1" x14ac:dyDescent="0.25"/>
    <row r="37694" hidden="1" x14ac:dyDescent="0.25"/>
    <row r="37695" hidden="1" x14ac:dyDescent="0.25"/>
    <row r="37696" hidden="1" x14ac:dyDescent="0.25"/>
    <row r="37697" hidden="1" x14ac:dyDescent="0.25"/>
    <row r="37698" hidden="1" x14ac:dyDescent="0.25"/>
    <row r="37699" hidden="1" x14ac:dyDescent="0.25"/>
    <row r="37700" hidden="1" x14ac:dyDescent="0.25"/>
    <row r="37701" hidden="1" x14ac:dyDescent="0.25"/>
    <row r="37702" hidden="1" x14ac:dyDescent="0.25"/>
    <row r="37703" hidden="1" x14ac:dyDescent="0.25"/>
    <row r="37704" hidden="1" x14ac:dyDescent="0.25"/>
    <row r="37705" hidden="1" x14ac:dyDescent="0.25"/>
    <row r="37706" hidden="1" x14ac:dyDescent="0.25"/>
    <row r="37707" hidden="1" x14ac:dyDescent="0.25"/>
    <row r="37708" hidden="1" x14ac:dyDescent="0.25"/>
    <row r="37709" hidden="1" x14ac:dyDescent="0.25"/>
    <row r="37710" hidden="1" x14ac:dyDescent="0.25"/>
    <row r="37711" hidden="1" x14ac:dyDescent="0.25"/>
    <row r="37712" hidden="1" x14ac:dyDescent="0.25"/>
    <row r="37713" hidden="1" x14ac:dyDescent="0.25"/>
    <row r="37714" hidden="1" x14ac:dyDescent="0.25"/>
    <row r="37715" hidden="1" x14ac:dyDescent="0.25"/>
    <row r="37716" hidden="1" x14ac:dyDescent="0.25"/>
    <row r="37717" hidden="1" x14ac:dyDescent="0.25"/>
    <row r="37718" hidden="1" x14ac:dyDescent="0.25"/>
    <row r="37719" hidden="1" x14ac:dyDescent="0.25"/>
    <row r="37720" hidden="1" x14ac:dyDescent="0.25"/>
    <row r="37721" hidden="1" x14ac:dyDescent="0.25"/>
    <row r="37722" hidden="1" x14ac:dyDescent="0.25"/>
    <row r="37723" hidden="1" x14ac:dyDescent="0.25"/>
    <row r="37724" hidden="1" x14ac:dyDescent="0.25"/>
    <row r="37725" hidden="1" x14ac:dyDescent="0.25"/>
    <row r="37726" hidden="1" x14ac:dyDescent="0.25"/>
    <row r="37727" hidden="1" x14ac:dyDescent="0.25"/>
    <row r="37728" hidden="1" x14ac:dyDescent="0.25"/>
    <row r="37729" hidden="1" x14ac:dyDescent="0.25"/>
    <row r="37730" hidden="1" x14ac:dyDescent="0.25"/>
    <row r="37731" hidden="1" x14ac:dyDescent="0.25"/>
    <row r="37732" hidden="1" x14ac:dyDescent="0.25"/>
    <row r="37733" hidden="1" x14ac:dyDescent="0.25"/>
    <row r="37734" hidden="1" x14ac:dyDescent="0.25"/>
    <row r="37735" hidden="1" x14ac:dyDescent="0.25"/>
    <row r="37736" hidden="1" x14ac:dyDescent="0.25"/>
    <row r="37737" hidden="1" x14ac:dyDescent="0.25"/>
    <row r="37738" hidden="1" x14ac:dyDescent="0.25"/>
    <row r="37739" hidden="1" x14ac:dyDescent="0.25"/>
    <row r="37740" hidden="1" x14ac:dyDescent="0.25"/>
    <row r="37741" hidden="1" x14ac:dyDescent="0.25"/>
    <row r="37742" hidden="1" x14ac:dyDescent="0.25"/>
    <row r="37743" hidden="1" x14ac:dyDescent="0.25"/>
    <row r="37744" hidden="1" x14ac:dyDescent="0.25"/>
    <row r="37745" hidden="1" x14ac:dyDescent="0.25"/>
    <row r="37746" hidden="1" x14ac:dyDescent="0.25"/>
    <row r="37747" hidden="1" x14ac:dyDescent="0.25"/>
    <row r="37748" hidden="1" x14ac:dyDescent="0.25"/>
    <row r="37749" hidden="1" x14ac:dyDescent="0.25"/>
    <row r="37750" hidden="1" x14ac:dyDescent="0.25"/>
    <row r="37751" hidden="1" x14ac:dyDescent="0.25"/>
    <row r="37752" hidden="1" x14ac:dyDescent="0.25"/>
    <row r="37753" hidden="1" x14ac:dyDescent="0.25"/>
    <row r="37754" hidden="1" x14ac:dyDescent="0.25"/>
    <row r="37755" hidden="1" x14ac:dyDescent="0.25"/>
    <row r="37756" hidden="1" x14ac:dyDescent="0.25"/>
    <row r="37757" hidden="1" x14ac:dyDescent="0.25"/>
    <row r="37758" hidden="1" x14ac:dyDescent="0.25"/>
    <row r="37759" hidden="1" x14ac:dyDescent="0.25"/>
    <row r="37760" hidden="1" x14ac:dyDescent="0.25"/>
    <row r="37761" hidden="1" x14ac:dyDescent="0.25"/>
    <row r="37762" hidden="1" x14ac:dyDescent="0.25"/>
    <row r="37763" hidden="1" x14ac:dyDescent="0.25"/>
    <row r="37764" hidden="1" x14ac:dyDescent="0.25"/>
    <row r="37765" hidden="1" x14ac:dyDescent="0.25"/>
    <row r="37766" hidden="1" x14ac:dyDescent="0.25"/>
    <row r="37767" hidden="1" x14ac:dyDescent="0.25"/>
    <row r="37768" hidden="1" x14ac:dyDescent="0.25"/>
    <row r="37769" hidden="1" x14ac:dyDescent="0.25"/>
    <row r="37770" hidden="1" x14ac:dyDescent="0.25"/>
    <row r="37771" hidden="1" x14ac:dyDescent="0.25"/>
    <row r="37772" hidden="1" x14ac:dyDescent="0.25"/>
    <row r="37773" hidden="1" x14ac:dyDescent="0.25"/>
    <row r="37774" hidden="1" x14ac:dyDescent="0.25"/>
    <row r="37775" hidden="1" x14ac:dyDescent="0.25"/>
    <row r="37776" hidden="1" x14ac:dyDescent="0.25"/>
    <row r="37777" hidden="1" x14ac:dyDescent="0.25"/>
    <row r="37778" hidden="1" x14ac:dyDescent="0.25"/>
    <row r="37779" hidden="1" x14ac:dyDescent="0.25"/>
    <row r="37780" hidden="1" x14ac:dyDescent="0.25"/>
    <row r="37781" hidden="1" x14ac:dyDescent="0.25"/>
    <row r="37782" hidden="1" x14ac:dyDescent="0.25"/>
    <row r="37783" hidden="1" x14ac:dyDescent="0.25"/>
    <row r="37784" hidden="1" x14ac:dyDescent="0.25"/>
    <row r="37785" hidden="1" x14ac:dyDescent="0.25"/>
    <row r="37786" hidden="1" x14ac:dyDescent="0.25"/>
    <row r="37787" hidden="1" x14ac:dyDescent="0.25"/>
    <row r="37788" hidden="1" x14ac:dyDescent="0.25"/>
    <row r="37789" hidden="1" x14ac:dyDescent="0.25"/>
    <row r="37790" hidden="1" x14ac:dyDescent="0.25"/>
    <row r="37791" hidden="1" x14ac:dyDescent="0.25"/>
    <row r="37792" hidden="1" x14ac:dyDescent="0.25"/>
    <row r="37793" hidden="1" x14ac:dyDescent="0.25"/>
    <row r="37794" hidden="1" x14ac:dyDescent="0.25"/>
    <row r="37795" hidden="1" x14ac:dyDescent="0.25"/>
    <row r="37796" hidden="1" x14ac:dyDescent="0.25"/>
    <row r="37797" hidden="1" x14ac:dyDescent="0.25"/>
    <row r="37798" hidden="1" x14ac:dyDescent="0.25"/>
    <row r="37799" hidden="1" x14ac:dyDescent="0.25"/>
    <row r="37800" hidden="1" x14ac:dyDescent="0.25"/>
    <row r="37801" hidden="1" x14ac:dyDescent="0.25"/>
    <row r="37802" hidden="1" x14ac:dyDescent="0.25"/>
    <row r="37803" hidden="1" x14ac:dyDescent="0.25"/>
    <row r="37804" hidden="1" x14ac:dyDescent="0.25"/>
    <row r="37805" hidden="1" x14ac:dyDescent="0.25"/>
    <row r="37806" hidden="1" x14ac:dyDescent="0.25"/>
    <row r="37807" hidden="1" x14ac:dyDescent="0.25"/>
    <row r="37808" hidden="1" x14ac:dyDescent="0.25"/>
    <row r="37809" hidden="1" x14ac:dyDescent="0.25"/>
    <row r="37810" hidden="1" x14ac:dyDescent="0.25"/>
    <row r="37811" hidden="1" x14ac:dyDescent="0.25"/>
    <row r="37812" hidden="1" x14ac:dyDescent="0.25"/>
    <row r="37813" hidden="1" x14ac:dyDescent="0.25"/>
    <row r="37814" hidden="1" x14ac:dyDescent="0.25"/>
    <row r="37815" hidden="1" x14ac:dyDescent="0.25"/>
    <row r="37816" hidden="1" x14ac:dyDescent="0.25"/>
    <row r="37817" hidden="1" x14ac:dyDescent="0.25"/>
    <row r="37818" hidden="1" x14ac:dyDescent="0.25"/>
    <row r="37819" hidden="1" x14ac:dyDescent="0.25"/>
    <row r="37820" hidden="1" x14ac:dyDescent="0.25"/>
    <row r="37821" hidden="1" x14ac:dyDescent="0.25"/>
    <row r="37822" hidden="1" x14ac:dyDescent="0.25"/>
    <row r="37823" hidden="1" x14ac:dyDescent="0.25"/>
    <row r="37824" hidden="1" x14ac:dyDescent="0.25"/>
    <row r="37825" hidden="1" x14ac:dyDescent="0.25"/>
    <row r="37826" hidden="1" x14ac:dyDescent="0.25"/>
    <row r="37827" hidden="1" x14ac:dyDescent="0.25"/>
    <row r="37828" hidden="1" x14ac:dyDescent="0.25"/>
    <row r="37829" hidden="1" x14ac:dyDescent="0.25"/>
    <row r="37830" hidden="1" x14ac:dyDescent="0.25"/>
    <row r="37831" hidden="1" x14ac:dyDescent="0.25"/>
    <row r="37832" hidden="1" x14ac:dyDescent="0.25"/>
    <row r="37833" hidden="1" x14ac:dyDescent="0.25"/>
    <row r="37834" hidden="1" x14ac:dyDescent="0.25"/>
    <row r="37835" hidden="1" x14ac:dyDescent="0.25"/>
    <row r="37836" hidden="1" x14ac:dyDescent="0.25"/>
    <row r="37837" hidden="1" x14ac:dyDescent="0.25"/>
    <row r="37838" hidden="1" x14ac:dyDescent="0.25"/>
    <row r="37839" hidden="1" x14ac:dyDescent="0.25"/>
    <row r="37840" hidden="1" x14ac:dyDescent="0.25"/>
    <row r="37841" hidden="1" x14ac:dyDescent="0.25"/>
    <row r="37842" hidden="1" x14ac:dyDescent="0.25"/>
    <row r="37843" hidden="1" x14ac:dyDescent="0.25"/>
    <row r="37844" hidden="1" x14ac:dyDescent="0.25"/>
    <row r="37845" hidden="1" x14ac:dyDescent="0.25"/>
    <row r="37846" hidden="1" x14ac:dyDescent="0.25"/>
    <row r="37847" hidden="1" x14ac:dyDescent="0.25"/>
    <row r="37848" hidden="1" x14ac:dyDescent="0.25"/>
    <row r="37849" hidden="1" x14ac:dyDescent="0.25"/>
    <row r="37850" hidden="1" x14ac:dyDescent="0.25"/>
    <row r="37851" hidden="1" x14ac:dyDescent="0.25"/>
    <row r="37852" hidden="1" x14ac:dyDescent="0.25"/>
    <row r="37853" hidden="1" x14ac:dyDescent="0.25"/>
    <row r="37854" hidden="1" x14ac:dyDescent="0.25"/>
    <row r="37855" hidden="1" x14ac:dyDescent="0.25"/>
    <row r="37856" hidden="1" x14ac:dyDescent="0.25"/>
    <row r="37857" hidden="1" x14ac:dyDescent="0.25"/>
    <row r="37858" hidden="1" x14ac:dyDescent="0.25"/>
    <row r="37859" hidden="1" x14ac:dyDescent="0.25"/>
    <row r="37860" hidden="1" x14ac:dyDescent="0.25"/>
    <row r="37861" hidden="1" x14ac:dyDescent="0.25"/>
    <row r="37862" hidden="1" x14ac:dyDescent="0.25"/>
    <row r="37863" hidden="1" x14ac:dyDescent="0.25"/>
    <row r="37864" hidden="1" x14ac:dyDescent="0.25"/>
    <row r="37865" hidden="1" x14ac:dyDescent="0.25"/>
    <row r="37866" hidden="1" x14ac:dyDescent="0.25"/>
    <row r="37867" hidden="1" x14ac:dyDescent="0.25"/>
    <row r="37868" hidden="1" x14ac:dyDescent="0.25"/>
    <row r="37869" hidden="1" x14ac:dyDescent="0.25"/>
    <row r="37870" hidden="1" x14ac:dyDescent="0.25"/>
    <row r="37871" hidden="1" x14ac:dyDescent="0.25"/>
    <row r="37872" hidden="1" x14ac:dyDescent="0.25"/>
    <row r="37873" hidden="1" x14ac:dyDescent="0.25"/>
    <row r="37874" hidden="1" x14ac:dyDescent="0.25"/>
    <row r="37875" hidden="1" x14ac:dyDescent="0.25"/>
    <row r="37876" hidden="1" x14ac:dyDescent="0.25"/>
    <row r="37877" hidden="1" x14ac:dyDescent="0.25"/>
    <row r="37878" hidden="1" x14ac:dyDescent="0.25"/>
    <row r="37879" hidden="1" x14ac:dyDescent="0.25"/>
    <row r="37880" hidden="1" x14ac:dyDescent="0.25"/>
    <row r="37881" hidden="1" x14ac:dyDescent="0.25"/>
    <row r="37882" hidden="1" x14ac:dyDescent="0.25"/>
    <row r="37883" hidden="1" x14ac:dyDescent="0.25"/>
    <row r="37884" hidden="1" x14ac:dyDescent="0.25"/>
    <row r="37885" hidden="1" x14ac:dyDescent="0.25"/>
    <row r="37886" hidden="1" x14ac:dyDescent="0.25"/>
    <row r="37887" hidden="1" x14ac:dyDescent="0.25"/>
    <row r="37888" hidden="1" x14ac:dyDescent="0.25"/>
    <row r="37889" hidden="1" x14ac:dyDescent="0.25"/>
    <row r="37890" hidden="1" x14ac:dyDescent="0.25"/>
    <row r="37891" hidden="1" x14ac:dyDescent="0.25"/>
    <row r="37892" hidden="1" x14ac:dyDescent="0.25"/>
    <row r="37893" hidden="1" x14ac:dyDescent="0.25"/>
    <row r="37894" hidden="1" x14ac:dyDescent="0.25"/>
    <row r="37895" hidden="1" x14ac:dyDescent="0.25"/>
    <row r="37896" hidden="1" x14ac:dyDescent="0.25"/>
    <row r="37897" hidden="1" x14ac:dyDescent="0.25"/>
    <row r="37898" hidden="1" x14ac:dyDescent="0.25"/>
    <row r="37899" hidden="1" x14ac:dyDescent="0.25"/>
    <row r="37900" hidden="1" x14ac:dyDescent="0.25"/>
    <row r="37901" hidden="1" x14ac:dyDescent="0.25"/>
    <row r="37902" hidden="1" x14ac:dyDescent="0.25"/>
    <row r="37903" hidden="1" x14ac:dyDescent="0.25"/>
    <row r="37904" hidden="1" x14ac:dyDescent="0.25"/>
    <row r="37905" hidden="1" x14ac:dyDescent="0.25"/>
    <row r="37906" hidden="1" x14ac:dyDescent="0.25"/>
    <row r="37907" hidden="1" x14ac:dyDescent="0.25"/>
    <row r="37908" hidden="1" x14ac:dyDescent="0.25"/>
    <row r="37909" hidden="1" x14ac:dyDescent="0.25"/>
    <row r="37910" hidden="1" x14ac:dyDescent="0.25"/>
    <row r="37911" hidden="1" x14ac:dyDescent="0.25"/>
    <row r="37912" hidden="1" x14ac:dyDescent="0.25"/>
    <row r="37913" hidden="1" x14ac:dyDescent="0.25"/>
    <row r="37914" hidden="1" x14ac:dyDescent="0.25"/>
    <row r="37915" hidden="1" x14ac:dyDescent="0.25"/>
    <row r="37916" hidden="1" x14ac:dyDescent="0.25"/>
    <row r="37917" hidden="1" x14ac:dyDescent="0.25"/>
    <row r="37918" hidden="1" x14ac:dyDescent="0.25"/>
    <row r="37919" hidden="1" x14ac:dyDescent="0.25"/>
    <row r="37920" hidden="1" x14ac:dyDescent="0.25"/>
    <row r="37921" hidden="1" x14ac:dyDescent="0.25"/>
    <row r="37922" hidden="1" x14ac:dyDescent="0.25"/>
    <row r="37923" hidden="1" x14ac:dyDescent="0.25"/>
    <row r="37924" hidden="1" x14ac:dyDescent="0.25"/>
    <row r="37925" hidden="1" x14ac:dyDescent="0.25"/>
    <row r="37926" hidden="1" x14ac:dyDescent="0.25"/>
    <row r="37927" hidden="1" x14ac:dyDescent="0.25"/>
    <row r="37928" hidden="1" x14ac:dyDescent="0.25"/>
    <row r="37929" hidden="1" x14ac:dyDescent="0.25"/>
    <row r="37930" hidden="1" x14ac:dyDescent="0.25"/>
    <row r="37931" hidden="1" x14ac:dyDescent="0.25"/>
    <row r="37932" hidden="1" x14ac:dyDescent="0.25"/>
    <row r="37933" hidden="1" x14ac:dyDescent="0.25"/>
    <row r="37934" hidden="1" x14ac:dyDescent="0.25"/>
    <row r="37935" hidden="1" x14ac:dyDescent="0.25"/>
    <row r="37936" hidden="1" x14ac:dyDescent="0.25"/>
    <row r="37937" hidden="1" x14ac:dyDescent="0.25"/>
    <row r="37938" hidden="1" x14ac:dyDescent="0.25"/>
    <row r="37939" hidden="1" x14ac:dyDescent="0.25"/>
    <row r="37940" hidden="1" x14ac:dyDescent="0.25"/>
    <row r="37941" hidden="1" x14ac:dyDescent="0.25"/>
    <row r="37942" hidden="1" x14ac:dyDescent="0.25"/>
    <row r="37943" hidden="1" x14ac:dyDescent="0.25"/>
    <row r="37944" hidden="1" x14ac:dyDescent="0.25"/>
    <row r="37945" hidden="1" x14ac:dyDescent="0.25"/>
    <row r="37946" hidden="1" x14ac:dyDescent="0.25"/>
    <row r="37947" hidden="1" x14ac:dyDescent="0.25"/>
    <row r="37948" hidden="1" x14ac:dyDescent="0.25"/>
    <row r="37949" hidden="1" x14ac:dyDescent="0.25"/>
    <row r="37950" hidden="1" x14ac:dyDescent="0.25"/>
    <row r="37951" hidden="1" x14ac:dyDescent="0.25"/>
    <row r="37952" hidden="1" x14ac:dyDescent="0.25"/>
    <row r="37953" hidden="1" x14ac:dyDescent="0.25"/>
    <row r="37954" hidden="1" x14ac:dyDescent="0.25"/>
    <row r="37955" hidden="1" x14ac:dyDescent="0.25"/>
    <row r="37956" hidden="1" x14ac:dyDescent="0.25"/>
    <row r="37957" hidden="1" x14ac:dyDescent="0.25"/>
    <row r="37958" hidden="1" x14ac:dyDescent="0.25"/>
    <row r="37959" hidden="1" x14ac:dyDescent="0.25"/>
    <row r="37960" hidden="1" x14ac:dyDescent="0.25"/>
    <row r="37961" hidden="1" x14ac:dyDescent="0.25"/>
    <row r="37962" hidden="1" x14ac:dyDescent="0.25"/>
    <row r="37963" hidden="1" x14ac:dyDescent="0.25"/>
    <row r="37964" hidden="1" x14ac:dyDescent="0.25"/>
    <row r="37965" hidden="1" x14ac:dyDescent="0.25"/>
    <row r="37966" hidden="1" x14ac:dyDescent="0.25"/>
    <row r="37967" hidden="1" x14ac:dyDescent="0.25"/>
    <row r="37968" hidden="1" x14ac:dyDescent="0.25"/>
    <row r="37969" hidden="1" x14ac:dyDescent="0.25"/>
    <row r="37970" hidden="1" x14ac:dyDescent="0.25"/>
    <row r="37971" hidden="1" x14ac:dyDescent="0.25"/>
    <row r="37972" hidden="1" x14ac:dyDescent="0.25"/>
    <row r="37973" hidden="1" x14ac:dyDescent="0.25"/>
    <row r="37974" hidden="1" x14ac:dyDescent="0.25"/>
    <row r="37975" hidden="1" x14ac:dyDescent="0.25"/>
    <row r="37976" hidden="1" x14ac:dyDescent="0.25"/>
    <row r="37977" hidden="1" x14ac:dyDescent="0.25"/>
    <row r="37978" hidden="1" x14ac:dyDescent="0.25"/>
    <row r="37979" hidden="1" x14ac:dyDescent="0.25"/>
    <row r="37980" hidden="1" x14ac:dyDescent="0.25"/>
    <row r="37981" hidden="1" x14ac:dyDescent="0.25"/>
    <row r="37982" hidden="1" x14ac:dyDescent="0.25"/>
    <row r="37983" hidden="1" x14ac:dyDescent="0.25"/>
    <row r="37984" hidden="1" x14ac:dyDescent="0.25"/>
    <row r="37985" hidden="1" x14ac:dyDescent="0.25"/>
    <row r="37986" hidden="1" x14ac:dyDescent="0.25"/>
    <row r="37987" hidden="1" x14ac:dyDescent="0.25"/>
    <row r="37988" hidden="1" x14ac:dyDescent="0.25"/>
    <row r="37989" hidden="1" x14ac:dyDescent="0.25"/>
    <row r="37990" hidden="1" x14ac:dyDescent="0.25"/>
    <row r="37991" hidden="1" x14ac:dyDescent="0.25"/>
    <row r="37992" hidden="1" x14ac:dyDescent="0.25"/>
    <row r="37993" hidden="1" x14ac:dyDescent="0.25"/>
    <row r="37994" hidden="1" x14ac:dyDescent="0.25"/>
    <row r="37995" hidden="1" x14ac:dyDescent="0.25"/>
    <row r="37996" hidden="1" x14ac:dyDescent="0.25"/>
    <row r="37997" hidden="1" x14ac:dyDescent="0.25"/>
    <row r="37998" hidden="1" x14ac:dyDescent="0.25"/>
    <row r="37999" hidden="1" x14ac:dyDescent="0.25"/>
    <row r="38000" hidden="1" x14ac:dyDescent="0.25"/>
    <row r="38001" hidden="1" x14ac:dyDescent="0.25"/>
    <row r="38002" hidden="1" x14ac:dyDescent="0.25"/>
    <row r="38003" hidden="1" x14ac:dyDescent="0.25"/>
    <row r="38004" hidden="1" x14ac:dyDescent="0.25"/>
    <row r="38005" hidden="1" x14ac:dyDescent="0.25"/>
    <row r="38006" hidden="1" x14ac:dyDescent="0.25"/>
    <row r="38007" hidden="1" x14ac:dyDescent="0.25"/>
    <row r="38008" hidden="1" x14ac:dyDescent="0.25"/>
    <row r="38009" hidden="1" x14ac:dyDescent="0.25"/>
    <row r="38010" hidden="1" x14ac:dyDescent="0.25"/>
    <row r="38011" hidden="1" x14ac:dyDescent="0.25"/>
    <row r="38012" hidden="1" x14ac:dyDescent="0.25"/>
    <row r="38013" hidden="1" x14ac:dyDescent="0.25"/>
    <row r="38014" hidden="1" x14ac:dyDescent="0.25"/>
    <row r="38015" hidden="1" x14ac:dyDescent="0.25"/>
    <row r="38016" hidden="1" x14ac:dyDescent="0.25"/>
    <row r="38017" hidden="1" x14ac:dyDescent="0.25"/>
    <row r="38018" hidden="1" x14ac:dyDescent="0.25"/>
    <row r="38019" hidden="1" x14ac:dyDescent="0.25"/>
    <row r="38020" hidden="1" x14ac:dyDescent="0.25"/>
    <row r="38021" hidden="1" x14ac:dyDescent="0.25"/>
    <row r="38022" hidden="1" x14ac:dyDescent="0.25"/>
    <row r="38023" hidden="1" x14ac:dyDescent="0.25"/>
    <row r="38024" hidden="1" x14ac:dyDescent="0.25"/>
    <row r="38025" hidden="1" x14ac:dyDescent="0.25"/>
    <row r="38026" hidden="1" x14ac:dyDescent="0.25"/>
    <row r="38027" hidden="1" x14ac:dyDescent="0.25"/>
    <row r="38028" hidden="1" x14ac:dyDescent="0.25"/>
    <row r="38029" hidden="1" x14ac:dyDescent="0.25"/>
    <row r="38030" hidden="1" x14ac:dyDescent="0.25"/>
    <row r="38031" hidden="1" x14ac:dyDescent="0.25"/>
    <row r="38032" hidden="1" x14ac:dyDescent="0.25"/>
    <row r="38033" hidden="1" x14ac:dyDescent="0.25"/>
    <row r="38034" hidden="1" x14ac:dyDescent="0.25"/>
    <row r="38035" hidden="1" x14ac:dyDescent="0.25"/>
    <row r="38036" hidden="1" x14ac:dyDescent="0.25"/>
    <row r="38037" hidden="1" x14ac:dyDescent="0.25"/>
    <row r="38038" hidden="1" x14ac:dyDescent="0.25"/>
    <row r="38039" hidden="1" x14ac:dyDescent="0.25"/>
    <row r="38040" hidden="1" x14ac:dyDescent="0.25"/>
    <row r="38041" hidden="1" x14ac:dyDescent="0.25"/>
    <row r="38042" hidden="1" x14ac:dyDescent="0.25"/>
    <row r="38043" hidden="1" x14ac:dyDescent="0.25"/>
    <row r="38044" hidden="1" x14ac:dyDescent="0.25"/>
    <row r="38045" hidden="1" x14ac:dyDescent="0.25"/>
    <row r="38046" hidden="1" x14ac:dyDescent="0.25"/>
    <row r="38047" hidden="1" x14ac:dyDescent="0.25"/>
    <row r="38048" hidden="1" x14ac:dyDescent="0.25"/>
    <row r="38049" hidden="1" x14ac:dyDescent="0.25"/>
    <row r="38050" hidden="1" x14ac:dyDescent="0.25"/>
    <row r="38051" hidden="1" x14ac:dyDescent="0.25"/>
    <row r="38052" hidden="1" x14ac:dyDescent="0.25"/>
    <row r="38053" hidden="1" x14ac:dyDescent="0.25"/>
    <row r="38054" hidden="1" x14ac:dyDescent="0.25"/>
    <row r="38055" hidden="1" x14ac:dyDescent="0.25"/>
    <row r="38056" hidden="1" x14ac:dyDescent="0.25"/>
    <row r="38057" hidden="1" x14ac:dyDescent="0.25"/>
    <row r="38058" hidden="1" x14ac:dyDescent="0.25"/>
    <row r="38059" hidden="1" x14ac:dyDescent="0.25"/>
    <row r="38060" hidden="1" x14ac:dyDescent="0.25"/>
    <row r="38061" hidden="1" x14ac:dyDescent="0.25"/>
    <row r="38062" hidden="1" x14ac:dyDescent="0.25"/>
    <row r="38063" hidden="1" x14ac:dyDescent="0.25"/>
    <row r="38064" hidden="1" x14ac:dyDescent="0.25"/>
    <row r="38065" hidden="1" x14ac:dyDescent="0.25"/>
    <row r="38066" hidden="1" x14ac:dyDescent="0.25"/>
    <row r="38067" hidden="1" x14ac:dyDescent="0.25"/>
    <row r="38068" hidden="1" x14ac:dyDescent="0.25"/>
    <row r="38069" hidden="1" x14ac:dyDescent="0.25"/>
    <row r="38070" hidden="1" x14ac:dyDescent="0.25"/>
    <row r="38071" hidden="1" x14ac:dyDescent="0.25"/>
    <row r="38072" hidden="1" x14ac:dyDescent="0.25"/>
    <row r="38073" hidden="1" x14ac:dyDescent="0.25"/>
    <row r="38074" hidden="1" x14ac:dyDescent="0.25"/>
    <row r="38075" hidden="1" x14ac:dyDescent="0.25"/>
    <row r="38076" hidden="1" x14ac:dyDescent="0.25"/>
    <row r="38077" hidden="1" x14ac:dyDescent="0.25"/>
    <row r="38078" hidden="1" x14ac:dyDescent="0.25"/>
    <row r="38079" hidden="1" x14ac:dyDescent="0.25"/>
    <row r="38080" hidden="1" x14ac:dyDescent="0.25"/>
    <row r="38081" hidden="1" x14ac:dyDescent="0.25"/>
    <row r="38082" hidden="1" x14ac:dyDescent="0.25"/>
    <row r="38083" hidden="1" x14ac:dyDescent="0.25"/>
    <row r="38084" hidden="1" x14ac:dyDescent="0.25"/>
    <row r="38085" hidden="1" x14ac:dyDescent="0.25"/>
    <row r="38086" hidden="1" x14ac:dyDescent="0.25"/>
    <row r="38087" hidden="1" x14ac:dyDescent="0.25"/>
    <row r="38088" hidden="1" x14ac:dyDescent="0.25"/>
    <row r="38089" hidden="1" x14ac:dyDescent="0.25"/>
    <row r="38090" hidden="1" x14ac:dyDescent="0.25"/>
    <row r="38091" hidden="1" x14ac:dyDescent="0.25"/>
    <row r="38092" hidden="1" x14ac:dyDescent="0.25"/>
    <row r="38093" hidden="1" x14ac:dyDescent="0.25"/>
    <row r="38094" hidden="1" x14ac:dyDescent="0.25"/>
    <row r="38095" hidden="1" x14ac:dyDescent="0.25"/>
    <row r="38096" hidden="1" x14ac:dyDescent="0.25"/>
    <row r="38097" hidden="1" x14ac:dyDescent="0.25"/>
    <row r="38098" hidden="1" x14ac:dyDescent="0.25"/>
    <row r="38099" hidden="1" x14ac:dyDescent="0.25"/>
    <row r="38100" hidden="1" x14ac:dyDescent="0.25"/>
    <row r="38101" hidden="1" x14ac:dyDescent="0.25"/>
    <row r="38102" hidden="1" x14ac:dyDescent="0.25"/>
    <row r="38103" hidden="1" x14ac:dyDescent="0.25"/>
    <row r="38104" hidden="1" x14ac:dyDescent="0.25"/>
    <row r="38105" hidden="1" x14ac:dyDescent="0.25"/>
    <row r="38106" hidden="1" x14ac:dyDescent="0.25"/>
    <row r="38107" hidden="1" x14ac:dyDescent="0.25"/>
    <row r="38108" hidden="1" x14ac:dyDescent="0.25"/>
    <row r="38109" hidden="1" x14ac:dyDescent="0.25"/>
    <row r="38110" hidden="1" x14ac:dyDescent="0.25"/>
    <row r="38111" hidden="1" x14ac:dyDescent="0.25"/>
    <row r="38112" hidden="1" x14ac:dyDescent="0.25"/>
    <row r="38113" hidden="1" x14ac:dyDescent="0.25"/>
    <row r="38114" hidden="1" x14ac:dyDescent="0.25"/>
    <row r="38115" hidden="1" x14ac:dyDescent="0.25"/>
    <row r="38116" hidden="1" x14ac:dyDescent="0.25"/>
    <row r="38117" hidden="1" x14ac:dyDescent="0.25"/>
    <row r="38118" hidden="1" x14ac:dyDescent="0.25"/>
    <row r="38119" hidden="1" x14ac:dyDescent="0.25"/>
    <row r="38120" hidden="1" x14ac:dyDescent="0.25"/>
    <row r="38121" hidden="1" x14ac:dyDescent="0.25"/>
    <row r="38122" hidden="1" x14ac:dyDescent="0.25"/>
    <row r="38123" hidden="1" x14ac:dyDescent="0.25"/>
    <row r="38124" hidden="1" x14ac:dyDescent="0.25"/>
    <row r="38125" hidden="1" x14ac:dyDescent="0.25"/>
    <row r="38126" hidden="1" x14ac:dyDescent="0.25"/>
    <row r="38127" hidden="1" x14ac:dyDescent="0.25"/>
    <row r="38128" hidden="1" x14ac:dyDescent="0.25"/>
    <row r="38129" hidden="1" x14ac:dyDescent="0.25"/>
    <row r="38130" hidden="1" x14ac:dyDescent="0.25"/>
    <row r="38131" hidden="1" x14ac:dyDescent="0.25"/>
    <row r="38132" hidden="1" x14ac:dyDescent="0.25"/>
    <row r="38133" hidden="1" x14ac:dyDescent="0.25"/>
    <row r="38134" hidden="1" x14ac:dyDescent="0.25"/>
    <row r="38135" hidden="1" x14ac:dyDescent="0.25"/>
    <row r="38136" hidden="1" x14ac:dyDescent="0.25"/>
    <row r="38137" hidden="1" x14ac:dyDescent="0.25"/>
    <row r="38138" hidden="1" x14ac:dyDescent="0.25"/>
    <row r="38139" hidden="1" x14ac:dyDescent="0.25"/>
    <row r="38140" hidden="1" x14ac:dyDescent="0.25"/>
    <row r="38141" hidden="1" x14ac:dyDescent="0.25"/>
    <row r="38142" hidden="1" x14ac:dyDescent="0.25"/>
    <row r="38143" hidden="1" x14ac:dyDescent="0.25"/>
    <row r="38144" hidden="1" x14ac:dyDescent="0.25"/>
    <row r="38145" hidden="1" x14ac:dyDescent="0.25"/>
    <row r="38146" hidden="1" x14ac:dyDescent="0.25"/>
    <row r="38147" hidden="1" x14ac:dyDescent="0.25"/>
    <row r="38148" hidden="1" x14ac:dyDescent="0.25"/>
    <row r="38149" hidden="1" x14ac:dyDescent="0.25"/>
    <row r="38150" hidden="1" x14ac:dyDescent="0.25"/>
    <row r="38151" hidden="1" x14ac:dyDescent="0.25"/>
    <row r="38152" hidden="1" x14ac:dyDescent="0.25"/>
    <row r="38153" hidden="1" x14ac:dyDescent="0.25"/>
    <row r="38154" hidden="1" x14ac:dyDescent="0.25"/>
    <row r="38155" hidden="1" x14ac:dyDescent="0.25"/>
    <row r="38156" hidden="1" x14ac:dyDescent="0.25"/>
    <row r="38157" hidden="1" x14ac:dyDescent="0.25"/>
    <row r="38158" hidden="1" x14ac:dyDescent="0.25"/>
    <row r="38159" hidden="1" x14ac:dyDescent="0.25"/>
    <row r="38160" hidden="1" x14ac:dyDescent="0.25"/>
    <row r="38161" hidden="1" x14ac:dyDescent="0.25"/>
    <row r="38162" hidden="1" x14ac:dyDescent="0.25"/>
    <row r="38163" hidden="1" x14ac:dyDescent="0.25"/>
    <row r="38164" hidden="1" x14ac:dyDescent="0.25"/>
    <row r="38165" hidden="1" x14ac:dyDescent="0.25"/>
    <row r="38166" hidden="1" x14ac:dyDescent="0.25"/>
    <row r="38167" hidden="1" x14ac:dyDescent="0.25"/>
    <row r="38168" hidden="1" x14ac:dyDescent="0.25"/>
    <row r="38169" hidden="1" x14ac:dyDescent="0.25"/>
    <row r="38170" hidden="1" x14ac:dyDescent="0.25"/>
    <row r="38171" hidden="1" x14ac:dyDescent="0.25"/>
    <row r="38172" hidden="1" x14ac:dyDescent="0.25"/>
    <row r="38173" hidden="1" x14ac:dyDescent="0.25"/>
    <row r="38174" hidden="1" x14ac:dyDescent="0.25"/>
    <row r="38175" hidden="1" x14ac:dyDescent="0.25"/>
    <row r="38176" hidden="1" x14ac:dyDescent="0.25"/>
    <row r="38177" hidden="1" x14ac:dyDescent="0.25"/>
    <row r="38178" hidden="1" x14ac:dyDescent="0.25"/>
    <row r="38179" hidden="1" x14ac:dyDescent="0.25"/>
    <row r="38180" hidden="1" x14ac:dyDescent="0.25"/>
    <row r="38181" hidden="1" x14ac:dyDescent="0.25"/>
    <row r="38182" hidden="1" x14ac:dyDescent="0.25"/>
    <row r="38183" hidden="1" x14ac:dyDescent="0.25"/>
    <row r="38184" hidden="1" x14ac:dyDescent="0.25"/>
    <row r="38185" hidden="1" x14ac:dyDescent="0.25"/>
    <row r="38186" hidden="1" x14ac:dyDescent="0.25"/>
    <row r="38187" hidden="1" x14ac:dyDescent="0.25"/>
    <row r="38188" hidden="1" x14ac:dyDescent="0.25"/>
    <row r="38189" hidden="1" x14ac:dyDescent="0.25"/>
    <row r="38190" hidden="1" x14ac:dyDescent="0.25"/>
    <row r="38191" hidden="1" x14ac:dyDescent="0.25"/>
    <row r="38192" hidden="1" x14ac:dyDescent="0.25"/>
    <row r="38193" hidden="1" x14ac:dyDescent="0.25"/>
    <row r="38194" hidden="1" x14ac:dyDescent="0.25"/>
    <row r="38195" hidden="1" x14ac:dyDescent="0.25"/>
    <row r="38196" hidden="1" x14ac:dyDescent="0.25"/>
    <row r="38197" hidden="1" x14ac:dyDescent="0.25"/>
    <row r="38198" hidden="1" x14ac:dyDescent="0.25"/>
    <row r="38199" hidden="1" x14ac:dyDescent="0.25"/>
    <row r="38200" hidden="1" x14ac:dyDescent="0.25"/>
    <row r="38201" hidden="1" x14ac:dyDescent="0.25"/>
    <row r="38202" hidden="1" x14ac:dyDescent="0.25"/>
    <row r="38203" hidden="1" x14ac:dyDescent="0.25"/>
    <row r="38204" hidden="1" x14ac:dyDescent="0.25"/>
    <row r="38205" hidden="1" x14ac:dyDescent="0.25"/>
    <row r="38206" hidden="1" x14ac:dyDescent="0.25"/>
    <row r="38207" hidden="1" x14ac:dyDescent="0.25"/>
    <row r="38208" hidden="1" x14ac:dyDescent="0.25"/>
    <row r="38209" hidden="1" x14ac:dyDescent="0.25"/>
    <row r="38210" hidden="1" x14ac:dyDescent="0.25"/>
    <row r="38211" hidden="1" x14ac:dyDescent="0.25"/>
    <row r="38212" hidden="1" x14ac:dyDescent="0.25"/>
    <row r="38213" hidden="1" x14ac:dyDescent="0.25"/>
    <row r="38214" hidden="1" x14ac:dyDescent="0.25"/>
    <row r="38215" hidden="1" x14ac:dyDescent="0.25"/>
    <row r="38216" hidden="1" x14ac:dyDescent="0.25"/>
    <row r="38217" hidden="1" x14ac:dyDescent="0.25"/>
    <row r="38218" hidden="1" x14ac:dyDescent="0.25"/>
    <row r="38219" hidden="1" x14ac:dyDescent="0.25"/>
    <row r="38220" hidden="1" x14ac:dyDescent="0.25"/>
    <row r="38221" hidden="1" x14ac:dyDescent="0.25"/>
    <row r="38222" hidden="1" x14ac:dyDescent="0.25"/>
    <row r="38223" hidden="1" x14ac:dyDescent="0.25"/>
    <row r="38224" hidden="1" x14ac:dyDescent="0.25"/>
    <row r="38225" hidden="1" x14ac:dyDescent="0.25"/>
    <row r="38226" hidden="1" x14ac:dyDescent="0.25"/>
    <row r="38227" hidden="1" x14ac:dyDescent="0.25"/>
    <row r="38228" hidden="1" x14ac:dyDescent="0.25"/>
    <row r="38229" hidden="1" x14ac:dyDescent="0.25"/>
    <row r="38230" hidden="1" x14ac:dyDescent="0.25"/>
    <row r="38231" hidden="1" x14ac:dyDescent="0.25"/>
    <row r="38232" hidden="1" x14ac:dyDescent="0.25"/>
    <row r="38233" hidden="1" x14ac:dyDescent="0.25"/>
    <row r="38234" hidden="1" x14ac:dyDescent="0.25"/>
    <row r="38235" hidden="1" x14ac:dyDescent="0.25"/>
    <row r="38236" hidden="1" x14ac:dyDescent="0.25"/>
    <row r="38237" hidden="1" x14ac:dyDescent="0.25"/>
    <row r="38238" hidden="1" x14ac:dyDescent="0.25"/>
    <row r="38239" hidden="1" x14ac:dyDescent="0.25"/>
    <row r="38240" hidden="1" x14ac:dyDescent="0.25"/>
    <row r="38241" hidden="1" x14ac:dyDescent="0.25"/>
    <row r="38242" hidden="1" x14ac:dyDescent="0.25"/>
    <row r="38243" hidden="1" x14ac:dyDescent="0.25"/>
    <row r="38244" hidden="1" x14ac:dyDescent="0.25"/>
    <row r="38245" hidden="1" x14ac:dyDescent="0.25"/>
    <row r="38246" hidden="1" x14ac:dyDescent="0.25"/>
    <row r="38247" hidden="1" x14ac:dyDescent="0.25"/>
    <row r="38248" hidden="1" x14ac:dyDescent="0.25"/>
    <row r="38249" hidden="1" x14ac:dyDescent="0.25"/>
    <row r="38250" hidden="1" x14ac:dyDescent="0.25"/>
    <row r="38251" hidden="1" x14ac:dyDescent="0.25"/>
    <row r="38252" hidden="1" x14ac:dyDescent="0.25"/>
    <row r="38253" hidden="1" x14ac:dyDescent="0.25"/>
    <row r="38254" hidden="1" x14ac:dyDescent="0.25"/>
    <row r="38255" hidden="1" x14ac:dyDescent="0.25"/>
    <row r="38256" hidden="1" x14ac:dyDescent="0.25"/>
    <row r="38257" hidden="1" x14ac:dyDescent="0.25"/>
    <row r="38258" hidden="1" x14ac:dyDescent="0.25"/>
    <row r="38259" hidden="1" x14ac:dyDescent="0.25"/>
    <row r="38260" hidden="1" x14ac:dyDescent="0.25"/>
    <row r="38261" hidden="1" x14ac:dyDescent="0.25"/>
    <row r="38262" hidden="1" x14ac:dyDescent="0.25"/>
    <row r="38263" hidden="1" x14ac:dyDescent="0.25"/>
    <row r="38264" hidden="1" x14ac:dyDescent="0.25"/>
    <row r="38265" hidden="1" x14ac:dyDescent="0.25"/>
    <row r="38266" hidden="1" x14ac:dyDescent="0.25"/>
    <row r="38267" hidden="1" x14ac:dyDescent="0.25"/>
    <row r="38268" hidden="1" x14ac:dyDescent="0.25"/>
    <row r="38269" hidden="1" x14ac:dyDescent="0.25"/>
    <row r="38270" hidden="1" x14ac:dyDescent="0.25"/>
    <row r="38271" hidden="1" x14ac:dyDescent="0.25"/>
    <row r="38272" hidden="1" x14ac:dyDescent="0.25"/>
    <row r="38273" hidden="1" x14ac:dyDescent="0.25"/>
    <row r="38274" hidden="1" x14ac:dyDescent="0.25"/>
    <row r="38275" hidden="1" x14ac:dyDescent="0.25"/>
    <row r="38276" hidden="1" x14ac:dyDescent="0.25"/>
    <row r="38277" hidden="1" x14ac:dyDescent="0.25"/>
    <row r="38278" hidden="1" x14ac:dyDescent="0.25"/>
    <row r="38279" hidden="1" x14ac:dyDescent="0.25"/>
    <row r="38280" hidden="1" x14ac:dyDescent="0.25"/>
    <row r="38281" hidden="1" x14ac:dyDescent="0.25"/>
    <row r="38282" hidden="1" x14ac:dyDescent="0.25"/>
    <row r="38283" hidden="1" x14ac:dyDescent="0.25"/>
    <row r="38284" hidden="1" x14ac:dyDescent="0.25"/>
    <row r="38285" hidden="1" x14ac:dyDescent="0.25"/>
    <row r="38286" hidden="1" x14ac:dyDescent="0.25"/>
    <row r="38287" hidden="1" x14ac:dyDescent="0.25"/>
    <row r="38288" hidden="1" x14ac:dyDescent="0.25"/>
    <row r="38289" hidden="1" x14ac:dyDescent="0.25"/>
    <row r="38290" hidden="1" x14ac:dyDescent="0.25"/>
    <row r="38291" hidden="1" x14ac:dyDescent="0.25"/>
    <row r="38292" hidden="1" x14ac:dyDescent="0.25"/>
    <row r="38293" hidden="1" x14ac:dyDescent="0.25"/>
    <row r="38294" hidden="1" x14ac:dyDescent="0.25"/>
    <row r="38295" hidden="1" x14ac:dyDescent="0.25"/>
    <row r="38296" hidden="1" x14ac:dyDescent="0.25"/>
    <row r="38297" hidden="1" x14ac:dyDescent="0.25"/>
    <row r="38298" hidden="1" x14ac:dyDescent="0.25"/>
    <row r="38299" hidden="1" x14ac:dyDescent="0.25"/>
    <row r="38300" hidden="1" x14ac:dyDescent="0.25"/>
    <row r="38301" hidden="1" x14ac:dyDescent="0.25"/>
    <row r="38302" hidden="1" x14ac:dyDescent="0.25"/>
    <row r="38303" hidden="1" x14ac:dyDescent="0.25"/>
    <row r="38304" hidden="1" x14ac:dyDescent="0.25"/>
    <row r="38305" hidden="1" x14ac:dyDescent="0.25"/>
    <row r="38306" hidden="1" x14ac:dyDescent="0.25"/>
    <row r="38307" hidden="1" x14ac:dyDescent="0.25"/>
    <row r="38308" hidden="1" x14ac:dyDescent="0.25"/>
    <row r="38309" hidden="1" x14ac:dyDescent="0.25"/>
    <row r="38310" hidden="1" x14ac:dyDescent="0.25"/>
    <row r="38311" hidden="1" x14ac:dyDescent="0.25"/>
    <row r="38312" hidden="1" x14ac:dyDescent="0.25"/>
    <row r="38313" hidden="1" x14ac:dyDescent="0.25"/>
    <row r="38314" hidden="1" x14ac:dyDescent="0.25"/>
    <row r="38315" hidden="1" x14ac:dyDescent="0.25"/>
    <row r="38316" hidden="1" x14ac:dyDescent="0.25"/>
    <row r="38317" hidden="1" x14ac:dyDescent="0.25"/>
    <row r="38318" hidden="1" x14ac:dyDescent="0.25"/>
    <row r="38319" hidden="1" x14ac:dyDescent="0.25"/>
    <row r="38320" hidden="1" x14ac:dyDescent="0.25"/>
    <row r="38321" hidden="1" x14ac:dyDescent="0.25"/>
    <row r="38322" hidden="1" x14ac:dyDescent="0.25"/>
    <row r="38323" hidden="1" x14ac:dyDescent="0.25"/>
    <row r="38324" hidden="1" x14ac:dyDescent="0.25"/>
    <row r="38325" hidden="1" x14ac:dyDescent="0.25"/>
    <row r="38326" hidden="1" x14ac:dyDescent="0.25"/>
    <row r="38327" hidden="1" x14ac:dyDescent="0.25"/>
    <row r="38328" hidden="1" x14ac:dyDescent="0.25"/>
    <row r="38329" hidden="1" x14ac:dyDescent="0.25"/>
    <row r="38330" hidden="1" x14ac:dyDescent="0.25"/>
    <row r="38331" hidden="1" x14ac:dyDescent="0.25"/>
    <row r="38332" hidden="1" x14ac:dyDescent="0.25"/>
    <row r="38333" hidden="1" x14ac:dyDescent="0.25"/>
    <row r="38334" hidden="1" x14ac:dyDescent="0.25"/>
    <row r="38335" hidden="1" x14ac:dyDescent="0.25"/>
    <row r="38336" hidden="1" x14ac:dyDescent="0.25"/>
    <row r="38337" hidden="1" x14ac:dyDescent="0.25"/>
    <row r="38338" hidden="1" x14ac:dyDescent="0.25"/>
    <row r="38339" hidden="1" x14ac:dyDescent="0.25"/>
    <row r="38340" hidden="1" x14ac:dyDescent="0.25"/>
    <row r="38341" hidden="1" x14ac:dyDescent="0.25"/>
    <row r="38342" hidden="1" x14ac:dyDescent="0.25"/>
    <row r="38343" hidden="1" x14ac:dyDescent="0.25"/>
    <row r="38344" hidden="1" x14ac:dyDescent="0.25"/>
    <row r="38345" hidden="1" x14ac:dyDescent="0.25"/>
    <row r="38346" hidden="1" x14ac:dyDescent="0.25"/>
    <row r="38347" hidden="1" x14ac:dyDescent="0.25"/>
    <row r="38348" hidden="1" x14ac:dyDescent="0.25"/>
    <row r="38349" hidden="1" x14ac:dyDescent="0.25"/>
    <row r="38350" hidden="1" x14ac:dyDescent="0.25"/>
    <row r="38351" hidden="1" x14ac:dyDescent="0.25"/>
    <row r="38352" hidden="1" x14ac:dyDescent="0.25"/>
    <row r="38353" hidden="1" x14ac:dyDescent="0.25"/>
    <row r="38354" hidden="1" x14ac:dyDescent="0.25"/>
    <row r="38355" hidden="1" x14ac:dyDescent="0.25"/>
    <row r="38356" hidden="1" x14ac:dyDescent="0.25"/>
    <row r="38357" hidden="1" x14ac:dyDescent="0.25"/>
    <row r="38358" hidden="1" x14ac:dyDescent="0.25"/>
    <row r="38359" hidden="1" x14ac:dyDescent="0.25"/>
    <row r="38360" hidden="1" x14ac:dyDescent="0.25"/>
    <row r="38361" hidden="1" x14ac:dyDescent="0.25"/>
    <row r="38362" hidden="1" x14ac:dyDescent="0.25"/>
    <row r="38363" hidden="1" x14ac:dyDescent="0.25"/>
    <row r="38364" hidden="1" x14ac:dyDescent="0.25"/>
    <row r="38365" hidden="1" x14ac:dyDescent="0.25"/>
    <row r="38366" hidden="1" x14ac:dyDescent="0.25"/>
    <row r="38367" hidden="1" x14ac:dyDescent="0.25"/>
    <row r="38368" hidden="1" x14ac:dyDescent="0.25"/>
    <row r="38369" hidden="1" x14ac:dyDescent="0.25"/>
    <row r="38370" hidden="1" x14ac:dyDescent="0.25"/>
    <row r="38371" hidden="1" x14ac:dyDescent="0.25"/>
    <row r="38372" hidden="1" x14ac:dyDescent="0.25"/>
    <row r="38373" hidden="1" x14ac:dyDescent="0.25"/>
    <row r="38374" hidden="1" x14ac:dyDescent="0.25"/>
    <row r="38375" hidden="1" x14ac:dyDescent="0.25"/>
    <row r="38376" hidden="1" x14ac:dyDescent="0.25"/>
    <row r="38377" hidden="1" x14ac:dyDescent="0.25"/>
    <row r="38378" hidden="1" x14ac:dyDescent="0.25"/>
    <row r="38379" hidden="1" x14ac:dyDescent="0.25"/>
    <row r="38380" hidden="1" x14ac:dyDescent="0.25"/>
    <row r="38381" hidden="1" x14ac:dyDescent="0.25"/>
    <row r="38382" hidden="1" x14ac:dyDescent="0.25"/>
    <row r="38383" hidden="1" x14ac:dyDescent="0.25"/>
    <row r="38384" hidden="1" x14ac:dyDescent="0.25"/>
    <row r="38385" hidden="1" x14ac:dyDescent="0.25"/>
    <row r="38386" hidden="1" x14ac:dyDescent="0.25"/>
    <row r="38387" hidden="1" x14ac:dyDescent="0.25"/>
    <row r="38388" hidden="1" x14ac:dyDescent="0.25"/>
    <row r="38389" hidden="1" x14ac:dyDescent="0.25"/>
    <row r="38390" hidden="1" x14ac:dyDescent="0.25"/>
    <row r="38391" hidden="1" x14ac:dyDescent="0.25"/>
    <row r="38392" hidden="1" x14ac:dyDescent="0.25"/>
    <row r="38393" hidden="1" x14ac:dyDescent="0.25"/>
    <row r="38394" hidden="1" x14ac:dyDescent="0.25"/>
    <row r="38395" hidden="1" x14ac:dyDescent="0.25"/>
    <row r="38396" hidden="1" x14ac:dyDescent="0.25"/>
    <row r="38397" hidden="1" x14ac:dyDescent="0.25"/>
    <row r="38398" hidden="1" x14ac:dyDescent="0.25"/>
    <row r="38399" hidden="1" x14ac:dyDescent="0.25"/>
    <row r="38400" hidden="1" x14ac:dyDescent="0.25"/>
    <row r="38401" hidden="1" x14ac:dyDescent="0.25"/>
    <row r="38402" hidden="1" x14ac:dyDescent="0.25"/>
    <row r="38403" hidden="1" x14ac:dyDescent="0.25"/>
    <row r="38404" hidden="1" x14ac:dyDescent="0.25"/>
    <row r="38405" hidden="1" x14ac:dyDescent="0.25"/>
    <row r="38406" hidden="1" x14ac:dyDescent="0.25"/>
    <row r="38407" hidden="1" x14ac:dyDescent="0.25"/>
    <row r="38408" hidden="1" x14ac:dyDescent="0.25"/>
    <row r="38409" hidden="1" x14ac:dyDescent="0.25"/>
    <row r="38410" hidden="1" x14ac:dyDescent="0.25"/>
    <row r="38411" hidden="1" x14ac:dyDescent="0.25"/>
    <row r="38412" hidden="1" x14ac:dyDescent="0.25"/>
    <row r="38413" hidden="1" x14ac:dyDescent="0.25"/>
    <row r="38414" hidden="1" x14ac:dyDescent="0.25"/>
    <row r="38415" hidden="1" x14ac:dyDescent="0.25"/>
    <row r="38416" hidden="1" x14ac:dyDescent="0.25"/>
    <row r="38417" hidden="1" x14ac:dyDescent="0.25"/>
    <row r="38418" hidden="1" x14ac:dyDescent="0.25"/>
    <row r="38419" hidden="1" x14ac:dyDescent="0.25"/>
    <row r="38420" hidden="1" x14ac:dyDescent="0.25"/>
    <row r="38421" hidden="1" x14ac:dyDescent="0.25"/>
    <row r="38422" hidden="1" x14ac:dyDescent="0.25"/>
    <row r="38423" hidden="1" x14ac:dyDescent="0.25"/>
    <row r="38424" hidden="1" x14ac:dyDescent="0.25"/>
    <row r="38425" hidden="1" x14ac:dyDescent="0.25"/>
    <row r="38426" hidden="1" x14ac:dyDescent="0.25"/>
    <row r="38427" hidden="1" x14ac:dyDescent="0.25"/>
    <row r="38428" hidden="1" x14ac:dyDescent="0.25"/>
    <row r="38429" hidden="1" x14ac:dyDescent="0.25"/>
    <row r="38430" hidden="1" x14ac:dyDescent="0.25"/>
    <row r="38431" hidden="1" x14ac:dyDescent="0.25"/>
    <row r="38432" hidden="1" x14ac:dyDescent="0.25"/>
    <row r="38433" hidden="1" x14ac:dyDescent="0.25"/>
    <row r="38434" hidden="1" x14ac:dyDescent="0.25"/>
    <row r="38435" hidden="1" x14ac:dyDescent="0.25"/>
    <row r="38436" hidden="1" x14ac:dyDescent="0.25"/>
    <row r="38437" hidden="1" x14ac:dyDescent="0.25"/>
    <row r="38438" hidden="1" x14ac:dyDescent="0.25"/>
    <row r="38439" hidden="1" x14ac:dyDescent="0.25"/>
    <row r="38440" hidden="1" x14ac:dyDescent="0.25"/>
    <row r="38441" hidden="1" x14ac:dyDescent="0.25"/>
    <row r="38442" hidden="1" x14ac:dyDescent="0.25"/>
    <row r="38443" hidden="1" x14ac:dyDescent="0.25"/>
    <row r="38444" hidden="1" x14ac:dyDescent="0.25"/>
    <row r="38445" hidden="1" x14ac:dyDescent="0.25"/>
    <row r="38446" hidden="1" x14ac:dyDescent="0.25"/>
    <row r="38447" hidden="1" x14ac:dyDescent="0.25"/>
    <row r="38448" hidden="1" x14ac:dyDescent="0.25"/>
    <row r="38449" hidden="1" x14ac:dyDescent="0.25"/>
    <row r="38450" hidden="1" x14ac:dyDescent="0.25"/>
    <row r="38451" hidden="1" x14ac:dyDescent="0.25"/>
    <row r="38452" hidden="1" x14ac:dyDescent="0.25"/>
    <row r="38453" hidden="1" x14ac:dyDescent="0.25"/>
    <row r="38454" hidden="1" x14ac:dyDescent="0.25"/>
    <row r="38455" hidden="1" x14ac:dyDescent="0.25"/>
    <row r="38456" hidden="1" x14ac:dyDescent="0.25"/>
    <row r="38457" hidden="1" x14ac:dyDescent="0.25"/>
    <row r="38458" hidden="1" x14ac:dyDescent="0.25"/>
    <row r="38459" hidden="1" x14ac:dyDescent="0.25"/>
    <row r="38460" hidden="1" x14ac:dyDescent="0.25"/>
    <row r="38461" hidden="1" x14ac:dyDescent="0.25"/>
    <row r="38462" hidden="1" x14ac:dyDescent="0.25"/>
    <row r="38463" hidden="1" x14ac:dyDescent="0.25"/>
    <row r="38464" hidden="1" x14ac:dyDescent="0.25"/>
    <row r="38465" hidden="1" x14ac:dyDescent="0.25"/>
    <row r="38466" hidden="1" x14ac:dyDescent="0.25"/>
    <row r="38467" hidden="1" x14ac:dyDescent="0.25"/>
    <row r="38468" hidden="1" x14ac:dyDescent="0.25"/>
    <row r="38469" hidden="1" x14ac:dyDescent="0.25"/>
    <row r="38470" hidden="1" x14ac:dyDescent="0.25"/>
    <row r="38471" hidden="1" x14ac:dyDescent="0.25"/>
    <row r="38472" hidden="1" x14ac:dyDescent="0.25"/>
    <row r="38473" hidden="1" x14ac:dyDescent="0.25"/>
    <row r="38474" hidden="1" x14ac:dyDescent="0.25"/>
    <row r="38475" hidden="1" x14ac:dyDescent="0.25"/>
    <row r="38476" hidden="1" x14ac:dyDescent="0.25"/>
    <row r="38477" hidden="1" x14ac:dyDescent="0.25"/>
    <row r="38478" hidden="1" x14ac:dyDescent="0.25"/>
    <row r="38479" hidden="1" x14ac:dyDescent="0.25"/>
    <row r="38480" hidden="1" x14ac:dyDescent="0.25"/>
    <row r="38481" hidden="1" x14ac:dyDescent="0.25"/>
    <row r="38482" hidden="1" x14ac:dyDescent="0.25"/>
    <row r="38483" hidden="1" x14ac:dyDescent="0.25"/>
    <row r="38484" hidden="1" x14ac:dyDescent="0.25"/>
    <row r="38485" hidden="1" x14ac:dyDescent="0.25"/>
    <row r="38486" hidden="1" x14ac:dyDescent="0.25"/>
    <row r="38487" hidden="1" x14ac:dyDescent="0.25"/>
    <row r="38488" hidden="1" x14ac:dyDescent="0.25"/>
    <row r="38489" hidden="1" x14ac:dyDescent="0.25"/>
    <row r="38490" hidden="1" x14ac:dyDescent="0.25"/>
    <row r="38491" hidden="1" x14ac:dyDescent="0.25"/>
    <row r="38492" hidden="1" x14ac:dyDescent="0.25"/>
    <row r="38493" hidden="1" x14ac:dyDescent="0.25"/>
    <row r="38494" hidden="1" x14ac:dyDescent="0.25"/>
    <row r="38495" hidden="1" x14ac:dyDescent="0.25"/>
    <row r="38496" hidden="1" x14ac:dyDescent="0.25"/>
    <row r="38497" hidden="1" x14ac:dyDescent="0.25"/>
    <row r="38498" hidden="1" x14ac:dyDescent="0.25"/>
    <row r="38499" hidden="1" x14ac:dyDescent="0.25"/>
    <row r="38500" hidden="1" x14ac:dyDescent="0.25"/>
    <row r="38501" hidden="1" x14ac:dyDescent="0.25"/>
    <row r="38502" hidden="1" x14ac:dyDescent="0.25"/>
    <row r="38503" hidden="1" x14ac:dyDescent="0.25"/>
    <row r="38504" hidden="1" x14ac:dyDescent="0.25"/>
    <row r="38505" hidden="1" x14ac:dyDescent="0.25"/>
    <row r="38506" hidden="1" x14ac:dyDescent="0.25"/>
    <row r="38507" hidden="1" x14ac:dyDescent="0.25"/>
    <row r="38508" hidden="1" x14ac:dyDescent="0.25"/>
    <row r="38509" hidden="1" x14ac:dyDescent="0.25"/>
    <row r="38510" hidden="1" x14ac:dyDescent="0.25"/>
    <row r="38511" hidden="1" x14ac:dyDescent="0.25"/>
    <row r="38512" hidden="1" x14ac:dyDescent="0.25"/>
    <row r="38513" hidden="1" x14ac:dyDescent="0.25"/>
    <row r="38514" hidden="1" x14ac:dyDescent="0.25"/>
    <row r="38515" hidden="1" x14ac:dyDescent="0.25"/>
    <row r="38516" hidden="1" x14ac:dyDescent="0.25"/>
    <row r="38517" hidden="1" x14ac:dyDescent="0.25"/>
    <row r="38518" hidden="1" x14ac:dyDescent="0.25"/>
    <row r="38519" hidden="1" x14ac:dyDescent="0.25"/>
    <row r="38520" hidden="1" x14ac:dyDescent="0.25"/>
    <row r="38521" hidden="1" x14ac:dyDescent="0.25"/>
    <row r="38522" hidden="1" x14ac:dyDescent="0.25"/>
    <row r="38523" hidden="1" x14ac:dyDescent="0.25"/>
    <row r="38524" hidden="1" x14ac:dyDescent="0.25"/>
    <row r="38525" hidden="1" x14ac:dyDescent="0.25"/>
    <row r="38526" hidden="1" x14ac:dyDescent="0.25"/>
    <row r="38527" hidden="1" x14ac:dyDescent="0.25"/>
    <row r="38528" hidden="1" x14ac:dyDescent="0.25"/>
    <row r="38529" hidden="1" x14ac:dyDescent="0.25"/>
    <row r="38530" hidden="1" x14ac:dyDescent="0.25"/>
    <row r="38531" hidden="1" x14ac:dyDescent="0.25"/>
    <row r="38532" hidden="1" x14ac:dyDescent="0.25"/>
    <row r="38533" hidden="1" x14ac:dyDescent="0.25"/>
    <row r="38534" hidden="1" x14ac:dyDescent="0.25"/>
    <row r="38535" hidden="1" x14ac:dyDescent="0.25"/>
    <row r="38536" hidden="1" x14ac:dyDescent="0.25"/>
    <row r="38537" hidden="1" x14ac:dyDescent="0.25"/>
    <row r="38538" hidden="1" x14ac:dyDescent="0.25"/>
    <row r="38539" hidden="1" x14ac:dyDescent="0.25"/>
    <row r="38540" hidden="1" x14ac:dyDescent="0.25"/>
    <row r="38541" hidden="1" x14ac:dyDescent="0.25"/>
    <row r="38542" hidden="1" x14ac:dyDescent="0.25"/>
    <row r="38543" hidden="1" x14ac:dyDescent="0.25"/>
    <row r="38544" hidden="1" x14ac:dyDescent="0.25"/>
    <row r="38545" hidden="1" x14ac:dyDescent="0.25"/>
    <row r="38546" hidden="1" x14ac:dyDescent="0.25"/>
    <row r="38547" hidden="1" x14ac:dyDescent="0.25"/>
    <row r="38548" hidden="1" x14ac:dyDescent="0.25"/>
    <row r="38549" hidden="1" x14ac:dyDescent="0.25"/>
    <row r="38550" hidden="1" x14ac:dyDescent="0.25"/>
    <row r="38551" hidden="1" x14ac:dyDescent="0.25"/>
    <row r="38552" hidden="1" x14ac:dyDescent="0.25"/>
    <row r="38553" hidden="1" x14ac:dyDescent="0.25"/>
    <row r="38554" hidden="1" x14ac:dyDescent="0.25"/>
    <row r="38555" hidden="1" x14ac:dyDescent="0.25"/>
    <row r="38556" hidden="1" x14ac:dyDescent="0.25"/>
    <row r="38557" hidden="1" x14ac:dyDescent="0.25"/>
    <row r="38558" hidden="1" x14ac:dyDescent="0.25"/>
    <row r="38559" hidden="1" x14ac:dyDescent="0.25"/>
    <row r="38560" hidden="1" x14ac:dyDescent="0.25"/>
    <row r="38561" hidden="1" x14ac:dyDescent="0.25"/>
    <row r="38562" hidden="1" x14ac:dyDescent="0.25"/>
    <row r="38563" hidden="1" x14ac:dyDescent="0.25"/>
    <row r="38564" hidden="1" x14ac:dyDescent="0.25"/>
    <row r="38565" hidden="1" x14ac:dyDescent="0.25"/>
    <row r="38566" hidden="1" x14ac:dyDescent="0.25"/>
    <row r="38567" hidden="1" x14ac:dyDescent="0.25"/>
    <row r="38568" hidden="1" x14ac:dyDescent="0.25"/>
    <row r="38569" hidden="1" x14ac:dyDescent="0.25"/>
    <row r="38570" hidden="1" x14ac:dyDescent="0.25"/>
    <row r="38571" hidden="1" x14ac:dyDescent="0.25"/>
    <row r="38572" hidden="1" x14ac:dyDescent="0.25"/>
    <row r="38573" hidden="1" x14ac:dyDescent="0.25"/>
    <row r="38574" hidden="1" x14ac:dyDescent="0.25"/>
    <row r="38575" hidden="1" x14ac:dyDescent="0.25"/>
    <row r="38576" hidden="1" x14ac:dyDescent="0.25"/>
    <row r="38577" hidden="1" x14ac:dyDescent="0.25"/>
    <row r="38578" hidden="1" x14ac:dyDescent="0.25"/>
    <row r="38579" hidden="1" x14ac:dyDescent="0.25"/>
    <row r="38580" hidden="1" x14ac:dyDescent="0.25"/>
    <row r="38581" hidden="1" x14ac:dyDescent="0.25"/>
    <row r="38582" hidden="1" x14ac:dyDescent="0.25"/>
    <row r="38583" hidden="1" x14ac:dyDescent="0.25"/>
    <row r="38584" hidden="1" x14ac:dyDescent="0.25"/>
    <row r="38585" hidden="1" x14ac:dyDescent="0.25"/>
    <row r="38586" hidden="1" x14ac:dyDescent="0.25"/>
    <row r="38587" hidden="1" x14ac:dyDescent="0.25"/>
    <row r="38588" hidden="1" x14ac:dyDescent="0.25"/>
    <row r="38589" hidden="1" x14ac:dyDescent="0.25"/>
    <row r="38590" hidden="1" x14ac:dyDescent="0.25"/>
    <row r="38591" hidden="1" x14ac:dyDescent="0.25"/>
    <row r="38592" hidden="1" x14ac:dyDescent="0.25"/>
    <row r="38593" hidden="1" x14ac:dyDescent="0.25"/>
    <row r="38594" hidden="1" x14ac:dyDescent="0.25"/>
    <row r="38595" hidden="1" x14ac:dyDescent="0.25"/>
    <row r="38596" hidden="1" x14ac:dyDescent="0.25"/>
    <row r="38597" hidden="1" x14ac:dyDescent="0.25"/>
    <row r="38598" hidden="1" x14ac:dyDescent="0.25"/>
    <row r="38599" hidden="1" x14ac:dyDescent="0.25"/>
    <row r="38600" hidden="1" x14ac:dyDescent="0.25"/>
    <row r="38601" hidden="1" x14ac:dyDescent="0.25"/>
    <row r="38602" hidden="1" x14ac:dyDescent="0.25"/>
    <row r="38603" hidden="1" x14ac:dyDescent="0.25"/>
    <row r="38604" hidden="1" x14ac:dyDescent="0.25"/>
    <row r="38605" hidden="1" x14ac:dyDescent="0.25"/>
    <row r="38606" hidden="1" x14ac:dyDescent="0.25"/>
    <row r="38607" hidden="1" x14ac:dyDescent="0.25"/>
    <row r="38608" hidden="1" x14ac:dyDescent="0.25"/>
    <row r="38609" hidden="1" x14ac:dyDescent="0.25"/>
    <row r="38610" hidden="1" x14ac:dyDescent="0.25"/>
    <row r="38611" hidden="1" x14ac:dyDescent="0.25"/>
    <row r="38612" hidden="1" x14ac:dyDescent="0.25"/>
    <row r="38613" hidden="1" x14ac:dyDescent="0.25"/>
    <row r="38614" hidden="1" x14ac:dyDescent="0.25"/>
    <row r="38615" hidden="1" x14ac:dyDescent="0.25"/>
    <row r="38616" hidden="1" x14ac:dyDescent="0.25"/>
    <row r="38617" hidden="1" x14ac:dyDescent="0.25"/>
    <row r="38618" hidden="1" x14ac:dyDescent="0.25"/>
    <row r="38619" hidden="1" x14ac:dyDescent="0.25"/>
    <row r="38620" hidden="1" x14ac:dyDescent="0.25"/>
    <row r="38621" hidden="1" x14ac:dyDescent="0.25"/>
    <row r="38622" hidden="1" x14ac:dyDescent="0.25"/>
    <row r="38623" hidden="1" x14ac:dyDescent="0.25"/>
    <row r="38624" hidden="1" x14ac:dyDescent="0.25"/>
    <row r="38625" hidden="1" x14ac:dyDescent="0.25"/>
    <row r="38626" hidden="1" x14ac:dyDescent="0.25"/>
    <row r="38627" hidden="1" x14ac:dyDescent="0.25"/>
    <row r="38628" hidden="1" x14ac:dyDescent="0.25"/>
    <row r="38629" hidden="1" x14ac:dyDescent="0.25"/>
    <row r="38630" hidden="1" x14ac:dyDescent="0.25"/>
    <row r="38631" hidden="1" x14ac:dyDescent="0.25"/>
    <row r="38632" hidden="1" x14ac:dyDescent="0.25"/>
    <row r="38633" hidden="1" x14ac:dyDescent="0.25"/>
    <row r="38634" hidden="1" x14ac:dyDescent="0.25"/>
    <row r="38635" hidden="1" x14ac:dyDescent="0.25"/>
    <row r="38636" hidden="1" x14ac:dyDescent="0.25"/>
    <row r="38637" hidden="1" x14ac:dyDescent="0.25"/>
    <row r="38638" hidden="1" x14ac:dyDescent="0.25"/>
    <row r="38639" hidden="1" x14ac:dyDescent="0.25"/>
    <row r="38640" hidden="1" x14ac:dyDescent="0.25"/>
    <row r="38641" hidden="1" x14ac:dyDescent="0.25"/>
    <row r="38642" hidden="1" x14ac:dyDescent="0.25"/>
    <row r="38643" hidden="1" x14ac:dyDescent="0.25"/>
    <row r="38644" hidden="1" x14ac:dyDescent="0.25"/>
    <row r="38645" hidden="1" x14ac:dyDescent="0.25"/>
    <row r="38646" hidden="1" x14ac:dyDescent="0.25"/>
    <row r="38647" hidden="1" x14ac:dyDescent="0.25"/>
    <row r="38648" hidden="1" x14ac:dyDescent="0.25"/>
    <row r="38649" hidden="1" x14ac:dyDescent="0.25"/>
    <row r="38650" hidden="1" x14ac:dyDescent="0.25"/>
    <row r="38651" hidden="1" x14ac:dyDescent="0.25"/>
    <row r="38652" hidden="1" x14ac:dyDescent="0.25"/>
    <row r="38653" hidden="1" x14ac:dyDescent="0.25"/>
    <row r="38654" hidden="1" x14ac:dyDescent="0.25"/>
    <row r="38655" hidden="1" x14ac:dyDescent="0.25"/>
    <row r="38656" hidden="1" x14ac:dyDescent="0.25"/>
    <row r="38657" hidden="1" x14ac:dyDescent="0.25"/>
    <row r="38658" hidden="1" x14ac:dyDescent="0.25"/>
    <row r="38659" hidden="1" x14ac:dyDescent="0.25"/>
    <row r="38660" hidden="1" x14ac:dyDescent="0.25"/>
    <row r="38661" hidden="1" x14ac:dyDescent="0.25"/>
    <row r="38662" hidden="1" x14ac:dyDescent="0.25"/>
    <row r="38663" hidden="1" x14ac:dyDescent="0.25"/>
    <row r="38664" hidden="1" x14ac:dyDescent="0.25"/>
    <row r="38665" hidden="1" x14ac:dyDescent="0.25"/>
    <row r="38666" hidden="1" x14ac:dyDescent="0.25"/>
    <row r="38667" hidden="1" x14ac:dyDescent="0.25"/>
    <row r="38668" hidden="1" x14ac:dyDescent="0.25"/>
    <row r="38669" hidden="1" x14ac:dyDescent="0.25"/>
    <row r="38670" hidden="1" x14ac:dyDescent="0.25"/>
    <row r="38671" hidden="1" x14ac:dyDescent="0.25"/>
    <row r="38672" hidden="1" x14ac:dyDescent="0.25"/>
    <row r="38673" hidden="1" x14ac:dyDescent="0.25"/>
    <row r="38674" hidden="1" x14ac:dyDescent="0.25"/>
    <row r="38675" hidden="1" x14ac:dyDescent="0.25"/>
    <row r="38676" hidden="1" x14ac:dyDescent="0.25"/>
    <row r="38677" hidden="1" x14ac:dyDescent="0.25"/>
    <row r="38678" hidden="1" x14ac:dyDescent="0.25"/>
    <row r="38679" hidden="1" x14ac:dyDescent="0.25"/>
    <row r="38680" hidden="1" x14ac:dyDescent="0.25"/>
    <row r="38681" hidden="1" x14ac:dyDescent="0.25"/>
    <row r="38682" hidden="1" x14ac:dyDescent="0.25"/>
    <row r="38683" hidden="1" x14ac:dyDescent="0.25"/>
    <row r="38684" hidden="1" x14ac:dyDescent="0.25"/>
    <row r="38685" hidden="1" x14ac:dyDescent="0.25"/>
    <row r="38686" hidden="1" x14ac:dyDescent="0.25"/>
    <row r="38687" hidden="1" x14ac:dyDescent="0.25"/>
    <row r="38688" hidden="1" x14ac:dyDescent="0.25"/>
    <row r="38689" hidden="1" x14ac:dyDescent="0.25"/>
    <row r="38690" hidden="1" x14ac:dyDescent="0.25"/>
    <row r="38691" hidden="1" x14ac:dyDescent="0.25"/>
    <row r="38692" hidden="1" x14ac:dyDescent="0.25"/>
    <row r="38693" hidden="1" x14ac:dyDescent="0.25"/>
    <row r="38694" hidden="1" x14ac:dyDescent="0.25"/>
    <row r="38695" hidden="1" x14ac:dyDescent="0.25"/>
    <row r="38696" hidden="1" x14ac:dyDescent="0.25"/>
    <row r="38697" hidden="1" x14ac:dyDescent="0.25"/>
    <row r="38698" hidden="1" x14ac:dyDescent="0.25"/>
    <row r="38699" hidden="1" x14ac:dyDescent="0.25"/>
    <row r="38700" hidden="1" x14ac:dyDescent="0.25"/>
    <row r="38701" hidden="1" x14ac:dyDescent="0.25"/>
    <row r="38702" hidden="1" x14ac:dyDescent="0.25"/>
    <row r="38703" hidden="1" x14ac:dyDescent="0.25"/>
    <row r="38704" hidden="1" x14ac:dyDescent="0.25"/>
    <row r="38705" hidden="1" x14ac:dyDescent="0.25"/>
    <row r="38706" hidden="1" x14ac:dyDescent="0.25"/>
    <row r="38707" hidden="1" x14ac:dyDescent="0.25"/>
    <row r="38708" hidden="1" x14ac:dyDescent="0.25"/>
    <row r="38709" hidden="1" x14ac:dyDescent="0.25"/>
    <row r="38710" hidden="1" x14ac:dyDescent="0.25"/>
    <row r="38711" hidden="1" x14ac:dyDescent="0.25"/>
    <row r="38712" hidden="1" x14ac:dyDescent="0.25"/>
    <row r="38713" hidden="1" x14ac:dyDescent="0.25"/>
    <row r="38714" hidden="1" x14ac:dyDescent="0.25"/>
    <row r="38715" hidden="1" x14ac:dyDescent="0.25"/>
    <row r="38716" hidden="1" x14ac:dyDescent="0.25"/>
    <row r="38717" hidden="1" x14ac:dyDescent="0.25"/>
    <row r="38718" hidden="1" x14ac:dyDescent="0.25"/>
    <row r="38719" hidden="1" x14ac:dyDescent="0.25"/>
    <row r="38720" hidden="1" x14ac:dyDescent="0.25"/>
    <row r="38721" hidden="1" x14ac:dyDescent="0.25"/>
    <row r="38722" hidden="1" x14ac:dyDescent="0.25"/>
    <row r="38723" hidden="1" x14ac:dyDescent="0.25"/>
    <row r="38724" hidden="1" x14ac:dyDescent="0.25"/>
    <row r="38725" hidden="1" x14ac:dyDescent="0.25"/>
    <row r="38726" hidden="1" x14ac:dyDescent="0.25"/>
    <row r="38727" hidden="1" x14ac:dyDescent="0.25"/>
    <row r="38728" hidden="1" x14ac:dyDescent="0.25"/>
    <row r="38729" hidden="1" x14ac:dyDescent="0.25"/>
    <row r="38730" hidden="1" x14ac:dyDescent="0.25"/>
    <row r="38731" hidden="1" x14ac:dyDescent="0.25"/>
    <row r="38732" hidden="1" x14ac:dyDescent="0.25"/>
    <row r="38733" hidden="1" x14ac:dyDescent="0.25"/>
    <row r="38734" hidden="1" x14ac:dyDescent="0.25"/>
    <row r="38735" hidden="1" x14ac:dyDescent="0.25"/>
    <row r="38736" hidden="1" x14ac:dyDescent="0.25"/>
    <row r="38737" hidden="1" x14ac:dyDescent="0.25"/>
    <row r="38738" hidden="1" x14ac:dyDescent="0.25"/>
    <row r="38739" hidden="1" x14ac:dyDescent="0.25"/>
    <row r="38740" hidden="1" x14ac:dyDescent="0.25"/>
    <row r="38741" hidden="1" x14ac:dyDescent="0.25"/>
    <row r="38742" hidden="1" x14ac:dyDescent="0.25"/>
    <row r="38743" hidden="1" x14ac:dyDescent="0.25"/>
    <row r="38744" hidden="1" x14ac:dyDescent="0.25"/>
    <row r="38745" hidden="1" x14ac:dyDescent="0.25"/>
    <row r="38746" hidden="1" x14ac:dyDescent="0.25"/>
    <row r="38747" hidden="1" x14ac:dyDescent="0.25"/>
    <row r="38748" hidden="1" x14ac:dyDescent="0.25"/>
    <row r="38749" hidden="1" x14ac:dyDescent="0.25"/>
    <row r="38750" hidden="1" x14ac:dyDescent="0.25"/>
    <row r="38751" hidden="1" x14ac:dyDescent="0.25"/>
    <row r="38752" hidden="1" x14ac:dyDescent="0.25"/>
    <row r="38753" hidden="1" x14ac:dyDescent="0.25"/>
    <row r="38754" hidden="1" x14ac:dyDescent="0.25"/>
    <row r="38755" hidden="1" x14ac:dyDescent="0.25"/>
    <row r="38756" hidden="1" x14ac:dyDescent="0.25"/>
    <row r="38757" hidden="1" x14ac:dyDescent="0.25"/>
    <row r="38758" hidden="1" x14ac:dyDescent="0.25"/>
    <row r="38759" hidden="1" x14ac:dyDescent="0.25"/>
    <row r="38760" hidden="1" x14ac:dyDescent="0.25"/>
    <row r="38761" hidden="1" x14ac:dyDescent="0.25"/>
    <row r="38762" hidden="1" x14ac:dyDescent="0.25"/>
    <row r="38763" hidden="1" x14ac:dyDescent="0.25"/>
    <row r="38764" hidden="1" x14ac:dyDescent="0.25"/>
    <row r="38765" hidden="1" x14ac:dyDescent="0.25"/>
    <row r="38766" hidden="1" x14ac:dyDescent="0.25"/>
    <row r="38767" hidden="1" x14ac:dyDescent="0.25"/>
    <row r="38768" hidden="1" x14ac:dyDescent="0.25"/>
    <row r="38769" hidden="1" x14ac:dyDescent="0.25"/>
    <row r="38770" hidden="1" x14ac:dyDescent="0.25"/>
    <row r="38771" hidden="1" x14ac:dyDescent="0.25"/>
    <row r="38772" hidden="1" x14ac:dyDescent="0.25"/>
    <row r="38773" hidden="1" x14ac:dyDescent="0.25"/>
    <row r="38774" hidden="1" x14ac:dyDescent="0.25"/>
    <row r="38775" hidden="1" x14ac:dyDescent="0.25"/>
    <row r="38776" hidden="1" x14ac:dyDescent="0.25"/>
    <row r="38777" hidden="1" x14ac:dyDescent="0.25"/>
    <row r="38778" hidden="1" x14ac:dyDescent="0.25"/>
    <row r="38779" hidden="1" x14ac:dyDescent="0.25"/>
    <row r="38780" hidden="1" x14ac:dyDescent="0.25"/>
    <row r="38781" hidden="1" x14ac:dyDescent="0.25"/>
    <row r="38782" hidden="1" x14ac:dyDescent="0.25"/>
    <row r="38783" hidden="1" x14ac:dyDescent="0.25"/>
    <row r="38784" hidden="1" x14ac:dyDescent="0.25"/>
    <row r="38785" hidden="1" x14ac:dyDescent="0.25"/>
    <row r="38786" hidden="1" x14ac:dyDescent="0.25"/>
    <row r="38787" hidden="1" x14ac:dyDescent="0.25"/>
    <row r="38788" hidden="1" x14ac:dyDescent="0.25"/>
    <row r="38789" hidden="1" x14ac:dyDescent="0.25"/>
    <row r="38790" hidden="1" x14ac:dyDescent="0.25"/>
    <row r="38791" hidden="1" x14ac:dyDescent="0.25"/>
    <row r="38792" hidden="1" x14ac:dyDescent="0.25"/>
    <row r="38793" hidden="1" x14ac:dyDescent="0.25"/>
    <row r="38794" hidden="1" x14ac:dyDescent="0.25"/>
    <row r="38795" hidden="1" x14ac:dyDescent="0.25"/>
    <row r="38796" hidden="1" x14ac:dyDescent="0.25"/>
    <row r="38797" hidden="1" x14ac:dyDescent="0.25"/>
    <row r="38798" hidden="1" x14ac:dyDescent="0.25"/>
    <row r="38799" hidden="1" x14ac:dyDescent="0.25"/>
    <row r="38800" hidden="1" x14ac:dyDescent="0.25"/>
    <row r="38801" hidden="1" x14ac:dyDescent="0.25"/>
    <row r="38802" hidden="1" x14ac:dyDescent="0.25"/>
    <row r="38803" hidden="1" x14ac:dyDescent="0.25"/>
    <row r="38804" hidden="1" x14ac:dyDescent="0.25"/>
    <row r="38805" hidden="1" x14ac:dyDescent="0.25"/>
    <row r="38806" hidden="1" x14ac:dyDescent="0.25"/>
    <row r="38807" hidden="1" x14ac:dyDescent="0.25"/>
    <row r="38808" hidden="1" x14ac:dyDescent="0.25"/>
    <row r="38809" hidden="1" x14ac:dyDescent="0.25"/>
    <row r="38810" hidden="1" x14ac:dyDescent="0.25"/>
    <row r="38811" hidden="1" x14ac:dyDescent="0.25"/>
    <row r="38812" hidden="1" x14ac:dyDescent="0.25"/>
    <row r="38813" hidden="1" x14ac:dyDescent="0.25"/>
    <row r="38814" hidden="1" x14ac:dyDescent="0.25"/>
    <row r="38815" hidden="1" x14ac:dyDescent="0.25"/>
    <row r="38816" hidden="1" x14ac:dyDescent="0.25"/>
    <row r="38817" hidden="1" x14ac:dyDescent="0.25"/>
    <row r="38818" hidden="1" x14ac:dyDescent="0.25"/>
    <row r="38819" hidden="1" x14ac:dyDescent="0.25"/>
    <row r="38820" hidden="1" x14ac:dyDescent="0.25"/>
    <row r="38821" hidden="1" x14ac:dyDescent="0.25"/>
    <row r="38822" hidden="1" x14ac:dyDescent="0.25"/>
    <row r="38823" hidden="1" x14ac:dyDescent="0.25"/>
    <row r="38824" hidden="1" x14ac:dyDescent="0.25"/>
    <row r="38825" hidden="1" x14ac:dyDescent="0.25"/>
    <row r="38826" hidden="1" x14ac:dyDescent="0.25"/>
    <row r="38827" hidden="1" x14ac:dyDescent="0.25"/>
    <row r="38828" hidden="1" x14ac:dyDescent="0.25"/>
    <row r="38829" hidden="1" x14ac:dyDescent="0.25"/>
    <row r="38830" hidden="1" x14ac:dyDescent="0.25"/>
    <row r="38831" hidden="1" x14ac:dyDescent="0.25"/>
    <row r="38832" hidden="1" x14ac:dyDescent="0.25"/>
    <row r="38833" hidden="1" x14ac:dyDescent="0.25"/>
    <row r="38834" hidden="1" x14ac:dyDescent="0.25"/>
    <row r="38835" hidden="1" x14ac:dyDescent="0.25"/>
    <row r="38836" hidden="1" x14ac:dyDescent="0.25"/>
    <row r="38837" hidden="1" x14ac:dyDescent="0.25"/>
    <row r="38838" hidden="1" x14ac:dyDescent="0.25"/>
    <row r="38839" hidden="1" x14ac:dyDescent="0.25"/>
    <row r="38840" hidden="1" x14ac:dyDescent="0.25"/>
    <row r="38841" hidden="1" x14ac:dyDescent="0.25"/>
    <row r="38842" hidden="1" x14ac:dyDescent="0.25"/>
    <row r="38843" hidden="1" x14ac:dyDescent="0.25"/>
    <row r="38844" hidden="1" x14ac:dyDescent="0.25"/>
    <row r="38845" hidden="1" x14ac:dyDescent="0.25"/>
    <row r="38846" hidden="1" x14ac:dyDescent="0.25"/>
    <row r="38847" hidden="1" x14ac:dyDescent="0.25"/>
    <row r="38848" hidden="1" x14ac:dyDescent="0.25"/>
    <row r="38849" hidden="1" x14ac:dyDescent="0.25"/>
    <row r="38850" hidden="1" x14ac:dyDescent="0.25"/>
    <row r="38851" hidden="1" x14ac:dyDescent="0.25"/>
    <row r="38852" hidden="1" x14ac:dyDescent="0.25"/>
    <row r="38853" hidden="1" x14ac:dyDescent="0.25"/>
    <row r="38854" hidden="1" x14ac:dyDescent="0.25"/>
    <row r="38855" hidden="1" x14ac:dyDescent="0.25"/>
    <row r="38856" hidden="1" x14ac:dyDescent="0.25"/>
    <row r="38857" hidden="1" x14ac:dyDescent="0.25"/>
    <row r="38858" hidden="1" x14ac:dyDescent="0.25"/>
    <row r="38859" hidden="1" x14ac:dyDescent="0.25"/>
    <row r="38860" hidden="1" x14ac:dyDescent="0.25"/>
    <row r="38861" hidden="1" x14ac:dyDescent="0.25"/>
    <row r="38862" hidden="1" x14ac:dyDescent="0.25"/>
    <row r="38863" hidden="1" x14ac:dyDescent="0.25"/>
    <row r="38864" hidden="1" x14ac:dyDescent="0.25"/>
    <row r="38865" hidden="1" x14ac:dyDescent="0.25"/>
    <row r="38866" hidden="1" x14ac:dyDescent="0.25"/>
    <row r="38867" hidden="1" x14ac:dyDescent="0.25"/>
    <row r="38868" hidden="1" x14ac:dyDescent="0.25"/>
    <row r="38869" hidden="1" x14ac:dyDescent="0.25"/>
    <row r="38870" hidden="1" x14ac:dyDescent="0.25"/>
    <row r="38871" hidden="1" x14ac:dyDescent="0.25"/>
    <row r="38872" hidden="1" x14ac:dyDescent="0.25"/>
    <row r="38873" hidden="1" x14ac:dyDescent="0.25"/>
    <row r="38874" hidden="1" x14ac:dyDescent="0.25"/>
    <row r="38875" hidden="1" x14ac:dyDescent="0.25"/>
    <row r="38876" hidden="1" x14ac:dyDescent="0.25"/>
    <row r="38877" hidden="1" x14ac:dyDescent="0.25"/>
    <row r="38878" hidden="1" x14ac:dyDescent="0.25"/>
    <row r="38879" hidden="1" x14ac:dyDescent="0.25"/>
    <row r="38880" hidden="1" x14ac:dyDescent="0.25"/>
    <row r="38881" hidden="1" x14ac:dyDescent="0.25"/>
    <row r="38882" hidden="1" x14ac:dyDescent="0.25"/>
    <row r="38883" hidden="1" x14ac:dyDescent="0.25"/>
    <row r="38884" hidden="1" x14ac:dyDescent="0.25"/>
    <row r="38885" hidden="1" x14ac:dyDescent="0.25"/>
    <row r="38886" hidden="1" x14ac:dyDescent="0.25"/>
    <row r="38887" hidden="1" x14ac:dyDescent="0.25"/>
    <row r="38888" hidden="1" x14ac:dyDescent="0.25"/>
    <row r="38889" hidden="1" x14ac:dyDescent="0.25"/>
    <row r="38890" hidden="1" x14ac:dyDescent="0.25"/>
    <row r="38891" hidden="1" x14ac:dyDescent="0.25"/>
    <row r="38892" hidden="1" x14ac:dyDescent="0.25"/>
    <row r="38893" hidden="1" x14ac:dyDescent="0.25"/>
    <row r="38894" hidden="1" x14ac:dyDescent="0.25"/>
    <row r="38895" hidden="1" x14ac:dyDescent="0.25"/>
    <row r="38896" hidden="1" x14ac:dyDescent="0.25"/>
    <row r="38897" hidden="1" x14ac:dyDescent="0.25"/>
    <row r="38898" hidden="1" x14ac:dyDescent="0.25"/>
    <row r="38899" hidden="1" x14ac:dyDescent="0.25"/>
    <row r="38900" hidden="1" x14ac:dyDescent="0.25"/>
    <row r="38901" hidden="1" x14ac:dyDescent="0.25"/>
    <row r="38902" hidden="1" x14ac:dyDescent="0.25"/>
    <row r="38903" hidden="1" x14ac:dyDescent="0.25"/>
    <row r="38904" hidden="1" x14ac:dyDescent="0.25"/>
    <row r="38905" hidden="1" x14ac:dyDescent="0.25"/>
    <row r="38906" hidden="1" x14ac:dyDescent="0.25"/>
    <row r="38907" hidden="1" x14ac:dyDescent="0.25"/>
    <row r="38908" hidden="1" x14ac:dyDescent="0.25"/>
    <row r="38909" hidden="1" x14ac:dyDescent="0.25"/>
    <row r="38910" hidden="1" x14ac:dyDescent="0.25"/>
    <row r="38911" hidden="1" x14ac:dyDescent="0.25"/>
    <row r="38912" hidden="1" x14ac:dyDescent="0.25"/>
    <row r="38913" hidden="1" x14ac:dyDescent="0.25"/>
    <row r="38914" hidden="1" x14ac:dyDescent="0.25"/>
    <row r="38915" hidden="1" x14ac:dyDescent="0.25"/>
    <row r="38916" hidden="1" x14ac:dyDescent="0.25"/>
    <row r="38917" hidden="1" x14ac:dyDescent="0.25"/>
    <row r="38918" hidden="1" x14ac:dyDescent="0.25"/>
    <row r="38919" hidden="1" x14ac:dyDescent="0.25"/>
    <row r="38920" hidden="1" x14ac:dyDescent="0.25"/>
    <row r="38921" hidden="1" x14ac:dyDescent="0.25"/>
    <row r="38922" hidden="1" x14ac:dyDescent="0.25"/>
    <row r="38923" hidden="1" x14ac:dyDescent="0.25"/>
    <row r="38924" hidden="1" x14ac:dyDescent="0.25"/>
    <row r="38925" hidden="1" x14ac:dyDescent="0.25"/>
    <row r="38926" hidden="1" x14ac:dyDescent="0.25"/>
    <row r="38927" hidden="1" x14ac:dyDescent="0.25"/>
    <row r="38928" hidden="1" x14ac:dyDescent="0.25"/>
    <row r="38929" hidden="1" x14ac:dyDescent="0.25"/>
    <row r="38930" hidden="1" x14ac:dyDescent="0.25"/>
    <row r="38931" hidden="1" x14ac:dyDescent="0.25"/>
    <row r="38932" hidden="1" x14ac:dyDescent="0.25"/>
    <row r="38933" hidden="1" x14ac:dyDescent="0.25"/>
    <row r="38934" hidden="1" x14ac:dyDescent="0.25"/>
    <row r="38935" hidden="1" x14ac:dyDescent="0.25"/>
    <row r="38936" hidden="1" x14ac:dyDescent="0.25"/>
    <row r="38937" hidden="1" x14ac:dyDescent="0.25"/>
    <row r="38938" hidden="1" x14ac:dyDescent="0.25"/>
    <row r="38939" hidden="1" x14ac:dyDescent="0.25"/>
    <row r="38940" hidden="1" x14ac:dyDescent="0.25"/>
    <row r="38941" hidden="1" x14ac:dyDescent="0.25"/>
    <row r="38942" hidden="1" x14ac:dyDescent="0.25"/>
    <row r="38943" hidden="1" x14ac:dyDescent="0.25"/>
    <row r="38944" hidden="1" x14ac:dyDescent="0.25"/>
    <row r="38945" hidden="1" x14ac:dyDescent="0.25"/>
    <row r="38946" hidden="1" x14ac:dyDescent="0.25"/>
    <row r="38947" hidden="1" x14ac:dyDescent="0.25"/>
    <row r="38948" hidden="1" x14ac:dyDescent="0.25"/>
    <row r="38949" hidden="1" x14ac:dyDescent="0.25"/>
    <row r="38950" hidden="1" x14ac:dyDescent="0.25"/>
    <row r="38951" hidden="1" x14ac:dyDescent="0.25"/>
    <row r="38952" hidden="1" x14ac:dyDescent="0.25"/>
    <row r="38953" hidden="1" x14ac:dyDescent="0.25"/>
    <row r="38954" hidden="1" x14ac:dyDescent="0.25"/>
    <row r="38955" hidden="1" x14ac:dyDescent="0.25"/>
    <row r="38956" hidden="1" x14ac:dyDescent="0.25"/>
    <row r="38957" hidden="1" x14ac:dyDescent="0.25"/>
    <row r="38958" hidden="1" x14ac:dyDescent="0.25"/>
    <row r="38959" hidden="1" x14ac:dyDescent="0.25"/>
    <row r="38960" hidden="1" x14ac:dyDescent="0.25"/>
    <row r="38961" hidden="1" x14ac:dyDescent="0.25"/>
    <row r="38962" hidden="1" x14ac:dyDescent="0.25"/>
    <row r="38963" hidden="1" x14ac:dyDescent="0.25"/>
    <row r="38964" hidden="1" x14ac:dyDescent="0.25"/>
    <row r="38965" hidden="1" x14ac:dyDescent="0.25"/>
    <row r="38966" hidden="1" x14ac:dyDescent="0.25"/>
    <row r="38967" hidden="1" x14ac:dyDescent="0.25"/>
    <row r="38968" hidden="1" x14ac:dyDescent="0.25"/>
    <row r="38969" hidden="1" x14ac:dyDescent="0.25"/>
    <row r="38970" hidden="1" x14ac:dyDescent="0.25"/>
    <row r="38971" hidden="1" x14ac:dyDescent="0.25"/>
    <row r="38972" hidden="1" x14ac:dyDescent="0.25"/>
    <row r="38973" hidden="1" x14ac:dyDescent="0.25"/>
    <row r="38974" hidden="1" x14ac:dyDescent="0.25"/>
    <row r="38975" hidden="1" x14ac:dyDescent="0.25"/>
    <row r="38976" hidden="1" x14ac:dyDescent="0.25"/>
    <row r="38977" hidden="1" x14ac:dyDescent="0.25"/>
    <row r="38978" hidden="1" x14ac:dyDescent="0.25"/>
    <row r="38979" hidden="1" x14ac:dyDescent="0.25"/>
    <row r="38980" hidden="1" x14ac:dyDescent="0.25"/>
    <row r="38981" hidden="1" x14ac:dyDescent="0.25"/>
    <row r="38982" hidden="1" x14ac:dyDescent="0.25"/>
    <row r="38983" hidden="1" x14ac:dyDescent="0.25"/>
    <row r="38984" hidden="1" x14ac:dyDescent="0.25"/>
    <row r="38985" hidden="1" x14ac:dyDescent="0.25"/>
    <row r="38986" hidden="1" x14ac:dyDescent="0.25"/>
    <row r="38987" hidden="1" x14ac:dyDescent="0.25"/>
    <row r="38988" hidden="1" x14ac:dyDescent="0.25"/>
    <row r="38989" hidden="1" x14ac:dyDescent="0.25"/>
    <row r="38990" hidden="1" x14ac:dyDescent="0.25"/>
    <row r="38991" hidden="1" x14ac:dyDescent="0.25"/>
    <row r="38992" hidden="1" x14ac:dyDescent="0.25"/>
    <row r="38993" hidden="1" x14ac:dyDescent="0.25"/>
    <row r="38994" hidden="1" x14ac:dyDescent="0.25"/>
    <row r="38995" hidden="1" x14ac:dyDescent="0.25"/>
    <row r="38996" hidden="1" x14ac:dyDescent="0.25"/>
    <row r="38997" hidden="1" x14ac:dyDescent="0.25"/>
    <row r="38998" hidden="1" x14ac:dyDescent="0.25"/>
    <row r="38999" hidden="1" x14ac:dyDescent="0.25"/>
    <row r="39000" hidden="1" x14ac:dyDescent="0.25"/>
    <row r="39001" hidden="1" x14ac:dyDescent="0.25"/>
    <row r="39002" hidden="1" x14ac:dyDescent="0.25"/>
    <row r="39003" hidden="1" x14ac:dyDescent="0.25"/>
    <row r="39004" hidden="1" x14ac:dyDescent="0.25"/>
    <row r="39005" hidden="1" x14ac:dyDescent="0.25"/>
    <row r="39006" hidden="1" x14ac:dyDescent="0.25"/>
    <row r="39007" hidden="1" x14ac:dyDescent="0.25"/>
    <row r="39008" hidden="1" x14ac:dyDescent="0.25"/>
    <row r="39009" hidden="1" x14ac:dyDescent="0.25"/>
    <row r="39010" hidden="1" x14ac:dyDescent="0.25"/>
    <row r="39011" hidden="1" x14ac:dyDescent="0.25"/>
    <row r="39012" hidden="1" x14ac:dyDescent="0.25"/>
    <row r="39013" hidden="1" x14ac:dyDescent="0.25"/>
    <row r="39014" hidden="1" x14ac:dyDescent="0.25"/>
    <row r="39015" hidden="1" x14ac:dyDescent="0.25"/>
    <row r="39016" hidden="1" x14ac:dyDescent="0.25"/>
    <row r="39017" hidden="1" x14ac:dyDescent="0.25"/>
    <row r="39018" hidden="1" x14ac:dyDescent="0.25"/>
    <row r="39019" hidden="1" x14ac:dyDescent="0.25"/>
    <row r="39020" hidden="1" x14ac:dyDescent="0.25"/>
    <row r="39021" hidden="1" x14ac:dyDescent="0.25"/>
    <row r="39022" hidden="1" x14ac:dyDescent="0.25"/>
    <row r="39023" hidden="1" x14ac:dyDescent="0.25"/>
    <row r="39024" hidden="1" x14ac:dyDescent="0.25"/>
    <row r="39025" hidden="1" x14ac:dyDescent="0.25"/>
    <row r="39026" hidden="1" x14ac:dyDescent="0.25"/>
    <row r="39027" hidden="1" x14ac:dyDescent="0.25"/>
    <row r="39028" hidden="1" x14ac:dyDescent="0.25"/>
    <row r="39029" hidden="1" x14ac:dyDescent="0.25"/>
    <row r="39030" hidden="1" x14ac:dyDescent="0.25"/>
    <row r="39031" hidden="1" x14ac:dyDescent="0.25"/>
    <row r="39032" hidden="1" x14ac:dyDescent="0.25"/>
    <row r="39033" hidden="1" x14ac:dyDescent="0.25"/>
    <row r="39034" hidden="1" x14ac:dyDescent="0.25"/>
    <row r="39035" hidden="1" x14ac:dyDescent="0.25"/>
    <row r="39036" hidden="1" x14ac:dyDescent="0.25"/>
    <row r="39037" hidden="1" x14ac:dyDescent="0.25"/>
    <row r="39038" hidden="1" x14ac:dyDescent="0.25"/>
    <row r="39039" hidden="1" x14ac:dyDescent="0.25"/>
    <row r="39040" hidden="1" x14ac:dyDescent="0.25"/>
    <row r="39041" hidden="1" x14ac:dyDescent="0.25"/>
    <row r="39042" hidden="1" x14ac:dyDescent="0.25"/>
    <row r="39043" hidden="1" x14ac:dyDescent="0.25"/>
    <row r="39044" hidden="1" x14ac:dyDescent="0.25"/>
    <row r="39045" hidden="1" x14ac:dyDescent="0.25"/>
    <row r="39046" hidden="1" x14ac:dyDescent="0.25"/>
    <row r="39047" hidden="1" x14ac:dyDescent="0.25"/>
    <row r="39048" hidden="1" x14ac:dyDescent="0.25"/>
    <row r="39049" hidden="1" x14ac:dyDescent="0.25"/>
    <row r="39050" hidden="1" x14ac:dyDescent="0.25"/>
    <row r="39051" hidden="1" x14ac:dyDescent="0.25"/>
    <row r="39052" hidden="1" x14ac:dyDescent="0.25"/>
    <row r="39053" hidden="1" x14ac:dyDescent="0.25"/>
    <row r="39054" hidden="1" x14ac:dyDescent="0.25"/>
    <row r="39055" hidden="1" x14ac:dyDescent="0.25"/>
    <row r="39056" hidden="1" x14ac:dyDescent="0.25"/>
    <row r="39057" hidden="1" x14ac:dyDescent="0.25"/>
    <row r="39058" hidden="1" x14ac:dyDescent="0.25"/>
    <row r="39059" hidden="1" x14ac:dyDescent="0.25"/>
    <row r="39060" hidden="1" x14ac:dyDescent="0.25"/>
    <row r="39061" hidden="1" x14ac:dyDescent="0.25"/>
    <row r="39062" hidden="1" x14ac:dyDescent="0.25"/>
    <row r="39063" hidden="1" x14ac:dyDescent="0.25"/>
    <row r="39064" hidden="1" x14ac:dyDescent="0.25"/>
    <row r="39065" hidden="1" x14ac:dyDescent="0.25"/>
    <row r="39066" hidden="1" x14ac:dyDescent="0.25"/>
    <row r="39067" hidden="1" x14ac:dyDescent="0.25"/>
    <row r="39068" hidden="1" x14ac:dyDescent="0.25"/>
    <row r="39069" hidden="1" x14ac:dyDescent="0.25"/>
    <row r="39070" hidden="1" x14ac:dyDescent="0.25"/>
    <row r="39071" hidden="1" x14ac:dyDescent="0.25"/>
    <row r="39072" hidden="1" x14ac:dyDescent="0.25"/>
    <row r="39073" hidden="1" x14ac:dyDescent="0.25"/>
    <row r="39074" hidden="1" x14ac:dyDescent="0.25"/>
    <row r="39075" hidden="1" x14ac:dyDescent="0.25"/>
    <row r="39076" hidden="1" x14ac:dyDescent="0.25"/>
    <row r="39077" hidden="1" x14ac:dyDescent="0.25"/>
    <row r="39078" hidden="1" x14ac:dyDescent="0.25"/>
    <row r="39079" hidden="1" x14ac:dyDescent="0.25"/>
    <row r="39080" hidden="1" x14ac:dyDescent="0.25"/>
    <row r="39081" hidden="1" x14ac:dyDescent="0.25"/>
    <row r="39082" hidden="1" x14ac:dyDescent="0.25"/>
    <row r="39083" hidden="1" x14ac:dyDescent="0.25"/>
    <row r="39084" hidden="1" x14ac:dyDescent="0.25"/>
    <row r="39085" hidden="1" x14ac:dyDescent="0.25"/>
    <row r="39086" hidden="1" x14ac:dyDescent="0.25"/>
    <row r="39087" hidden="1" x14ac:dyDescent="0.25"/>
    <row r="39088" hidden="1" x14ac:dyDescent="0.25"/>
    <row r="39089" hidden="1" x14ac:dyDescent="0.25"/>
    <row r="39090" hidden="1" x14ac:dyDescent="0.25"/>
    <row r="39091" hidden="1" x14ac:dyDescent="0.25"/>
    <row r="39092" hidden="1" x14ac:dyDescent="0.25"/>
    <row r="39093" hidden="1" x14ac:dyDescent="0.25"/>
    <row r="39094" hidden="1" x14ac:dyDescent="0.25"/>
    <row r="39095" hidden="1" x14ac:dyDescent="0.25"/>
    <row r="39096" hidden="1" x14ac:dyDescent="0.25"/>
    <row r="39097" hidden="1" x14ac:dyDescent="0.25"/>
    <row r="39098" hidden="1" x14ac:dyDescent="0.25"/>
    <row r="39099" hidden="1" x14ac:dyDescent="0.25"/>
    <row r="39100" hidden="1" x14ac:dyDescent="0.25"/>
    <row r="39101" hidden="1" x14ac:dyDescent="0.25"/>
    <row r="39102" hidden="1" x14ac:dyDescent="0.25"/>
    <row r="39103" hidden="1" x14ac:dyDescent="0.25"/>
    <row r="39104" hidden="1" x14ac:dyDescent="0.25"/>
    <row r="39105" hidden="1" x14ac:dyDescent="0.25"/>
    <row r="39106" hidden="1" x14ac:dyDescent="0.25"/>
    <row r="39107" hidden="1" x14ac:dyDescent="0.25"/>
    <row r="39108" hidden="1" x14ac:dyDescent="0.25"/>
    <row r="39109" hidden="1" x14ac:dyDescent="0.25"/>
    <row r="39110" hidden="1" x14ac:dyDescent="0.25"/>
    <row r="39111" hidden="1" x14ac:dyDescent="0.25"/>
    <row r="39112" hidden="1" x14ac:dyDescent="0.25"/>
    <row r="39113" hidden="1" x14ac:dyDescent="0.25"/>
    <row r="39114" hidden="1" x14ac:dyDescent="0.25"/>
    <row r="39115" hidden="1" x14ac:dyDescent="0.25"/>
    <row r="39116" hidden="1" x14ac:dyDescent="0.25"/>
    <row r="39117" hidden="1" x14ac:dyDescent="0.25"/>
    <row r="39118" hidden="1" x14ac:dyDescent="0.25"/>
    <row r="39119" hidden="1" x14ac:dyDescent="0.25"/>
    <row r="39120" hidden="1" x14ac:dyDescent="0.25"/>
    <row r="39121" hidden="1" x14ac:dyDescent="0.25"/>
    <row r="39122" hidden="1" x14ac:dyDescent="0.25"/>
    <row r="39123" hidden="1" x14ac:dyDescent="0.25"/>
    <row r="39124" hidden="1" x14ac:dyDescent="0.25"/>
    <row r="39125" hidden="1" x14ac:dyDescent="0.25"/>
    <row r="39126" hidden="1" x14ac:dyDescent="0.25"/>
    <row r="39127" hidden="1" x14ac:dyDescent="0.25"/>
    <row r="39128" hidden="1" x14ac:dyDescent="0.25"/>
    <row r="39129" hidden="1" x14ac:dyDescent="0.25"/>
    <row r="39130" hidden="1" x14ac:dyDescent="0.25"/>
    <row r="39131" hidden="1" x14ac:dyDescent="0.25"/>
    <row r="39132" hidden="1" x14ac:dyDescent="0.25"/>
    <row r="39133" hidden="1" x14ac:dyDescent="0.25"/>
    <row r="39134" hidden="1" x14ac:dyDescent="0.25"/>
    <row r="39135" hidden="1" x14ac:dyDescent="0.25"/>
    <row r="39136" hidden="1" x14ac:dyDescent="0.25"/>
    <row r="39137" hidden="1" x14ac:dyDescent="0.25"/>
    <row r="39138" hidden="1" x14ac:dyDescent="0.25"/>
    <row r="39139" hidden="1" x14ac:dyDescent="0.25"/>
    <row r="39140" hidden="1" x14ac:dyDescent="0.25"/>
    <row r="39141" hidden="1" x14ac:dyDescent="0.25"/>
    <row r="39142" hidden="1" x14ac:dyDescent="0.25"/>
    <row r="39143" hidden="1" x14ac:dyDescent="0.25"/>
    <row r="39144" hidden="1" x14ac:dyDescent="0.25"/>
    <row r="39145" hidden="1" x14ac:dyDescent="0.25"/>
    <row r="39146" hidden="1" x14ac:dyDescent="0.25"/>
    <row r="39147" hidden="1" x14ac:dyDescent="0.25"/>
    <row r="39148" hidden="1" x14ac:dyDescent="0.25"/>
    <row r="39149" hidden="1" x14ac:dyDescent="0.25"/>
    <row r="39150" hidden="1" x14ac:dyDescent="0.25"/>
    <row r="39151" hidden="1" x14ac:dyDescent="0.25"/>
    <row r="39152" hidden="1" x14ac:dyDescent="0.25"/>
    <row r="39153" hidden="1" x14ac:dyDescent="0.25"/>
    <row r="39154" hidden="1" x14ac:dyDescent="0.25"/>
    <row r="39155" hidden="1" x14ac:dyDescent="0.25"/>
    <row r="39156" hidden="1" x14ac:dyDescent="0.25"/>
    <row r="39157" hidden="1" x14ac:dyDescent="0.25"/>
    <row r="39158" hidden="1" x14ac:dyDescent="0.25"/>
    <row r="39159" hidden="1" x14ac:dyDescent="0.25"/>
    <row r="39160" hidden="1" x14ac:dyDescent="0.25"/>
    <row r="39161" hidden="1" x14ac:dyDescent="0.25"/>
    <row r="39162" hidden="1" x14ac:dyDescent="0.25"/>
    <row r="39163" hidden="1" x14ac:dyDescent="0.25"/>
    <row r="39164" hidden="1" x14ac:dyDescent="0.25"/>
    <row r="39165" hidden="1" x14ac:dyDescent="0.25"/>
    <row r="39166" hidden="1" x14ac:dyDescent="0.25"/>
    <row r="39167" hidden="1" x14ac:dyDescent="0.25"/>
    <row r="39168" hidden="1" x14ac:dyDescent="0.25"/>
    <row r="39169" hidden="1" x14ac:dyDescent="0.25"/>
    <row r="39170" hidden="1" x14ac:dyDescent="0.25"/>
    <row r="39171" hidden="1" x14ac:dyDescent="0.25"/>
    <row r="39172" hidden="1" x14ac:dyDescent="0.25"/>
    <row r="39173" hidden="1" x14ac:dyDescent="0.25"/>
    <row r="39174" hidden="1" x14ac:dyDescent="0.25"/>
    <row r="39175" hidden="1" x14ac:dyDescent="0.25"/>
    <row r="39176" hidden="1" x14ac:dyDescent="0.25"/>
    <row r="39177" hidden="1" x14ac:dyDescent="0.25"/>
    <row r="39178" hidden="1" x14ac:dyDescent="0.25"/>
    <row r="39179" hidden="1" x14ac:dyDescent="0.25"/>
    <row r="39180" hidden="1" x14ac:dyDescent="0.25"/>
    <row r="39181" hidden="1" x14ac:dyDescent="0.25"/>
    <row r="39182" hidden="1" x14ac:dyDescent="0.25"/>
    <row r="39183" hidden="1" x14ac:dyDescent="0.25"/>
    <row r="39184" hidden="1" x14ac:dyDescent="0.25"/>
    <row r="39185" hidden="1" x14ac:dyDescent="0.25"/>
    <row r="39186" hidden="1" x14ac:dyDescent="0.25"/>
    <row r="39187" hidden="1" x14ac:dyDescent="0.25"/>
    <row r="39188" hidden="1" x14ac:dyDescent="0.25"/>
    <row r="39189" hidden="1" x14ac:dyDescent="0.25"/>
    <row r="39190" hidden="1" x14ac:dyDescent="0.25"/>
    <row r="39191" hidden="1" x14ac:dyDescent="0.25"/>
    <row r="39192" hidden="1" x14ac:dyDescent="0.25"/>
    <row r="39193" hidden="1" x14ac:dyDescent="0.25"/>
    <row r="39194" hidden="1" x14ac:dyDescent="0.25"/>
    <row r="39195" hidden="1" x14ac:dyDescent="0.25"/>
    <row r="39196" hidden="1" x14ac:dyDescent="0.25"/>
    <row r="39197" hidden="1" x14ac:dyDescent="0.25"/>
    <row r="39198" hidden="1" x14ac:dyDescent="0.25"/>
    <row r="39199" hidden="1" x14ac:dyDescent="0.25"/>
    <row r="39200" hidden="1" x14ac:dyDescent="0.25"/>
    <row r="39201" hidden="1" x14ac:dyDescent="0.25"/>
    <row r="39202" hidden="1" x14ac:dyDescent="0.25"/>
    <row r="39203" hidden="1" x14ac:dyDescent="0.25"/>
    <row r="39204" hidden="1" x14ac:dyDescent="0.25"/>
    <row r="39205" hidden="1" x14ac:dyDescent="0.25"/>
    <row r="39206" hidden="1" x14ac:dyDescent="0.25"/>
    <row r="39207" hidden="1" x14ac:dyDescent="0.25"/>
    <row r="39208" hidden="1" x14ac:dyDescent="0.25"/>
    <row r="39209" hidden="1" x14ac:dyDescent="0.25"/>
    <row r="39210" hidden="1" x14ac:dyDescent="0.25"/>
    <row r="39211" hidden="1" x14ac:dyDescent="0.25"/>
    <row r="39212" hidden="1" x14ac:dyDescent="0.25"/>
    <row r="39213" hidden="1" x14ac:dyDescent="0.25"/>
    <row r="39214" hidden="1" x14ac:dyDescent="0.25"/>
    <row r="39215" hidden="1" x14ac:dyDescent="0.25"/>
    <row r="39216" hidden="1" x14ac:dyDescent="0.25"/>
    <row r="39217" hidden="1" x14ac:dyDescent="0.25"/>
    <row r="39218" hidden="1" x14ac:dyDescent="0.25"/>
    <row r="39219" hidden="1" x14ac:dyDescent="0.25"/>
    <row r="39220" hidden="1" x14ac:dyDescent="0.25"/>
    <row r="39221" hidden="1" x14ac:dyDescent="0.25"/>
    <row r="39222" hidden="1" x14ac:dyDescent="0.25"/>
    <row r="39223" hidden="1" x14ac:dyDescent="0.25"/>
    <row r="39224" hidden="1" x14ac:dyDescent="0.25"/>
    <row r="39225" hidden="1" x14ac:dyDescent="0.25"/>
    <row r="39226" hidden="1" x14ac:dyDescent="0.25"/>
    <row r="39227" hidden="1" x14ac:dyDescent="0.25"/>
    <row r="39228" hidden="1" x14ac:dyDescent="0.25"/>
    <row r="39229" hidden="1" x14ac:dyDescent="0.25"/>
    <row r="39230" hidden="1" x14ac:dyDescent="0.25"/>
    <row r="39231" hidden="1" x14ac:dyDescent="0.25"/>
    <row r="39232" hidden="1" x14ac:dyDescent="0.25"/>
    <row r="39233" hidden="1" x14ac:dyDescent="0.25"/>
    <row r="39234" hidden="1" x14ac:dyDescent="0.25"/>
    <row r="39235" hidden="1" x14ac:dyDescent="0.25"/>
    <row r="39236" hidden="1" x14ac:dyDescent="0.25"/>
    <row r="39237" hidden="1" x14ac:dyDescent="0.25"/>
    <row r="39238" hidden="1" x14ac:dyDescent="0.25"/>
    <row r="39239" hidden="1" x14ac:dyDescent="0.25"/>
    <row r="39240" hidden="1" x14ac:dyDescent="0.25"/>
    <row r="39241" hidden="1" x14ac:dyDescent="0.25"/>
    <row r="39242" hidden="1" x14ac:dyDescent="0.25"/>
    <row r="39243" hidden="1" x14ac:dyDescent="0.25"/>
    <row r="39244" hidden="1" x14ac:dyDescent="0.25"/>
    <row r="39245" hidden="1" x14ac:dyDescent="0.25"/>
    <row r="39246" hidden="1" x14ac:dyDescent="0.25"/>
    <row r="39247" hidden="1" x14ac:dyDescent="0.25"/>
    <row r="39248" hidden="1" x14ac:dyDescent="0.25"/>
    <row r="39249" hidden="1" x14ac:dyDescent="0.25"/>
    <row r="39250" hidden="1" x14ac:dyDescent="0.25"/>
    <row r="39251" hidden="1" x14ac:dyDescent="0.25"/>
    <row r="39252" hidden="1" x14ac:dyDescent="0.25"/>
    <row r="39253" hidden="1" x14ac:dyDescent="0.25"/>
    <row r="39254" hidden="1" x14ac:dyDescent="0.25"/>
    <row r="39255" hidden="1" x14ac:dyDescent="0.25"/>
    <row r="39256" hidden="1" x14ac:dyDescent="0.25"/>
    <row r="39257" hidden="1" x14ac:dyDescent="0.25"/>
    <row r="39258" hidden="1" x14ac:dyDescent="0.25"/>
    <row r="39259" hidden="1" x14ac:dyDescent="0.25"/>
    <row r="39260" hidden="1" x14ac:dyDescent="0.25"/>
    <row r="39261" hidden="1" x14ac:dyDescent="0.25"/>
    <row r="39262" hidden="1" x14ac:dyDescent="0.25"/>
    <row r="39263" hidden="1" x14ac:dyDescent="0.25"/>
    <row r="39264" hidden="1" x14ac:dyDescent="0.25"/>
    <row r="39265" hidden="1" x14ac:dyDescent="0.25"/>
    <row r="39266" hidden="1" x14ac:dyDescent="0.25"/>
    <row r="39267" hidden="1" x14ac:dyDescent="0.25"/>
    <row r="39268" hidden="1" x14ac:dyDescent="0.25"/>
    <row r="39269" hidden="1" x14ac:dyDescent="0.25"/>
    <row r="39270" hidden="1" x14ac:dyDescent="0.25"/>
    <row r="39271" hidden="1" x14ac:dyDescent="0.25"/>
    <row r="39272" hidden="1" x14ac:dyDescent="0.25"/>
    <row r="39273" hidden="1" x14ac:dyDescent="0.25"/>
    <row r="39274" hidden="1" x14ac:dyDescent="0.25"/>
    <row r="39275" hidden="1" x14ac:dyDescent="0.25"/>
    <row r="39276" hidden="1" x14ac:dyDescent="0.25"/>
    <row r="39277" hidden="1" x14ac:dyDescent="0.25"/>
    <row r="39278" hidden="1" x14ac:dyDescent="0.25"/>
    <row r="39279" hidden="1" x14ac:dyDescent="0.25"/>
    <row r="39280" hidden="1" x14ac:dyDescent="0.25"/>
    <row r="39281" hidden="1" x14ac:dyDescent="0.25"/>
    <row r="39282" hidden="1" x14ac:dyDescent="0.25"/>
    <row r="39283" hidden="1" x14ac:dyDescent="0.25"/>
    <row r="39284" hidden="1" x14ac:dyDescent="0.25"/>
    <row r="39285" hidden="1" x14ac:dyDescent="0.25"/>
    <row r="39286" hidden="1" x14ac:dyDescent="0.25"/>
    <row r="39287" hidden="1" x14ac:dyDescent="0.25"/>
    <row r="39288" hidden="1" x14ac:dyDescent="0.25"/>
    <row r="39289" hidden="1" x14ac:dyDescent="0.25"/>
    <row r="39290" hidden="1" x14ac:dyDescent="0.25"/>
    <row r="39291" hidden="1" x14ac:dyDescent="0.25"/>
    <row r="39292" hidden="1" x14ac:dyDescent="0.25"/>
    <row r="39293" hidden="1" x14ac:dyDescent="0.25"/>
    <row r="39294" hidden="1" x14ac:dyDescent="0.25"/>
    <row r="39295" hidden="1" x14ac:dyDescent="0.25"/>
    <row r="39296" hidden="1" x14ac:dyDescent="0.25"/>
    <row r="39297" hidden="1" x14ac:dyDescent="0.25"/>
    <row r="39298" hidden="1" x14ac:dyDescent="0.25"/>
    <row r="39299" hidden="1" x14ac:dyDescent="0.25"/>
    <row r="39300" hidden="1" x14ac:dyDescent="0.25"/>
    <row r="39301" hidden="1" x14ac:dyDescent="0.25"/>
    <row r="39302" hidden="1" x14ac:dyDescent="0.25"/>
    <row r="39303" hidden="1" x14ac:dyDescent="0.25"/>
    <row r="39304" hidden="1" x14ac:dyDescent="0.25"/>
    <row r="39305" hidden="1" x14ac:dyDescent="0.25"/>
    <row r="39306" hidden="1" x14ac:dyDescent="0.25"/>
    <row r="39307" hidden="1" x14ac:dyDescent="0.25"/>
    <row r="39308" hidden="1" x14ac:dyDescent="0.25"/>
    <row r="39309" hidden="1" x14ac:dyDescent="0.25"/>
    <row r="39310" hidden="1" x14ac:dyDescent="0.25"/>
    <row r="39311" hidden="1" x14ac:dyDescent="0.25"/>
    <row r="39312" hidden="1" x14ac:dyDescent="0.25"/>
    <row r="39313" hidden="1" x14ac:dyDescent="0.25"/>
    <row r="39314" hidden="1" x14ac:dyDescent="0.25"/>
    <row r="39315" hidden="1" x14ac:dyDescent="0.25"/>
    <row r="39316" hidden="1" x14ac:dyDescent="0.25"/>
    <row r="39317" hidden="1" x14ac:dyDescent="0.25"/>
    <row r="39318" hidden="1" x14ac:dyDescent="0.25"/>
    <row r="39319" hidden="1" x14ac:dyDescent="0.25"/>
    <row r="39320" hidden="1" x14ac:dyDescent="0.25"/>
    <row r="39321" hidden="1" x14ac:dyDescent="0.25"/>
    <row r="39322" hidden="1" x14ac:dyDescent="0.25"/>
    <row r="39323" hidden="1" x14ac:dyDescent="0.25"/>
    <row r="39324" hidden="1" x14ac:dyDescent="0.25"/>
    <row r="39325" hidden="1" x14ac:dyDescent="0.25"/>
    <row r="39326" hidden="1" x14ac:dyDescent="0.25"/>
    <row r="39327" hidden="1" x14ac:dyDescent="0.25"/>
    <row r="39328" hidden="1" x14ac:dyDescent="0.25"/>
    <row r="39329" hidden="1" x14ac:dyDescent="0.25"/>
    <row r="39330" hidden="1" x14ac:dyDescent="0.25"/>
    <row r="39331" hidden="1" x14ac:dyDescent="0.25"/>
    <row r="39332" hidden="1" x14ac:dyDescent="0.25"/>
    <row r="39333" hidden="1" x14ac:dyDescent="0.25"/>
    <row r="39334" hidden="1" x14ac:dyDescent="0.25"/>
    <row r="39335" hidden="1" x14ac:dyDescent="0.25"/>
    <row r="39336" hidden="1" x14ac:dyDescent="0.25"/>
    <row r="39337" hidden="1" x14ac:dyDescent="0.25"/>
    <row r="39338" hidden="1" x14ac:dyDescent="0.25"/>
    <row r="39339" hidden="1" x14ac:dyDescent="0.25"/>
    <row r="39340" hidden="1" x14ac:dyDescent="0.25"/>
    <row r="39341" hidden="1" x14ac:dyDescent="0.25"/>
    <row r="39342" hidden="1" x14ac:dyDescent="0.25"/>
    <row r="39343" hidden="1" x14ac:dyDescent="0.25"/>
    <row r="39344" hidden="1" x14ac:dyDescent="0.25"/>
    <row r="39345" hidden="1" x14ac:dyDescent="0.25"/>
    <row r="39346" hidden="1" x14ac:dyDescent="0.25"/>
    <row r="39347" hidden="1" x14ac:dyDescent="0.25"/>
    <row r="39348" hidden="1" x14ac:dyDescent="0.25"/>
    <row r="39349" hidden="1" x14ac:dyDescent="0.25"/>
    <row r="39350" hidden="1" x14ac:dyDescent="0.25"/>
    <row r="39351" hidden="1" x14ac:dyDescent="0.25"/>
    <row r="39352" hidden="1" x14ac:dyDescent="0.25"/>
    <row r="39353" hidden="1" x14ac:dyDescent="0.25"/>
    <row r="39354" hidden="1" x14ac:dyDescent="0.25"/>
    <row r="39355" hidden="1" x14ac:dyDescent="0.25"/>
    <row r="39356" hidden="1" x14ac:dyDescent="0.25"/>
    <row r="39357" hidden="1" x14ac:dyDescent="0.25"/>
    <row r="39358" hidden="1" x14ac:dyDescent="0.25"/>
    <row r="39359" hidden="1" x14ac:dyDescent="0.25"/>
    <row r="39360" hidden="1" x14ac:dyDescent="0.25"/>
    <row r="39361" hidden="1" x14ac:dyDescent="0.25"/>
    <row r="39362" hidden="1" x14ac:dyDescent="0.25"/>
    <row r="39363" hidden="1" x14ac:dyDescent="0.25"/>
    <row r="39364" hidden="1" x14ac:dyDescent="0.25"/>
    <row r="39365" hidden="1" x14ac:dyDescent="0.25"/>
    <row r="39366" hidden="1" x14ac:dyDescent="0.25"/>
    <row r="39367" hidden="1" x14ac:dyDescent="0.25"/>
    <row r="39368" hidden="1" x14ac:dyDescent="0.25"/>
    <row r="39369" hidden="1" x14ac:dyDescent="0.25"/>
    <row r="39370" hidden="1" x14ac:dyDescent="0.25"/>
    <row r="39371" hidden="1" x14ac:dyDescent="0.25"/>
    <row r="39372" hidden="1" x14ac:dyDescent="0.25"/>
    <row r="39373" hidden="1" x14ac:dyDescent="0.25"/>
    <row r="39374" hidden="1" x14ac:dyDescent="0.25"/>
    <row r="39375" hidden="1" x14ac:dyDescent="0.25"/>
    <row r="39376" hidden="1" x14ac:dyDescent="0.25"/>
    <row r="39377" hidden="1" x14ac:dyDescent="0.25"/>
    <row r="39378" hidden="1" x14ac:dyDescent="0.25"/>
    <row r="39379" hidden="1" x14ac:dyDescent="0.25"/>
    <row r="39380" hidden="1" x14ac:dyDescent="0.25"/>
    <row r="39381" hidden="1" x14ac:dyDescent="0.25"/>
    <row r="39382" hidden="1" x14ac:dyDescent="0.25"/>
    <row r="39383" hidden="1" x14ac:dyDescent="0.25"/>
    <row r="39384" hidden="1" x14ac:dyDescent="0.25"/>
    <row r="39385" hidden="1" x14ac:dyDescent="0.25"/>
    <row r="39386" hidden="1" x14ac:dyDescent="0.25"/>
    <row r="39387" hidden="1" x14ac:dyDescent="0.25"/>
    <row r="39388" hidden="1" x14ac:dyDescent="0.25"/>
    <row r="39389" hidden="1" x14ac:dyDescent="0.25"/>
    <row r="39390" hidden="1" x14ac:dyDescent="0.25"/>
    <row r="39391" hidden="1" x14ac:dyDescent="0.25"/>
    <row r="39392" hidden="1" x14ac:dyDescent="0.25"/>
    <row r="39393" hidden="1" x14ac:dyDescent="0.25"/>
    <row r="39394" hidden="1" x14ac:dyDescent="0.25"/>
    <row r="39395" hidden="1" x14ac:dyDescent="0.25"/>
    <row r="39396" hidden="1" x14ac:dyDescent="0.25"/>
    <row r="39397" hidden="1" x14ac:dyDescent="0.25"/>
    <row r="39398" hidden="1" x14ac:dyDescent="0.25"/>
    <row r="39399" hidden="1" x14ac:dyDescent="0.25"/>
    <row r="39400" hidden="1" x14ac:dyDescent="0.25"/>
    <row r="39401" hidden="1" x14ac:dyDescent="0.25"/>
    <row r="39402" hidden="1" x14ac:dyDescent="0.25"/>
    <row r="39403" hidden="1" x14ac:dyDescent="0.25"/>
    <row r="39404" hidden="1" x14ac:dyDescent="0.25"/>
    <row r="39405" hidden="1" x14ac:dyDescent="0.25"/>
    <row r="39406" hidden="1" x14ac:dyDescent="0.25"/>
    <row r="39407" hidden="1" x14ac:dyDescent="0.25"/>
    <row r="39408" hidden="1" x14ac:dyDescent="0.25"/>
    <row r="39409" hidden="1" x14ac:dyDescent="0.25"/>
    <row r="39410" hidden="1" x14ac:dyDescent="0.25"/>
    <row r="39411" hidden="1" x14ac:dyDescent="0.25"/>
    <row r="39412" hidden="1" x14ac:dyDescent="0.25"/>
    <row r="39413" hidden="1" x14ac:dyDescent="0.25"/>
    <row r="39414" hidden="1" x14ac:dyDescent="0.25"/>
    <row r="39415" hidden="1" x14ac:dyDescent="0.25"/>
    <row r="39416" hidden="1" x14ac:dyDescent="0.25"/>
    <row r="39417" hidden="1" x14ac:dyDescent="0.25"/>
    <row r="39418" hidden="1" x14ac:dyDescent="0.25"/>
    <row r="39419" hidden="1" x14ac:dyDescent="0.25"/>
    <row r="39420" hidden="1" x14ac:dyDescent="0.25"/>
    <row r="39421" hidden="1" x14ac:dyDescent="0.25"/>
    <row r="39422" hidden="1" x14ac:dyDescent="0.25"/>
    <row r="39423" hidden="1" x14ac:dyDescent="0.25"/>
    <row r="39424" hidden="1" x14ac:dyDescent="0.25"/>
    <row r="39425" hidden="1" x14ac:dyDescent="0.25"/>
    <row r="39426" hidden="1" x14ac:dyDescent="0.25"/>
    <row r="39427" hidden="1" x14ac:dyDescent="0.25"/>
    <row r="39428" hidden="1" x14ac:dyDescent="0.25"/>
    <row r="39429" hidden="1" x14ac:dyDescent="0.25"/>
    <row r="39430" hidden="1" x14ac:dyDescent="0.25"/>
    <row r="39431" hidden="1" x14ac:dyDescent="0.25"/>
    <row r="39432" hidden="1" x14ac:dyDescent="0.25"/>
    <row r="39433" hidden="1" x14ac:dyDescent="0.25"/>
    <row r="39434" hidden="1" x14ac:dyDescent="0.25"/>
    <row r="39435" hidden="1" x14ac:dyDescent="0.25"/>
    <row r="39436" hidden="1" x14ac:dyDescent="0.25"/>
    <row r="39437" hidden="1" x14ac:dyDescent="0.25"/>
    <row r="39438" hidden="1" x14ac:dyDescent="0.25"/>
    <row r="39439" hidden="1" x14ac:dyDescent="0.25"/>
    <row r="39440" hidden="1" x14ac:dyDescent="0.25"/>
    <row r="39441" hidden="1" x14ac:dyDescent="0.25"/>
    <row r="39442" hidden="1" x14ac:dyDescent="0.25"/>
    <row r="39443" hidden="1" x14ac:dyDescent="0.25"/>
    <row r="39444" hidden="1" x14ac:dyDescent="0.25"/>
    <row r="39445" hidden="1" x14ac:dyDescent="0.25"/>
    <row r="39446" hidden="1" x14ac:dyDescent="0.25"/>
    <row r="39447" hidden="1" x14ac:dyDescent="0.25"/>
    <row r="39448" hidden="1" x14ac:dyDescent="0.25"/>
    <row r="39449" hidden="1" x14ac:dyDescent="0.25"/>
    <row r="39450" hidden="1" x14ac:dyDescent="0.25"/>
    <row r="39451" hidden="1" x14ac:dyDescent="0.25"/>
    <row r="39452" hidden="1" x14ac:dyDescent="0.25"/>
    <row r="39453" hidden="1" x14ac:dyDescent="0.25"/>
    <row r="39454" hidden="1" x14ac:dyDescent="0.25"/>
    <row r="39455" hidden="1" x14ac:dyDescent="0.25"/>
    <row r="39456" hidden="1" x14ac:dyDescent="0.25"/>
    <row r="39457" hidden="1" x14ac:dyDescent="0.25"/>
    <row r="39458" hidden="1" x14ac:dyDescent="0.25"/>
    <row r="39459" hidden="1" x14ac:dyDescent="0.25"/>
    <row r="39460" hidden="1" x14ac:dyDescent="0.25"/>
    <row r="39461" hidden="1" x14ac:dyDescent="0.25"/>
    <row r="39462" hidden="1" x14ac:dyDescent="0.25"/>
    <row r="39463" hidden="1" x14ac:dyDescent="0.25"/>
    <row r="39464" hidden="1" x14ac:dyDescent="0.25"/>
    <row r="39465" hidden="1" x14ac:dyDescent="0.25"/>
    <row r="39466" hidden="1" x14ac:dyDescent="0.25"/>
    <row r="39467" hidden="1" x14ac:dyDescent="0.25"/>
    <row r="39468" hidden="1" x14ac:dyDescent="0.25"/>
    <row r="39469" hidden="1" x14ac:dyDescent="0.25"/>
    <row r="39470" hidden="1" x14ac:dyDescent="0.25"/>
    <row r="39471" hidden="1" x14ac:dyDescent="0.25"/>
    <row r="39472" hidden="1" x14ac:dyDescent="0.25"/>
    <row r="39473" hidden="1" x14ac:dyDescent="0.25"/>
    <row r="39474" hidden="1" x14ac:dyDescent="0.25"/>
    <row r="39475" hidden="1" x14ac:dyDescent="0.25"/>
    <row r="39476" hidden="1" x14ac:dyDescent="0.25"/>
    <row r="39477" hidden="1" x14ac:dyDescent="0.25"/>
    <row r="39478" hidden="1" x14ac:dyDescent="0.25"/>
    <row r="39479" hidden="1" x14ac:dyDescent="0.25"/>
    <row r="39480" hidden="1" x14ac:dyDescent="0.25"/>
    <row r="39481" hidden="1" x14ac:dyDescent="0.25"/>
    <row r="39482" hidden="1" x14ac:dyDescent="0.25"/>
    <row r="39483" hidden="1" x14ac:dyDescent="0.25"/>
    <row r="39484" hidden="1" x14ac:dyDescent="0.25"/>
    <row r="39485" hidden="1" x14ac:dyDescent="0.25"/>
    <row r="39486" hidden="1" x14ac:dyDescent="0.25"/>
    <row r="39487" hidden="1" x14ac:dyDescent="0.25"/>
    <row r="39488" hidden="1" x14ac:dyDescent="0.25"/>
    <row r="39489" hidden="1" x14ac:dyDescent="0.25"/>
    <row r="39490" hidden="1" x14ac:dyDescent="0.25"/>
    <row r="39491" hidden="1" x14ac:dyDescent="0.25"/>
    <row r="39492" hidden="1" x14ac:dyDescent="0.25"/>
    <row r="39493" hidden="1" x14ac:dyDescent="0.25"/>
    <row r="39494" hidden="1" x14ac:dyDescent="0.25"/>
    <row r="39495" hidden="1" x14ac:dyDescent="0.25"/>
    <row r="39496" hidden="1" x14ac:dyDescent="0.25"/>
    <row r="39497" hidden="1" x14ac:dyDescent="0.25"/>
    <row r="39498" hidden="1" x14ac:dyDescent="0.25"/>
    <row r="39499" hidden="1" x14ac:dyDescent="0.25"/>
    <row r="39500" hidden="1" x14ac:dyDescent="0.25"/>
    <row r="39501" hidden="1" x14ac:dyDescent="0.25"/>
    <row r="39502" hidden="1" x14ac:dyDescent="0.25"/>
    <row r="39503" hidden="1" x14ac:dyDescent="0.25"/>
    <row r="39504" hidden="1" x14ac:dyDescent="0.25"/>
    <row r="39505" hidden="1" x14ac:dyDescent="0.25"/>
    <row r="39506" hidden="1" x14ac:dyDescent="0.25"/>
    <row r="39507" hidden="1" x14ac:dyDescent="0.25"/>
    <row r="39508" hidden="1" x14ac:dyDescent="0.25"/>
    <row r="39509" hidden="1" x14ac:dyDescent="0.25"/>
    <row r="39510" hidden="1" x14ac:dyDescent="0.25"/>
    <row r="39511" hidden="1" x14ac:dyDescent="0.25"/>
    <row r="39512" hidden="1" x14ac:dyDescent="0.25"/>
    <row r="39513" hidden="1" x14ac:dyDescent="0.25"/>
    <row r="39514" hidden="1" x14ac:dyDescent="0.25"/>
    <row r="39515" hidden="1" x14ac:dyDescent="0.25"/>
    <row r="39516" hidden="1" x14ac:dyDescent="0.25"/>
    <row r="39517" hidden="1" x14ac:dyDescent="0.25"/>
    <row r="39518" hidden="1" x14ac:dyDescent="0.25"/>
    <row r="39519" hidden="1" x14ac:dyDescent="0.25"/>
    <row r="39520" hidden="1" x14ac:dyDescent="0.25"/>
    <row r="39521" hidden="1" x14ac:dyDescent="0.25"/>
    <row r="39522" hidden="1" x14ac:dyDescent="0.25"/>
    <row r="39523" hidden="1" x14ac:dyDescent="0.25"/>
    <row r="39524" hidden="1" x14ac:dyDescent="0.25"/>
    <row r="39525" hidden="1" x14ac:dyDescent="0.25"/>
    <row r="39526" hidden="1" x14ac:dyDescent="0.25"/>
    <row r="39527" hidden="1" x14ac:dyDescent="0.25"/>
    <row r="39528" hidden="1" x14ac:dyDescent="0.25"/>
    <row r="39529" hidden="1" x14ac:dyDescent="0.25"/>
    <row r="39530" hidden="1" x14ac:dyDescent="0.25"/>
    <row r="39531" hidden="1" x14ac:dyDescent="0.25"/>
    <row r="39532" hidden="1" x14ac:dyDescent="0.25"/>
    <row r="39533" hidden="1" x14ac:dyDescent="0.25"/>
    <row r="39534" hidden="1" x14ac:dyDescent="0.25"/>
    <row r="39535" hidden="1" x14ac:dyDescent="0.25"/>
    <row r="39536" hidden="1" x14ac:dyDescent="0.25"/>
    <row r="39537" hidden="1" x14ac:dyDescent="0.25"/>
    <row r="39538" hidden="1" x14ac:dyDescent="0.25"/>
    <row r="39539" hidden="1" x14ac:dyDescent="0.25"/>
    <row r="39540" hidden="1" x14ac:dyDescent="0.25"/>
    <row r="39541" hidden="1" x14ac:dyDescent="0.25"/>
    <row r="39542" hidden="1" x14ac:dyDescent="0.25"/>
    <row r="39543" hidden="1" x14ac:dyDescent="0.25"/>
    <row r="39544" hidden="1" x14ac:dyDescent="0.25"/>
    <row r="39545" hidden="1" x14ac:dyDescent="0.25"/>
    <row r="39546" hidden="1" x14ac:dyDescent="0.25"/>
    <row r="39547" hidden="1" x14ac:dyDescent="0.25"/>
    <row r="39548" hidden="1" x14ac:dyDescent="0.25"/>
    <row r="39549" hidden="1" x14ac:dyDescent="0.25"/>
    <row r="39550" hidden="1" x14ac:dyDescent="0.25"/>
    <row r="39551" hidden="1" x14ac:dyDescent="0.25"/>
    <row r="39552" hidden="1" x14ac:dyDescent="0.25"/>
    <row r="39553" hidden="1" x14ac:dyDescent="0.25"/>
    <row r="39554" hidden="1" x14ac:dyDescent="0.25"/>
    <row r="39555" hidden="1" x14ac:dyDescent="0.25"/>
    <row r="39556" hidden="1" x14ac:dyDescent="0.25"/>
    <row r="39557" hidden="1" x14ac:dyDescent="0.25"/>
    <row r="39558" hidden="1" x14ac:dyDescent="0.25"/>
    <row r="39559" hidden="1" x14ac:dyDescent="0.25"/>
    <row r="39560" hidden="1" x14ac:dyDescent="0.25"/>
    <row r="39561" hidden="1" x14ac:dyDescent="0.25"/>
    <row r="39562" hidden="1" x14ac:dyDescent="0.25"/>
    <row r="39563" hidden="1" x14ac:dyDescent="0.25"/>
    <row r="39564" hidden="1" x14ac:dyDescent="0.25"/>
    <row r="39565" hidden="1" x14ac:dyDescent="0.25"/>
    <row r="39566" hidden="1" x14ac:dyDescent="0.25"/>
    <row r="39567" hidden="1" x14ac:dyDescent="0.25"/>
    <row r="39568" hidden="1" x14ac:dyDescent="0.25"/>
    <row r="39569" hidden="1" x14ac:dyDescent="0.25"/>
    <row r="39570" hidden="1" x14ac:dyDescent="0.25"/>
    <row r="39571" hidden="1" x14ac:dyDescent="0.25"/>
    <row r="39572" hidden="1" x14ac:dyDescent="0.25"/>
    <row r="39573" hidden="1" x14ac:dyDescent="0.25"/>
    <row r="39574" hidden="1" x14ac:dyDescent="0.25"/>
    <row r="39575" hidden="1" x14ac:dyDescent="0.25"/>
    <row r="39576" hidden="1" x14ac:dyDescent="0.25"/>
    <row r="39577" hidden="1" x14ac:dyDescent="0.25"/>
    <row r="39578" hidden="1" x14ac:dyDescent="0.25"/>
    <row r="39579" hidden="1" x14ac:dyDescent="0.25"/>
    <row r="39580" hidden="1" x14ac:dyDescent="0.25"/>
    <row r="39581" hidden="1" x14ac:dyDescent="0.25"/>
    <row r="39582" hidden="1" x14ac:dyDescent="0.25"/>
    <row r="39583" hidden="1" x14ac:dyDescent="0.25"/>
    <row r="39584" hidden="1" x14ac:dyDescent="0.25"/>
    <row r="39585" hidden="1" x14ac:dyDescent="0.25"/>
    <row r="39586" hidden="1" x14ac:dyDescent="0.25"/>
    <row r="39587" hidden="1" x14ac:dyDescent="0.25"/>
    <row r="39588" hidden="1" x14ac:dyDescent="0.25"/>
    <row r="39589" hidden="1" x14ac:dyDescent="0.25"/>
    <row r="39590" hidden="1" x14ac:dyDescent="0.25"/>
    <row r="39591" hidden="1" x14ac:dyDescent="0.25"/>
    <row r="39592" hidden="1" x14ac:dyDescent="0.25"/>
    <row r="39593" hidden="1" x14ac:dyDescent="0.25"/>
    <row r="39594" hidden="1" x14ac:dyDescent="0.25"/>
    <row r="39595" hidden="1" x14ac:dyDescent="0.25"/>
    <row r="39596" hidden="1" x14ac:dyDescent="0.25"/>
    <row r="39597" hidden="1" x14ac:dyDescent="0.25"/>
    <row r="39598" hidden="1" x14ac:dyDescent="0.25"/>
    <row r="39599" hidden="1" x14ac:dyDescent="0.25"/>
    <row r="39600" hidden="1" x14ac:dyDescent="0.25"/>
    <row r="39601" hidden="1" x14ac:dyDescent="0.25"/>
    <row r="39602" hidden="1" x14ac:dyDescent="0.25"/>
    <row r="39603" hidden="1" x14ac:dyDescent="0.25"/>
    <row r="39604" hidden="1" x14ac:dyDescent="0.25"/>
    <row r="39605" hidden="1" x14ac:dyDescent="0.25"/>
    <row r="39606" hidden="1" x14ac:dyDescent="0.25"/>
    <row r="39607" hidden="1" x14ac:dyDescent="0.25"/>
    <row r="39608" hidden="1" x14ac:dyDescent="0.25"/>
    <row r="39609" hidden="1" x14ac:dyDescent="0.25"/>
    <row r="39610" hidden="1" x14ac:dyDescent="0.25"/>
    <row r="39611" hidden="1" x14ac:dyDescent="0.25"/>
    <row r="39612" hidden="1" x14ac:dyDescent="0.25"/>
    <row r="39613" hidden="1" x14ac:dyDescent="0.25"/>
    <row r="39614" hidden="1" x14ac:dyDescent="0.25"/>
    <row r="39615" hidden="1" x14ac:dyDescent="0.25"/>
    <row r="39616" hidden="1" x14ac:dyDescent="0.25"/>
    <row r="39617" hidden="1" x14ac:dyDescent="0.25"/>
    <row r="39618" hidden="1" x14ac:dyDescent="0.25"/>
    <row r="39619" hidden="1" x14ac:dyDescent="0.25"/>
    <row r="39620" hidden="1" x14ac:dyDescent="0.25"/>
    <row r="39621" hidden="1" x14ac:dyDescent="0.25"/>
    <row r="39622" hidden="1" x14ac:dyDescent="0.25"/>
    <row r="39623" hidden="1" x14ac:dyDescent="0.25"/>
    <row r="39624" hidden="1" x14ac:dyDescent="0.25"/>
    <row r="39625" hidden="1" x14ac:dyDescent="0.25"/>
    <row r="39626" hidden="1" x14ac:dyDescent="0.25"/>
    <row r="39627" hidden="1" x14ac:dyDescent="0.25"/>
    <row r="39628" hidden="1" x14ac:dyDescent="0.25"/>
    <row r="39629" hidden="1" x14ac:dyDescent="0.25"/>
    <row r="39630" hidden="1" x14ac:dyDescent="0.25"/>
    <row r="39631" hidden="1" x14ac:dyDescent="0.25"/>
    <row r="39632" hidden="1" x14ac:dyDescent="0.25"/>
    <row r="39633" hidden="1" x14ac:dyDescent="0.25"/>
    <row r="39634" hidden="1" x14ac:dyDescent="0.25"/>
    <row r="39635" hidden="1" x14ac:dyDescent="0.25"/>
    <row r="39636" hidden="1" x14ac:dyDescent="0.25"/>
    <row r="39637" hidden="1" x14ac:dyDescent="0.25"/>
    <row r="39638" hidden="1" x14ac:dyDescent="0.25"/>
    <row r="39639" hidden="1" x14ac:dyDescent="0.25"/>
    <row r="39640" hidden="1" x14ac:dyDescent="0.25"/>
    <row r="39641" hidden="1" x14ac:dyDescent="0.25"/>
    <row r="39642" hidden="1" x14ac:dyDescent="0.25"/>
    <row r="39643" hidden="1" x14ac:dyDescent="0.25"/>
    <row r="39644" hidden="1" x14ac:dyDescent="0.25"/>
    <row r="39645" hidden="1" x14ac:dyDescent="0.25"/>
    <row r="39646" hidden="1" x14ac:dyDescent="0.25"/>
    <row r="39647" hidden="1" x14ac:dyDescent="0.25"/>
    <row r="39648" hidden="1" x14ac:dyDescent="0.25"/>
    <row r="39649" hidden="1" x14ac:dyDescent="0.25"/>
    <row r="39650" hidden="1" x14ac:dyDescent="0.25"/>
    <row r="39651" hidden="1" x14ac:dyDescent="0.25"/>
    <row r="39652" hidden="1" x14ac:dyDescent="0.25"/>
    <row r="39653" hidden="1" x14ac:dyDescent="0.25"/>
    <row r="39654" hidden="1" x14ac:dyDescent="0.25"/>
    <row r="39655" hidden="1" x14ac:dyDescent="0.25"/>
    <row r="39656" hidden="1" x14ac:dyDescent="0.25"/>
    <row r="39657" hidden="1" x14ac:dyDescent="0.25"/>
    <row r="39658" hidden="1" x14ac:dyDescent="0.25"/>
    <row r="39659" hidden="1" x14ac:dyDescent="0.25"/>
    <row r="39660" hidden="1" x14ac:dyDescent="0.25"/>
    <row r="39661" hidden="1" x14ac:dyDescent="0.25"/>
    <row r="39662" hidden="1" x14ac:dyDescent="0.25"/>
    <row r="39663" hidden="1" x14ac:dyDescent="0.25"/>
    <row r="39664" hidden="1" x14ac:dyDescent="0.25"/>
    <row r="39665" hidden="1" x14ac:dyDescent="0.25"/>
    <row r="39666" hidden="1" x14ac:dyDescent="0.25"/>
    <row r="39667" hidden="1" x14ac:dyDescent="0.25"/>
    <row r="39668" hidden="1" x14ac:dyDescent="0.25"/>
    <row r="39669" hidden="1" x14ac:dyDescent="0.25"/>
    <row r="39670" hidden="1" x14ac:dyDescent="0.25"/>
    <row r="39671" hidden="1" x14ac:dyDescent="0.25"/>
    <row r="39672" hidden="1" x14ac:dyDescent="0.25"/>
    <row r="39673" hidden="1" x14ac:dyDescent="0.25"/>
    <row r="39674" hidden="1" x14ac:dyDescent="0.25"/>
    <row r="39675" hidden="1" x14ac:dyDescent="0.25"/>
    <row r="39676" hidden="1" x14ac:dyDescent="0.25"/>
    <row r="39677" hidden="1" x14ac:dyDescent="0.25"/>
    <row r="39678" hidden="1" x14ac:dyDescent="0.25"/>
    <row r="39679" hidden="1" x14ac:dyDescent="0.25"/>
    <row r="39680" hidden="1" x14ac:dyDescent="0.25"/>
    <row r="39681" hidden="1" x14ac:dyDescent="0.25"/>
    <row r="39682" hidden="1" x14ac:dyDescent="0.25"/>
    <row r="39683" hidden="1" x14ac:dyDescent="0.25"/>
    <row r="39684" hidden="1" x14ac:dyDescent="0.25"/>
    <row r="39685" hidden="1" x14ac:dyDescent="0.25"/>
    <row r="39686" hidden="1" x14ac:dyDescent="0.25"/>
    <row r="39687" hidden="1" x14ac:dyDescent="0.25"/>
    <row r="39688" hidden="1" x14ac:dyDescent="0.25"/>
    <row r="39689" hidden="1" x14ac:dyDescent="0.25"/>
    <row r="39690" hidden="1" x14ac:dyDescent="0.25"/>
    <row r="39691" hidden="1" x14ac:dyDescent="0.25"/>
    <row r="39692" hidden="1" x14ac:dyDescent="0.25"/>
    <row r="39693" hidden="1" x14ac:dyDescent="0.25"/>
    <row r="39694" hidden="1" x14ac:dyDescent="0.25"/>
    <row r="39695" hidden="1" x14ac:dyDescent="0.25"/>
    <row r="39696" hidden="1" x14ac:dyDescent="0.25"/>
    <row r="39697" hidden="1" x14ac:dyDescent="0.25"/>
    <row r="39698" hidden="1" x14ac:dyDescent="0.25"/>
    <row r="39699" hidden="1" x14ac:dyDescent="0.25"/>
    <row r="39700" hidden="1" x14ac:dyDescent="0.25"/>
    <row r="39701" hidden="1" x14ac:dyDescent="0.25"/>
    <row r="39702" hidden="1" x14ac:dyDescent="0.25"/>
    <row r="39703" hidden="1" x14ac:dyDescent="0.25"/>
    <row r="39704" hidden="1" x14ac:dyDescent="0.25"/>
    <row r="39705" hidden="1" x14ac:dyDescent="0.25"/>
    <row r="39706" hidden="1" x14ac:dyDescent="0.25"/>
    <row r="39707" hidden="1" x14ac:dyDescent="0.25"/>
    <row r="39708" hidden="1" x14ac:dyDescent="0.25"/>
    <row r="39709" hidden="1" x14ac:dyDescent="0.25"/>
    <row r="39710" hidden="1" x14ac:dyDescent="0.25"/>
    <row r="39711" hidden="1" x14ac:dyDescent="0.25"/>
    <row r="39712" hidden="1" x14ac:dyDescent="0.25"/>
    <row r="39713" hidden="1" x14ac:dyDescent="0.25"/>
    <row r="39714" hidden="1" x14ac:dyDescent="0.25"/>
    <row r="39715" hidden="1" x14ac:dyDescent="0.25"/>
    <row r="39716" hidden="1" x14ac:dyDescent="0.25"/>
    <row r="39717" hidden="1" x14ac:dyDescent="0.25"/>
    <row r="39718" hidden="1" x14ac:dyDescent="0.25"/>
    <row r="39719" hidden="1" x14ac:dyDescent="0.25"/>
    <row r="39720" hidden="1" x14ac:dyDescent="0.25"/>
    <row r="39721" hidden="1" x14ac:dyDescent="0.25"/>
    <row r="39722" hidden="1" x14ac:dyDescent="0.25"/>
    <row r="39723" hidden="1" x14ac:dyDescent="0.25"/>
    <row r="39724" hidden="1" x14ac:dyDescent="0.25"/>
    <row r="39725" hidden="1" x14ac:dyDescent="0.25"/>
    <row r="39726" hidden="1" x14ac:dyDescent="0.25"/>
    <row r="39727" hidden="1" x14ac:dyDescent="0.25"/>
    <row r="39728" hidden="1" x14ac:dyDescent="0.25"/>
    <row r="39729" hidden="1" x14ac:dyDescent="0.25"/>
    <row r="39730" hidden="1" x14ac:dyDescent="0.25"/>
    <row r="39731" hidden="1" x14ac:dyDescent="0.25"/>
    <row r="39732" hidden="1" x14ac:dyDescent="0.25"/>
    <row r="39733" hidden="1" x14ac:dyDescent="0.25"/>
    <row r="39734" hidden="1" x14ac:dyDescent="0.25"/>
    <row r="39735" hidden="1" x14ac:dyDescent="0.25"/>
    <row r="39736" hidden="1" x14ac:dyDescent="0.25"/>
    <row r="39737" hidden="1" x14ac:dyDescent="0.25"/>
    <row r="39738" hidden="1" x14ac:dyDescent="0.25"/>
    <row r="39739" hidden="1" x14ac:dyDescent="0.25"/>
    <row r="39740" hidden="1" x14ac:dyDescent="0.25"/>
    <row r="39741" hidden="1" x14ac:dyDescent="0.25"/>
    <row r="39742" hidden="1" x14ac:dyDescent="0.25"/>
    <row r="39743" hidden="1" x14ac:dyDescent="0.25"/>
    <row r="39744" hidden="1" x14ac:dyDescent="0.25"/>
    <row r="39745" hidden="1" x14ac:dyDescent="0.25"/>
    <row r="39746" hidden="1" x14ac:dyDescent="0.25"/>
    <row r="39747" hidden="1" x14ac:dyDescent="0.25"/>
    <row r="39748" hidden="1" x14ac:dyDescent="0.25"/>
    <row r="39749" hidden="1" x14ac:dyDescent="0.25"/>
    <row r="39750" hidden="1" x14ac:dyDescent="0.25"/>
    <row r="39751" hidden="1" x14ac:dyDescent="0.25"/>
    <row r="39752" hidden="1" x14ac:dyDescent="0.25"/>
    <row r="39753" hidden="1" x14ac:dyDescent="0.25"/>
    <row r="39754" hidden="1" x14ac:dyDescent="0.25"/>
    <row r="39755" hidden="1" x14ac:dyDescent="0.25"/>
    <row r="39756" hidden="1" x14ac:dyDescent="0.25"/>
    <row r="39757" hidden="1" x14ac:dyDescent="0.25"/>
    <row r="39758" hidden="1" x14ac:dyDescent="0.25"/>
    <row r="39759" hidden="1" x14ac:dyDescent="0.25"/>
    <row r="39760" hidden="1" x14ac:dyDescent="0.25"/>
    <row r="39761" hidden="1" x14ac:dyDescent="0.25"/>
    <row r="39762" hidden="1" x14ac:dyDescent="0.25"/>
    <row r="39763" hidden="1" x14ac:dyDescent="0.25"/>
    <row r="39764" hidden="1" x14ac:dyDescent="0.25"/>
    <row r="39765" hidden="1" x14ac:dyDescent="0.25"/>
    <row r="39766" hidden="1" x14ac:dyDescent="0.25"/>
    <row r="39767" hidden="1" x14ac:dyDescent="0.25"/>
    <row r="39768" hidden="1" x14ac:dyDescent="0.25"/>
    <row r="39769" hidden="1" x14ac:dyDescent="0.25"/>
    <row r="39770" hidden="1" x14ac:dyDescent="0.25"/>
    <row r="39771" hidden="1" x14ac:dyDescent="0.25"/>
    <row r="39772" hidden="1" x14ac:dyDescent="0.25"/>
    <row r="39773" hidden="1" x14ac:dyDescent="0.25"/>
    <row r="39774" hidden="1" x14ac:dyDescent="0.25"/>
    <row r="39775" hidden="1" x14ac:dyDescent="0.25"/>
    <row r="39776" hidden="1" x14ac:dyDescent="0.25"/>
    <row r="39777" hidden="1" x14ac:dyDescent="0.25"/>
    <row r="39778" hidden="1" x14ac:dyDescent="0.25"/>
    <row r="39779" hidden="1" x14ac:dyDescent="0.25"/>
    <row r="39780" hidden="1" x14ac:dyDescent="0.25"/>
    <row r="39781" hidden="1" x14ac:dyDescent="0.25"/>
    <row r="39782" hidden="1" x14ac:dyDescent="0.25"/>
    <row r="39783" hidden="1" x14ac:dyDescent="0.25"/>
    <row r="39784" hidden="1" x14ac:dyDescent="0.25"/>
    <row r="39785" hidden="1" x14ac:dyDescent="0.25"/>
    <row r="39786" hidden="1" x14ac:dyDescent="0.25"/>
    <row r="39787" hidden="1" x14ac:dyDescent="0.25"/>
    <row r="39788" hidden="1" x14ac:dyDescent="0.25"/>
    <row r="39789" hidden="1" x14ac:dyDescent="0.25"/>
    <row r="39790" hidden="1" x14ac:dyDescent="0.25"/>
    <row r="39791" hidden="1" x14ac:dyDescent="0.25"/>
    <row r="39792" hidden="1" x14ac:dyDescent="0.25"/>
    <row r="39793" hidden="1" x14ac:dyDescent="0.25"/>
    <row r="39794" hidden="1" x14ac:dyDescent="0.25"/>
    <row r="39795" hidden="1" x14ac:dyDescent="0.25"/>
    <row r="39796" hidden="1" x14ac:dyDescent="0.25"/>
    <row r="39797" hidden="1" x14ac:dyDescent="0.25"/>
    <row r="39798" hidden="1" x14ac:dyDescent="0.25"/>
    <row r="39799" hidden="1" x14ac:dyDescent="0.25"/>
    <row r="39800" hidden="1" x14ac:dyDescent="0.25"/>
    <row r="39801" hidden="1" x14ac:dyDescent="0.25"/>
    <row r="39802" hidden="1" x14ac:dyDescent="0.25"/>
    <row r="39803" hidden="1" x14ac:dyDescent="0.25"/>
    <row r="39804" hidden="1" x14ac:dyDescent="0.25"/>
    <row r="39805" hidden="1" x14ac:dyDescent="0.25"/>
    <row r="39806" hidden="1" x14ac:dyDescent="0.25"/>
    <row r="39807" hidden="1" x14ac:dyDescent="0.25"/>
    <row r="39808" hidden="1" x14ac:dyDescent="0.25"/>
    <row r="39809" hidden="1" x14ac:dyDescent="0.25"/>
    <row r="39810" hidden="1" x14ac:dyDescent="0.25"/>
    <row r="39811" hidden="1" x14ac:dyDescent="0.25"/>
    <row r="39812" hidden="1" x14ac:dyDescent="0.25"/>
    <row r="39813" hidden="1" x14ac:dyDescent="0.25"/>
    <row r="39814" hidden="1" x14ac:dyDescent="0.25"/>
    <row r="39815" hidden="1" x14ac:dyDescent="0.25"/>
    <row r="39816" hidden="1" x14ac:dyDescent="0.25"/>
    <row r="39817" hidden="1" x14ac:dyDescent="0.25"/>
    <row r="39818" hidden="1" x14ac:dyDescent="0.25"/>
    <row r="39819" hidden="1" x14ac:dyDescent="0.25"/>
    <row r="39820" hidden="1" x14ac:dyDescent="0.25"/>
    <row r="39821" hidden="1" x14ac:dyDescent="0.25"/>
    <row r="39822" hidden="1" x14ac:dyDescent="0.25"/>
    <row r="39823" hidden="1" x14ac:dyDescent="0.25"/>
    <row r="39824" hidden="1" x14ac:dyDescent="0.25"/>
    <row r="39825" hidden="1" x14ac:dyDescent="0.25"/>
    <row r="39826" hidden="1" x14ac:dyDescent="0.25"/>
    <row r="39827" hidden="1" x14ac:dyDescent="0.25"/>
    <row r="39828" hidden="1" x14ac:dyDescent="0.25"/>
    <row r="39829" hidden="1" x14ac:dyDescent="0.25"/>
    <row r="39830" hidden="1" x14ac:dyDescent="0.25"/>
    <row r="39831" hidden="1" x14ac:dyDescent="0.25"/>
    <row r="39832" hidden="1" x14ac:dyDescent="0.25"/>
    <row r="39833" hidden="1" x14ac:dyDescent="0.25"/>
    <row r="39834" hidden="1" x14ac:dyDescent="0.25"/>
    <row r="39835" hidden="1" x14ac:dyDescent="0.25"/>
    <row r="39836" hidden="1" x14ac:dyDescent="0.25"/>
    <row r="39837" hidden="1" x14ac:dyDescent="0.25"/>
    <row r="39838" hidden="1" x14ac:dyDescent="0.25"/>
    <row r="39839" hidden="1" x14ac:dyDescent="0.25"/>
    <row r="39840" hidden="1" x14ac:dyDescent="0.25"/>
    <row r="39841" hidden="1" x14ac:dyDescent="0.25"/>
    <row r="39842" hidden="1" x14ac:dyDescent="0.25"/>
    <row r="39843" hidden="1" x14ac:dyDescent="0.25"/>
    <row r="39844" hidden="1" x14ac:dyDescent="0.25"/>
    <row r="39845" hidden="1" x14ac:dyDescent="0.25"/>
    <row r="39846" hidden="1" x14ac:dyDescent="0.25"/>
    <row r="39847" hidden="1" x14ac:dyDescent="0.25"/>
    <row r="39848" hidden="1" x14ac:dyDescent="0.25"/>
    <row r="39849" hidden="1" x14ac:dyDescent="0.25"/>
    <row r="39850" hidden="1" x14ac:dyDescent="0.25"/>
    <row r="39851" hidden="1" x14ac:dyDescent="0.25"/>
    <row r="39852" hidden="1" x14ac:dyDescent="0.25"/>
    <row r="39853" hidden="1" x14ac:dyDescent="0.25"/>
    <row r="39854" hidden="1" x14ac:dyDescent="0.25"/>
    <row r="39855" hidden="1" x14ac:dyDescent="0.25"/>
    <row r="39856" hidden="1" x14ac:dyDescent="0.25"/>
    <row r="39857" hidden="1" x14ac:dyDescent="0.25"/>
    <row r="39858" hidden="1" x14ac:dyDescent="0.25"/>
    <row r="39859" hidden="1" x14ac:dyDescent="0.25"/>
    <row r="39860" hidden="1" x14ac:dyDescent="0.25"/>
    <row r="39861" hidden="1" x14ac:dyDescent="0.25"/>
    <row r="39862" hidden="1" x14ac:dyDescent="0.25"/>
    <row r="39863" hidden="1" x14ac:dyDescent="0.25"/>
    <row r="39864" hidden="1" x14ac:dyDescent="0.25"/>
    <row r="39865" hidden="1" x14ac:dyDescent="0.25"/>
    <row r="39866" hidden="1" x14ac:dyDescent="0.25"/>
    <row r="39867" hidden="1" x14ac:dyDescent="0.25"/>
    <row r="39868" hidden="1" x14ac:dyDescent="0.25"/>
    <row r="39869" hidden="1" x14ac:dyDescent="0.25"/>
    <row r="39870" hidden="1" x14ac:dyDescent="0.25"/>
    <row r="39871" hidden="1" x14ac:dyDescent="0.25"/>
    <row r="39872" hidden="1" x14ac:dyDescent="0.25"/>
    <row r="39873" hidden="1" x14ac:dyDescent="0.25"/>
    <row r="39874" hidden="1" x14ac:dyDescent="0.25"/>
    <row r="39875" hidden="1" x14ac:dyDescent="0.25"/>
    <row r="39876" hidden="1" x14ac:dyDescent="0.25"/>
    <row r="39877" hidden="1" x14ac:dyDescent="0.25"/>
    <row r="39878" hidden="1" x14ac:dyDescent="0.25"/>
    <row r="39879" hidden="1" x14ac:dyDescent="0.25"/>
    <row r="39880" hidden="1" x14ac:dyDescent="0.25"/>
    <row r="39881" hidden="1" x14ac:dyDescent="0.25"/>
    <row r="39882" hidden="1" x14ac:dyDescent="0.25"/>
    <row r="39883" hidden="1" x14ac:dyDescent="0.25"/>
    <row r="39884" hidden="1" x14ac:dyDescent="0.25"/>
    <row r="39885" hidden="1" x14ac:dyDescent="0.25"/>
    <row r="39886" hidden="1" x14ac:dyDescent="0.25"/>
    <row r="39887" hidden="1" x14ac:dyDescent="0.25"/>
    <row r="39888" hidden="1" x14ac:dyDescent="0.25"/>
    <row r="39889" hidden="1" x14ac:dyDescent="0.25"/>
    <row r="39890" hidden="1" x14ac:dyDescent="0.25"/>
    <row r="39891" hidden="1" x14ac:dyDescent="0.25"/>
    <row r="39892" hidden="1" x14ac:dyDescent="0.25"/>
    <row r="39893" hidden="1" x14ac:dyDescent="0.25"/>
    <row r="39894" hidden="1" x14ac:dyDescent="0.25"/>
    <row r="39895" hidden="1" x14ac:dyDescent="0.25"/>
    <row r="39896" hidden="1" x14ac:dyDescent="0.25"/>
    <row r="39897" hidden="1" x14ac:dyDescent="0.25"/>
    <row r="39898" hidden="1" x14ac:dyDescent="0.25"/>
    <row r="39899" hidden="1" x14ac:dyDescent="0.25"/>
    <row r="39900" hidden="1" x14ac:dyDescent="0.25"/>
    <row r="39901" hidden="1" x14ac:dyDescent="0.25"/>
    <row r="39902" hidden="1" x14ac:dyDescent="0.25"/>
    <row r="39903" hidden="1" x14ac:dyDescent="0.25"/>
    <row r="39904" hidden="1" x14ac:dyDescent="0.25"/>
    <row r="39905" hidden="1" x14ac:dyDescent="0.25"/>
    <row r="39906" hidden="1" x14ac:dyDescent="0.25"/>
    <row r="39907" hidden="1" x14ac:dyDescent="0.25"/>
    <row r="39908" hidden="1" x14ac:dyDescent="0.25"/>
    <row r="39909" hidden="1" x14ac:dyDescent="0.25"/>
    <row r="39910" hidden="1" x14ac:dyDescent="0.25"/>
    <row r="39911" hidden="1" x14ac:dyDescent="0.25"/>
    <row r="39912" hidden="1" x14ac:dyDescent="0.25"/>
    <row r="39913" hidden="1" x14ac:dyDescent="0.25"/>
    <row r="39914" hidden="1" x14ac:dyDescent="0.25"/>
    <row r="39915" hidden="1" x14ac:dyDescent="0.25"/>
    <row r="39916" hidden="1" x14ac:dyDescent="0.25"/>
    <row r="39917" hidden="1" x14ac:dyDescent="0.25"/>
    <row r="39918" hidden="1" x14ac:dyDescent="0.25"/>
    <row r="39919" hidden="1" x14ac:dyDescent="0.25"/>
    <row r="39920" hidden="1" x14ac:dyDescent="0.25"/>
    <row r="39921" hidden="1" x14ac:dyDescent="0.25"/>
    <row r="39922" hidden="1" x14ac:dyDescent="0.25"/>
    <row r="39923" hidden="1" x14ac:dyDescent="0.25"/>
    <row r="39924" hidden="1" x14ac:dyDescent="0.25"/>
    <row r="39925" hidden="1" x14ac:dyDescent="0.25"/>
    <row r="39926" hidden="1" x14ac:dyDescent="0.25"/>
    <row r="39927" hidden="1" x14ac:dyDescent="0.25"/>
    <row r="39928" hidden="1" x14ac:dyDescent="0.25"/>
    <row r="39929" hidden="1" x14ac:dyDescent="0.25"/>
    <row r="39930" hidden="1" x14ac:dyDescent="0.25"/>
    <row r="39931" hidden="1" x14ac:dyDescent="0.25"/>
    <row r="39932" hidden="1" x14ac:dyDescent="0.25"/>
    <row r="39933" hidden="1" x14ac:dyDescent="0.25"/>
    <row r="39934" hidden="1" x14ac:dyDescent="0.25"/>
    <row r="39935" hidden="1" x14ac:dyDescent="0.25"/>
    <row r="39936" hidden="1" x14ac:dyDescent="0.25"/>
    <row r="39937" hidden="1" x14ac:dyDescent="0.25"/>
    <row r="39938" hidden="1" x14ac:dyDescent="0.25"/>
    <row r="39939" hidden="1" x14ac:dyDescent="0.25"/>
    <row r="39940" hidden="1" x14ac:dyDescent="0.25"/>
    <row r="39941" hidden="1" x14ac:dyDescent="0.25"/>
    <row r="39942" hidden="1" x14ac:dyDescent="0.25"/>
    <row r="39943" hidden="1" x14ac:dyDescent="0.25"/>
    <row r="39944" hidden="1" x14ac:dyDescent="0.25"/>
    <row r="39945" hidden="1" x14ac:dyDescent="0.25"/>
    <row r="39946" hidden="1" x14ac:dyDescent="0.25"/>
    <row r="39947" hidden="1" x14ac:dyDescent="0.25"/>
    <row r="39948" hidden="1" x14ac:dyDescent="0.25"/>
    <row r="39949" hidden="1" x14ac:dyDescent="0.25"/>
    <row r="39950" hidden="1" x14ac:dyDescent="0.25"/>
    <row r="39951" hidden="1" x14ac:dyDescent="0.25"/>
    <row r="39952" hidden="1" x14ac:dyDescent="0.25"/>
    <row r="39953" hidden="1" x14ac:dyDescent="0.25"/>
    <row r="39954" hidden="1" x14ac:dyDescent="0.25"/>
    <row r="39955" hidden="1" x14ac:dyDescent="0.25"/>
    <row r="39956" hidden="1" x14ac:dyDescent="0.25"/>
    <row r="39957" hidden="1" x14ac:dyDescent="0.25"/>
    <row r="39958" hidden="1" x14ac:dyDescent="0.25"/>
    <row r="39959" hidden="1" x14ac:dyDescent="0.25"/>
    <row r="39960" hidden="1" x14ac:dyDescent="0.25"/>
    <row r="39961" hidden="1" x14ac:dyDescent="0.25"/>
    <row r="39962" hidden="1" x14ac:dyDescent="0.25"/>
    <row r="39963" hidden="1" x14ac:dyDescent="0.25"/>
    <row r="39964" hidden="1" x14ac:dyDescent="0.25"/>
    <row r="39965" hidden="1" x14ac:dyDescent="0.25"/>
    <row r="39966" hidden="1" x14ac:dyDescent="0.25"/>
    <row r="39967" hidden="1" x14ac:dyDescent="0.25"/>
    <row r="39968" hidden="1" x14ac:dyDescent="0.25"/>
    <row r="39969" hidden="1" x14ac:dyDescent="0.25"/>
    <row r="39970" hidden="1" x14ac:dyDescent="0.25"/>
    <row r="39971" hidden="1" x14ac:dyDescent="0.25"/>
    <row r="39972" hidden="1" x14ac:dyDescent="0.25"/>
    <row r="39973" hidden="1" x14ac:dyDescent="0.25"/>
    <row r="39974" hidden="1" x14ac:dyDescent="0.25"/>
    <row r="39975" hidden="1" x14ac:dyDescent="0.25"/>
    <row r="39976" hidden="1" x14ac:dyDescent="0.25"/>
    <row r="39977" hidden="1" x14ac:dyDescent="0.25"/>
    <row r="39978" hidden="1" x14ac:dyDescent="0.25"/>
    <row r="39979" hidden="1" x14ac:dyDescent="0.25"/>
    <row r="39980" hidden="1" x14ac:dyDescent="0.25"/>
    <row r="39981" hidden="1" x14ac:dyDescent="0.25"/>
    <row r="39982" hidden="1" x14ac:dyDescent="0.25"/>
    <row r="39983" hidden="1" x14ac:dyDescent="0.25"/>
    <row r="39984" hidden="1" x14ac:dyDescent="0.25"/>
    <row r="39985" hidden="1" x14ac:dyDescent="0.25"/>
    <row r="39986" hidden="1" x14ac:dyDescent="0.25"/>
    <row r="39987" hidden="1" x14ac:dyDescent="0.25"/>
    <row r="39988" hidden="1" x14ac:dyDescent="0.25"/>
    <row r="39989" hidden="1" x14ac:dyDescent="0.25"/>
    <row r="39990" hidden="1" x14ac:dyDescent="0.25"/>
    <row r="39991" hidden="1" x14ac:dyDescent="0.25"/>
    <row r="39992" hidden="1" x14ac:dyDescent="0.25"/>
    <row r="39993" hidden="1" x14ac:dyDescent="0.25"/>
    <row r="39994" hidden="1" x14ac:dyDescent="0.25"/>
    <row r="39995" hidden="1" x14ac:dyDescent="0.25"/>
    <row r="39996" hidden="1" x14ac:dyDescent="0.25"/>
    <row r="39997" hidden="1" x14ac:dyDescent="0.25"/>
    <row r="39998" hidden="1" x14ac:dyDescent="0.25"/>
    <row r="39999" hidden="1" x14ac:dyDescent="0.25"/>
    <row r="40000" hidden="1" x14ac:dyDescent="0.25"/>
    <row r="40001" hidden="1" x14ac:dyDescent="0.25"/>
    <row r="40002" hidden="1" x14ac:dyDescent="0.25"/>
    <row r="40003" hidden="1" x14ac:dyDescent="0.25"/>
    <row r="40004" hidden="1" x14ac:dyDescent="0.25"/>
    <row r="40005" hidden="1" x14ac:dyDescent="0.25"/>
    <row r="40006" hidden="1" x14ac:dyDescent="0.25"/>
    <row r="40007" hidden="1" x14ac:dyDescent="0.25"/>
    <row r="40008" hidden="1" x14ac:dyDescent="0.25"/>
    <row r="40009" hidden="1" x14ac:dyDescent="0.25"/>
    <row r="40010" hidden="1" x14ac:dyDescent="0.25"/>
    <row r="40011" hidden="1" x14ac:dyDescent="0.25"/>
    <row r="40012" hidden="1" x14ac:dyDescent="0.25"/>
    <row r="40013" hidden="1" x14ac:dyDescent="0.25"/>
    <row r="40014" hidden="1" x14ac:dyDescent="0.25"/>
    <row r="40015" hidden="1" x14ac:dyDescent="0.25"/>
    <row r="40016" hidden="1" x14ac:dyDescent="0.25"/>
    <row r="40017" hidden="1" x14ac:dyDescent="0.25"/>
    <row r="40018" hidden="1" x14ac:dyDescent="0.25"/>
    <row r="40019" hidden="1" x14ac:dyDescent="0.25"/>
    <row r="40020" hidden="1" x14ac:dyDescent="0.25"/>
    <row r="40021" hidden="1" x14ac:dyDescent="0.25"/>
    <row r="40022" hidden="1" x14ac:dyDescent="0.25"/>
    <row r="40023" hidden="1" x14ac:dyDescent="0.25"/>
    <row r="40024" hidden="1" x14ac:dyDescent="0.25"/>
    <row r="40025" hidden="1" x14ac:dyDescent="0.25"/>
    <row r="40026" hidden="1" x14ac:dyDescent="0.25"/>
    <row r="40027" hidden="1" x14ac:dyDescent="0.25"/>
    <row r="40028" hidden="1" x14ac:dyDescent="0.25"/>
    <row r="40029" hidden="1" x14ac:dyDescent="0.25"/>
    <row r="40030" hidden="1" x14ac:dyDescent="0.25"/>
    <row r="40031" hidden="1" x14ac:dyDescent="0.25"/>
    <row r="40032" hidden="1" x14ac:dyDescent="0.25"/>
    <row r="40033" hidden="1" x14ac:dyDescent="0.25"/>
    <row r="40034" hidden="1" x14ac:dyDescent="0.25"/>
    <row r="40035" hidden="1" x14ac:dyDescent="0.25"/>
    <row r="40036" hidden="1" x14ac:dyDescent="0.25"/>
    <row r="40037" hidden="1" x14ac:dyDescent="0.25"/>
    <row r="40038" hidden="1" x14ac:dyDescent="0.25"/>
    <row r="40039" hidden="1" x14ac:dyDescent="0.25"/>
    <row r="40040" hidden="1" x14ac:dyDescent="0.25"/>
    <row r="40041" hidden="1" x14ac:dyDescent="0.25"/>
    <row r="40042" hidden="1" x14ac:dyDescent="0.25"/>
    <row r="40043" hidden="1" x14ac:dyDescent="0.25"/>
    <row r="40044" hidden="1" x14ac:dyDescent="0.25"/>
    <row r="40045" hidden="1" x14ac:dyDescent="0.25"/>
    <row r="40046" hidden="1" x14ac:dyDescent="0.25"/>
    <row r="40047" hidden="1" x14ac:dyDescent="0.25"/>
    <row r="40048" hidden="1" x14ac:dyDescent="0.25"/>
    <row r="40049" hidden="1" x14ac:dyDescent="0.25"/>
    <row r="40050" hidden="1" x14ac:dyDescent="0.25"/>
    <row r="40051" hidden="1" x14ac:dyDescent="0.25"/>
    <row r="40052" hidden="1" x14ac:dyDescent="0.25"/>
    <row r="40053" hidden="1" x14ac:dyDescent="0.25"/>
    <row r="40054" hidden="1" x14ac:dyDescent="0.25"/>
    <row r="40055" hidden="1" x14ac:dyDescent="0.25"/>
    <row r="40056" hidden="1" x14ac:dyDescent="0.25"/>
    <row r="40057" hidden="1" x14ac:dyDescent="0.25"/>
    <row r="40058" hidden="1" x14ac:dyDescent="0.25"/>
    <row r="40059" hidden="1" x14ac:dyDescent="0.25"/>
    <row r="40060" hidden="1" x14ac:dyDescent="0.25"/>
    <row r="40061" hidden="1" x14ac:dyDescent="0.25"/>
    <row r="40062" hidden="1" x14ac:dyDescent="0.25"/>
    <row r="40063" hidden="1" x14ac:dyDescent="0.25"/>
    <row r="40064" hidden="1" x14ac:dyDescent="0.25"/>
    <row r="40065" hidden="1" x14ac:dyDescent="0.25"/>
    <row r="40066" hidden="1" x14ac:dyDescent="0.25"/>
    <row r="40067" hidden="1" x14ac:dyDescent="0.25"/>
    <row r="40068" hidden="1" x14ac:dyDescent="0.25"/>
    <row r="40069" hidden="1" x14ac:dyDescent="0.25"/>
    <row r="40070" hidden="1" x14ac:dyDescent="0.25"/>
    <row r="40071" hidden="1" x14ac:dyDescent="0.25"/>
    <row r="40072" hidden="1" x14ac:dyDescent="0.25"/>
    <row r="40073" hidden="1" x14ac:dyDescent="0.25"/>
    <row r="40074" hidden="1" x14ac:dyDescent="0.25"/>
    <row r="40075" hidden="1" x14ac:dyDescent="0.25"/>
    <row r="40076" hidden="1" x14ac:dyDescent="0.25"/>
    <row r="40077" hidden="1" x14ac:dyDescent="0.25"/>
    <row r="40078" hidden="1" x14ac:dyDescent="0.25"/>
    <row r="40079" hidden="1" x14ac:dyDescent="0.25"/>
    <row r="40080" hidden="1" x14ac:dyDescent="0.25"/>
    <row r="40081" hidden="1" x14ac:dyDescent="0.25"/>
    <row r="40082" hidden="1" x14ac:dyDescent="0.25"/>
    <row r="40083" hidden="1" x14ac:dyDescent="0.25"/>
    <row r="40084" hidden="1" x14ac:dyDescent="0.25"/>
    <row r="40085" hidden="1" x14ac:dyDescent="0.25"/>
    <row r="40086" hidden="1" x14ac:dyDescent="0.25"/>
    <row r="40087" hidden="1" x14ac:dyDescent="0.25"/>
    <row r="40088" hidden="1" x14ac:dyDescent="0.25"/>
    <row r="40089" hidden="1" x14ac:dyDescent="0.25"/>
    <row r="40090" hidden="1" x14ac:dyDescent="0.25"/>
    <row r="40091" hidden="1" x14ac:dyDescent="0.25"/>
    <row r="40092" hidden="1" x14ac:dyDescent="0.25"/>
    <row r="40093" hidden="1" x14ac:dyDescent="0.25"/>
    <row r="40094" hidden="1" x14ac:dyDescent="0.25"/>
    <row r="40095" hidden="1" x14ac:dyDescent="0.25"/>
    <row r="40096" hidden="1" x14ac:dyDescent="0.25"/>
    <row r="40097" hidden="1" x14ac:dyDescent="0.25"/>
    <row r="40098" hidden="1" x14ac:dyDescent="0.25"/>
    <row r="40099" hidden="1" x14ac:dyDescent="0.25"/>
    <row r="40100" hidden="1" x14ac:dyDescent="0.25"/>
    <row r="40101" hidden="1" x14ac:dyDescent="0.25"/>
    <row r="40102" hidden="1" x14ac:dyDescent="0.25"/>
    <row r="40103" hidden="1" x14ac:dyDescent="0.25"/>
    <row r="40104" hidden="1" x14ac:dyDescent="0.25"/>
    <row r="40105" hidden="1" x14ac:dyDescent="0.25"/>
    <row r="40106" hidden="1" x14ac:dyDescent="0.25"/>
    <row r="40107" hidden="1" x14ac:dyDescent="0.25"/>
    <row r="40108" hidden="1" x14ac:dyDescent="0.25"/>
    <row r="40109" hidden="1" x14ac:dyDescent="0.25"/>
    <row r="40110" hidden="1" x14ac:dyDescent="0.25"/>
    <row r="40111" hidden="1" x14ac:dyDescent="0.25"/>
    <row r="40112" hidden="1" x14ac:dyDescent="0.25"/>
    <row r="40113" hidden="1" x14ac:dyDescent="0.25"/>
    <row r="40114" hidden="1" x14ac:dyDescent="0.25"/>
    <row r="40115" hidden="1" x14ac:dyDescent="0.25"/>
    <row r="40116" hidden="1" x14ac:dyDescent="0.25"/>
    <row r="40117" hidden="1" x14ac:dyDescent="0.25"/>
    <row r="40118" hidden="1" x14ac:dyDescent="0.25"/>
    <row r="40119" hidden="1" x14ac:dyDescent="0.25"/>
    <row r="40120" hidden="1" x14ac:dyDescent="0.25"/>
    <row r="40121" hidden="1" x14ac:dyDescent="0.25"/>
    <row r="40122" hidden="1" x14ac:dyDescent="0.25"/>
    <row r="40123" hidden="1" x14ac:dyDescent="0.25"/>
    <row r="40124" hidden="1" x14ac:dyDescent="0.25"/>
    <row r="40125" hidden="1" x14ac:dyDescent="0.25"/>
    <row r="40126" hidden="1" x14ac:dyDescent="0.25"/>
    <row r="40127" hidden="1" x14ac:dyDescent="0.25"/>
    <row r="40128" hidden="1" x14ac:dyDescent="0.25"/>
    <row r="40129" hidden="1" x14ac:dyDescent="0.25"/>
    <row r="40130" hidden="1" x14ac:dyDescent="0.25"/>
    <row r="40131" hidden="1" x14ac:dyDescent="0.25"/>
    <row r="40132" hidden="1" x14ac:dyDescent="0.25"/>
    <row r="40133" hidden="1" x14ac:dyDescent="0.25"/>
    <row r="40134" hidden="1" x14ac:dyDescent="0.25"/>
    <row r="40135" hidden="1" x14ac:dyDescent="0.25"/>
    <row r="40136" hidden="1" x14ac:dyDescent="0.25"/>
    <row r="40137" hidden="1" x14ac:dyDescent="0.25"/>
    <row r="40138" hidden="1" x14ac:dyDescent="0.25"/>
    <row r="40139" hidden="1" x14ac:dyDescent="0.25"/>
    <row r="40140" hidden="1" x14ac:dyDescent="0.25"/>
    <row r="40141" hidden="1" x14ac:dyDescent="0.25"/>
    <row r="40142" hidden="1" x14ac:dyDescent="0.25"/>
    <row r="40143" hidden="1" x14ac:dyDescent="0.25"/>
    <row r="40144" hidden="1" x14ac:dyDescent="0.25"/>
    <row r="40145" hidden="1" x14ac:dyDescent="0.25"/>
    <row r="40146" hidden="1" x14ac:dyDescent="0.25"/>
    <row r="40147" hidden="1" x14ac:dyDescent="0.25"/>
    <row r="40148" hidden="1" x14ac:dyDescent="0.25"/>
    <row r="40149" hidden="1" x14ac:dyDescent="0.25"/>
    <row r="40150" hidden="1" x14ac:dyDescent="0.25"/>
    <row r="40151" hidden="1" x14ac:dyDescent="0.25"/>
    <row r="40152" hidden="1" x14ac:dyDescent="0.25"/>
    <row r="40153" hidden="1" x14ac:dyDescent="0.25"/>
    <row r="40154" hidden="1" x14ac:dyDescent="0.25"/>
    <row r="40155" hidden="1" x14ac:dyDescent="0.25"/>
    <row r="40156" hidden="1" x14ac:dyDescent="0.25"/>
    <row r="40157" hidden="1" x14ac:dyDescent="0.25"/>
    <row r="40158" hidden="1" x14ac:dyDescent="0.25"/>
    <row r="40159" hidden="1" x14ac:dyDescent="0.25"/>
    <row r="40160" hidden="1" x14ac:dyDescent="0.25"/>
    <row r="40161" hidden="1" x14ac:dyDescent="0.25"/>
    <row r="40162" hidden="1" x14ac:dyDescent="0.25"/>
    <row r="40163" hidden="1" x14ac:dyDescent="0.25"/>
    <row r="40164" hidden="1" x14ac:dyDescent="0.25"/>
    <row r="40165" hidden="1" x14ac:dyDescent="0.25"/>
    <row r="40166" hidden="1" x14ac:dyDescent="0.25"/>
    <row r="40167" hidden="1" x14ac:dyDescent="0.25"/>
    <row r="40168" hidden="1" x14ac:dyDescent="0.25"/>
    <row r="40169" hidden="1" x14ac:dyDescent="0.25"/>
    <row r="40170" hidden="1" x14ac:dyDescent="0.25"/>
    <row r="40171" hidden="1" x14ac:dyDescent="0.25"/>
    <row r="40172" hidden="1" x14ac:dyDescent="0.25"/>
    <row r="40173" hidden="1" x14ac:dyDescent="0.25"/>
    <row r="40174" hidden="1" x14ac:dyDescent="0.25"/>
    <row r="40175" hidden="1" x14ac:dyDescent="0.25"/>
    <row r="40176" hidden="1" x14ac:dyDescent="0.25"/>
    <row r="40177" hidden="1" x14ac:dyDescent="0.25"/>
    <row r="40178" hidden="1" x14ac:dyDescent="0.25"/>
    <row r="40179" hidden="1" x14ac:dyDescent="0.25"/>
    <row r="40180" hidden="1" x14ac:dyDescent="0.25"/>
    <row r="40181" hidden="1" x14ac:dyDescent="0.25"/>
    <row r="40182" hidden="1" x14ac:dyDescent="0.25"/>
    <row r="40183" hidden="1" x14ac:dyDescent="0.25"/>
    <row r="40184" hidden="1" x14ac:dyDescent="0.25"/>
    <row r="40185" hidden="1" x14ac:dyDescent="0.25"/>
    <row r="40186" hidden="1" x14ac:dyDescent="0.25"/>
    <row r="40187" hidden="1" x14ac:dyDescent="0.25"/>
    <row r="40188" hidden="1" x14ac:dyDescent="0.25"/>
    <row r="40189" hidden="1" x14ac:dyDescent="0.25"/>
    <row r="40190" hidden="1" x14ac:dyDescent="0.25"/>
    <row r="40191" hidden="1" x14ac:dyDescent="0.25"/>
    <row r="40192" hidden="1" x14ac:dyDescent="0.25"/>
    <row r="40193" hidden="1" x14ac:dyDescent="0.25"/>
    <row r="40194" hidden="1" x14ac:dyDescent="0.25"/>
    <row r="40195" hidden="1" x14ac:dyDescent="0.25"/>
    <row r="40196" hidden="1" x14ac:dyDescent="0.25"/>
    <row r="40197" hidden="1" x14ac:dyDescent="0.25"/>
    <row r="40198" hidden="1" x14ac:dyDescent="0.25"/>
    <row r="40199" hidden="1" x14ac:dyDescent="0.25"/>
    <row r="40200" hidden="1" x14ac:dyDescent="0.25"/>
    <row r="40201" hidden="1" x14ac:dyDescent="0.25"/>
    <row r="40202" hidden="1" x14ac:dyDescent="0.25"/>
    <row r="40203" hidden="1" x14ac:dyDescent="0.25"/>
    <row r="40204" hidden="1" x14ac:dyDescent="0.25"/>
    <row r="40205" hidden="1" x14ac:dyDescent="0.25"/>
    <row r="40206" hidden="1" x14ac:dyDescent="0.25"/>
    <row r="40207" hidden="1" x14ac:dyDescent="0.25"/>
    <row r="40208" hidden="1" x14ac:dyDescent="0.25"/>
    <row r="40209" hidden="1" x14ac:dyDescent="0.25"/>
    <row r="40210" hidden="1" x14ac:dyDescent="0.25"/>
    <row r="40211" hidden="1" x14ac:dyDescent="0.25"/>
    <row r="40212" hidden="1" x14ac:dyDescent="0.25"/>
    <row r="40213" hidden="1" x14ac:dyDescent="0.25"/>
    <row r="40214" hidden="1" x14ac:dyDescent="0.25"/>
    <row r="40215" hidden="1" x14ac:dyDescent="0.25"/>
    <row r="40216" hidden="1" x14ac:dyDescent="0.25"/>
    <row r="40217" hidden="1" x14ac:dyDescent="0.25"/>
    <row r="40218" hidden="1" x14ac:dyDescent="0.25"/>
    <row r="40219" hidden="1" x14ac:dyDescent="0.25"/>
    <row r="40220" hidden="1" x14ac:dyDescent="0.25"/>
    <row r="40221" hidden="1" x14ac:dyDescent="0.25"/>
    <row r="40222" hidden="1" x14ac:dyDescent="0.25"/>
    <row r="40223" hidden="1" x14ac:dyDescent="0.25"/>
    <row r="40224" hidden="1" x14ac:dyDescent="0.25"/>
    <row r="40225" hidden="1" x14ac:dyDescent="0.25"/>
    <row r="40226" hidden="1" x14ac:dyDescent="0.25"/>
    <row r="40227" hidden="1" x14ac:dyDescent="0.25"/>
    <row r="40228" hidden="1" x14ac:dyDescent="0.25"/>
    <row r="40229" hidden="1" x14ac:dyDescent="0.25"/>
    <row r="40230" hidden="1" x14ac:dyDescent="0.25"/>
    <row r="40231" hidden="1" x14ac:dyDescent="0.25"/>
    <row r="40232" hidden="1" x14ac:dyDescent="0.25"/>
    <row r="40233" hidden="1" x14ac:dyDescent="0.25"/>
    <row r="40234" hidden="1" x14ac:dyDescent="0.25"/>
    <row r="40235" hidden="1" x14ac:dyDescent="0.25"/>
    <row r="40236" hidden="1" x14ac:dyDescent="0.25"/>
    <row r="40237" hidden="1" x14ac:dyDescent="0.25"/>
    <row r="40238" hidden="1" x14ac:dyDescent="0.25"/>
    <row r="40239" hidden="1" x14ac:dyDescent="0.25"/>
    <row r="40240" hidden="1" x14ac:dyDescent="0.25"/>
    <row r="40241" hidden="1" x14ac:dyDescent="0.25"/>
    <row r="40242" hidden="1" x14ac:dyDescent="0.25"/>
    <row r="40243" hidden="1" x14ac:dyDescent="0.25"/>
    <row r="40244" hidden="1" x14ac:dyDescent="0.25"/>
    <row r="40245" hidden="1" x14ac:dyDescent="0.25"/>
    <row r="40246" hidden="1" x14ac:dyDescent="0.25"/>
    <row r="40247" hidden="1" x14ac:dyDescent="0.25"/>
    <row r="40248" hidden="1" x14ac:dyDescent="0.25"/>
    <row r="40249" hidden="1" x14ac:dyDescent="0.25"/>
    <row r="40250" hidden="1" x14ac:dyDescent="0.25"/>
    <row r="40251" hidden="1" x14ac:dyDescent="0.25"/>
    <row r="40252" hidden="1" x14ac:dyDescent="0.25"/>
    <row r="40253" hidden="1" x14ac:dyDescent="0.25"/>
    <row r="40254" hidden="1" x14ac:dyDescent="0.25"/>
    <row r="40255" hidden="1" x14ac:dyDescent="0.25"/>
    <row r="40256" hidden="1" x14ac:dyDescent="0.25"/>
    <row r="40257" hidden="1" x14ac:dyDescent="0.25"/>
    <row r="40258" hidden="1" x14ac:dyDescent="0.25"/>
    <row r="40259" hidden="1" x14ac:dyDescent="0.25"/>
    <row r="40260" hidden="1" x14ac:dyDescent="0.25"/>
    <row r="40261" hidden="1" x14ac:dyDescent="0.25"/>
    <row r="40262" hidden="1" x14ac:dyDescent="0.25"/>
    <row r="40263" hidden="1" x14ac:dyDescent="0.25"/>
    <row r="40264" hidden="1" x14ac:dyDescent="0.25"/>
    <row r="40265" hidden="1" x14ac:dyDescent="0.25"/>
    <row r="40266" hidden="1" x14ac:dyDescent="0.25"/>
    <row r="40267" hidden="1" x14ac:dyDescent="0.25"/>
    <row r="40268" hidden="1" x14ac:dyDescent="0.25"/>
    <row r="40269" hidden="1" x14ac:dyDescent="0.25"/>
    <row r="40270" hidden="1" x14ac:dyDescent="0.25"/>
    <row r="40271" hidden="1" x14ac:dyDescent="0.25"/>
    <row r="40272" hidden="1" x14ac:dyDescent="0.25"/>
    <row r="40273" hidden="1" x14ac:dyDescent="0.25"/>
    <row r="40274" hidden="1" x14ac:dyDescent="0.25"/>
    <row r="40275" hidden="1" x14ac:dyDescent="0.25"/>
    <row r="40276" hidden="1" x14ac:dyDescent="0.25"/>
    <row r="40277" hidden="1" x14ac:dyDescent="0.25"/>
    <row r="40278" hidden="1" x14ac:dyDescent="0.25"/>
    <row r="40279" hidden="1" x14ac:dyDescent="0.25"/>
    <row r="40280" hidden="1" x14ac:dyDescent="0.25"/>
    <row r="40281" hidden="1" x14ac:dyDescent="0.25"/>
    <row r="40282" hidden="1" x14ac:dyDescent="0.25"/>
    <row r="40283" hidden="1" x14ac:dyDescent="0.25"/>
    <row r="40284" hidden="1" x14ac:dyDescent="0.25"/>
    <row r="40285" hidden="1" x14ac:dyDescent="0.25"/>
    <row r="40286" hidden="1" x14ac:dyDescent="0.25"/>
    <row r="40287" hidden="1" x14ac:dyDescent="0.25"/>
    <row r="40288" hidden="1" x14ac:dyDescent="0.25"/>
    <row r="40289" hidden="1" x14ac:dyDescent="0.25"/>
    <row r="40290" hidden="1" x14ac:dyDescent="0.25"/>
    <row r="40291" hidden="1" x14ac:dyDescent="0.25"/>
    <row r="40292" hidden="1" x14ac:dyDescent="0.25"/>
    <row r="40293" hidden="1" x14ac:dyDescent="0.25"/>
    <row r="40294" hidden="1" x14ac:dyDescent="0.25"/>
    <row r="40295" hidden="1" x14ac:dyDescent="0.25"/>
    <row r="40296" hidden="1" x14ac:dyDescent="0.25"/>
    <row r="40297" hidden="1" x14ac:dyDescent="0.25"/>
    <row r="40298" hidden="1" x14ac:dyDescent="0.25"/>
    <row r="40299" hidden="1" x14ac:dyDescent="0.25"/>
    <row r="40300" hidden="1" x14ac:dyDescent="0.25"/>
    <row r="40301" hidden="1" x14ac:dyDescent="0.25"/>
    <row r="40302" hidden="1" x14ac:dyDescent="0.25"/>
    <row r="40303" hidden="1" x14ac:dyDescent="0.25"/>
    <row r="40304" hidden="1" x14ac:dyDescent="0.25"/>
    <row r="40305" hidden="1" x14ac:dyDescent="0.25"/>
    <row r="40306" hidden="1" x14ac:dyDescent="0.25"/>
    <row r="40307" hidden="1" x14ac:dyDescent="0.25"/>
    <row r="40308" hidden="1" x14ac:dyDescent="0.25"/>
    <row r="40309" hidden="1" x14ac:dyDescent="0.25"/>
    <row r="40310" hidden="1" x14ac:dyDescent="0.25"/>
    <row r="40311" hidden="1" x14ac:dyDescent="0.25"/>
    <row r="40312" hidden="1" x14ac:dyDescent="0.25"/>
    <row r="40313" hidden="1" x14ac:dyDescent="0.25"/>
    <row r="40314" hidden="1" x14ac:dyDescent="0.25"/>
    <row r="40315" hidden="1" x14ac:dyDescent="0.25"/>
    <row r="40316" hidden="1" x14ac:dyDescent="0.25"/>
    <row r="40317" hidden="1" x14ac:dyDescent="0.25"/>
    <row r="40318" hidden="1" x14ac:dyDescent="0.25"/>
    <row r="40319" hidden="1" x14ac:dyDescent="0.25"/>
    <row r="40320" hidden="1" x14ac:dyDescent="0.25"/>
    <row r="40321" hidden="1" x14ac:dyDescent="0.25"/>
    <row r="40322" hidden="1" x14ac:dyDescent="0.25"/>
    <row r="40323" hidden="1" x14ac:dyDescent="0.25"/>
    <row r="40324" hidden="1" x14ac:dyDescent="0.25"/>
    <row r="40325" hidden="1" x14ac:dyDescent="0.25"/>
    <row r="40326" hidden="1" x14ac:dyDescent="0.25"/>
    <row r="40327" hidden="1" x14ac:dyDescent="0.25"/>
    <row r="40328" hidden="1" x14ac:dyDescent="0.25"/>
    <row r="40329" hidden="1" x14ac:dyDescent="0.25"/>
    <row r="40330" hidden="1" x14ac:dyDescent="0.25"/>
    <row r="40331" hidden="1" x14ac:dyDescent="0.25"/>
    <row r="40332" hidden="1" x14ac:dyDescent="0.25"/>
    <row r="40333" hidden="1" x14ac:dyDescent="0.25"/>
    <row r="40334" hidden="1" x14ac:dyDescent="0.25"/>
    <row r="40335" hidden="1" x14ac:dyDescent="0.25"/>
    <row r="40336" hidden="1" x14ac:dyDescent="0.25"/>
    <row r="40337" hidden="1" x14ac:dyDescent="0.25"/>
    <row r="40338" hidden="1" x14ac:dyDescent="0.25"/>
    <row r="40339" hidden="1" x14ac:dyDescent="0.25"/>
    <row r="40340" hidden="1" x14ac:dyDescent="0.25"/>
    <row r="40341" hidden="1" x14ac:dyDescent="0.25"/>
    <row r="40342" hidden="1" x14ac:dyDescent="0.25"/>
    <row r="40343" hidden="1" x14ac:dyDescent="0.25"/>
    <row r="40344" hidden="1" x14ac:dyDescent="0.25"/>
    <row r="40345" hidden="1" x14ac:dyDescent="0.25"/>
    <row r="40346" hidden="1" x14ac:dyDescent="0.25"/>
    <row r="40347" hidden="1" x14ac:dyDescent="0.25"/>
    <row r="40348" hidden="1" x14ac:dyDescent="0.25"/>
    <row r="40349" hidden="1" x14ac:dyDescent="0.25"/>
    <row r="40350" hidden="1" x14ac:dyDescent="0.25"/>
    <row r="40351" hidden="1" x14ac:dyDescent="0.25"/>
    <row r="40352" hidden="1" x14ac:dyDescent="0.25"/>
    <row r="40353" hidden="1" x14ac:dyDescent="0.25"/>
    <row r="40354" hidden="1" x14ac:dyDescent="0.25"/>
    <row r="40355" hidden="1" x14ac:dyDescent="0.25"/>
    <row r="40356" hidden="1" x14ac:dyDescent="0.25"/>
    <row r="40357" hidden="1" x14ac:dyDescent="0.25"/>
    <row r="40358" hidden="1" x14ac:dyDescent="0.25"/>
    <row r="40359" hidden="1" x14ac:dyDescent="0.25"/>
    <row r="40360" hidden="1" x14ac:dyDescent="0.25"/>
    <row r="40361" hidden="1" x14ac:dyDescent="0.25"/>
    <row r="40362" hidden="1" x14ac:dyDescent="0.25"/>
    <row r="40363" hidden="1" x14ac:dyDescent="0.25"/>
    <row r="40364" hidden="1" x14ac:dyDescent="0.25"/>
    <row r="40365" hidden="1" x14ac:dyDescent="0.25"/>
    <row r="40366" hidden="1" x14ac:dyDescent="0.25"/>
    <row r="40367" hidden="1" x14ac:dyDescent="0.25"/>
    <row r="40368" hidden="1" x14ac:dyDescent="0.25"/>
    <row r="40369" hidden="1" x14ac:dyDescent="0.25"/>
    <row r="40370" hidden="1" x14ac:dyDescent="0.25"/>
    <row r="40371" hidden="1" x14ac:dyDescent="0.25"/>
    <row r="40372" hidden="1" x14ac:dyDescent="0.25"/>
    <row r="40373" hidden="1" x14ac:dyDescent="0.25"/>
    <row r="40374" hidden="1" x14ac:dyDescent="0.25"/>
    <row r="40375" hidden="1" x14ac:dyDescent="0.25"/>
    <row r="40376" hidden="1" x14ac:dyDescent="0.25"/>
    <row r="40377" hidden="1" x14ac:dyDescent="0.25"/>
    <row r="40378" hidden="1" x14ac:dyDescent="0.25"/>
    <row r="40379" hidden="1" x14ac:dyDescent="0.25"/>
    <row r="40380" hidden="1" x14ac:dyDescent="0.25"/>
    <row r="40381" hidden="1" x14ac:dyDescent="0.25"/>
    <row r="40382" hidden="1" x14ac:dyDescent="0.25"/>
    <row r="40383" hidden="1" x14ac:dyDescent="0.25"/>
    <row r="40384" hidden="1" x14ac:dyDescent="0.25"/>
    <row r="40385" hidden="1" x14ac:dyDescent="0.25"/>
    <row r="40386" hidden="1" x14ac:dyDescent="0.25"/>
    <row r="40387" hidden="1" x14ac:dyDescent="0.25"/>
    <row r="40388" hidden="1" x14ac:dyDescent="0.25"/>
    <row r="40389" hidden="1" x14ac:dyDescent="0.25"/>
    <row r="40390" hidden="1" x14ac:dyDescent="0.25"/>
    <row r="40391" hidden="1" x14ac:dyDescent="0.25"/>
    <row r="40392" hidden="1" x14ac:dyDescent="0.25"/>
    <row r="40393" hidden="1" x14ac:dyDescent="0.25"/>
    <row r="40394" hidden="1" x14ac:dyDescent="0.25"/>
    <row r="40395" hidden="1" x14ac:dyDescent="0.25"/>
    <row r="40396" hidden="1" x14ac:dyDescent="0.25"/>
    <row r="40397" hidden="1" x14ac:dyDescent="0.25"/>
    <row r="40398" hidden="1" x14ac:dyDescent="0.25"/>
    <row r="40399" hidden="1" x14ac:dyDescent="0.25"/>
    <row r="40400" hidden="1" x14ac:dyDescent="0.25"/>
    <row r="40401" hidden="1" x14ac:dyDescent="0.25"/>
    <row r="40402" hidden="1" x14ac:dyDescent="0.25"/>
    <row r="40403" hidden="1" x14ac:dyDescent="0.25"/>
    <row r="40404" hidden="1" x14ac:dyDescent="0.25"/>
    <row r="40405" hidden="1" x14ac:dyDescent="0.25"/>
    <row r="40406" hidden="1" x14ac:dyDescent="0.25"/>
    <row r="40407" hidden="1" x14ac:dyDescent="0.25"/>
    <row r="40408" hidden="1" x14ac:dyDescent="0.25"/>
    <row r="40409" hidden="1" x14ac:dyDescent="0.25"/>
    <row r="40410" hidden="1" x14ac:dyDescent="0.25"/>
    <row r="40411" hidden="1" x14ac:dyDescent="0.25"/>
    <row r="40412" hidden="1" x14ac:dyDescent="0.25"/>
    <row r="40413" hidden="1" x14ac:dyDescent="0.25"/>
    <row r="40414" hidden="1" x14ac:dyDescent="0.25"/>
    <row r="40415" hidden="1" x14ac:dyDescent="0.25"/>
    <row r="40416" hidden="1" x14ac:dyDescent="0.25"/>
    <row r="40417" hidden="1" x14ac:dyDescent="0.25"/>
    <row r="40418" hidden="1" x14ac:dyDescent="0.25"/>
    <row r="40419" hidden="1" x14ac:dyDescent="0.25"/>
    <row r="40420" hidden="1" x14ac:dyDescent="0.25"/>
    <row r="40421" hidden="1" x14ac:dyDescent="0.25"/>
    <row r="40422" hidden="1" x14ac:dyDescent="0.25"/>
    <row r="40423" hidden="1" x14ac:dyDescent="0.25"/>
    <row r="40424" hidden="1" x14ac:dyDescent="0.25"/>
    <row r="40425" hidden="1" x14ac:dyDescent="0.25"/>
    <row r="40426" hidden="1" x14ac:dyDescent="0.25"/>
    <row r="40427" hidden="1" x14ac:dyDescent="0.25"/>
    <row r="40428" hidden="1" x14ac:dyDescent="0.25"/>
    <row r="40429" hidden="1" x14ac:dyDescent="0.25"/>
    <row r="40430" hidden="1" x14ac:dyDescent="0.25"/>
    <row r="40431" hidden="1" x14ac:dyDescent="0.25"/>
    <row r="40432" hidden="1" x14ac:dyDescent="0.25"/>
    <row r="40433" hidden="1" x14ac:dyDescent="0.25"/>
    <row r="40434" hidden="1" x14ac:dyDescent="0.25"/>
    <row r="40435" hidden="1" x14ac:dyDescent="0.25"/>
    <row r="40436" hidden="1" x14ac:dyDescent="0.25"/>
    <row r="40437" hidden="1" x14ac:dyDescent="0.25"/>
    <row r="40438" hidden="1" x14ac:dyDescent="0.25"/>
    <row r="40439" hidden="1" x14ac:dyDescent="0.25"/>
    <row r="40440" hidden="1" x14ac:dyDescent="0.25"/>
    <row r="40441" hidden="1" x14ac:dyDescent="0.25"/>
    <row r="40442" hidden="1" x14ac:dyDescent="0.25"/>
    <row r="40443" hidden="1" x14ac:dyDescent="0.25"/>
    <row r="40444" hidden="1" x14ac:dyDescent="0.25"/>
    <row r="40445" hidden="1" x14ac:dyDescent="0.25"/>
    <row r="40446" hidden="1" x14ac:dyDescent="0.25"/>
    <row r="40447" hidden="1" x14ac:dyDescent="0.25"/>
    <row r="40448" hidden="1" x14ac:dyDescent="0.25"/>
    <row r="40449" hidden="1" x14ac:dyDescent="0.25"/>
    <row r="40450" hidden="1" x14ac:dyDescent="0.25"/>
    <row r="40451" hidden="1" x14ac:dyDescent="0.25"/>
    <row r="40452" hidden="1" x14ac:dyDescent="0.25"/>
    <row r="40453" hidden="1" x14ac:dyDescent="0.25"/>
    <row r="40454" hidden="1" x14ac:dyDescent="0.25"/>
    <row r="40455" hidden="1" x14ac:dyDescent="0.25"/>
    <row r="40456" hidden="1" x14ac:dyDescent="0.25"/>
    <row r="40457" hidden="1" x14ac:dyDescent="0.25"/>
    <row r="40458" hidden="1" x14ac:dyDescent="0.25"/>
    <row r="40459" hidden="1" x14ac:dyDescent="0.25"/>
    <row r="40460" hidden="1" x14ac:dyDescent="0.25"/>
    <row r="40461" hidden="1" x14ac:dyDescent="0.25"/>
    <row r="40462" hidden="1" x14ac:dyDescent="0.25"/>
    <row r="40463" hidden="1" x14ac:dyDescent="0.25"/>
    <row r="40464" hidden="1" x14ac:dyDescent="0.25"/>
    <row r="40465" hidden="1" x14ac:dyDescent="0.25"/>
    <row r="40466" hidden="1" x14ac:dyDescent="0.25"/>
    <row r="40467" hidden="1" x14ac:dyDescent="0.25"/>
    <row r="40468" hidden="1" x14ac:dyDescent="0.25"/>
    <row r="40469" hidden="1" x14ac:dyDescent="0.25"/>
    <row r="40470" hidden="1" x14ac:dyDescent="0.25"/>
    <row r="40471" hidden="1" x14ac:dyDescent="0.25"/>
    <row r="40472" hidden="1" x14ac:dyDescent="0.25"/>
    <row r="40473" hidden="1" x14ac:dyDescent="0.25"/>
    <row r="40474" hidden="1" x14ac:dyDescent="0.25"/>
    <row r="40475" hidden="1" x14ac:dyDescent="0.25"/>
    <row r="40476" hidden="1" x14ac:dyDescent="0.25"/>
    <row r="40477" hidden="1" x14ac:dyDescent="0.25"/>
    <row r="40478" hidden="1" x14ac:dyDescent="0.25"/>
    <row r="40479" hidden="1" x14ac:dyDescent="0.25"/>
    <row r="40480" hidden="1" x14ac:dyDescent="0.25"/>
    <row r="40481" hidden="1" x14ac:dyDescent="0.25"/>
    <row r="40482" hidden="1" x14ac:dyDescent="0.25"/>
    <row r="40483" hidden="1" x14ac:dyDescent="0.25"/>
    <row r="40484" hidden="1" x14ac:dyDescent="0.25"/>
    <row r="40485" hidden="1" x14ac:dyDescent="0.25"/>
    <row r="40486" hidden="1" x14ac:dyDescent="0.25"/>
    <row r="40487" hidden="1" x14ac:dyDescent="0.25"/>
    <row r="40488" hidden="1" x14ac:dyDescent="0.25"/>
    <row r="40489" hidden="1" x14ac:dyDescent="0.25"/>
    <row r="40490" hidden="1" x14ac:dyDescent="0.25"/>
    <row r="40491" hidden="1" x14ac:dyDescent="0.25"/>
    <row r="40492" hidden="1" x14ac:dyDescent="0.25"/>
    <row r="40493" hidden="1" x14ac:dyDescent="0.25"/>
    <row r="40494" hidden="1" x14ac:dyDescent="0.25"/>
    <row r="40495" hidden="1" x14ac:dyDescent="0.25"/>
    <row r="40496" hidden="1" x14ac:dyDescent="0.25"/>
    <row r="40497" hidden="1" x14ac:dyDescent="0.25"/>
    <row r="40498" hidden="1" x14ac:dyDescent="0.25"/>
    <row r="40499" hidden="1" x14ac:dyDescent="0.25"/>
    <row r="40500" hidden="1" x14ac:dyDescent="0.25"/>
    <row r="40501" hidden="1" x14ac:dyDescent="0.25"/>
    <row r="40502" hidden="1" x14ac:dyDescent="0.25"/>
    <row r="40503" hidden="1" x14ac:dyDescent="0.25"/>
    <row r="40504" hidden="1" x14ac:dyDescent="0.25"/>
    <row r="40505" hidden="1" x14ac:dyDescent="0.25"/>
    <row r="40506" hidden="1" x14ac:dyDescent="0.25"/>
    <row r="40507" hidden="1" x14ac:dyDescent="0.25"/>
    <row r="40508" hidden="1" x14ac:dyDescent="0.25"/>
    <row r="40509" hidden="1" x14ac:dyDescent="0.25"/>
    <row r="40510" hidden="1" x14ac:dyDescent="0.25"/>
    <row r="40511" hidden="1" x14ac:dyDescent="0.25"/>
    <row r="40512" hidden="1" x14ac:dyDescent="0.25"/>
    <row r="40513" hidden="1" x14ac:dyDescent="0.25"/>
    <row r="40514" hidden="1" x14ac:dyDescent="0.25"/>
    <row r="40515" hidden="1" x14ac:dyDescent="0.25"/>
    <row r="40516" hidden="1" x14ac:dyDescent="0.25"/>
    <row r="40517" hidden="1" x14ac:dyDescent="0.25"/>
    <row r="40518" hidden="1" x14ac:dyDescent="0.25"/>
    <row r="40519" hidden="1" x14ac:dyDescent="0.25"/>
    <row r="40520" hidden="1" x14ac:dyDescent="0.25"/>
    <row r="40521" hidden="1" x14ac:dyDescent="0.25"/>
    <row r="40522" hidden="1" x14ac:dyDescent="0.25"/>
    <row r="40523" hidden="1" x14ac:dyDescent="0.25"/>
    <row r="40524" hidden="1" x14ac:dyDescent="0.25"/>
    <row r="40525" hidden="1" x14ac:dyDescent="0.25"/>
    <row r="40526" hidden="1" x14ac:dyDescent="0.25"/>
    <row r="40527" hidden="1" x14ac:dyDescent="0.25"/>
    <row r="40528" hidden="1" x14ac:dyDescent="0.25"/>
    <row r="40529" hidden="1" x14ac:dyDescent="0.25"/>
    <row r="40530" hidden="1" x14ac:dyDescent="0.25"/>
    <row r="40531" hidden="1" x14ac:dyDescent="0.25"/>
    <row r="40532" hidden="1" x14ac:dyDescent="0.25"/>
    <row r="40533" hidden="1" x14ac:dyDescent="0.25"/>
    <row r="40534" hidden="1" x14ac:dyDescent="0.25"/>
    <row r="40535" hidden="1" x14ac:dyDescent="0.25"/>
    <row r="40536" hidden="1" x14ac:dyDescent="0.25"/>
    <row r="40537" hidden="1" x14ac:dyDescent="0.25"/>
    <row r="40538" hidden="1" x14ac:dyDescent="0.25"/>
    <row r="40539" hidden="1" x14ac:dyDescent="0.25"/>
    <row r="40540" hidden="1" x14ac:dyDescent="0.25"/>
    <row r="40541" hidden="1" x14ac:dyDescent="0.25"/>
    <row r="40542" hidden="1" x14ac:dyDescent="0.25"/>
    <row r="40543" hidden="1" x14ac:dyDescent="0.25"/>
    <row r="40544" hidden="1" x14ac:dyDescent="0.25"/>
    <row r="40545" hidden="1" x14ac:dyDescent="0.25"/>
    <row r="40546" hidden="1" x14ac:dyDescent="0.25"/>
    <row r="40547" hidden="1" x14ac:dyDescent="0.25"/>
    <row r="40548" hidden="1" x14ac:dyDescent="0.25"/>
    <row r="40549" hidden="1" x14ac:dyDescent="0.25"/>
    <row r="40550" hidden="1" x14ac:dyDescent="0.25"/>
    <row r="40551" hidden="1" x14ac:dyDescent="0.25"/>
    <row r="40552" hidden="1" x14ac:dyDescent="0.25"/>
    <row r="40553" hidden="1" x14ac:dyDescent="0.25"/>
    <row r="40554" hidden="1" x14ac:dyDescent="0.25"/>
    <row r="40555" hidden="1" x14ac:dyDescent="0.25"/>
    <row r="40556" hidden="1" x14ac:dyDescent="0.25"/>
    <row r="40557" hidden="1" x14ac:dyDescent="0.25"/>
    <row r="40558" hidden="1" x14ac:dyDescent="0.25"/>
    <row r="40559" hidden="1" x14ac:dyDescent="0.25"/>
    <row r="40560" hidden="1" x14ac:dyDescent="0.25"/>
    <row r="40561" hidden="1" x14ac:dyDescent="0.25"/>
    <row r="40562" hidden="1" x14ac:dyDescent="0.25"/>
    <row r="40563" hidden="1" x14ac:dyDescent="0.25"/>
    <row r="40564" hidden="1" x14ac:dyDescent="0.25"/>
    <row r="40565" hidden="1" x14ac:dyDescent="0.25"/>
    <row r="40566" hidden="1" x14ac:dyDescent="0.25"/>
    <row r="40567" hidden="1" x14ac:dyDescent="0.25"/>
    <row r="40568" hidden="1" x14ac:dyDescent="0.25"/>
    <row r="40569" hidden="1" x14ac:dyDescent="0.25"/>
    <row r="40570" hidden="1" x14ac:dyDescent="0.25"/>
    <row r="40571" hidden="1" x14ac:dyDescent="0.25"/>
    <row r="40572" hidden="1" x14ac:dyDescent="0.25"/>
    <row r="40573" hidden="1" x14ac:dyDescent="0.25"/>
    <row r="40574" hidden="1" x14ac:dyDescent="0.25"/>
    <row r="40575" hidden="1" x14ac:dyDescent="0.25"/>
    <row r="40576" hidden="1" x14ac:dyDescent="0.25"/>
    <row r="40577" hidden="1" x14ac:dyDescent="0.25"/>
    <row r="40578" hidden="1" x14ac:dyDescent="0.25"/>
    <row r="40579" hidden="1" x14ac:dyDescent="0.25"/>
    <row r="40580" hidden="1" x14ac:dyDescent="0.25"/>
    <row r="40581" hidden="1" x14ac:dyDescent="0.25"/>
    <row r="40582" hidden="1" x14ac:dyDescent="0.25"/>
    <row r="40583" hidden="1" x14ac:dyDescent="0.25"/>
    <row r="40584" hidden="1" x14ac:dyDescent="0.25"/>
    <row r="40585" hidden="1" x14ac:dyDescent="0.25"/>
    <row r="40586" hidden="1" x14ac:dyDescent="0.25"/>
    <row r="40587" hidden="1" x14ac:dyDescent="0.25"/>
    <row r="40588" hidden="1" x14ac:dyDescent="0.25"/>
    <row r="40589" hidden="1" x14ac:dyDescent="0.25"/>
    <row r="40590" hidden="1" x14ac:dyDescent="0.25"/>
    <row r="40591" hidden="1" x14ac:dyDescent="0.25"/>
    <row r="40592" hidden="1" x14ac:dyDescent="0.25"/>
    <row r="40593" hidden="1" x14ac:dyDescent="0.25"/>
    <row r="40594" hidden="1" x14ac:dyDescent="0.25"/>
    <row r="40595" hidden="1" x14ac:dyDescent="0.25"/>
    <row r="40596" hidden="1" x14ac:dyDescent="0.25"/>
    <row r="40597" hidden="1" x14ac:dyDescent="0.25"/>
    <row r="40598" hidden="1" x14ac:dyDescent="0.25"/>
    <row r="40599" hidden="1" x14ac:dyDescent="0.25"/>
    <row r="40600" hidden="1" x14ac:dyDescent="0.25"/>
    <row r="40601" hidden="1" x14ac:dyDescent="0.25"/>
    <row r="40602" hidden="1" x14ac:dyDescent="0.25"/>
    <row r="40603" hidden="1" x14ac:dyDescent="0.25"/>
    <row r="40604" hidden="1" x14ac:dyDescent="0.25"/>
    <row r="40605" hidden="1" x14ac:dyDescent="0.25"/>
    <row r="40606" hidden="1" x14ac:dyDescent="0.25"/>
    <row r="40607" hidden="1" x14ac:dyDescent="0.25"/>
    <row r="40608" hidden="1" x14ac:dyDescent="0.25"/>
    <row r="40609" hidden="1" x14ac:dyDescent="0.25"/>
    <row r="40610" hidden="1" x14ac:dyDescent="0.25"/>
    <row r="40611" hidden="1" x14ac:dyDescent="0.25"/>
    <row r="40612" hidden="1" x14ac:dyDescent="0.25"/>
    <row r="40613" hidden="1" x14ac:dyDescent="0.25"/>
    <row r="40614" hidden="1" x14ac:dyDescent="0.25"/>
    <row r="40615" hidden="1" x14ac:dyDescent="0.25"/>
    <row r="40616" hidden="1" x14ac:dyDescent="0.25"/>
    <row r="40617" hidden="1" x14ac:dyDescent="0.25"/>
    <row r="40618" hidden="1" x14ac:dyDescent="0.25"/>
    <row r="40619" hidden="1" x14ac:dyDescent="0.25"/>
    <row r="40620" hidden="1" x14ac:dyDescent="0.25"/>
    <row r="40621" hidden="1" x14ac:dyDescent="0.25"/>
    <row r="40622" hidden="1" x14ac:dyDescent="0.25"/>
    <row r="40623" hidden="1" x14ac:dyDescent="0.25"/>
    <row r="40624" hidden="1" x14ac:dyDescent="0.25"/>
    <row r="40625" hidden="1" x14ac:dyDescent="0.25"/>
    <row r="40626" hidden="1" x14ac:dyDescent="0.25"/>
    <row r="40627" hidden="1" x14ac:dyDescent="0.25"/>
    <row r="40628" hidden="1" x14ac:dyDescent="0.25"/>
    <row r="40629" hidden="1" x14ac:dyDescent="0.25"/>
    <row r="40630" hidden="1" x14ac:dyDescent="0.25"/>
    <row r="40631" hidden="1" x14ac:dyDescent="0.25"/>
    <row r="40632" hidden="1" x14ac:dyDescent="0.25"/>
    <row r="40633" hidden="1" x14ac:dyDescent="0.25"/>
    <row r="40634" hidden="1" x14ac:dyDescent="0.25"/>
    <row r="40635" hidden="1" x14ac:dyDescent="0.25"/>
    <row r="40636" hidden="1" x14ac:dyDescent="0.25"/>
    <row r="40637" hidden="1" x14ac:dyDescent="0.25"/>
    <row r="40638" hidden="1" x14ac:dyDescent="0.25"/>
    <row r="40639" hidden="1" x14ac:dyDescent="0.25"/>
    <row r="40640" hidden="1" x14ac:dyDescent="0.25"/>
    <row r="40641" hidden="1" x14ac:dyDescent="0.25"/>
    <row r="40642" hidden="1" x14ac:dyDescent="0.25"/>
    <row r="40643" hidden="1" x14ac:dyDescent="0.25"/>
    <row r="40644" hidden="1" x14ac:dyDescent="0.25"/>
    <row r="40645" hidden="1" x14ac:dyDescent="0.25"/>
    <row r="40646" hidden="1" x14ac:dyDescent="0.25"/>
    <row r="40647" hidden="1" x14ac:dyDescent="0.25"/>
    <row r="40648" hidden="1" x14ac:dyDescent="0.25"/>
    <row r="40649" hidden="1" x14ac:dyDescent="0.25"/>
    <row r="40650" hidden="1" x14ac:dyDescent="0.25"/>
    <row r="40651" hidden="1" x14ac:dyDescent="0.25"/>
    <row r="40652" hidden="1" x14ac:dyDescent="0.25"/>
    <row r="40653" hidden="1" x14ac:dyDescent="0.25"/>
    <row r="40654" hidden="1" x14ac:dyDescent="0.25"/>
    <row r="40655" hidden="1" x14ac:dyDescent="0.25"/>
    <row r="40656" hidden="1" x14ac:dyDescent="0.25"/>
    <row r="40657" hidden="1" x14ac:dyDescent="0.25"/>
    <row r="40658" hidden="1" x14ac:dyDescent="0.25"/>
    <row r="40659" hidden="1" x14ac:dyDescent="0.25"/>
    <row r="40660" hidden="1" x14ac:dyDescent="0.25"/>
    <row r="40661" hidden="1" x14ac:dyDescent="0.25"/>
    <row r="40662" hidden="1" x14ac:dyDescent="0.25"/>
    <row r="40663" hidden="1" x14ac:dyDescent="0.25"/>
    <row r="40664" hidden="1" x14ac:dyDescent="0.25"/>
    <row r="40665" hidden="1" x14ac:dyDescent="0.25"/>
    <row r="40666" hidden="1" x14ac:dyDescent="0.25"/>
    <row r="40667" hidden="1" x14ac:dyDescent="0.25"/>
    <row r="40668" hidden="1" x14ac:dyDescent="0.25"/>
    <row r="40669" hidden="1" x14ac:dyDescent="0.25"/>
    <row r="40670" hidden="1" x14ac:dyDescent="0.25"/>
    <row r="40671" hidden="1" x14ac:dyDescent="0.25"/>
    <row r="40672" hidden="1" x14ac:dyDescent="0.25"/>
    <row r="40673" hidden="1" x14ac:dyDescent="0.25"/>
    <row r="40674" hidden="1" x14ac:dyDescent="0.25"/>
    <row r="40675" hidden="1" x14ac:dyDescent="0.25"/>
    <row r="40676" hidden="1" x14ac:dyDescent="0.25"/>
    <row r="40677" hidden="1" x14ac:dyDescent="0.25"/>
    <row r="40678" hidden="1" x14ac:dyDescent="0.25"/>
    <row r="40679" hidden="1" x14ac:dyDescent="0.25"/>
    <row r="40680" hidden="1" x14ac:dyDescent="0.25"/>
    <row r="40681" hidden="1" x14ac:dyDescent="0.25"/>
    <row r="40682" hidden="1" x14ac:dyDescent="0.25"/>
    <row r="40683" hidden="1" x14ac:dyDescent="0.25"/>
    <row r="40684" hidden="1" x14ac:dyDescent="0.25"/>
    <row r="40685" hidden="1" x14ac:dyDescent="0.25"/>
    <row r="40686" hidden="1" x14ac:dyDescent="0.25"/>
    <row r="40687" hidden="1" x14ac:dyDescent="0.25"/>
    <row r="40688" hidden="1" x14ac:dyDescent="0.25"/>
    <row r="40689" hidden="1" x14ac:dyDescent="0.25"/>
    <row r="40690" hidden="1" x14ac:dyDescent="0.25"/>
    <row r="40691" hidden="1" x14ac:dyDescent="0.25"/>
    <row r="40692" hidden="1" x14ac:dyDescent="0.25"/>
    <row r="40693" hidden="1" x14ac:dyDescent="0.25"/>
    <row r="40694" hidden="1" x14ac:dyDescent="0.25"/>
    <row r="40695" hidden="1" x14ac:dyDescent="0.25"/>
    <row r="40696" hidden="1" x14ac:dyDescent="0.25"/>
    <row r="40697" hidden="1" x14ac:dyDescent="0.25"/>
    <row r="40698" hidden="1" x14ac:dyDescent="0.25"/>
    <row r="40699" hidden="1" x14ac:dyDescent="0.25"/>
    <row r="40700" hidden="1" x14ac:dyDescent="0.25"/>
    <row r="40701" hidden="1" x14ac:dyDescent="0.25"/>
    <row r="40702" hidden="1" x14ac:dyDescent="0.25"/>
    <row r="40703" hidden="1" x14ac:dyDescent="0.25"/>
    <row r="40704" hidden="1" x14ac:dyDescent="0.25"/>
    <row r="40705" hidden="1" x14ac:dyDescent="0.25"/>
    <row r="40706" hidden="1" x14ac:dyDescent="0.25"/>
    <row r="40707" hidden="1" x14ac:dyDescent="0.25"/>
    <row r="40708" hidden="1" x14ac:dyDescent="0.25"/>
    <row r="40709" hidden="1" x14ac:dyDescent="0.25"/>
    <row r="40710" hidden="1" x14ac:dyDescent="0.25"/>
    <row r="40711" hidden="1" x14ac:dyDescent="0.25"/>
    <row r="40712" hidden="1" x14ac:dyDescent="0.25"/>
    <row r="40713" hidden="1" x14ac:dyDescent="0.25"/>
    <row r="40714" hidden="1" x14ac:dyDescent="0.25"/>
    <row r="40715" hidden="1" x14ac:dyDescent="0.25"/>
    <row r="40716" hidden="1" x14ac:dyDescent="0.25"/>
    <row r="40717" hidden="1" x14ac:dyDescent="0.25"/>
    <row r="40718" hidden="1" x14ac:dyDescent="0.25"/>
    <row r="40719" hidden="1" x14ac:dyDescent="0.25"/>
    <row r="40720" hidden="1" x14ac:dyDescent="0.25"/>
    <row r="40721" hidden="1" x14ac:dyDescent="0.25"/>
    <row r="40722" hidden="1" x14ac:dyDescent="0.25"/>
    <row r="40723" hidden="1" x14ac:dyDescent="0.25"/>
    <row r="40724" hidden="1" x14ac:dyDescent="0.25"/>
    <row r="40725" hidden="1" x14ac:dyDescent="0.25"/>
    <row r="40726" hidden="1" x14ac:dyDescent="0.25"/>
    <row r="40727" hidden="1" x14ac:dyDescent="0.25"/>
    <row r="40728" hidden="1" x14ac:dyDescent="0.25"/>
    <row r="40729" hidden="1" x14ac:dyDescent="0.25"/>
    <row r="40730" hidden="1" x14ac:dyDescent="0.25"/>
    <row r="40731" hidden="1" x14ac:dyDescent="0.25"/>
    <row r="40732" hidden="1" x14ac:dyDescent="0.25"/>
    <row r="40733" hidden="1" x14ac:dyDescent="0.25"/>
    <row r="40734" hidden="1" x14ac:dyDescent="0.25"/>
    <row r="40735" hidden="1" x14ac:dyDescent="0.25"/>
    <row r="40736" hidden="1" x14ac:dyDescent="0.25"/>
    <row r="40737" hidden="1" x14ac:dyDescent="0.25"/>
    <row r="40738" hidden="1" x14ac:dyDescent="0.25"/>
    <row r="40739" hidden="1" x14ac:dyDescent="0.25"/>
    <row r="40740" hidden="1" x14ac:dyDescent="0.25"/>
    <row r="40741" hidden="1" x14ac:dyDescent="0.25"/>
    <row r="40742" hidden="1" x14ac:dyDescent="0.25"/>
    <row r="40743" hidden="1" x14ac:dyDescent="0.25"/>
    <row r="40744" hidden="1" x14ac:dyDescent="0.25"/>
    <row r="40745" hidden="1" x14ac:dyDescent="0.25"/>
    <row r="40746" hidden="1" x14ac:dyDescent="0.25"/>
    <row r="40747" hidden="1" x14ac:dyDescent="0.25"/>
    <row r="40748" hidden="1" x14ac:dyDescent="0.25"/>
    <row r="40749" hidden="1" x14ac:dyDescent="0.25"/>
    <row r="40750" hidden="1" x14ac:dyDescent="0.25"/>
    <row r="40751" hidden="1" x14ac:dyDescent="0.25"/>
    <row r="40752" hidden="1" x14ac:dyDescent="0.25"/>
    <row r="40753" hidden="1" x14ac:dyDescent="0.25"/>
    <row r="40754" hidden="1" x14ac:dyDescent="0.25"/>
    <row r="40755" hidden="1" x14ac:dyDescent="0.25"/>
    <row r="40756" hidden="1" x14ac:dyDescent="0.25"/>
    <row r="40757" hidden="1" x14ac:dyDescent="0.25"/>
    <row r="40758" hidden="1" x14ac:dyDescent="0.25"/>
    <row r="40759" hidden="1" x14ac:dyDescent="0.25"/>
    <row r="40760" hidden="1" x14ac:dyDescent="0.25"/>
    <row r="40761" hidden="1" x14ac:dyDescent="0.25"/>
    <row r="40762" hidden="1" x14ac:dyDescent="0.25"/>
    <row r="40763" hidden="1" x14ac:dyDescent="0.25"/>
    <row r="40764" hidden="1" x14ac:dyDescent="0.25"/>
    <row r="40765" hidden="1" x14ac:dyDescent="0.25"/>
    <row r="40766" hidden="1" x14ac:dyDescent="0.25"/>
    <row r="40767" hidden="1" x14ac:dyDescent="0.25"/>
    <row r="40768" hidden="1" x14ac:dyDescent="0.25"/>
    <row r="40769" hidden="1" x14ac:dyDescent="0.25"/>
    <row r="40770" hidden="1" x14ac:dyDescent="0.25"/>
    <row r="40771" hidden="1" x14ac:dyDescent="0.25"/>
    <row r="40772" hidden="1" x14ac:dyDescent="0.25"/>
    <row r="40773" hidden="1" x14ac:dyDescent="0.25"/>
    <row r="40774" hidden="1" x14ac:dyDescent="0.25"/>
    <row r="40775" hidden="1" x14ac:dyDescent="0.25"/>
    <row r="40776" hidden="1" x14ac:dyDescent="0.25"/>
    <row r="40777" hidden="1" x14ac:dyDescent="0.25"/>
    <row r="40778" hidden="1" x14ac:dyDescent="0.25"/>
    <row r="40779" hidden="1" x14ac:dyDescent="0.25"/>
    <row r="40780" hidden="1" x14ac:dyDescent="0.25"/>
    <row r="40781" hidden="1" x14ac:dyDescent="0.25"/>
    <row r="40782" hidden="1" x14ac:dyDescent="0.25"/>
    <row r="40783" hidden="1" x14ac:dyDescent="0.25"/>
    <row r="40784" hidden="1" x14ac:dyDescent="0.25"/>
    <row r="40785" hidden="1" x14ac:dyDescent="0.25"/>
    <row r="40786" hidden="1" x14ac:dyDescent="0.25"/>
    <row r="40787" hidden="1" x14ac:dyDescent="0.25"/>
    <row r="40788" hidden="1" x14ac:dyDescent="0.25"/>
    <row r="40789" hidden="1" x14ac:dyDescent="0.25"/>
    <row r="40790" hidden="1" x14ac:dyDescent="0.25"/>
    <row r="40791" hidden="1" x14ac:dyDescent="0.25"/>
    <row r="40792" hidden="1" x14ac:dyDescent="0.25"/>
    <row r="40793" hidden="1" x14ac:dyDescent="0.25"/>
    <row r="40794" hidden="1" x14ac:dyDescent="0.25"/>
    <row r="40795" hidden="1" x14ac:dyDescent="0.25"/>
    <row r="40796" hidden="1" x14ac:dyDescent="0.25"/>
    <row r="40797" hidden="1" x14ac:dyDescent="0.25"/>
  </sheetData>
  <mergeCells count="13">
    <mergeCell ref="B24:E24"/>
    <mergeCell ref="D12:D13"/>
    <mergeCell ref="C11:C13"/>
    <mergeCell ref="B11:B13"/>
    <mergeCell ref="A8:F8"/>
    <mergeCell ref="E3:F3"/>
    <mergeCell ref="A9:F9"/>
    <mergeCell ref="D11:F11"/>
    <mergeCell ref="E12:F12"/>
    <mergeCell ref="E4:F4"/>
    <mergeCell ref="D5:F5"/>
    <mergeCell ref="C6:F6"/>
    <mergeCell ref="A11:A13"/>
  </mergeCells>
  <pageMargins left="0" right="0" top="0" bottom="0" header="0.19685039370078741" footer="0.19685039370078741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8"/>
  <sheetViews>
    <sheetView showGridLines="0" tabSelected="1" zoomScaleNormal="100" workbookViewId="0">
      <selection activeCell="J15" sqref="J15"/>
    </sheetView>
  </sheetViews>
  <sheetFormatPr defaultRowHeight="13.5" x14ac:dyDescent="0.25"/>
  <cols>
    <col min="1" max="1" width="9.85546875" style="12" customWidth="1"/>
    <col min="2" max="2" width="44.5703125" style="12" customWidth="1"/>
    <col min="3" max="3" width="10.28515625" style="12" customWidth="1"/>
    <col min="4" max="4" width="9.5703125" style="12" customWidth="1"/>
    <col min="5" max="5" width="8.42578125" style="12" customWidth="1"/>
    <col min="6" max="6" width="16.5703125" style="12" customWidth="1"/>
    <col min="7" max="8" width="16.42578125" style="12" customWidth="1"/>
    <col min="9" max="16384" width="9.140625" style="12"/>
  </cols>
  <sheetData>
    <row r="1" spans="1:9" ht="16.5" x14ac:dyDescent="0.3">
      <c r="E1" s="71"/>
      <c r="F1" s="71"/>
      <c r="G1" s="93" t="s">
        <v>49</v>
      </c>
      <c r="H1" s="93"/>
    </row>
    <row r="2" spans="1:9" ht="16.5" x14ac:dyDescent="0.3">
      <c r="E2" s="71"/>
      <c r="F2" s="71"/>
      <c r="G2" s="93" t="s">
        <v>25</v>
      </c>
      <c r="H2" s="93"/>
    </row>
    <row r="3" spans="1:9" ht="12.75" customHeight="1" x14ac:dyDescent="0.3">
      <c r="E3" s="71"/>
      <c r="F3" s="93" t="s">
        <v>27</v>
      </c>
      <c r="G3" s="93"/>
      <c r="H3" s="93"/>
    </row>
    <row r="4" spans="1:9" ht="16.5" x14ac:dyDescent="0.25">
      <c r="E4" s="94" t="s">
        <v>394</v>
      </c>
      <c r="F4" s="94"/>
      <c r="G4" s="94"/>
      <c r="H4" s="94"/>
    </row>
    <row r="5" spans="1:9" ht="43.5" customHeight="1" x14ac:dyDescent="0.25">
      <c r="E5" s="13"/>
      <c r="F5" s="13"/>
      <c r="G5" s="13"/>
      <c r="H5" s="13"/>
    </row>
    <row r="6" spans="1:9" ht="17.25" x14ac:dyDescent="0.25">
      <c r="A6" s="97" t="s">
        <v>26</v>
      </c>
      <c r="B6" s="97"/>
      <c r="C6" s="97"/>
      <c r="D6" s="97"/>
      <c r="E6" s="97"/>
      <c r="F6" s="97"/>
      <c r="G6" s="97"/>
      <c r="H6" s="97"/>
    </row>
    <row r="7" spans="1:9" ht="15" customHeight="1" x14ac:dyDescent="0.3">
      <c r="A7" s="98" t="s">
        <v>29</v>
      </c>
      <c r="B7" s="98"/>
      <c r="C7" s="98"/>
      <c r="D7" s="98"/>
      <c r="E7" s="98"/>
      <c r="F7" s="98"/>
      <c r="G7" s="98"/>
      <c r="H7" s="98"/>
    </row>
    <row r="8" spans="1:9" ht="53.25" customHeight="1" x14ac:dyDescent="0.25">
      <c r="A8" s="99" t="s">
        <v>387</v>
      </c>
      <c r="B8" s="99"/>
      <c r="C8" s="99"/>
      <c r="D8" s="99"/>
      <c r="E8" s="99"/>
      <c r="F8" s="99"/>
      <c r="G8" s="99"/>
      <c r="H8" s="99"/>
    </row>
    <row r="9" spans="1:9" ht="41.25" customHeight="1" x14ac:dyDescent="0.25">
      <c r="A9" s="19"/>
      <c r="B9" s="19"/>
      <c r="C9" s="19"/>
      <c r="D9" s="19"/>
      <c r="E9" s="19"/>
      <c r="F9" s="19"/>
      <c r="G9" s="19"/>
      <c r="H9" s="42" t="s">
        <v>388</v>
      </c>
    </row>
    <row r="10" spans="1:9" s="6" customFormat="1" ht="13.5" customHeight="1" x14ac:dyDescent="0.25">
      <c r="A10" s="81" t="s">
        <v>361</v>
      </c>
      <c r="B10" s="106" t="s">
        <v>64</v>
      </c>
      <c r="C10" s="81" t="s">
        <v>22</v>
      </c>
      <c r="D10" s="81" t="s">
        <v>15</v>
      </c>
      <c r="E10" s="100" t="s">
        <v>16</v>
      </c>
      <c r="F10" s="103" t="s">
        <v>0</v>
      </c>
      <c r="G10" s="104"/>
      <c r="H10" s="105"/>
      <c r="I10" s="18"/>
    </row>
    <row r="11" spans="1:9" s="6" customFormat="1" ht="39.950000000000003" customHeight="1" x14ac:dyDescent="0.25">
      <c r="A11" s="82"/>
      <c r="B11" s="107"/>
      <c r="C11" s="82"/>
      <c r="D11" s="82"/>
      <c r="E11" s="101"/>
      <c r="F11" s="81" t="s">
        <v>43</v>
      </c>
      <c r="G11" s="95" t="s">
        <v>2</v>
      </c>
      <c r="H11" s="96"/>
      <c r="I11" s="18"/>
    </row>
    <row r="12" spans="1:9" s="6" customFormat="1" ht="39" customHeight="1" x14ac:dyDescent="0.25">
      <c r="A12" s="86"/>
      <c r="B12" s="108"/>
      <c r="C12" s="86"/>
      <c r="D12" s="86"/>
      <c r="E12" s="102"/>
      <c r="F12" s="86"/>
      <c r="G12" s="50" t="s">
        <v>17</v>
      </c>
      <c r="H12" s="49" t="s">
        <v>18</v>
      </c>
      <c r="I12" s="18"/>
    </row>
    <row r="13" spans="1:9" s="6" customFormat="1" ht="15.75" customHeight="1" x14ac:dyDescent="0.25">
      <c r="A13" s="44">
        <v>1</v>
      </c>
      <c r="B13" s="44">
        <v>2</v>
      </c>
      <c r="C13" s="44">
        <v>3</v>
      </c>
      <c r="D13" s="44">
        <v>4</v>
      </c>
      <c r="E13" s="44">
        <v>5</v>
      </c>
      <c r="F13" s="44">
        <v>6</v>
      </c>
      <c r="G13" s="45">
        <v>7</v>
      </c>
      <c r="H13" s="46">
        <v>8</v>
      </c>
      <c r="I13" s="18"/>
    </row>
    <row r="14" spans="1:9" s="6" customFormat="1" ht="27.75" customHeight="1" x14ac:dyDescent="0.25">
      <c r="A14" s="38">
        <v>2000</v>
      </c>
      <c r="B14" s="39" t="s">
        <v>24</v>
      </c>
      <c r="C14" s="38" t="s">
        <v>20</v>
      </c>
      <c r="D14" s="38" t="s">
        <v>20</v>
      </c>
      <c r="E14" s="38" t="s">
        <v>20</v>
      </c>
      <c r="F14" s="40">
        <f>H14+G14</f>
        <v>-130799.99999999997</v>
      </c>
      <c r="G14" s="47">
        <f>G92</f>
        <v>0</v>
      </c>
      <c r="H14" s="47">
        <f>H15+H92+H145+H165+H214+H244</f>
        <v>-130799.99999999997</v>
      </c>
      <c r="I14" s="18"/>
    </row>
    <row r="15" spans="1:9" s="6" customFormat="1" ht="34.5" customHeight="1" x14ac:dyDescent="0.25">
      <c r="A15" s="38">
        <v>2100</v>
      </c>
      <c r="B15" s="39" t="s">
        <v>378</v>
      </c>
      <c r="C15" s="38" t="s">
        <v>6</v>
      </c>
      <c r="D15" s="38" t="s">
        <v>21</v>
      </c>
      <c r="E15" s="38" t="s">
        <v>21</v>
      </c>
      <c r="F15" s="40">
        <f>H15+G15</f>
        <v>25000</v>
      </c>
      <c r="G15" s="47">
        <f>G93</f>
        <v>0</v>
      </c>
      <c r="H15" s="47">
        <f>SUM(H16,H20,H23,H28,H31,H34,H37,H40)</f>
        <v>25000</v>
      </c>
      <c r="I15" s="18"/>
    </row>
    <row r="16" spans="1:9" s="6" customFormat="1" ht="0.75" hidden="1" customHeight="1" x14ac:dyDescent="0.25">
      <c r="A16" s="38">
        <v>2110</v>
      </c>
      <c r="B16" s="39" t="s">
        <v>65</v>
      </c>
      <c r="C16" s="38" t="s">
        <v>6</v>
      </c>
      <c r="D16" s="38" t="s">
        <v>6</v>
      </c>
      <c r="E16" s="38" t="s">
        <v>21</v>
      </c>
      <c r="F16" s="40" t="e">
        <f>SUM(F17:F19)</f>
        <v>#REF!</v>
      </c>
      <c r="G16" s="47" t="e">
        <f>G94+#REF!</f>
        <v>#REF!</v>
      </c>
      <c r="H16" s="47">
        <f>SUM(H17:H19)</f>
        <v>0</v>
      </c>
      <c r="I16" s="18"/>
    </row>
    <row r="17" spans="1:9" s="6" customFormat="1" ht="34.5" hidden="1" x14ac:dyDescent="0.25">
      <c r="A17" s="38">
        <v>2111</v>
      </c>
      <c r="B17" s="39" t="s">
        <v>66</v>
      </c>
      <c r="C17" s="38" t="s">
        <v>6</v>
      </c>
      <c r="D17" s="38" t="s">
        <v>6</v>
      </c>
      <c r="E17" s="38" t="s">
        <v>6</v>
      </c>
      <c r="F17" s="40">
        <f>SUM(G17,H17)</f>
        <v>0</v>
      </c>
      <c r="G17" s="47">
        <f>G95+G307</f>
        <v>0</v>
      </c>
      <c r="H17" s="47">
        <f>SUM(H18:H20)</f>
        <v>0</v>
      </c>
      <c r="I17" s="18"/>
    </row>
    <row r="18" spans="1:9" s="6" customFormat="1" ht="34.5" hidden="1" x14ac:dyDescent="0.25">
      <c r="A18" s="38">
        <v>2112</v>
      </c>
      <c r="B18" s="39" t="s">
        <v>67</v>
      </c>
      <c r="C18" s="38" t="s">
        <v>6</v>
      </c>
      <c r="D18" s="38" t="s">
        <v>6</v>
      </c>
      <c r="E18" s="38" t="s">
        <v>7</v>
      </c>
      <c r="F18" s="40" t="e">
        <f>SUM(G18,H18)</f>
        <v>#REF!</v>
      </c>
      <c r="G18" s="47" t="e">
        <f>G96+#REF!</f>
        <v>#REF!</v>
      </c>
      <c r="H18" s="43">
        <v>0</v>
      </c>
      <c r="I18" s="18"/>
    </row>
    <row r="19" spans="1:9" s="6" customFormat="1" ht="17.25" hidden="1" x14ac:dyDescent="0.25">
      <c r="A19" s="38">
        <v>2113</v>
      </c>
      <c r="B19" s="39" t="s">
        <v>68</v>
      </c>
      <c r="C19" s="38" t="s">
        <v>6</v>
      </c>
      <c r="D19" s="38" t="s">
        <v>6</v>
      </c>
      <c r="E19" s="38" t="s">
        <v>8</v>
      </c>
      <c r="F19" s="40">
        <f>SUM(G19,H19)</f>
        <v>0</v>
      </c>
      <c r="G19" s="47">
        <f t="shared" ref="G19:G82" si="0">G97+G308</f>
        <v>0</v>
      </c>
      <c r="H19" s="43">
        <v>0</v>
      </c>
      <c r="I19" s="18"/>
    </row>
    <row r="20" spans="1:9" s="6" customFormat="1" ht="17.25" hidden="1" x14ac:dyDescent="0.25">
      <c r="A20" s="38">
        <v>2120</v>
      </c>
      <c r="B20" s="39" t="s">
        <v>69</v>
      </c>
      <c r="C20" s="38" t="s">
        <v>6</v>
      </c>
      <c r="D20" s="38" t="s">
        <v>7</v>
      </c>
      <c r="E20" s="38" t="s">
        <v>21</v>
      </c>
      <c r="F20" s="40">
        <f>SUM(F21:F22)</f>
        <v>0</v>
      </c>
      <c r="G20" s="47">
        <f t="shared" si="0"/>
        <v>0</v>
      </c>
      <c r="H20" s="43">
        <f>SUM(H21:H22)</f>
        <v>0</v>
      </c>
      <c r="I20" s="18"/>
    </row>
    <row r="21" spans="1:9" s="6" customFormat="1" ht="17.25" hidden="1" x14ac:dyDescent="0.25">
      <c r="A21" s="38">
        <v>2121</v>
      </c>
      <c r="B21" s="39" t="s">
        <v>70</v>
      </c>
      <c r="C21" s="38" t="s">
        <v>6</v>
      </c>
      <c r="D21" s="38" t="s">
        <v>7</v>
      </c>
      <c r="E21" s="38" t="s">
        <v>6</v>
      </c>
      <c r="F21" s="40">
        <f>SUM(G21,H21)</f>
        <v>0</v>
      </c>
      <c r="G21" s="47">
        <f t="shared" si="0"/>
        <v>0</v>
      </c>
      <c r="H21" s="43">
        <v>0</v>
      </c>
      <c r="I21" s="18"/>
    </row>
    <row r="22" spans="1:9" s="6" customFormat="1" ht="9.75" hidden="1" customHeight="1" x14ac:dyDescent="0.25">
      <c r="A22" s="38">
        <v>2122</v>
      </c>
      <c r="B22" s="39" t="s">
        <v>71</v>
      </c>
      <c r="C22" s="38" t="s">
        <v>6</v>
      </c>
      <c r="D22" s="38" t="s">
        <v>7</v>
      </c>
      <c r="E22" s="38" t="s">
        <v>7</v>
      </c>
      <c r="F22" s="40">
        <f>SUM(G22,H22)</f>
        <v>0</v>
      </c>
      <c r="G22" s="47">
        <f t="shared" si="0"/>
        <v>0</v>
      </c>
      <c r="H22" s="43">
        <v>0</v>
      </c>
      <c r="I22" s="18"/>
    </row>
    <row r="23" spans="1:9" s="6" customFormat="1" ht="17.25" hidden="1" x14ac:dyDescent="0.25">
      <c r="A23" s="38">
        <v>2130</v>
      </c>
      <c r="B23" s="39" t="s">
        <v>72</v>
      </c>
      <c r="C23" s="38" t="s">
        <v>6</v>
      </c>
      <c r="D23" s="38" t="s">
        <v>8</v>
      </c>
      <c r="E23" s="38" t="s">
        <v>21</v>
      </c>
      <c r="F23" s="40">
        <f>SUM(F25:F27)</f>
        <v>0</v>
      </c>
      <c r="G23" s="47">
        <f t="shared" si="0"/>
        <v>0</v>
      </c>
      <c r="H23" s="43">
        <f>SUM(H25:H27)</f>
        <v>0</v>
      </c>
      <c r="I23" s="18"/>
    </row>
    <row r="24" spans="1:9" s="6" customFormat="1" ht="17.25" hidden="1" x14ac:dyDescent="0.25">
      <c r="A24" s="38"/>
      <c r="B24" s="39" t="s">
        <v>73</v>
      </c>
      <c r="C24" s="38"/>
      <c r="D24" s="38"/>
      <c r="E24" s="38"/>
      <c r="F24" s="48"/>
      <c r="G24" s="47">
        <f t="shared" si="0"/>
        <v>0</v>
      </c>
      <c r="H24" s="46"/>
      <c r="I24" s="18"/>
    </row>
    <row r="25" spans="1:9" s="6" customFormat="1" ht="34.5" hidden="1" x14ac:dyDescent="0.25">
      <c r="A25" s="38">
        <v>2131</v>
      </c>
      <c r="B25" s="39" t="s">
        <v>74</v>
      </c>
      <c r="C25" s="38" t="s">
        <v>6</v>
      </c>
      <c r="D25" s="38" t="s">
        <v>8</v>
      </c>
      <c r="E25" s="38" t="s">
        <v>6</v>
      </c>
      <c r="F25" s="40">
        <f>SUM(G25,H25)</f>
        <v>0</v>
      </c>
      <c r="G25" s="47">
        <f t="shared" si="0"/>
        <v>0</v>
      </c>
      <c r="H25" s="43">
        <v>0</v>
      </c>
      <c r="I25" s="18"/>
    </row>
    <row r="26" spans="1:9" s="6" customFormat="1" ht="34.5" hidden="1" x14ac:dyDescent="0.25">
      <c r="A26" s="38">
        <v>2132</v>
      </c>
      <c r="B26" s="39" t="s">
        <v>75</v>
      </c>
      <c r="C26" s="38" t="s">
        <v>6</v>
      </c>
      <c r="D26" s="38" t="s">
        <v>8</v>
      </c>
      <c r="E26" s="38" t="s">
        <v>7</v>
      </c>
      <c r="F26" s="40">
        <f>SUM(G26,H26)</f>
        <v>0</v>
      </c>
      <c r="G26" s="47">
        <f t="shared" si="0"/>
        <v>0</v>
      </c>
      <c r="H26" s="43">
        <v>0</v>
      </c>
      <c r="I26" s="18"/>
    </row>
    <row r="27" spans="1:9" s="6" customFormat="1" ht="34.5" hidden="1" x14ac:dyDescent="0.25">
      <c r="A27" s="38">
        <v>2133</v>
      </c>
      <c r="B27" s="39" t="s">
        <v>76</v>
      </c>
      <c r="C27" s="38" t="s">
        <v>6</v>
      </c>
      <c r="D27" s="38" t="s">
        <v>8</v>
      </c>
      <c r="E27" s="38" t="s">
        <v>8</v>
      </c>
      <c r="F27" s="40">
        <f>SUM(G27,H27)</f>
        <v>0</v>
      </c>
      <c r="G27" s="47">
        <f t="shared" si="0"/>
        <v>0</v>
      </c>
      <c r="H27" s="43">
        <v>0</v>
      </c>
      <c r="I27" s="18"/>
    </row>
    <row r="28" spans="1:9" s="6" customFormat="1" ht="34.5" hidden="1" x14ac:dyDescent="0.25">
      <c r="A28" s="38">
        <v>2140</v>
      </c>
      <c r="B28" s="39" t="s">
        <v>77</v>
      </c>
      <c r="C28" s="38" t="s">
        <v>6</v>
      </c>
      <c r="D28" s="38" t="s">
        <v>9</v>
      </c>
      <c r="E28" s="38" t="s">
        <v>21</v>
      </c>
      <c r="F28" s="40">
        <f>SUM(F30)</f>
        <v>0</v>
      </c>
      <c r="G28" s="47">
        <f t="shared" si="0"/>
        <v>0</v>
      </c>
      <c r="H28" s="43">
        <f>SUM(H30)</f>
        <v>0</v>
      </c>
      <c r="I28" s="18"/>
    </row>
    <row r="29" spans="1:9" s="6" customFormat="1" ht="17.25" hidden="1" x14ac:dyDescent="0.25">
      <c r="A29" s="38"/>
      <c r="B29" s="39" t="s">
        <v>73</v>
      </c>
      <c r="C29" s="38"/>
      <c r="D29" s="38"/>
      <c r="E29" s="38"/>
      <c r="F29" s="48"/>
      <c r="G29" s="47">
        <f t="shared" si="0"/>
        <v>0</v>
      </c>
      <c r="H29" s="46"/>
      <c r="I29" s="18"/>
    </row>
    <row r="30" spans="1:9" s="6" customFormat="1" ht="34.5" hidden="1" x14ac:dyDescent="0.25">
      <c r="A30" s="38">
        <v>2141</v>
      </c>
      <c r="B30" s="39" t="s">
        <v>78</v>
      </c>
      <c r="C30" s="38" t="s">
        <v>6</v>
      </c>
      <c r="D30" s="38" t="s">
        <v>9</v>
      </c>
      <c r="E30" s="38" t="s">
        <v>6</v>
      </c>
      <c r="F30" s="40">
        <f>SUM(G30,H30)</f>
        <v>0</v>
      </c>
      <c r="G30" s="47">
        <f t="shared" si="0"/>
        <v>0</v>
      </c>
      <c r="H30" s="43">
        <v>0</v>
      </c>
      <c r="I30" s="18"/>
    </row>
    <row r="31" spans="1:9" s="6" customFormat="1" ht="69" hidden="1" x14ac:dyDescent="0.25">
      <c r="A31" s="38">
        <v>2150</v>
      </c>
      <c r="B31" s="39" t="s">
        <v>79</v>
      </c>
      <c r="C31" s="38" t="s">
        <v>6</v>
      </c>
      <c r="D31" s="38" t="s">
        <v>10</v>
      </c>
      <c r="E31" s="38" t="s">
        <v>21</v>
      </c>
      <c r="F31" s="40">
        <f>SUM(F33)</f>
        <v>0</v>
      </c>
      <c r="G31" s="47">
        <f t="shared" si="0"/>
        <v>0</v>
      </c>
      <c r="H31" s="43">
        <f>SUM(H33)</f>
        <v>0</v>
      </c>
      <c r="I31" s="18"/>
    </row>
    <row r="32" spans="1:9" s="6" customFormat="1" ht="17.25" hidden="1" x14ac:dyDescent="0.25">
      <c r="A32" s="38"/>
      <c r="B32" s="39" t="s">
        <v>73</v>
      </c>
      <c r="C32" s="38"/>
      <c r="D32" s="38"/>
      <c r="E32" s="38"/>
      <c r="F32" s="48"/>
      <c r="G32" s="47">
        <f t="shared" si="0"/>
        <v>0</v>
      </c>
      <c r="H32" s="46"/>
      <c r="I32" s="18"/>
    </row>
    <row r="33" spans="1:9" s="6" customFormat="1" ht="51.75" hidden="1" x14ac:dyDescent="0.25">
      <c r="A33" s="38">
        <v>2151</v>
      </c>
      <c r="B33" s="39" t="s">
        <v>80</v>
      </c>
      <c r="C33" s="38" t="s">
        <v>6</v>
      </c>
      <c r="D33" s="38" t="s">
        <v>10</v>
      </c>
      <c r="E33" s="38" t="s">
        <v>6</v>
      </c>
      <c r="F33" s="40">
        <f>SUM(G33,H33)</f>
        <v>0</v>
      </c>
      <c r="G33" s="47">
        <f t="shared" si="0"/>
        <v>0</v>
      </c>
      <c r="H33" s="43">
        <v>0</v>
      </c>
      <c r="I33" s="18"/>
    </row>
    <row r="34" spans="1:9" s="6" customFormat="1" ht="51" customHeight="1" x14ac:dyDescent="0.25">
      <c r="A34" s="38">
        <v>2160</v>
      </c>
      <c r="B34" s="39" t="s">
        <v>58</v>
      </c>
      <c r="C34" s="38" t="s">
        <v>6</v>
      </c>
      <c r="D34" s="38" t="s">
        <v>11</v>
      </c>
      <c r="E34" s="38" t="s">
        <v>21</v>
      </c>
      <c r="F34" s="40">
        <f>SUM(F36)</f>
        <v>25000</v>
      </c>
      <c r="G34" s="47">
        <f t="shared" si="0"/>
        <v>0</v>
      </c>
      <c r="H34" s="43">
        <f>SUM(H36)</f>
        <v>25000</v>
      </c>
      <c r="I34" s="18"/>
    </row>
    <row r="35" spans="1:9" s="6" customFormat="1" ht="39.75" hidden="1" customHeight="1" x14ac:dyDescent="0.25">
      <c r="A35" s="38"/>
      <c r="B35" s="39" t="s">
        <v>73</v>
      </c>
      <c r="C35" s="38"/>
      <c r="D35" s="38"/>
      <c r="E35" s="38"/>
      <c r="F35" s="48"/>
      <c r="G35" s="47">
        <f t="shared" si="0"/>
        <v>0</v>
      </c>
      <c r="H35" s="46"/>
      <c r="I35" s="18"/>
    </row>
    <row r="36" spans="1:9" s="6" customFormat="1" ht="54.75" customHeight="1" x14ac:dyDescent="0.25">
      <c r="A36" s="38">
        <v>2161</v>
      </c>
      <c r="B36" s="39" t="s">
        <v>57</v>
      </c>
      <c r="C36" s="38" t="s">
        <v>6</v>
      </c>
      <c r="D36" s="38" t="s">
        <v>11</v>
      </c>
      <c r="E36" s="38" t="s">
        <v>6</v>
      </c>
      <c r="F36" s="40">
        <f>SUM(G36,H36)</f>
        <v>25000</v>
      </c>
      <c r="G36" s="47">
        <f t="shared" si="0"/>
        <v>0</v>
      </c>
      <c r="H36" s="43">
        <v>25000</v>
      </c>
      <c r="I36" s="18"/>
    </row>
    <row r="37" spans="1:9" s="6" customFormat="1" ht="20.25" hidden="1" customHeight="1" x14ac:dyDescent="0.25">
      <c r="A37" s="38">
        <v>2170</v>
      </c>
      <c r="B37" s="39" t="s">
        <v>81</v>
      </c>
      <c r="C37" s="38" t="s">
        <v>6</v>
      </c>
      <c r="D37" s="38" t="s">
        <v>12</v>
      </c>
      <c r="E37" s="38" t="s">
        <v>21</v>
      </c>
      <c r="F37" s="40">
        <f>SUM(F39)</f>
        <v>0</v>
      </c>
      <c r="G37" s="47">
        <f t="shared" si="0"/>
        <v>0</v>
      </c>
      <c r="H37" s="43">
        <f>SUM(H39)</f>
        <v>0</v>
      </c>
      <c r="I37" s="18"/>
    </row>
    <row r="38" spans="1:9" s="6" customFormat="1" ht="17.25" hidden="1" x14ac:dyDescent="0.25">
      <c r="A38" s="38"/>
      <c r="B38" s="39" t="s">
        <v>73</v>
      </c>
      <c r="C38" s="38"/>
      <c r="D38" s="38"/>
      <c r="E38" s="38"/>
      <c r="F38" s="48"/>
      <c r="G38" s="47">
        <f t="shared" si="0"/>
        <v>0</v>
      </c>
      <c r="H38" s="46"/>
      <c r="I38" s="18"/>
    </row>
    <row r="39" spans="1:9" s="6" customFormat="1" ht="34.5" hidden="1" x14ac:dyDescent="0.25">
      <c r="A39" s="38">
        <v>2171</v>
      </c>
      <c r="B39" s="39" t="s">
        <v>81</v>
      </c>
      <c r="C39" s="38" t="s">
        <v>6</v>
      </c>
      <c r="D39" s="38" t="s">
        <v>12</v>
      </c>
      <c r="E39" s="38" t="s">
        <v>6</v>
      </c>
      <c r="F39" s="40">
        <f>SUM(G39,H39)</f>
        <v>0</v>
      </c>
      <c r="G39" s="47">
        <f t="shared" si="0"/>
        <v>0</v>
      </c>
      <c r="H39" s="43">
        <v>0</v>
      </c>
      <c r="I39" s="18"/>
    </row>
    <row r="40" spans="1:9" s="6" customFormat="1" ht="51.75" hidden="1" x14ac:dyDescent="0.25">
      <c r="A40" s="38">
        <v>2180</v>
      </c>
      <c r="B40" s="39" t="s">
        <v>82</v>
      </c>
      <c r="C40" s="38" t="s">
        <v>6</v>
      </c>
      <c r="D40" s="38" t="s">
        <v>13</v>
      </c>
      <c r="E40" s="38" t="s">
        <v>21</v>
      </c>
      <c r="F40" s="40">
        <f>SUM(F42)</f>
        <v>0</v>
      </c>
      <c r="G40" s="47">
        <f t="shared" si="0"/>
        <v>0</v>
      </c>
      <c r="H40" s="43">
        <f>SUM(H42)</f>
        <v>0</v>
      </c>
      <c r="I40" s="18"/>
    </row>
    <row r="41" spans="1:9" s="6" customFormat="1" ht="17.25" hidden="1" x14ac:dyDescent="0.25">
      <c r="A41" s="38"/>
      <c r="B41" s="39" t="s">
        <v>73</v>
      </c>
      <c r="C41" s="38"/>
      <c r="D41" s="38"/>
      <c r="E41" s="38"/>
      <c r="F41" s="48"/>
      <c r="G41" s="47">
        <f t="shared" si="0"/>
        <v>0</v>
      </c>
      <c r="H41" s="46"/>
      <c r="I41" s="18"/>
    </row>
    <row r="42" spans="1:9" s="6" customFormat="1" ht="51.75" hidden="1" x14ac:dyDescent="0.25">
      <c r="A42" s="38">
        <v>2181</v>
      </c>
      <c r="B42" s="39" t="s">
        <v>82</v>
      </c>
      <c r="C42" s="38" t="s">
        <v>6</v>
      </c>
      <c r="D42" s="38" t="s">
        <v>13</v>
      </c>
      <c r="E42" s="38" t="s">
        <v>6</v>
      </c>
      <c r="F42" s="40">
        <f>SUM(F44:F45)</f>
        <v>0</v>
      </c>
      <c r="G42" s="47">
        <f t="shared" si="0"/>
        <v>0</v>
      </c>
      <c r="H42" s="43">
        <f>SUM(H44:H45)</f>
        <v>0</v>
      </c>
      <c r="I42" s="18"/>
    </row>
    <row r="43" spans="1:9" s="6" customFormat="1" ht="17.25" hidden="1" x14ac:dyDescent="0.25">
      <c r="A43" s="38"/>
      <c r="B43" s="39" t="s">
        <v>73</v>
      </c>
      <c r="C43" s="38"/>
      <c r="D43" s="38"/>
      <c r="E43" s="38"/>
      <c r="F43" s="48"/>
      <c r="G43" s="47">
        <f t="shared" si="0"/>
        <v>0</v>
      </c>
      <c r="H43" s="46"/>
      <c r="I43" s="18"/>
    </row>
    <row r="44" spans="1:9" s="6" customFormat="1" ht="34.5" hidden="1" x14ac:dyDescent="0.25">
      <c r="A44" s="38">
        <v>2182</v>
      </c>
      <c r="B44" s="39" t="s">
        <v>83</v>
      </c>
      <c r="C44" s="38" t="s">
        <v>6</v>
      </c>
      <c r="D44" s="38" t="s">
        <v>13</v>
      </c>
      <c r="E44" s="38" t="s">
        <v>6</v>
      </c>
      <c r="F44" s="40">
        <f>SUM(G44,H44)</f>
        <v>0</v>
      </c>
      <c r="G44" s="47">
        <f t="shared" si="0"/>
        <v>0</v>
      </c>
      <c r="H44" s="43">
        <v>0</v>
      </c>
      <c r="I44" s="18"/>
    </row>
    <row r="45" spans="1:9" s="6" customFormat="1" ht="34.5" hidden="1" x14ac:dyDescent="0.25">
      <c r="A45" s="38">
        <v>2183</v>
      </c>
      <c r="B45" s="39" t="s">
        <v>84</v>
      </c>
      <c r="C45" s="38" t="s">
        <v>6</v>
      </c>
      <c r="D45" s="38" t="s">
        <v>13</v>
      </c>
      <c r="E45" s="38" t="s">
        <v>6</v>
      </c>
      <c r="F45" s="40">
        <f>SUM(G45,H45)</f>
        <v>0</v>
      </c>
      <c r="G45" s="47">
        <f t="shared" si="0"/>
        <v>0</v>
      </c>
      <c r="H45" s="43">
        <v>0</v>
      </c>
      <c r="I45" s="18"/>
    </row>
    <row r="46" spans="1:9" s="6" customFormat="1" ht="51.75" hidden="1" x14ac:dyDescent="0.25">
      <c r="A46" s="38">
        <v>2200</v>
      </c>
      <c r="B46" s="39" t="s">
        <v>85</v>
      </c>
      <c r="C46" s="38" t="s">
        <v>7</v>
      </c>
      <c r="D46" s="38" t="s">
        <v>21</v>
      </c>
      <c r="E46" s="38" t="s">
        <v>21</v>
      </c>
      <c r="F46" s="40">
        <f>SUM(F48,F51,F54,F57,F60)</f>
        <v>0</v>
      </c>
      <c r="G46" s="47">
        <f t="shared" si="0"/>
        <v>0</v>
      </c>
      <c r="H46" s="43">
        <f>SUM(H48,H51,H54,H57,H60)</f>
        <v>0</v>
      </c>
      <c r="I46" s="18"/>
    </row>
    <row r="47" spans="1:9" s="6" customFormat="1" ht="17.25" hidden="1" x14ac:dyDescent="0.25">
      <c r="A47" s="38"/>
      <c r="B47" s="39" t="s">
        <v>86</v>
      </c>
      <c r="C47" s="38"/>
      <c r="D47" s="38"/>
      <c r="E47" s="38"/>
      <c r="F47" s="48"/>
      <c r="G47" s="47">
        <f t="shared" si="0"/>
        <v>0</v>
      </c>
      <c r="H47" s="46"/>
      <c r="I47" s="18"/>
    </row>
    <row r="48" spans="1:9" s="6" customFormat="1" ht="17.25" hidden="1" x14ac:dyDescent="0.25">
      <c r="A48" s="38">
        <v>2210</v>
      </c>
      <c r="B48" s="39" t="s">
        <v>87</v>
      </c>
      <c r="C48" s="38" t="s">
        <v>7</v>
      </c>
      <c r="D48" s="38" t="s">
        <v>6</v>
      </c>
      <c r="E48" s="38" t="s">
        <v>21</v>
      </c>
      <c r="F48" s="40">
        <f>SUM(F50)</f>
        <v>0</v>
      </c>
      <c r="G48" s="47">
        <f t="shared" si="0"/>
        <v>0</v>
      </c>
      <c r="H48" s="43">
        <f>SUM(H50)</f>
        <v>0</v>
      </c>
      <c r="I48" s="18"/>
    </row>
    <row r="49" spans="1:9" s="6" customFormat="1" ht="17.25" hidden="1" x14ac:dyDescent="0.25">
      <c r="A49" s="38"/>
      <c r="B49" s="39" t="s">
        <v>73</v>
      </c>
      <c r="C49" s="38"/>
      <c r="D49" s="38"/>
      <c r="E49" s="38"/>
      <c r="F49" s="48"/>
      <c r="G49" s="47">
        <f t="shared" si="0"/>
        <v>0</v>
      </c>
      <c r="H49" s="46"/>
      <c r="I49" s="18"/>
    </row>
    <row r="50" spans="1:9" s="6" customFormat="1" ht="17.25" hidden="1" x14ac:dyDescent="0.25">
      <c r="A50" s="38">
        <v>2211</v>
      </c>
      <c r="B50" s="39" t="s">
        <v>88</v>
      </c>
      <c r="C50" s="38" t="s">
        <v>7</v>
      </c>
      <c r="D50" s="38" t="s">
        <v>6</v>
      </c>
      <c r="E50" s="38" t="s">
        <v>6</v>
      </c>
      <c r="F50" s="40">
        <f>SUM(G50,H50)</f>
        <v>0</v>
      </c>
      <c r="G50" s="47">
        <f t="shared" si="0"/>
        <v>0</v>
      </c>
      <c r="H50" s="43">
        <v>0</v>
      </c>
      <c r="I50" s="18"/>
    </row>
    <row r="51" spans="1:9" s="6" customFormat="1" ht="17.25" hidden="1" x14ac:dyDescent="0.25">
      <c r="A51" s="38">
        <v>2220</v>
      </c>
      <c r="B51" s="39" t="s">
        <v>89</v>
      </c>
      <c r="C51" s="38" t="s">
        <v>7</v>
      </c>
      <c r="D51" s="38" t="s">
        <v>7</v>
      </c>
      <c r="E51" s="38" t="s">
        <v>21</v>
      </c>
      <c r="F51" s="40">
        <f>SUM(F53)</f>
        <v>0</v>
      </c>
      <c r="G51" s="47">
        <f t="shared" si="0"/>
        <v>0</v>
      </c>
      <c r="H51" s="43">
        <f>SUM(H53)</f>
        <v>0</v>
      </c>
      <c r="I51" s="18"/>
    </row>
    <row r="52" spans="1:9" s="6" customFormat="1" ht="17.25" hidden="1" x14ac:dyDescent="0.25">
      <c r="A52" s="38"/>
      <c r="B52" s="39" t="s">
        <v>73</v>
      </c>
      <c r="C52" s="38"/>
      <c r="D52" s="38"/>
      <c r="E52" s="38"/>
      <c r="F52" s="48"/>
      <c r="G52" s="47">
        <f t="shared" si="0"/>
        <v>0</v>
      </c>
      <c r="H52" s="46"/>
      <c r="I52" s="18"/>
    </row>
    <row r="53" spans="1:9" s="6" customFormat="1" ht="8.25" hidden="1" customHeight="1" x14ac:dyDescent="0.25">
      <c r="A53" s="38">
        <v>2221</v>
      </c>
      <c r="B53" s="39" t="s">
        <v>90</v>
      </c>
      <c r="C53" s="38" t="s">
        <v>7</v>
      </c>
      <c r="D53" s="38" t="s">
        <v>7</v>
      </c>
      <c r="E53" s="38" t="s">
        <v>6</v>
      </c>
      <c r="F53" s="40">
        <f>SUM(G53,H53)</f>
        <v>0</v>
      </c>
      <c r="G53" s="47">
        <f t="shared" si="0"/>
        <v>0</v>
      </c>
      <c r="H53" s="43">
        <v>0</v>
      </c>
      <c r="I53" s="18"/>
    </row>
    <row r="54" spans="1:9" s="6" customFormat="1" ht="17.25" hidden="1" x14ac:dyDescent="0.25">
      <c r="A54" s="38">
        <v>2230</v>
      </c>
      <c r="B54" s="39" t="s">
        <v>91</v>
      </c>
      <c r="C54" s="38" t="s">
        <v>7</v>
      </c>
      <c r="D54" s="38" t="s">
        <v>8</v>
      </c>
      <c r="E54" s="38" t="s">
        <v>21</v>
      </c>
      <c r="F54" s="40">
        <f>SUM(F56)</f>
        <v>0</v>
      </c>
      <c r="G54" s="47">
        <f t="shared" si="0"/>
        <v>0</v>
      </c>
      <c r="H54" s="43">
        <f>SUM(H56)</f>
        <v>0</v>
      </c>
      <c r="I54" s="18"/>
    </row>
    <row r="55" spans="1:9" s="6" customFormat="1" ht="17.25" hidden="1" x14ac:dyDescent="0.25">
      <c r="A55" s="38"/>
      <c r="B55" s="39" t="s">
        <v>73</v>
      </c>
      <c r="C55" s="38"/>
      <c r="D55" s="38"/>
      <c r="E55" s="38"/>
      <c r="F55" s="48"/>
      <c r="G55" s="47">
        <f t="shared" si="0"/>
        <v>0</v>
      </c>
      <c r="H55" s="46"/>
      <c r="I55" s="18"/>
    </row>
    <row r="56" spans="1:9" s="6" customFormat="1" ht="17.25" hidden="1" x14ac:dyDescent="0.25">
      <c r="A56" s="38">
        <v>2231</v>
      </c>
      <c r="B56" s="39" t="s">
        <v>92</v>
      </c>
      <c r="C56" s="38" t="s">
        <v>7</v>
      </c>
      <c r="D56" s="38" t="s">
        <v>8</v>
      </c>
      <c r="E56" s="38" t="s">
        <v>6</v>
      </c>
      <c r="F56" s="40">
        <f>SUM(G56,H56)</f>
        <v>0</v>
      </c>
      <c r="G56" s="47">
        <f t="shared" si="0"/>
        <v>0</v>
      </c>
      <c r="H56" s="43">
        <v>0</v>
      </c>
      <c r="I56" s="18"/>
    </row>
    <row r="57" spans="1:9" s="6" customFormat="1" ht="51.75" hidden="1" x14ac:dyDescent="0.25">
      <c r="A57" s="38">
        <v>2240</v>
      </c>
      <c r="B57" s="39" t="s">
        <v>93</v>
      </c>
      <c r="C57" s="38" t="s">
        <v>7</v>
      </c>
      <c r="D57" s="38" t="s">
        <v>9</v>
      </c>
      <c r="E57" s="38" t="s">
        <v>21</v>
      </c>
      <c r="F57" s="40">
        <f>SUM(F59)</f>
        <v>0</v>
      </c>
      <c r="G57" s="47">
        <f t="shared" si="0"/>
        <v>0</v>
      </c>
      <c r="H57" s="43">
        <f>SUM(H59)</f>
        <v>0</v>
      </c>
      <c r="I57" s="18"/>
    </row>
    <row r="58" spans="1:9" s="6" customFormat="1" ht="17.25" hidden="1" x14ac:dyDescent="0.25">
      <c r="A58" s="38"/>
      <c r="B58" s="39" t="s">
        <v>73</v>
      </c>
      <c r="C58" s="38"/>
      <c r="D58" s="38"/>
      <c r="E58" s="38"/>
      <c r="F58" s="48"/>
      <c r="G58" s="47">
        <f t="shared" si="0"/>
        <v>0</v>
      </c>
      <c r="H58" s="46"/>
      <c r="I58" s="18"/>
    </row>
    <row r="59" spans="1:9" s="6" customFormat="1" ht="51.75" hidden="1" x14ac:dyDescent="0.25">
      <c r="A59" s="38">
        <v>2241</v>
      </c>
      <c r="B59" s="39" t="s">
        <v>93</v>
      </c>
      <c r="C59" s="38" t="s">
        <v>7</v>
      </c>
      <c r="D59" s="38" t="s">
        <v>9</v>
      </c>
      <c r="E59" s="38" t="s">
        <v>6</v>
      </c>
      <c r="F59" s="40">
        <f>SUM(G59,H59)</f>
        <v>0</v>
      </c>
      <c r="G59" s="47">
        <f t="shared" si="0"/>
        <v>0</v>
      </c>
      <c r="H59" s="43">
        <v>0</v>
      </c>
      <c r="I59" s="18"/>
    </row>
    <row r="60" spans="1:9" s="6" customFormat="1" ht="34.5" hidden="1" x14ac:dyDescent="0.25">
      <c r="A60" s="38">
        <v>2250</v>
      </c>
      <c r="B60" s="39" t="s">
        <v>94</v>
      </c>
      <c r="C60" s="38" t="s">
        <v>7</v>
      </c>
      <c r="D60" s="38" t="s">
        <v>10</v>
      </c>
      <c r="E60" s="38" t="s">
        <v>21</v>
      </c>
      <c r="F60" s="40">
        <f>SUM(F62)</f>
        <v>0</v>
      </c>
      <c r="G60" s="47">
        <f t="shared" si="0"/>
        <v>0</v>
      </c>
      <c r="H60" s="43">
        <f>SUM(H62)</f>
        <v>0</v>
      </c>
      <c r="I60" s="18"/>
    </row>
    <row r="61" spans="1:9" s="6" customFormat="1" ht="17.25" hidden="1" x14ac:dyDescent="0.25">
      <c r="A61" s="38"/>
      <c r="B61" s="39" t="s">
        <v>73</v>
      </c>
      <c r="C61" s="38"/>
      <c r="D61" s="38"/>
      <c r="E61" s="38"/>
      <c r="F61" s="48"/>
      <c r="G61" s="47">
        <f t="shared" si="0"/>
        <v>0</v>
      </c>
      <c r="H61" s="46"/>
      <c r="I61" s="18"/>
    </row>
    <row r="62" spans="1:9" s="6" customFormat="1" ht="34.5" hidden="1" x14ac:dyDescent="0.25">
      <c r="A62" s="38">
        <v>2251</v>
      </c>
      <c r="B62" s="39" t="s">
        <v>94</v>
      </c>
      <c r="C62" s="38" t="s">
        <v>7</v>
      </c>
      <c r="D62" s="38" t="s">
        <v>10</v>
      </c>
      <c r="E62" s="38" t="s">
        <v>6</v>
      </c>
      <c r="F62" s="40">
        <f>SUM(G62,H62)</f>
        <v>0</v>
      </c>
      <c r="G62" s="47">
        <f t="shared" si="0"/>
        <v>0</v>
      </c>
      <c r="H62" s="43">
        <v>0</v>
      </c>
      <c r="I62" s="18"/>
    </row>
    <row r="63" spans="1:9" s="6" customFormat="1" ht="103.5" hidden="1" x14ac:dyDescent="0.25">
      <c r="A63" s="38">
        <v>2300</v>
      </c>
      <c r="B63" s="39" t="s">
        <v>95</v>
      </c>
      <c r="C63" s="38" t="s">
        <v>8</v>
      </c>
      <c r="D63" s="38" t="s">
        <v>21</v>
      </c>
      <c r="E63" s="38" t="s">
        <v>21</v>
      </c>
      <c r="F63" s="40" t="e">
        <f>SUM(F65,F70,F73,F77,F80,F83,F86,F89)</f>
        <v>#REF!</v>
      </c>
      <c r="G63" s="47">
        <f t="shared" si="0"/>
        <v>0</v>
      </c>
      <c r="H63" s="43">
        <f>SUM(H65,H70,H73,H77,H80,H83,H86,H89)</f>
        <v>0</v>
      </c>
      <c r="I63" s="18"/>
    </row>
    <row r="64" spans="1:9" s="6" customFormat="1" ht="17.25" hidden="1" x14ac:dyDescent="0.25">
      <c r="A64" s="38"/>
      <c r="B64" s="39" t="s">
        <v>86</v>
      </c>
      <c r="C64" s="38"/>
      <c r="D64" s="38"/>
      <c r="E64" s="38"/>
      <c r="F64" s="48"/>
      <c r="G64" s="47">
        <f t="shared" si="0"/>
        <v>0</v>
      </c>
      <c r="H64" s="46"/>
      <c r="I64" s="18"/>
    </row>
    <row r="65" spans="1:9" s="6" customFormat="1" ht="34.5" hidden="1" x14ac:dyDescent="0.25">
      <c r="A65" s="38">
        <v>2310</v>
      </c>
      <c r="B65" s="39" t="s">
        <v>96</v>
      </c>
      <c r="C65" s="38" t="s">
        <v>8</v>
      </c>
      <c r="D65" s="38" t="s">
        <v>6</v>
      </c>
      <c r="E65" s="38" t="s">
        <v>21</v>
      </c>
      <c r="F65" s="40">
        <f>SUM(F67:F69)</f>
        <v>0</v>
      </c>
      <c r="G65" s="47">
        <f t="shared" si="0"/>
        <v>0</v>
      </c>
      <c r="H65" s="43">
        <f>SUM(H67:H69)</f>
        <v>0</v>
      </c>
      <c r="I65" s="18"/>
    </row>
    <row r="66" spans="1:9" s="6" customFormat="1" ht="17.25" hidden="1" x14ac:dyDescent="0.25">
      <c r="A66" s="38"/>
      <c r="B66" s="39" t="s">
        <v>73</v>
      </c>
      <c r="C66" s="38"/>
      <c r="D66" s="38"/>
      <c r="E66" s="38"/>
      <c r="F66" s="48"/>
      <c r="G66" s="47">
        <f t="shared" si="0"/>
        <v>0</v>
      </c>
      <c r="H66" s="46"/>
      <c r="I66" s="18"/>
    </row>
    <row r="67" spans="1:9" s="6" customFormat="1" ht="6.75" hidden="1" customHeight="1" x14ac:dyDescent="0.25">
      <c r="A67" s="38">
        <v>2311</v>
      </c>
      <c r="B67" s="39" t="s">
        <v>97</v>
      </c>
      <c r="C67" s="38" t="s">
        <v>8</v>
      </c>
      <c r="D67" s="38" t="s">
        <v>6</v>
      </c>
      <c r="E67" s="38" t="s">
        <v>6</v>
      </c>
      <c r="F67" s="40">
        <f>SUM(G67,H67)</f>
        <v>0</v>
      </c>
      <c r="G67" s="47">
        <f t="shared" si="0"/>
        <v>0</v>
      </c>
      <c r="H67" s="43">
        <v>0</v>
      </c>
      <c r="I67" s="18"/>
    </row>
    <row r="68" spans="1:9" s="6" customFormat="1" ht="17.25" hidden="1" x14ac:dyDescent="0.25">
      <c r="A68" s="38">
        <v>2312</v>
      </c>
      <c r="B68" s="39" t="s">
        <v>98</v>
      </c>
      <c r="C68" s="38" t="s">
        <v>8</v>
      </c>
      <c r="D68" s="38" t="s">
        <v>6</v>
      </c>
      <c r="E68" s="38" t="s">
        <v>7</v>
      </c>
      <c r="F68" s="40">
        <f>SUM(G68,H68)</f>
        <v>0</v>
      </c>
      <c r="G68" s="47">
        <f t="shared" si="0"/>
        <v>0</v>
      </c>
      <c r="H68" s="43">
        <v>0</v>
      </c>
      <c r="I68" s="18"/>
    </row>
    <row r="69" spans="1:9" s="6" customFormat="1" ht="17.25" hidden="1" x14ac:dyDescent="0.25">
      <c r="A69" s="38">
        <v>2313</v>
      </c>
      <c r="B69" s="39" t="s">
        <v>99</v>
      </c>
      <c r="C69" s="38" t="s">
        <v>8</v>
      </c>
      <c r="D69" s="38" t="s">
        <v>6</v>
      </c>
      <c r="E69" s="38" t="s">
        <v>8</v>
      </c>
      <c r="F69" s="40">
        <f>SUM(G69,H69)</f>
        <v>0</v>
      </c>
      <c r="G69" s="47">
        <f t="shared" si="0"/>
        <v>0</v>
      </c>
      <c r="H69" s="43">
        <v>0</v>
      </c>
      <c r="I69" s="18"/>
    </row>
    <row r="70" spans="1:9" s="6" customFormat="1" ht="17.25" hidden="1" x14ac:dyDescent="0.25">
      <c r="A70" s="38">
        <v>2320</v>
      </c>
      <c r="B70" s="39" t="s">
        <v>100</v>
      </c>
      <c r="C70" s="38" t="s">
        <v>8</v>
      </c>
      <c r="D70" s="38" t="s">
        <v>7</v>
      </c>
      <c r="E70" s="38" t="s">
        <v>21</v>
      </c>
      <c r="F70" s="40">
        <f>SUM(F72)</f>
        <v>0</v>
      </c>
      <c r="G70" s="47">
        <f t="shared" si="0"/>
        <v>0</v>
      </c>
      <c r="H70" s="43">
        <f>SUM(H72)</f>
        <v>0</v>
      </c>
      <c r="I70" s="18"/>
    </row>
    <row r="71" spans="1:9" s="6" customFormat="1" ht="17.25" hidden="1" x14ac:dyDescent="0.25">
      <c r="A71" s="38"/>
      <c r="B71" s="39" t="s">
        <v>73</v>
      </c>
      <c r="C71" s="38"/>
      <c r="D71" s="38"/>
      <c r="E71" s="38"/>
      <c r="F71" s="48"/>
      <c r="G71" s="47">
        <f t="shared" si="0"/>
        <v>0</v>
      </c>
      <c r="H71" s="46"/>
      <c r="I71" s="18"/>
    </row>
    <row r="72" spans="1:9" s="6" customFormat="1" ht="17.25" hidden="1" x14ac:dyDescent="0.25">
      <c r="A72" s="38">
        <v>2321</v>
      </c>
      <c r="B72" s="39" t="s">
        <v>101</v>
      </c>
      <c r="C72" s="38" t="s">
        <v>8</v>
      </c>
      <c r="D72" s="38" t="s">
        <v>7</v>
      </c>
      <c r="E72" s="38" t="s">
        <v>6</v>
      </c>
      <c r="F72" s="40">
        <f>SUM(G72,H72)</f>
        <v>0</v>
      </c>
      <c r="G72" s="47">
        <f t="shared" si="0"/>
        <v>0</v>
      </c>
      <c r="H72" s="43">
        <v>0</v>
      </c>
      <c r="I72" s="18"/>
    </row>
    <row r="73" spans="1:9" s="6" customFormat="1" ht="34.5" hidden="1" x14ac:dyDescent="0.25">
      <c r="A73" s="38">
        <v>2330</v>
      </c>
      <c r="B73" s="39" t="s">
        <v>102</v>
      </c>
      <c r="C73" s="38" t="s">
        <v>8</v>
      </c>
      <c r="D73" s="38" t="s">
        <v>8</v>
      </c>
      <c r="E73" s="38" t="s">
        <v>21</v>
      </c>
      <c r="F73" s="40" t="e">
        <f>SUM(F75:F76)</f>
        <v>#REF!</v>
      </c>
      <c r="G73" s="47" t="e">
        <f t="shared" si="0"/>
        <v>#REF!</v>
      </c>
      <c r="H73" s="43">
        <f>SUM(H75:H76)</f>
        <v>0</v>
      </c>
      <c r="I73" s="18"/>
    </row>
    <row r="74" spans="1:9" s="6" customFormat="1" ht="17.25" hidden="1" x14ac:dyDescent="0.25">
      <c r="A74" s="38"/>
      <c r="B74" s="39" t="s">
        <v>73</v>
      </c>
      <c r="C74" s="38"/>
      <c r="D74" s="38"/>
      <c r="E74" s="38"/>
      <c r="F74" s="48"/>
      <c r="G74" s="47" t="e">
        <f t="shared" si="0"/>
        <v>#REF!</v>
      </c>
      <c r="H74" s="46"/>
      <c r="I74" s="18"/>
    </row>
    <row r="75" spans="1:9" s="6" customFormat="1" ht="17.25" hidden="1" x14ac:dyDescent="0.25">
      <c r="A75" s="38">
        <v>2331</v>
      </c>
      <c r="B75" s="39" t="s">
        <v>103</v>
      </c>
      <c r="C75" s="38" t="s">
        <v>8</v>
      </c>
      <c r="D75" s="38" t="s">
        <v>8</v>
      </c>
      <c r="E75" s="38" t="s">
        <v>6</v>
      </c>
      <c r="F75" s="40" t="e">
        <f>SUM(G75,H75)</f>
        <v>#REF!</v>
      </c>
      <c r="G75" s="47" t="e">
        <f t="shared" si="0"/>
        <v>#REF!</v>
      </c>
      <c r="H75" s="43">
        <v>0</v>
      </c>
      <c r="I75" s="18"/>
    </row>
    <row r="76" spans="1:9" s="6" customFormat="1" ht="17.25" hidden="1" x14ac:dyDescent="0.25">
      <c r="A76" s="38">
        <v>2332</v>
      </c>
      <c r="B76" s="39" t="s">
        <v>104</v>
      </c>
      <c r="C76" s="38" t="s">
        <v>8</v>
      </c>
      <c r="D76" s="38" t="s">
        <v>8</v>
      </c>
      <c r="E76" s="38" t="s">
        <v>7</v>
      </c>
      <c r="F76" s="40">
        <f>SUM(G76,H76)</f>
        <v>0</v>
      </c>
      <c r="G76" s="47">
        <f t="shared" si="0"/>
        <v>0</v>
      </c>
      <c r="H76" s="43">
        <v>0</v>
      </c>
      <c r="I76" s="18"/>
    </row>
    <row r="77" spans="1:9" s="6" customFormat="1" ht="17.25" hidden="1" x14ac:dyDescent="0.25">
      <c r="A77" s="38">
        <v>2340</v>
      </c>
      <c r="B77" s="39" t="s">
        <v>105</v>
      </c>
      <c r="C77" s="38" t="s">
        <v>8</v>
      </c>
      <c r="D77" s="38" t="s">
        <v>9</v>
      </c>
      <c r="E77" s="38" t="s">
        <v>21</v>
      </c>
      <c r="F77" s="40">
        <f>SUM(F79)</f>
        <v>0</v>
      </c>
      <c r="G77" s="47" t="e">
        <f t="shared" si="0"/>
        <v>#REF!</v>
      </c>
      <c r="H77" s="43">
        <f>SUM(H79)</f>
        <v>0</v>
      </c>
      <c r="I77" s="18"/>
    </row>
    <row r="78" spans="1:9" s="6" customFormat="1" ht="17.25" hidden="1" x14ac:dyDescent="0.25">
      <c r="A78" s="38"/>
      <c r="B78" s="39" t="s">
        <v>73</v>
      </c>
      <c r="C78" s="38"/>
      <c r="D78" s="38"/>
      <c r="E78" s="38"/>
      <c r="F78" s="48"/>
      <c r="G78" s="47">
        <f t="shared" si="0"/>
        <v>0</v>
      </c>
      <c r="H78" s="46"/>
      <c r="I78" s="18"/>
    </row>
    <row r="79" spans="1:9" s="6" customFormat="1" ht="17.25" hidden="1" x14ac:dyDescent="0.25">
      <c r="A79" s="38">
        <v>2341</v>
      </c>
      <c r="B79" s="39" t="s">
        <v>105</v>
      </c>
      <c r="C79" s="38" t="s">
        <v>8</v>
      </c>
      <c r="D79" s="38" t="s">
        <v>9</v>
      </c>
      <c r="E79" s="38" t="s">
        <v>6</v>
      </c>
      <c r="F79" s="40">
        <f>SUM(G79,H79)</f>
        <v>0</v>
      </c>
      <c r="G79" s="47">
        <f t="shared" si="0"/>
        <v>0</v>
      </c>
      <c r="H79" s="43">
        <v>0</v>
      </c>
      <c r="I79" s="18"/>
    </row>
    <row r="80" spans="1:9" s="6" customFormat="1" ht="17.25" hidden="1" x14ac:dyDescent="0.25">
      <c r="A80" s="38">
        <v>2350</v>
      </c>
      <c r="B80" s="39" t="s">
        <v>106</v>
      </c>
      <c r="C80" s="38" t="s">
        <v>8</v>
      </c>
      <c r="D80" s="38" t="s">
        <v>10</v>
      </c>
      <c r="E80" s="38" t="s">
        <v>21</v>
      </c>
      <c r="F80" s="40">
        <f>SUM(F82)</f>
        <v>0</v>
      </c>
      <c r="G80" s="47">
        <f t="shared" si="0"/>
        <v>0</v>
      </c>
      <c r="H80" s="43">
        <f>SUM(H82)</f>
        <v>0</v>
      </c>
      <c r="I80" s="18"/>
    </row>
    <row r="81" spans="1:9" s="6" customFormat="1" ht="17.25" hidden="1" x14ac:dyDescent="0.25">
      <c r="A81" s="38"/>
      <c r="B81" s="39" t="s">
        <v>73</v>
      </c>
      <c r="C81" s="38"/>
      <c r="D81" s="38"/>
      <c r="E81" s="38"/>
      <c r="F81" s="48"/>
      <c r="G81" s="47">
        <f t="shared" si="0"/>
        <v>0</v>
      </c>
      <c r="H81" s="46"/>
      <c r="I81" s="18"/>
    </row>
    <row r="82" spans="1:9" s="6" customFormat="1" ht="17.25" hidden="1" x14ac:dyDescent="0.25">
      <c r="A82" s="38">
        <v>2351</v>
      </c>
      <c r="B82" s="39" t="s">
        <v>107</v>
      </c>
      <c r="C82" s="38" t="s">
        <v>8</v>
      </c>
      <c r="D82" s="38" t="s">
        <v>10</v>
      </c>
      <c r="E82" s="38" t="s">
        <v>6</v>
      </c>
      <c r="F82" s="40">
        <f>SUM(G82,H82)</f>
        <v>0</v>
      </c>
      <c r="G82" s="47">
        <f t="shared" si="0"/>
        <v>0</v>
      </c>
      <c r="H82" s="43">
        <v>0</v>
      </c>
      <c r="I82" s="18"/>
    </row>
    <row r="83" spans="1:9" s="6" customFormat="1" ht="51.75" hidden="1" x14ac:dyDescent="0.25">
      <c r="A83" s="38">
        <v>2360</v>
      </c>
      <c r="B83" s="39" t="s">
        <v>108</v>
      </c>
      <c r="C83" s="38" t="s">
        <v>8</v>
      </c>
      <c r="D83" s="38" t="s">
        <v>11</v>
      </c>
      <c r="E83" s="38" t="s">
        <v>21</v>
      </c>
      <c r="F83" s="40">
        <f>SUM(F85)</f>
        <v>0</v>
      </c>
      <c r="G83" s="47">
        <f t="shared" ref="G83:G146" si="1">G161+G372</f>
        <v>0</v>
      </c>
      <c r="H83" s="43">
        <f>SUM(H85)</f>
        <v>0</v>
      </c>
      <c r="I83" s="18"/>
    </row>
    <row r="84" spans="1:9" s="6" customFormat="1" ht="17.25" hidden="1" x14ac:dyDescent="0.25">
      <c r="A84" s="38"/>
      <c r="B84" s="39" t="s">
        <v>73</v>
      </c>
      <c r="C84" s="38"/>
      <c r="D84" s="38"/>
      <c r="E84" s="38"/>
      <c r="F84" s="48"/>
      <c r="G84" s="47">
        <f t="shared" si="1"/>
        <v>0</v>
      </c>
      <c r="H84" s="46"/>
      <c r="I84" s="18"/>
    </row>
    <row r="85" spans="1:9" s="6" customFormat="1" ht="51.75" hidden="1" x14ac:dyDescent="0.25">
      <c r="A85" s="38">
        <v>2361</v>
      </c>
      <c r="B85" s="39" t="s">
        <v>108</v>
      </c>
      <c r="C85" s="38" t="s">
        <v>8</v>
      </c>
      <c r="D85" s="38" t="s">
        <v>11</v>
      </c>
      <c r="E85" s="38" t="s">
        <v>6</v>
      </c>
      <c r="F85" s="40">
        <f>SUM(G85,H85)</f>
        <v>0</v>
      </c>
      <c r="G85" s="47">
        <f t="shared" si="1"/>
        <v>0</v>
      </c>
      <c r="H85" s="43">
        <v>0</v>
      </c>
      <c r="I85" s="18"/>
    </row>
    <row r="86" spans="1:9" s="6" customFormat="1" ht="17.25" hidden="1" x14ac:dyDescent="0.25">
      <c r="A86" s="38">
        <v>2370</v>
      </c>
      <c r="B86" s="39" t="s">
        <v>109</v>
      </c>
      <c r="C86" s="38" t="s">
        <v>8</v>
      </c>
      <c r="D86" s="38" t="s">
        <v>12</v>
      </c>
      <c r="E86" s="38" t="s">
        <v>21</v>
      </c>
      <c r="F86" s="40">
        <f>SUM(F88)</f>
        <v>0</v>
      </c>
      <c r="G86" s="47">
        <f t="shared" si="1"/>
        <v>0</v>
      </c>
      <c r="H86" s="43">
        <f>SUM(H88)</f>
        <v>0</v>
      </c>
      <c r="I86" s="18"/>
    </row>
    <row r="87" spans="1:9" s="6" customFormat="1" ht="17.25" hidden="1" x14ac:dyDescent="0.25">
      <c r="A87" s="38"/>
      <c r="B87" s="39" t="s">
        <v>73</v>
      </c>
      <c r="C87" s="38"/>
      <c r="D87" s="38"/>
      <c r="E87" s="38"/>
      <c r="F87" s="48"/>
      <c r="G87" s="47">
        <f t="shared" si="1"/>
        <v>0</v>
      </c>
      <c r="H87" s="46"/>
      <c r="I87" s="18"/>
    </row>
    <row r="88" spans="1:9" s="6" customFormat="1" ht="17.25" hidden="1" x14ac:dyDescent="0.25">
      <c r="A88" s="38">
        <v>2371</v>
      </c>
      <c r="B88" s="39" t="s">
        <v>109</v>
      </c>
      <c r="C88" s="38" t="s">
        <v>8</v>
      </c>
      <c r="D88" s="38" t="s">
        <v>12</v>
      </c>
      <c r="E88" s="38" t="s">
        <v>6</v>
      </c>
      <c r="F88" s="40">
        <f>SUM(G88,H88)</f>
        <v>0</v>
      </c>
      <c r="G88" s="47">
        <f t="shared" si="1"/>
        <v>0</v>
      </c>
      <c r="H88" s="43">
        <v>0</v>
      </c>
      <c r="I88" s="18"/>
    </row>
    <row r="89" spans="1:9" s="6" customFormat="1" ht="51.75" hidden="1" x14ac:dyDescent="0.25">
      <c r="A89" s="38">
        <v>2380</v>
      </c>
      <c r="B89" s="39" t="s">
        <v>110</v>
      </c>
      <c r="C89" s="38" t="s">
        <v>8</v>
      </c>
      <c r="D89" s="38" t="s">
        <v>13</v>
      </c>
      <c r="E89" s="38" t="s">
        <v>21</v>
      </c>
      <c r="F89" s="40">
        <f>SUM(F91)</f>
        <v>0</v>
      </c>
      <c r="G89" s="47">
        <f t="shared" si="1"/>
        <v>0</v>
      </c>
      <c r="H89" s="43">
        <f>SUM(H91)</f>
        <v>0</v>
      </c>
      <c r="I89" s="18"/>
    </row>
    <row r="90" spans="1:9" s="6" customFormat="1" ht="17.25" hidden="1" x14ac:dyDescent="0.25">
      <c r="A90" s="38"/>
      <c r="B90" s="39" t="s">
        <v>73</v>
      </c>
      <c r="C90" s="38"/>
      <c r="D90" s="38"/>
      <c r="E90" s="38"/>
      <c r="F90" s="48"/>
      <c r="G90" s="47">
        <f t="shared" si="1"/>
        <v>0</v>
      </c>
      <c r="H90" s="46"/>
      <c r="I90" s="18"/>
    </row>
    <row r="91" spans="1:9" s="6" customFormat="1" ht="51.75" hidden="1" x14ac:dyDescent="0.25">
      <c r="A91" s="38">
        <v>2381</v>
      </c>
      <c r="B91" s="39" t="s">
        <v>111</v>
      </c>
      <c r="C91" s="38" t="s">
        <v>6</v>
      </c>
      <c r="D91" s="38" t="s">
        <v>13</v>
      </c>
      <c r="E91" s="38" t="s">
        <v>6</v>
      </c>
      <c r="F91" s="40">
        <f>SUM(G91,H91)</f>
        <v>0</v>
      </c>
      <c r="G91" s="47">
        <f t="shared" si="1"/>
        <v>0</v>
      </c>
      <c r="H91" s="43">
        <v>0</v>
      </c>
      <c r="I91" s="18"/>
    </row>
    <row r="92" spans="1:9" s="6" customFormat="1" ht="36" customHeight="1" x14ac:dyDescent="0.25">
      <c r="A92" s="38">
        <v>2400</v>
      </c>
      <c r="B92" s="39" t="s">
        <v>360</v>
      </c>
      <c r="C92" s="38" t="s">
        <v>9</v>
      </c>
      <c r="D92" s="38" t="s">
        <v>21</v>
      </c>
      <c r="E92" s="38" t="s">
        <v>21</v>
      </c>
      <c r="F92" s="40">
        <f>SUM(F94,F98,F104,F112,F117,F124,F127,F133,F142)</f>
        <v>400000</v>
      </c>
      <c r="G92" s="47">
        <f t="shared" si="1"/>
        <v>0</v>
      </c>
      <c r="H92" s="47">
        <f>SUM(H94,H98,H104,H112,H117,H124,H127,H133,H142)</f>
        <v>400000</v>
      </c>
      <c r="I92" s="18"/>
    </row>
    <row r="93" spans="1:9" s="6" customFormat="1" ht="17.25" hidden="1" x14ac:dyDescent="0.25">
      <c r="A93" s="38"/>
      <c r="B93" s="39" t="s">
        <v>73</v>
      </c>
      <c r="C93" s="38"/>
      <c r="D93" s="38"/>
      <c r="E93" s="38"/>
      <c r="F93" s="48"/>
      <c r="G93" s="47">
        <f t="shared" si="1"/>
        <v>0</v>
      </c>
      <c r="H93" s="47"/>
      <c r="I93" s="18"/>
    </row>
    <row r="94" spans="1:9" s="6" customFormat="1" ht="51.75" hidden="1" x14ac:dyDescent="0.25">
      <c r="A94" s="38">
        <v>2410</v>
      </c>
      <c r="B94" s="39" t="s">
        <v>112</v>
      </c>
      <c r="C94" s="38" t="s">
        <v>9</v>
      </c>
      <c r="D94" s="38" t="s">
        <v>6</v>
      </c>
      <c r="E94" s="38" t="s">
        <v>21</v>
      </c>
      <c r="F94" s="40">
        <f>SUM(F96:F97)</f>
        <v>0</v>
      </c>
      <c r="G94" s="47">
        <f t="shared" si="1"/>
        <v>0</v>
      </c>
      <c r="H94" s="47">
        <f>SUM(H96:H97)</f>
        <v>0</v>
      </c>
      <c r="I94" s="18"/>
    </row>
    <row r="95" spans="1:9" s="6" customFormat="1" ht="17.25" hidden="1" x14ac:dyDescent="0.25">
      <c r="A95" s="38"/>
      <c r="B95" s="39" t="s">
        <v>73</v>
      </c>
      <c r="C95" s="38"/>
      <c r="D95" s="38"/>
      <c r="E95" s="38"/>
      <c r="F95" s="48"/>
      <c r="G95" s="47">
        <f t="shared" si="1"/>
        <v>0</v>
      </c>
      <c r="H95" s="47"/>
      <c r="I95" s="18"/>
    </row>
    <row r="96" spans="1:9" s="6" customFormat="1" ht="34.5" hidden="1" x14ac:dyDescent="0.25">
      <c r="A96" s="38">
        <v>2411</v>
      </c>
      <c r="B96" s="39" t="s">
        <v>113</v>
      </c>
      <c r="C96" s="38" t="s">
        <v>9</v>
      </c>
      <c r="D96" s="38" t="s">
        <v>6</v>
      </c>
      <c r="E96" s="38" t="s">
        <v>6</v>
      </c>
      <c r="F96" s="40">
        <f>SUM(G96,H96)</f>
        <v>0</v>
      </c>
      <c r="G96" s="47">
        <f t="shared" si="1"/>
        <v>0</v>
      </c>
      <c r="H96" s="47">
        <v>0</v>
      </c>
      <c r="I96" s="18"/>
    </row>
    <row r="97" spans="1:9" s="6" customFormat="1" ht="34.5" hidden="1" x14ac:dyDescent="0.25">
      <c r="A97" s="38">
        <v>2412</v>
      </c>
      <c r="B97" s="39" t="s">
        <v>114</v>
      </c>
      <c r="C97" s="38" t="s">
        <v>9</v>
      </c>
      <c r="D97" s="38" t="s">
        <v>6</v>
      </c>
      <c r="E97" s="38" t="s">
        <v>7</v>
      </c>
      <c r="F97" s="40">
        <f>SUM(G97,H97)</f>
        <v>0</v>
      </c>
      <c r="G97" s="47">
        <f t="shared" si="1"/>
        <v>0</v>
      </c>
      <c r="H97" s="47">
        <v>0</v>
      </c>
      <c r="I97" s="18"/>
    </row>
    <row r="98" spans="1:9" s="6" customFormat="1" ht="51.75" hidden="1" x14ac:dyDescent="0.25">
      <c r="A98" s="38">
        <v>2420</v>
      </c>
      <c r="B98" s="39" t="s">
        <v>115</v>
      </c>
      <c r="C98" s="38" t="s">
        <v>9</v>
      </c>
      <c r="D98" s="38" t="s">
        <v>7</v>
      </c>
      <c r="E98" s="38" t="s">
        <v>21</v>
      </c>
      <c r="F98" s="40">
        <f>SUM(F100:F103)</f>
        <v>0</v>
      </c>
      <c r="G98" s="47">
        <f t="shared" si="1"/>
        <v>0</v>
      </c>
      <c r="H98" s="47">
        <f>SUM(H100:H103)</f>
        <v>0</v>
      </c>
      <c r="I98" s="18"/>
    </row>
    <row r="99" spans="1:9" s="6" customFormat="1" ht="17.25" hidden="1" x14ac:dyDescent="0.25">
      <c r="A99" s="38"/>
      <c r="B99" s="39" t="s">
        <v>73</v>
      </c>
      <c r="C99" s="38"/>
      <c r="D99" s="38"/>
      <c r="E99" s="38"/>
      <c r="F99" s="48"/>
      <c r="G99" s="47">
        <f t="shared" si="1"/>
        <v>0</v>
      </c>
      <c r="H99" s="47"/>
      <c r="I99" s="18"/>
    </row>
    <row r="100" spans="1:9" s="6" customFormat="1" ht="17.25" hidden="1" x14ac:dyDescent="0.25">
      <c r="A100" s="38">
        <v>2421</v>
      </c>
      <c r="B100" s="39" t="s">
        <v>116</v>
      </c>
      <c r="C100" s="38" t="s">
        <v>9</v>
      </c>
      <c r="D100" s="38" t="s">
        <v>7</v>
      </c>
      <c r="E100" s="38" t="s">
        <v>6</v>
      </c>
      <c r="F100" s="40">
        <f>SUM(G100,H100)</f>
        <v>0</v>
      </c>
      <c r="G100" s="47">
        <f t="shared" si="1"/>
        <v>0</v>
      </c>
      <c r="H100" s="47">
        <v>0</v>
      </c>
      <c r="I100" s="18"/>
    </row>
    <row r="101" spans="1:9" s="6" customFormat="1" ht="17.25" hidden="1" x14ac:dyDescent="0.25">
      <c r="A101" s="38">
        <v>2422</v>
      </c>
      <c r="B101" s="39" t="s">
        <v>117</v>
      </c>
      <c r="C101" s="38" t="s">
        <v>9</v>
      </c>
      <c r="D101" s="38" t="s">
        <v>7</v>
      </c>
      <c r="E101" s="38" t="s">
        <v>7</v>
      </c>
      <c r="F101" s="40">
        <f>SUM(G101,H101)</f>
        <v>0</v>
      </c>
      <c r="G101" s="47">
        <f t="shared" si="1"/>
        <v>0</v>
      </c>
      <c r="H101" s="47">
        <v>0</v>
      </c>
      <c r="I101" s="18"/>
    </row>
    <row r="102" spans="1:9" s="6" customFormat="1" ht="17.25" hidden="1" x14ac:dyDescent="0.25">
      <c r="A102" s="38">
        <v>2423</v>
      </c>
      <c r="B102" s="39" t="s">
        <v>118</v>
      </c>
      <c r="C102" s="38" t="s">
        <v>9</v>
      </c>
      <c r="D102" s="38" t="s">
        <v>7</v>
      </c>
      <c r="E102" s="38" t="s">
        <v>8</v>
      </c>
      <c r="F102" s="40">
        <f>SUM(G102,H102)</f>
        <v>0</v>
      </c>
      <c r="G102" s="47">
        <f t="shared" si="1"/>
        <v>0</v>
      </c>
      <c r="H102" s="47">
        <v>0</v>
      </c>
      <c r="I102" s="18"/>
    </row>
    <row r="103" spans="1:9" s="6" customFormat="1" ht="17.25" hidden="1" x14ac:dyDescent="0.25">
      <c r="A103" s="38">
        <v>2424</v>
      </c>
      <c r="B103" s="39" t="s">
        <v>119</v>
      </c>
      <c r="C103" s="38" t="s">
        <v>9</v>
      </c>
      <c r="D103" s="38" t="s">
        <v>7</v>
      </c>
      <c r="E103" s="38" t="s">
        <v>9</v>
      </c>
      <c r="F103" s="40">
        <f>SUM(G103,H103)</f>
        <v>0</v>
      </c>
      <c r="G103" s="47">
        <f t="shared" si="1"/>
        <v>0</v>
      </c>
      <c r="H103" s="47">
        <v>0</v>
      </c>
      <c r="I103" s="18"/>
    </row>
    <row r="104" spans="1:9" s="6" customFormat="1" ht="17.25" hidden="1" x14ac:dyDescent="0.25">
      <c r="A104" s="38">
        <v>2430</v>
      </c>
      <c r="B104" s="39" t="s">
        <v>120</v>
      </c>
      <c r="C104" s="38" t="s">
        <v>9</v>
      </c>
      <c r="D104" s="38" t="s">
        <v>8</v>
      </c>
      <c r="E104" s="38" t="s">
        <v>21</v>
      </c>
      <c r="F104" s="40">
        <f>SUM(F106:F111)</f>
        <v>0</v>
      </c>
      <c r="G104" s="47">
        <f t="shared" si="1"/>
        <v>0</v>
      </c>
      <c r="H104" s="47">
        <f>SUM(H106:H111)</f>
        <v>0</v>
      </c>
      <c r="I104" s="18"/>
    </row>
    <row r="105" spans="1:9" s="6" customFormat="1" ht="17.25" hidden="1" x14ac:dyDescent="0.25">
      <c r="A105" s="38"/>
      <c r="B105" s="39" t="s">
        <v>73</v>
      </c>
      <c r="C105" s="38"/>
      <c r="D105" s="38"/>
      <c r="E105" s="38"/>
      <c r="F105" s="48"/>
      <c r="G105" s="47">
        <f t="shared" si="1"/>
        <v>0</v>
      </c>
      <c r="H105" s="47"/>
      <c r="I105" s="18"/>
    </row>
    <row r="106" spans="1:9" s="6" customFormat="1" ht="32.25" hidden="1" customHeight="1" x14ac:dyDescent="0.25">
      <c r="A106" s="38">
        <v>2431</v>
      </c>
      <c r="B106" s="39" t="s">
        <v>121</v>
      </c>
      <c r="C106" s="38" t="s">
        <v>9</v>
      </c>
      <c r="D106" s="38" t="s">
        <v>8</v>
      </c>
      <c r="E106" s="38" t="s">
        <v>6</v>
      </c>
      <c r="F106" s="40">
        <f t="shared" ref="F106:F111" si="2">SUM(G106,H106)</f>
        <v>0</v>
      </c>
      <c r="G106" s="47">
        <f t="shared" si="1"/>
        <v>0</v>
      </c>
      <c r="H106" s="47">
        <v>0</v>
      </c>
      <c r="I106" s="18"/>
    </row>
    <row r="107" spans="1:9" s="6" customFormat="1" ht="17.25" hidden="1" x14ac:dyDescent="0.25">
      <c r="A107" s="38">
        <v>2432</v>
      </c>
      <c r="B107" s="39" t="s">
        <v>122</v>
      </c>
      <c r="C107" s="38" t="s">
        <v>9</v>
      </c>
      <c r="D107" s="38" t="s">
        <v>8</v>
      </c>
      <c r="E107" s="38" t="s">
        <v>7</v>
      </c>
      <c r="F107" s="40">
        <f t="shared" si="2"/>
        <v>0</v>
      </c>
      <c r="G107" s="47">
        <f t="shared" si="1"/>
        <v>0</v>
      </c>
      <c r="H107" s="47">
        <v>0</v>
      </c>
      <c r="I107" s="18"/>
    </row>
    <row r="108" spans="1:9" s="6" customFormat="1" ht="17.25" hidden="1" x14ac:dyDescent="0.25">
      <c r="A108" s="38">
        <v>2433</v>
      </c>
      <c r="B108" s="39" t="s">
        <v>123</v>
      </c>
      <c r="C108" s="38" t="s">
        <v>9</v>
      </c>
      <c r="D108" s="38" t="s">
        <v>8</v>
      </c>
      <c r="E108" s="38" t="s">
        <v>8</v>
      </c>
      <c r="F108" s="40">
        <f t="shared" si="2"/>
        <v>0</v>
      </c>
      <c r="G108" s="47">
        <f t="shared" si="1"/>
        <v>0</v>
      </c>
      <c r="H108" s="47">
        <v>0</v>
      </c>
      <c r="I108" s="18"/>
    </row>
    <row r="109" spans="1:9" s="6" customFormat="1" ht="17.25" hidden="1" x14ac:dyDescent="0.25">
      <c r="A109" s="38">
        <v>2434</v>
      </c>
      <c r="B109" s="39" t="s">
        <v>124</v>
      </c>
      <c r="C109" s="38" t="s">
        <v>9</v>
      </c>
      <c r="D109" s="38" t="s">
        <v>8</v>
      </c>
      <c r="E109" s="38" t="s">
        <v>9</v>
      </c>
      <c r="F109" s="40">
        <f t="shared" si="2"/>
        <v>0</v>
      </c>
      <c r="G109" s="47">
        <f t="shared" si="1"/>
        <v>0</v>
      </c>
      <c r="H109" s="47">
        <v>0</v>
      </c>
      <c r="I109" s="18"/>
    </row>
    <row r="110" spans="1:9" s="6" customFormat="1" ht="17.25" hidden="1" x14ac:dyDescent="0.25">
      <c r="A110" s="38">
        <v>2435</v>
      </c>
      <c r="B110" s="39" t="s">
        <v>125</v>
      </c>
      <c r="C110" s="38" t="s">
        <v>9</v>
      </c>
      <c r="D110" s="38" t="s">
        <v>8</v>
      </c>
      <c r="E110" s="38" t="s">
        <v>10</v>
      </c>
      <c r="F110" s="40">
        <f t="shared" si="2"/>
        <v>0</v>
      </c>
      <c r="G110" s="47">
        <f t="shared" si="1"/>
        <v>0</v>
      </c>
      <c r="H110" s="47">
        <v>0</v>
      </c>
      <c r="I110" s="18"/>
    </row>
    <row r="111" spans="1:9" s="6" customFormat="1" ht="17.25" hidden="1" x14ac:dyDescent="0.25">
      <c r="A111" s="38">
        <v>2436</v>
      </c>
      <c r="B111" s="39" t="s">
        <v>126</v>
      </c>
      <c r="C111" s="38" t="s">
        <v>9</v>
      </c>
      <c r="D111" s="38" t="s">
        <v>8</v>
      </c>
      <c r="E111" s="38" t="s">
        <v>11</v>
      </c>
      <c r="F111" s="40">
        <f t="shared" si="2"/>
        <v>0</v>
      </c>
      <c r="G111" s="47">
        <f t="shared" si="1"/>
        <v>0</v>
      </c>
      <c r="H111" s="47">
        <v>0</v>
      </c>
      <c r="I111" s="18"/>
    </row>
    <row r="112" spans="1:9" s="6" customFormat="1" ht="34.5" hidden="1" x14ac:dyDescent="0.25">
      <c r="A112" s="38">
        <v>2440</v>
      </c>
      <c r="B112" s="39" t="s">
        <v>127</v>
      </c>
      <c r="C112" s="38" t="s">
        <v>9</v>
      </c>
      <c r="D112" s="38" t="s">
        <v>9</v>
      </c>
      <c r="E112" s="38" t="s">
        <v>21</v>
      </c>
      <c r="F112" s="40">
        <f>SUM(F114:F116)</f>
        <v>0</v>
      </c>
      <c r="G112" s="47">
        <f t="shared" si="1"/>
        <v>0</v>
      </c>
      <c r="H112" s="47">
        <f>SUM(H114:H116)</f>
        <v>0</v>
      </c>
      <c r="I112" s="18"/>
    </row>
    <row r="113" spans="1:9" s="6" customFormat="1" ht="17.25" hidden="1" x14ac:dyDescent="0.25">
      <c r="A113" s="38"/>
      <c r="B113" s="39" t="s">
        <v>73</v>
      </c>
      <c r="C113" s="38"/>
      <c r="D113" s="38"/>
      <c r="E113" s="38"/>
      <c r="F113" s="48"/>
      <c r="G113" s="47">
        <f t="shared" si="1"/>
        <v>0</v>
      </c>
      <c r="H113" s="47"/>
      <c r="I113" s="18"/>
    </row>
    <row r="114" spans="1:9" s="6" customFormat="1" ht="51.75" hidden="1" x14ac:dyDescent="0.25">
      <c r="A114" s="38">
        <v>2441</v>
      </c>
      <c r="B114" s="39" t="s">
        <v>128</v>
      </c>
      <c r="C114" s="38" t="s">
        <v>9</v>
      </c>
      <c r="D114" s="38" t="s">
        <v>9</v>
      </c>
      <c r="E114" s="38" t="s">
        <v>6</v>
      </c>
      <c r="F114" s="40">
        <f>SUM(G114,H114)</f>
        <v>0</v>
      </c>
      <c r="G114" s="47">
        <f t="shared" si="1"/>
        <v>0</v>
      </c>
      <c r="H114" s="47">
        <v>0</v>
      </c>
      <c r="I114" s="18"/>
    </row>
    <row r="115" spans="1:9" s="6" customFormat="1" ht="17.25" hidden="1" x14ac:dyDescent="0.25">
      <c r="A115" s="38">
        <v>2442</v>
      </c>
      <c r="B115" s="39" t="s">
        <v>129</v>
      </c>
      <c r="C115" s="38" t="s">
        <v>9</v>
      </c>
      <c r="D115" s="38" t="s">
        <v>9</v>
      </c>
      <c r="E115" s="38" t="s">
        <v>7</v>
      </c>
      <c r="F115" s="40">
        <f>SUM(G115,H115)</f>
        <v>0</v>
      </c>
      <c r="G115" s="47">
        <f t="shared" si="1"/>
        <v>0</v>
      </c>
      <c r="H115" s="47">
        <v>0</v>
      </c>
      <c r="I115" s="18"/>
    </row>
    <row r="116" spans="1:9" s="6" customFormat="1" ht="17.25" hidden="1" x14ac:dyDescent="0.25">
      <c r="A116" s="38">
        <v>2443</v>
      </c>
      <c r="B116" s="39" t="s">
        <v>130</v>
      </c>
      <c r="C116" s="38" t="s">
        <v>9</v>
      </c>
      <c r="D116" s="38" t="s">
        <v>9</v>
      </c>
      <c r="E116" s="38" t="s">
        <v>8</v>
      </c>
      <c r="F116" s="40">
        <f>SUM(G116,H116)</f>
        <v>0</v>
      </c>
      <c r="G116" s="47">
        <f t="shared" si="1"/>
        <v>0</v>
      </c>
      <c r="H116" s="47">
        <v>0</v>
      </c>
      <c r="I116" s="18"/>
    </row>
    <row r="117" spans="1:9" s="6" customFormat="1" ht="22.5" customHeight="1" x14ac:dyDescent="0.25">
      <c r="A117" s="38">
        <v>2450</v>
      </c>
      <c r="B117" s="39" t="s">
        <v>46</v>
      </c>
      <c r="C117" s="38" t="s">
        <v>9</v>
      </c>
      <c r="D117" s="38" t="s">
        <v>10</v>
      </c>
      <c r="E117" s="38" t="s">
        <v>21</v>
      </c>
      <c r="F117" s="40">
        <f>SUM(F119:F123)</f>
        <v>400000</v>
      </c>
      <c r="G117" s="47">
        <f t="shared" si="1"/>
        <v>0</v>
      </c>
      <c r="H117" s="47">
        <f>SUM(H119:H123)</f>
        <v>400000</v>
      </c>
      <c r="I117" s="18"/>
    </row>
    <row r="118" spans="1:9" s="6" customFormat="1" ht="17.25" hidden="1" x14ac:dyDescent="0.25">
      <c r="A118" s="38"/>
      <c r="B118" s="39" t="s">
        <v>73</v>
      </c>
      <c r="C118" s="38"/>
      <c r="D118" s="38"/>
      <c r="E118" s="38"/>
      <c r="F118" s="48"/>
      <c r="G118" s="47">
        <f t="shared" si="1"/>
        <v>0</v>
      </c>
      <c r="H118" s="47"/>
      <c r="I118" s="18"/>
    </row>
    <row r="119" spans="1:9" s="6" customFormat="1" ht="30.75" customHeight="1" x14ac:dyDescent="0.25">
      <c r="A119" s="38">
        <v>2451</v>
      </c>
      <c r="B119" s="39" t="s">
        <v>40</v>
      </c>
      <c r="C119" s="38" t="s">
        <v>9</v>
      </c>
      <c r="D119" s="38" t="s">
        <v>10</v>
      </c>
      <c r="E119" s="38" t="s">
        <v>6</v>
      </c>
      <c r="F119" s="40">
        <f>SUM(G119,H119)</f>
        <v>400000</v>
      </c>
      <c r="G119" s="47">
        <f t="shared" si="1"/>
        <v>0</v>
      </c>
      <c r="H119" s="47">
        <v>400000</v>
      </c>
      <c r="I119" s="18"/>
    </row>
    <row r="120" spans="1:9" s="6" customFormat="1" ht="32.25" hidden="1" customHeight="1" x14ac:dyDescent="0.25">
      <c r="A120" s="38">
        <v>2452</v>
      </c>
      <c r="B120" s="39" t="s">
        <v>131</v>
      </c>
      <c r="C120" s="38" t="s">
        <v>9</v>
      </c>
      <c r="D120" s="38" t="s">
        <v>10</v>
      </c>
      <c r="E120" s="38" t="s">
        <v>7</v>
      </c>
      <c r="F120" s="40">
        <f>SUM(G120,H120)</f>
        <v>0</v>
      </c>
      <c r="G120" s="47">
        <f t="shared" si="1"/>
        <v>0</v>
      </c>
      <c r="H120" s="47">
        <v>0</v>
      </c>
      <c r="I120" s="18"/>
    </row>
    <row r="121" spans="1:9" s="6" customFormat="1" ht="17.25" hidden="1" x14ac:dyDescent="0.25">
      <c r="A121" s="38">
        <v>2453</v>
      </c>
      <c r="B121" s="39" t="s">
        <v>132</v>
      </c>
      <c r="C121" s="38" t="s">
        <v>9</v>
      </c>
      <c r="D121" s="38" t="s">
        <v>10</v>
      </c>
      <c r="E121" s="38" t="s">
        <v>8</v>
      </c>
      <c r="F121" s="40">
        <f>SUM(G121,H121)</f>
        <v>0</v>
      </c>
      <c r="G121" s="47">
        <f t="shared" si="1"/>
        <v>0</v>
      </c>
      <c r="H121" s="47">
        <v>0</v>
      </c>
      <c r="I121" s="18"/>
    </row>
    <row r="122" spans="1:9" s="6" customFormat="1" ht="17.25" hidden="1" x14ac:dyDescent="0.25">
      <c r="A122" s="38">
        <v>2454</v>
      </c>
      <c r="B122" s="39" t="s">
        <v>133</v>
      </c>
      <c r="C122" s="38" t="s">
        <v>9</v>
      </c>
      <c r="D122" s="38" t="s">
        <v>10</v>
      </c>
      <c r="E122" s="38" t="s">
        <v>9</v>
      </c>
      <c r="F122" s="40">
        <f>SUM(G122,H122)</f>
        <v>0</v>
      </c>
      <c r="G122" s="47">
        <f t="shared" si="1"/>
        <v>0</v>
      </c>
      <c r="H122" s="47">
        <v>0</v>
      </c>
      <c r="I122" s="18"/>
    </row>
    <row r="123" spans="1:9" s="6" customFormat="1" ht="34.5" hidden="1" x14ac:dyDescent="0.25">
      <c r="A123" s="38">
        <v>2455</v>
      </c>
      <c r="B123" s="39" t="s">
        <v>134</v>
      </c>
      <c r="C123" s="38" t="s">
        <v>9</v>
      </c>
      <c r="D123" s="38" t="s">
        <v>10</v>
      </c>
      <c r="E123" s="38" t="s">
        <v>10</v>
      </c>
      <c r="F123" s="40">
        <f>SUM(G123,H123)</f>
        <v>0</v>
      </c>
      <c r="G123" s="47">
        <f t="shared" si="1"/>
        <v>0</v>
      </c>
      <c r="H123" s="47">
        <v>0</v>
      </c>
      <c r="I123" s="18"/>
    </row>
    <row r="124" spans="1:9" s="6" customFormat="1" ht="17.25" hidden="1" x14ac:dyDescent="0.25">
      <c r="A124" s="38">
        <v>2460</v>
      </c>
      <c r="B124" s="39" t="s">
        <v>135</v>
      </c>
      <c r="C124" s="38" t="s">
        <v>9</v>
      </c>
      <c r="D124" s="38" t="s">
        <v>11</v>
      </c>
      <c r="E124" s="38" t="s">
        <v>21</v>
      </c>
      <c r="F124" s="40">
        <f>SUM(F126)</f>
        <v>0</v>
      </c>
      <c r="G124" s="47">
        <f t="shared" si="1"/>
        <v>0</v>
      </c>
      <c r="H124" s="47">
        <f>SUM(H126)</f>
        <v>0</v>
      </c>
      <c r="I124" s="18"/>
    </row>
    <row r="125" spans="1:9" s="6" customFormat="1" ht="17.25" hidden="1" x14ac:dyDescent="0.25">
      <c r="A125" s="38"/>
      <c r="B125" s="39" t="s">
        <v>73</v>
      </c>
      <c r="C125" s="38"/>
      <c r="D125" s="38"/>
      <c r="E125" s="38"/>
      <c r="F125" s="48"/>
      <c r="G125" s="47">
        <f t="shared" si="1"/>
        <v>0</v>
      </c>
      <c r="H125" s="47"/>
      <c r="I125" s="18"/>
    </row>
    <row r="126" spans="1:9" s="6" customFormat="1" ht="17.25" hidden="1" x14ac:dyDescent="0.25">
      <c r="A126" s="38">
        <v>2461</v>
      </c>
      <c r="B126" s="39" t="s">
        <v>135</v>
      </c>
      <c r="C126" s="38" t="s">
        <v>9</v>
      </c>
      <c r="D126" s="38" t="s">
        <v>11</v>
      </c>
      <c r="E126" s="38" t="s">
        <v>6</v>
      </c>
      <c r="F126" s="40">
        <f>SUM(G126,H126)</f>
        <v>0</v>
      </c>
      <c r="G126" s="47">
        <f t="shared" si="1"/>
        <v>0</v>
      </c>
      <c r="H126" s="47">
        <v>0</v>
      </c>
      <c r="I126" s="18"/>
    </row>
    <row r="127" spans="1:9" s="6" customFormat="1" ht="17.25" hidden="1" x14ac:dyDescent="0.25">
      <c r="A127" s="38">
        <v>2470</v>
      </c>
      <c r="B127" s="39" t="s">
        <v>136</v>
      </c>
      <c r="C127" s="38" t="s">
        <v>9</v>
      </c>
      <c r="D127" s="38" t="s">
        <v>12</v>
      </c>
      <c r="E127" s="38" t="s">
        <v>21</v>
      </c>
      <c r="F127" s="40">
        <f>SUM(F129:F132)</f>
        <v>0</v>
      </c>
      <c r="G127" s="47">
        <f t="shared" si="1"/>
        <v>0</v>
      </c>
      <c r="H127" s="47">
        <f>SUM(H129:H132)</f>
        <v>0</v>
      </c>
      <c r="I127" s="18"/>
    </row>
    <row r="128" spans="1:9" s="6" customFormat="1" ht="17.25" hidden="1" x14ac:dyDescent="0.25">
      <c r="A128" s="38"/>
      <c r="B128" s="39" t="s">
        <v>73</v>
      </c>
      <c r="C128" s="38"/>
      <c r="D128" s="38"/>
      <c r="E128" s="38"/>
      <c r="F128" s="48"/>
      <c r="G128" s="47">
        <f t="shared" si="1"/>
        <v>0</v>
      </c>
      <c r="H128" s="47"/>
      <c r="I128" s="18"/>
    </row>
    <row r="129" spans="1:9" s="6" customFormat="1" ht="51.75" hidden="1" x14ac:dyDescent="0.25">
      <c r="A129" s="38">
        <v>2471</v>
      </c>
      <c r="B129" s="39" t="s">
        <v>137</v>
      </c>
      <c r="C129" s="38" t="s">
        <v>9</v>
      </c>
      <c r="D129" s="38" t="s">
        <v>12</v>
      </c>
      <c r="E129" s="38" t="s">
        <v>6</v>
      </c>
      <c r="F129" s="40">
        <f>SUM(G129,H129)</f>
        <v>0</v>
      </c>
      <c r="G129" s="47">
        <f t="shared" si="1"/>
        <v>0</v>
      </c>
      <c r="H129" s="47">
        <v>0</v>
      </c>
      <c r="I129" s="18"/>
    </row>
    <row r="130" spans="1:9" s="6" customFormat="1" ht="34.5" hidden="1" x14ac:dyDescent="0.25">
      <c r="A130" s="38">
        <v>2472</v>
      </c>
      <c r="B130" s="39" t="s">
        <v>138</v>
      </c>
      <c r="C130" s="38" t="s">
        <v>9</v>
      </c>
      <c r="D130" s="38" t="s">
        <v>12</v>
      </c>
      <c r="E130" s="38" t="s">
        <v>7</v>
      </c>
      <c r="F130" s="40">
        <f>SUM(G130,H130)</f>
        <v>0</v>
      </c>
      <c r="G130" s="47">
        <f t="shared" si="1"/>
        <v>0</v>
      </c>
      <c r="H130" s="47">
        <v>0</v>
      </c>
      <c r="I130" s="18"/>
    </row>
    <row r="131" spans="1:9" s="6" customFormat="1" ht="17.25" hidden="1" x14ac:dyDescent="0.25">
      <c r="A131" s="38">
        <v>2473</v>
      </c>
      <c r="B131" s="39" t="s">
        <v>139</v>
      </c>
      <c r="C131" s="38" t="s">
        <v>9</v>
      </c>
      <c r="D131" s="38" t="s">
        <v>12</v>
      </c>
      <c r="E131" s="38" t="s">
        <v>8</v>
      </c>
      <c r="F131" s="40">
        <f>SUM(G131,H131)</f>
        <v>0</v>
      </c>
      <c r="G131" s="47">
        <f t="shared" si="1"/>
        <v>0</v>
      </c>
      <c r="H131" s="47">
        <v>0</v>
      </c>
      <c r="I131" s="18"/>
    </row>
    <row r="132" spans="1:9" s="6" customFormat="1" ht="34.5" hidden="1" x14ac:dyDescent="0.25">
      <c r="A132" s="38">
        <v>2474</v>
      </c>
      <c r="B132" s="39" t="s">
        <v>140</v>
      </c>
      <c r="C132" s="38" t="s">
        <v>9</v>
      </c>
      <c r="D132" s="38" t="s">
        <v>12</v>
      </c>
      <c r="E132" s="38" t="s">
        <v>9</v>
      </c>
      <c r="F132" s="40">
        <f>SUM(G132,H132)</f>
        <v>0</v>
      </c>
      <c r="G132" s="47">
        <f t="shared" si="1"/>
        <v>0</v>
      </c>
      <c r="H132" s="47">
        <v>0</v>
      </c>
      <c r="I132" s="18"/>
    </row>
    <row r="133" spans="1:9" s="6" customFormat="1" ht="32.25" hidden="1" customHeight="1" x14ac:dyDescent="0.25">
      <c r="A133" s="38">
        <v>2480</v>
      </c>
      <c r="B133" s="39" t="s">
        <v>141</v>
      </c>
      <c r="C133" s="38" t="s">
        <v>9</v>
      </c>
      <c r="D133" s="38" t="s">
        <v>13</v>
      </c>
      <c r="E133" s="38" t="s">
        <v>21</v>
      </c>
      <c r="F133" s="40">
        <f>SUM(F135:F141)</f>
        <v>0</v>
      </c>
      <c r="G133" s="47">
        <f t="shared" si="1"/>
        <v>0</v>
      </c>
      <c r="H133" s="47">
        <f>SUM(H135:H141)</f>
        <v>0</v>
      </c>
      <c r="I133" s="18"/>
    </row>
    <row r="134" spans="1:9" s="6" customFormat="1" ht="17.25" hidden="1" x14ac:dyDescent="0.25">
      <c r="A134" s="38"/>
      <c r="B134" s="39" t="s">
        <v>73</v>
      </c>
      <c r="C134" s="38"/>
      <c r="D134" s="38"/>
      <c r="E134" s="38"/>
      <c r="F134" s="48"/>
      <c r="G134" s="47">
        <f t="shared" si="1"/>
        <v>0</v>
      </c>
      <c r="H134" s="47"/>
      <c r="I134" s="18"/>
    </row>
    <row r="135" spans="1:9" s="6" customFormat="1" ht="69" hidden="1" x14ac:dyDescent="0.25">
      <c r="A135" s="38">
        <v>2481</v>
      </c>
      <c r="B135" s="39" t="s">
        <v>142</v>
      </c>
      <c r="C135" s="38" t="s">
        <v>9</v>
      </c>
      <c r="D135" s="38" t="s">
        <v>13</v>
      </c>
      <c r="E135" s="38" t="s">
        <v>6</v>
      </c>
      <c r="F135" s="40">
        <f t="shared" ref="F135:F141" si="3">SUM(G135,H135)</f>
        <v>0</v>
      </c>
      <c r="G135" s="47">
        <f t="shared" si="1"/>
        <v>0</v>
      </c>
      <c r="H135" s="47">
        <v>0</v>
      </c>
      <c r="I135" s="18"/>
    </row>
    <row r="136" spans="1:9" s="6" customFormat="1" ht="69" hidden="1" x14ac:dyDescent="0.25">
      <c r="A136" s="38">
        <v>2482</v>
      </c>
      <c r="B136" s="39" t="s">
        <v>143</v>
      </c>
      <c r="C136" s="38" t="s">
        <v>9</v>
      </c>
      <c r="D136" s="38" t="s">
        <v>13</v>
      </c>
      <c r="E136" s="38" t="s">
        <v>7</v>
      </c>
      <c r="F136" s="40">
        <f t="shared" si="3"/>
        <v>0</v>
      </c>
      <c r="G136" s="47">
        <f t="shared" si="1"/>
        <v>0</v>
      </c>
      <c r="H136" s="47">
        <v>0</v>
      </c>
      <c r="I136" s="18"/>
    </row>
    <row r="137" spans="1:9" s="6" customFormat="1" ht="51.75" hidden="1" x14ac:dyDescent="0.25">
      <c r="A137" s="38">
        <v>2483</v>
      </c>
      <c r="B137" s="39" t="s">
        <v>144</v>
      </c>
      <c r="C137" s="38" t="s">
        <v>9</v>
      </c>
      <c r="D137" s="38" t="s">
        <v>13</v>
      </c>
      <c r="E137" s="38" t="s">
        <v>8</v>
      </c>
      <c r="F137" s="40">
        <f t="shared" si="3"/>
        <v>0</v>
      </c>
      <c r="G137" s="47">
        <f t="shared" si="1"/>
        <v>0</v>
      </c>
      <c r="H137" s="47">
        <v>0</v>
      </c>
      <c r="I137" s="18"/>
    </row>
    <row r="138" spans="1:9" s="6" customFormat="1" ht="69" hidden="1" x14ac:dyDescent="0.25">
      <c r="A138" s="38">
        <v>2484</v>
      </c>
      <c r="B138" s="39" t="s">
        <v>145</v>
      </c>
      <c r="C138" s="38" t="s">
        <v>9</v>
      </c>
      <c r="D138" s="38" t="s">
        <v>13</v>
      </c>
      <c r="E138" s="38" t="s">
        <v>9</v>
      </c>
      <c r="F138" s="40">
        <f t="shared" si="3"/>
        <v>0</v>
      </c>
      <c r="G138" s="47">
        <f t="shared" si="1"/>
        <v>0</v>
      </c>
      <c r="H138" s="47">
        <v>0</v>
      </c>
      <c r="I138" s="18"/>
    </row>
    <row r="139" spans="1:9" s="6" customFormat="1" ht="34.5" hidden="1" x14ac:dyDescent="0.25">
      <c r="A139" s="38">
        <v>2485</v>
      </c>
      <c r="B139" s="39" t="s">
        <v>146</v>
      </c>
      <c r="C139" s="38" t="s">
        <v>9</v>
      </c>
      <c r="D139" s="38" t="s">
        <v>13</v>
      </c>
      <c r="E139" s="38" t="s">
        <v>10</v>
      </c>
      <c r="F139" s="40">
        <f t="shared" si="3"/>
        <v>0</v>
      </c>
      <c r="G139" s="47">
        <f t="shared" si="1"/>
        <v>0</v>
      </c>
      <c r="H139" s="47">
        <v>0</v>
      </c>
      <c r="I139" s="18"/>
    </row>
    <row r="140" spans="1:9" s="6" customFormat="1" ht="34.5" hidden="1" x14ac:dyDescent="0.25">
      <c r="A140" s="38">
        <v>2486</v>
      </c>
      <c r="B140" s="39" t="s">
        <v>147</v>
      </c>
      <c r="C140" s="38" t="s">
        <v>9</v>
      </c>
      <c r="D140" s="38" t="s">
        <v>13</v>
      </c>
      <c r="E140" s="38" t="s">
        <v>11</v>
      </c>
      <c r="F140" s="40">
        <f t="shared" si="3"/>
        <v>0</v>
      </c>
      <c r="G140" s="47">
        <f t="shared" si="1"/>
        <v>0</v>
      </c>
      <c r="H140" s="47">
        <v>0</v>
      </c>
      <c r="I140" s="18"/>
    </row>
    <row r="141" spans="1:9" s="6" customFormat="1" ht="51.75" hidden="1" x14ac:dyDescent="0.25">
      <c r="A141" s="38">
        <v>2487</v>
      </c>
      <c r="B141" s="39" t="s">
        <v>148</v>
      </c>
      <c r="C141" s="38" t="s">
        <v>9</v>
      </c>
      <c r="D141" s="38" t="s">
        <v>13</v>
      </c>
      <c r="E141" s="38" t="s">
        <v>12</v>
      </c>
      <c r="F141" s="40">
        <f t="shared" si="3"/>
        <v>0</v>
      </c>
      <c r="G141" s="47">
        <f t="shared" si="1"/>
        <v>0</v>
      </c>
      <c r="H141" s="47">
        <v>0</v>
      </c>
      <c r="I141" s="18"/>
    </row>
    <row r="142" spans="1:9" s="6" customFormat="1" ht="51.75" hidden="1" x14ac:dyDescent="0.25">
      <c r="A142" s="38">
        <v>2420</v>
      </c>
      <c r="B142" s="39" t="s">
        <v>115</v>
      </c>
      <c r="C142" s="38" t="s">
        <v>9</v>
      </c>
      <c r="D142" s="38">
        <v>2</v>
      </c>
      <c r="E142" s="38" t="s">
        <v>21</v>
      </c>
      <c r="F142" s="40">
        <f>SUM(F144)</f>
        <v>0</v>
      </c>
      <c r="G142" s="47">
        <f t="shared" si="1"/>
        <v>0</v>
      </c>
      <c r="H142" s="47">
        <f>SUM(H144)</f>
        <v>0</v>
      </c>
      <c r="I142" s="18"/>
    </row>
    <row r="143" spans="1:9" s="6" customFormat="1" ht="17.25" hidden="1" x14ac:dyDescent="0.25">
      <c r="A143" s="38"/>
      <c r="B143" s="39" t="s">
        <v>73</v>
      </c>
      <c r="C143" s="38"/>
      <c r="D143" s="38"/>
      <c r="E143" s="38"/>
      <c r="F143" s="48"/>
      <c r="G143" s="47">
        <f t="shared" si="1"/>
        <v>0</v>
      </c>
      <c r="H143" s="47"/>
      <c r="I143" s="18"/>
    </row>
    <row r="144" spans="1:9" s="6" customFormat="1" ht="17.25" hidden="1" x14ac:dyDescent="0.25">
      <c r="A144" s="38">
        <v>2421</v>
      </c>
      <c r="B144" s="39" t="s">
        <v>116</v>
      </c>
      <c r="C144" s="38" t="s">
        <v>9</v>
      </c>
      <c r="D144" s="38">
        <v>2</v>
      </c>
      <c r="E144" s="38" t="s">
        <v>6</v>
      </c>
      <c r="F144" s="40">
        <f>SUM(G144,H144)</f>
        <v>0</v>
      </c>
      <c r="G144" s="47">
        <f t="shared" si="1"/>
        <v>0</v>
      </c>
      <c r="H144" s="47"/>
      <c r="I144" s="18"/>
    </row>
    <row r="145" spans="1:9" s="6" customFormat="1" ht="38.25" customHeight="1" x14ac:dyDescent="0.25">
      <c r="A145" s="38">
        <v>2500</v>
      </c>
      <c r="B145" s="39" t="s">
        <v>379</v>
      </c>
      <c r="C145" s="38" t="s">
        <v>10</v>
      </c>
      <c r="D145" s="38" t="s">
        <v>21</v>
      </c>
      <c r="E145" s="38" t="s">
        <v>21</v>
      </c>
      <c r="F145" s="40">
        <f>H145</f>
        <v>40000</v>
      </c>
      <c r="G145" s="47">
        <f t="shared" si="1"/>
        <v>0</v>
      </c>
      <c r="H145" s="47">
        <f>SUM(H147,H150,H153,H156,H159,H162)</f>
        <v>40000</v>
      </c>
      <c r="I145" s="18"/>
    </row>
    <row r="146" spans="1:9" s="6" customFormat="1" ht="17.25" hidden="1" x14ac:dyDescent="0.25">
      <c r="A146" s="38"/>
      <c r="B146" s="39" t="s">
        <v>86</v>
      </c>
      <c r="C146" s="38"/>
      <c r="D146" s="38"/>
      <c r="E146" s="38"/>
      <c r="F146" s="48"/>
      <c r="G146" s="47">
        <f t="shared" si="1"/>
        <v>0</v>
      </c>
      <c r="H146" s="47"/>
      <c r="I146" s="18"/>
    </row>
    <row r="147" spans="1:9" s="6" customFormat="1" ht="28.5" customHeight="1" x14ac:dyDescent="0.25">
      <c r="A147" s="38">
        <v>2510</v>
      </c>
      <c r="B147" s="39" t="s">
        <v>51</v>
      </c>
      <c r="C147" s="38" t="s">
        <v>10</v>
      </c>
      <c r="D147" s="38" t="s">
        <v>6</v>
      </c>
      <c r="E147" s="38" t="s">
        <v>21</v>
      </c>
      <c r="F147" s="40">
        <f>SUM(F149)</f>
        <v>40000</v>
      </c>
      <c r="G147" s="47">
        <f t="shared" ref="G147:G210" si="4">G225+G436</f>
        <v>0</v>
      </c>
      <c r="H147" s="47">
        <f>SUM(H149)</f>
        <v>40000</v>
      </c>
      <c r="I147" s="18"/>
    </row>
    <row r="148" spans="1:9" s="6" customFormat="1" ht="17.25" hidden="1" x14ac:dyDescent="0.25">
      <c r="A148" s="38"/>
      <c r="B148" s="39" t="s">
        <v>73</v>
      </c>
      <c r="C148" s="38"/>
      <c r="D148" s="38"/>
      <c r="E148" s="38"/>
      <c r="F148" s="48"/>
      <c r="G148" s="47">
        <f t="shared" si="4"/>
        <v>0</v>
      </c>
      <c r="H148" s="47"/>
      <c r="I148" s="18"/>
    </row>
    <row r="149" spans="1:9" s="6" customFormat="1" ht="24" customHeight="1" x14ac:dyDescent="0.25">
      <c r="A149" s="38">
        <v>2511</v>
      </c>
      <c r="B149" s="39" t="s">
        <v>51</v>
      </c>
      <c r="C149" s="38" t="s">
        <v>10</v>
      </c>
      <c r="D149" s="38" t="s">
        <v>6</v>
      </c>
      <c r="E149" s="38" t="s">
        <v>6</v>
      </c>
      <c r="F149" s="40">
        <f>SUM(G149,H149)</f>
        <v>40000</v>
      </c>
      <c r="G149" s="47">
        <f t="shared" si="4"/>
        <v>0</v>
      </c>
      <c r="H149" s="47">
        <v>40000</v>
      </c>
      <c r="I149" s="18"/>
    </row>
    <row r="150" spans="1:9" s="6" customFormat="1" ht="17.25" hidden="1" x14ac:dyDescent="0.25">
      <c r="A150" s="38">
        <v>2520</v>
      </c>
      <c r="B150" s="39" t="s">
        <v>150</v>
      </c>
      <c r="C150" s="38" t="s">
        <v>10</v>
      </c>
      <c r="D150" s="38" t="s">
        <v>7</v>
      </c>
      <c r="E150" s="38" t="s">
        <v>21</v>
      </c>
      <c r="F150" s="40" t="e">
        <f>SUM(F152)</f>
        <v>#REF!</v>
      </c>
      <c r="G150" s="47">
        <f t="shared" si="4"/>
        <v>0</v>
      </c>
      <c r="H150" s="47">
        <f>SUM(H152)</f>
        <v>0</v>
      </c>
      <c r="I150" s="18"/>
    </row>
    <row r="151" spans="1:9" s="6" customFormat="1" ht="17.25" hidden="1" x14ac:dyDescent="0.25">
      <c r="A151" s="38"/>
      <c r="B151" s="39" t="s">
        <v>73</v>
      </c>
      <c r="C151" s="38"/>
      <c r="D151" s="38"/>
      <c r="E151" s="38"/>
      <c r="F151" s="48"/>
      <c r="G151" s="47" t="e">
        <f t="shared" si="4"/>
        <v>#REF!</v>
      </c>
      <c r="H151" s="47"/>
      <c r="I151" s="18"/>
    </row>
    <row r="152" spans="1:9" s="6" customFormat="1" ht="17.25" hidden="1" x14ac:dyDescent="0.25">
      <c r="A152" s="38">
        <v>2521</v>
      </c>
      <c r="B152" s="39" t="s">
        <v>151</v>
      </c>
      <c r="C152" s="38" t="s">
        <v>10</v>
      </c>
      <c r="D152" s="38" t="s">
        <v>7</v>
      </c>
      <c r="E152" s="38" t="s">
        <v>6</v>
      </c>
      <c r="F152" s="40" t="e">
        <f>SUM(G152,H152)</f>
        <v>#REF!</v>
      </c>
      <c r="G152" s="47" t="e">
        <f t="shared" si="4"/>
        <v>#REF!</v>
      </c>
      <c r="H152" s="47">
        <v>0</v>
      </c>
      <c r="I152" s="18"/>
    </row>
    <row r="153" spans="1:9" s="6" customFormat="1" ht="34.5" hidden="1" x14ac:dyDescent="0.25">
      <c r="A153" s="38">
        <v>2530</v>
      </c>
      <c r="B153" s="39" t="s">
        <v>152</v>
      </c>
      <c r="C153" s="38" t="s">
        <v>10</v>
      </c>
      <c r="D153" s="38" t="s">
        <v>8</v>
      </c>
      <c r="E153" s="38" t="s">
        <v>21</v>
      </c>
      <c r="F153" s="40" t="e">
        <f>SUM(F155)</f>
        <v>#REF!</v>
      </c>
      <c r="G153" s="47" t="e">
        <f t="shared" si="4"/>
        <v>#REF!</v>
      </c>
      <c r="H153" s="47">
        <f>SUM(H155)</f>
        <v>0</v>
      </c>
      <c r="I153" s="18"/>
    </row>
    <row r="154" spans="1:9" s="6" customFormat="1" ht="17.25" hidden="1" x14ac:dyDescent="0.25">
      <c r="A154" s="38"/>
      <c r="B154" s="39" t="s">
        <v>73</v>
      </c>
      <c r="C154" s="38"/>
      <c r="D154" s="38"/>
      <c r="E154" s="38"/>
      <c r="F154" s="48"/>
      <c r="G154" s="47">
        <f t="shared" si="4"/>
        <v>0</v>
      </c>
      <c r="H154" s="47"/>
      <c r="I154" s="18"/>
    </row>
    <row r="155" spans="1:9" s="6" customFormat="1" ht="34.5" hidden="1" x14ac:dyDescent="0.25">
      <c r="A155" s="38">
        <v>2531</v>
      </c>
      <c r="B155" s="39" t="s">
        <v>152</v>
      </c>
      <c r="C155" s="38" t="s">
        <v>10</v>
      </c>
      <c r="D155" s="38" t="s">
        <v>8</v>
      </c>
      <c r="E155" s="38" t="s">
        <v>6</v>
      </c>
      <c r="F155" s="40" t="e">
        <f>SUM(G155,H155)</f>
        <v>#REF!</v>
      </c>
      <c r="G155" s="47" t="e">
        <f t="shared" si="4"/>
        <v>#REF!</v>
      </c>
      <c r="H155" s="47">
        <v>0</v>
      </c>
      <c r="I155" s="18"/>
    </row>
    <row r="156" spans="1:9" s="6" customFormat="1" ht="34.5" hidden="1" x14ac:dyDescent="0.25">
      <c r="A156" s="38">
        <v>2540</v>
      </c>
      <c r="B156" s="39" t="s">
        <v>153</v>
      </c>
      <c r="C156" s="38" t="s">
        <v>10</v>
      </c>
      <c r="D156" s="38" t="s">
        <v>9</v>
      </c>
      <c r="E156" s="38" t="s">
        <v>21</v>
      </c>
      <c r="F156" s="40">
        <f>SUM(F158)</f>
        <v>0</v>
      </c>
      <c r="G156" s="47">
        <f t="shared" si="4"/>
        <v>0</v>
      </c>
      <c r="H156" s="47">
        <f>SUM(H158)</f>
        <v>0</v>
      </c>
      <c r="I156" s="18"/>
    </row>
    <row r="157" spans="1:9" s="6" customFormat="1" ht="17.25" hidden="1" x14ac:dyDescent="0.25">
      <c r="A157" s="38"/>
      <c r="B157" s="39" t="s">
        <v>73</v>
      </c>
      <c r="C157" s="38"/>
      <c r="D157" s="38"/>
      <c r="E157" s="38"/>
      <c r="F157" s="48"/>
      <c r="G157" s="47">
        <f t="shared" si="4"/>
        <v>0</v>
      </c>
      <c r="H157" s="47"/>
      <c r="I157" s="18"/>
    </row>
    <row r="158" spans="1:9" s="6" customFormat="1" ht="34.5" hidden="1" x14ac:dyDescent="0.25">
      <c r="A158" s="38">
        <v>2541</v>
      </c>
      <c r="B158" s="39" t="s">
        <v>153</v>
      </c>
      <c r="C158" s="38" t="s">
        <v>10</v>
      </c>
      <c r="D158" s="38" t="s">
        <v>9</v>
      </c>
      <c r="E158" s="38" t="s">
        <v>6</v>
      </c>
      <c r="F158" s="40">
        <f>SUM(G158,H158)</f>
        <v>0</v>
      </c>
      <c r="G158" s="47">
        <f t="shared" si="4"/>
        <v>0</v>
      </c>
      <c r="H158" s="47">
        <v>0</v>
      </c>
      <c r="I158" s="18"/>
    </row>
    <row r="159" spans="1:9" s="6" customFormat="1" ht="51.75" hidden="1" x14ac:dyDescent="0.25">
      <c r="A159" s="38">
        <v>2550</v>
      </c>
      <c r="B159" s="39" t="s">
        <v>154</v>
      </c>
      <c r="C159" s="38" t="s">
        <v>10</v>
      </c>
      <c r="D159" s="38" t="s">
        <v>10</v>
      </c>
      <c r="E159" s="38" t="s">
        <v>21</v>
      </c>
      <c r="F159" s="40">
        <f>SUM(F161)</f>
        <v>0</v>
      </c>
      <c r="G159" s="47">
        <f t="shared" si="4"/>
        <v>0</v>
      </c>
      <c r="H159" s="47">
        <f>SUM(H161)</f>
        <v>0</v>
      </c>
      <c r="I159" s="18"/>
    </row>
    <row r="160" spans="1:9" s="6" customFormat="1" ht="17.25" hidden="1" x14ac:dyDescent="0.25">
      <c r="A160" s="38"/>
      <c r="B160" s="39" t="s">
        <v>73</v>
      </c>
      <c r="C160" s="38"/>
      <c r="D160" s="38"/>
      <c r="E160" s="38"/>
      <c r="F160" s="48"/>
      <c r="G160" s="47">
        <f t="shared" si="4"/>
        <v>0</v>
      </c>
      <c r="H160" s="47"/>
      <c r="I160" s="18"/>
    </row>
    <row r="161" spans="1:9" s="6" customFormat="1" ht="51.75" hidden="1" x14ac:dyDescent="0.25">
      <c r="A161" s="38">
        <v>2551</v>
      </c>
      <c r="B161" s="39" t="s">
        <v>154</v>
      </c>
      <c r="C161" s="38" t="s">
        <v>10</v>
      </c>
      <c r="D161" s="38" t="s">
        <v>10</v>
      </c>
      <c r="E161" s="38" t="s">
        <v>6</v>
      </c>
      <c r="F161" s="40">
        <f>SUM(G161,H161)</f>
        <v>0</v>
      </c>
      <c r="G161" s="47">
        <f t="shared" si="4"/>
        <v>0</v>
      </c>
      <c r="H161" s="47">
        <v>0</v>
      </c>
      <c r="I161" s="18"/>
    </row>
    <row r="162" spans="1:9" s="6" customFormat="1" ht="34.5" hidden="1" x14ac:dyDescent="0.25">
      <c r="A162" s="38">
        <v>2560</v>
      </c>
      <c r="B162" s="39" t="s">
        <v>52</v>
      </c>
      <c r="C162" s="38" t="s">
        <v>10</v>
      </c>
      <c r="D162" s="38" t="s">
        <v>11</v>
      </c>
      <c r="E162" s="38" t="s">
        <v>21</v>
      </c>
      <c r="F162" s="40">
        <f>SUM(F164)</f>
        <v>0</v>
      </c>
      <c r="G162" s="47">
        <f t="shared" si="4"/>
        <v>0</v>
      </c>
      <c r="H162" s="47">
        <f>SUM(H164)</f>
        <v>0</v>
      </c>
      <c r="I162" s="18"/>
    </row>
    <row r="163" spans="1:9" s="6" customFormat="1" ht="17.25" hidden="1" x14ac:dyDescent="0.25">
      <c r="A163" s="38"/>
      <c r="B163" s="39" t="s">
        <v>73</v>
      </c>
      <c r="C163" s="38"/>
      <c r="D163" s="38"/>
      <c r="E163" s="38"/>
      <c r="F163" s="48"/>
      <c r="G163" s="47">
        <f t="shared" si="4"/>
        <v>0</v>
      </c>
      <c r="H163" s="47"/>
      <c r="I163" s="18"/>
    </row>
    <row r="164" spans="1:9" s="6" customFormat="1" ht="34.5" hidden="1" x14ac:dyDescent="0.25">
      <c r="A164" s="38">
        <v>2561</v>
      </c>
      <c r="B164" s="39" t="s">
        <v>52</v>
      </c>
      <c r="C164" s="38" t="s">
        <v>10</v>
      </c>
      <c r="D164" s="38" t="s">
        <v>11</v>
      </c>
      <c r="E164" s="38" t="s">
        <v>6</v>
      </c>
      <c r="F164" s="40">
        <f>SUM(G164,H164)</f>
        <v>0</v>
      </c>
      <c r="G164" s="47">
        <f t="shared" si="4"/>
        <v>0</v>
      </c>
      <c r="H164" s="47">
        <v>0</v>
      </c>
      <c r="I164" s="18"/>
    </row>
    <row r="165" spans="1:9" s="6" customFormat="1" ht="52.5" customHeight="1" x14ac:dyDescent="0.25">
      <c r="A165" s="38">
        <v>2600</v>
      </c>
      <c r="B165" s="39" t="s">
        <v>380</v>
      </c>
      <c r="C165" s="38" t="s">
        <v>11</v>
      </c>
      <c r="D165" s="38" t="s">
        <v>21</v>
      </c>
      <c r="E165" s="38" t="s">
        <v>21</v>
      </c>
      <c r="F165" s="40">
        <f>SUM(F167,F170,F173,F176,F179,F182)</f>
        <v>-625388.1</v>
      </c>
      <c r="G165" s="47">
        <f t="shared" si="4"/>
        <v>0</v>
      </c>
      <c r="H165" s="47">
        <f>SUM(H167,H170,H173,H176,H179,H182)</f>
        <v>-625388.1</v>
      </c>
      <c r="I165" s="18"/>
    </row>
    <row r="166" spans="1:9" s="6" customFormat="1" ht="17.25" hidden="1" x14ac:dyDescent="0.25">
      <c r="A166" s="38"/>
      <c r="B166" s="39" t="s">
        <v>73</v>
      </c>
      <c r="C166" s="38"/>
      <c r="D166" s="38"/>
      <c r="E166" s="38"/>
      <c r="F166" s="48"/>
      <c r="G166" s="47">
        <f t="shared" si="4"/>
        <v>0</v>
      </c>
      <c r="H166" s="47"/>
      <c r="I166" s="18"/>
    </row>
    <row r="167" spans="1:9" s="6" customFormat="1" ht="23.25" customHeight="1" x14ac:dyDescent="0.25">
      <c r="A167" s="38">
        <v>2610</v>
      </c>
      <c r="B167" s="39" t="s">
        <v>45</v>
      </c>
      <c r="C167" s="38" t="s">
        <v>11</v>
      </c>
      <c r="D167" s="38" t="s">
        <v>6</v>
      </c>
      <c r="E167" s="38" t="s">
        <v>21</v>
      </c>
      <c r="F167" s="40">
        <f>SUM(F169)</f>
        <v>-625388.1</v>
      </c>
      <c r="G167" s="47">
        <f t="shared" si="4"/>
        <v>0</v>
      </c>
      <c r="H167" s="47">
        <f>SUM(H169)</f>
        <v>-625388.1</v>
      </c>
      <c r="I167" s="18"/>
    </row>
    <row r="168" spans="1:9" s="6" customFormat="1" ht="17.25" hidden="1" x14ac:dyDescent="0.25">
      <c r="A168" s="38"/>
      <c r="B168" s="39" t="s">
        <v>73</v>
      </c>
      <c r="C168" s="38"/>
      <c r="D168" s="38"/>
      <c r="E168" s="38"/>
      <c r="F168" s="48"/>
      <c r="G168" s="47">
        <f t="shared" si="4"/>
        <v>0</v>
      </c>
      <c r="H168" s="47"/>
      <c r="I168" s="18"/>
    </row>
    <row r="169" spans="1:9" s="6" customFormat="1" ht="21" customHeight="1" x14ac:dyDescent="0.25">
      <c r="A169" s="38">
        <v>2611</v>
      </c>
      <c r="B169" s="39" t="s">
        <v>45</v>
      </c>
      <c r="C169" s="38" t="s">
        <v>11</v>
      </c>
      <c r="D169" s="38" t="s">
        <v>6</v>
      </c>
      <c r="E169" s="38" t="s">
        <v>6</v>
      </c>
      <c r="F169" s="40">
        <f>SUM(G169,H169)</f>
        <v>-625388.1</v>
      </c>
      <c r="G169" s="47">
        <f t="shared" si="4"/>
        <v>0</v>
      </c>
      <c r="H169" s="47">
        <v>-625388.1</v>
      </c>
      <c r="I169" s="18"/>
    </row>
    <row r="170" spans="1:9" s="6" customFormat="1" ht="10.5" hidden="1" customHeight="1" x14ac:dyDescent="0.25">
      <c r="A170" s="38">
        <v>2620</v>
      </c>
      <c r="B170" s="39" t="s">
        <v>53</v>
      </c>
      <c r="C170" s="38" t="s">
        <v>11</v>
      </c>
      <c r="D170" s="38" t="s">
        <v>7</v>
      </c>
      <c r="E170" s="38" t="s">
        <v>21</v>
      </c>
      <c r="F170" s="40">
        <f>SUM(F172)</f>
        <v>0</v>
      </c>
      <c r="G170" s="47">
        <f t="shared" si="4"/>
        <v>0</v>
      </c>
      <c r="H170" s="47">
        <f>SUM(H172)</f>
        <v>0</v>
      </c>
      <c r="I170" s="18"/>
    </row>
    <row r="171" spans="1:9" s="6" customFormat="1" ht="17.25" hidden="1" x14ac:dyDescent="0.25">
      <c r="A171" s="38"/>
      <c r="B171" s="39" t="s">
        <v>73</v>
      </c>
      <c r="C171" s="38"/>
      <c r="D171" s="38"/>
      <c r="E171" s="38"/>
      <c r="F171" s="48"/>
      <c r="G171" s="47">
        <f t="shared" si="4"/>
        <v>0</v>
      </c>
      <c r="H171" s="47"/>
      <c r="I171" s="18"/>
    </row>
    <row r="172" spans="1:9" s="6" customFormat="1" ht="17.25" hidden="1" x14ac:dyDescent="0.25">
      <c r="A172" s="38">
        <v>2621</v>
      </c>
      <c r="B172" s="39" t="s">
        <v>53</v>
      </c>
      <c r="C172" s="38" t="s">
        <v>11</v>
      </c>
      <c r="D172" s="38" t="s">
        <v>7</v>
      </c>
      <c r="E172" s="38" t="s">
        <v>6</v>
      </c>
      <c r="F172" s="40">
        <f>SUM(G172,H172)</f>
        <v>0</v>
      </c>
      <c r="G172" s="47">
        <f t="shared" si="4"/>
        <v>0</v>
      </c>
      <c r="H172" s="47">
        <v>0</v>
      </c>
      <c r="I172" s="18"/>
    </row>
    <row r="173" spans="1:9" s="6" customFormat="1" ht="17.25" hidden="1" x14ac:dyDescent="0.25">
      <c r="A173" s="38">
        <v>2630</v>
      </c>
      <c r="B173" s="39" t="s">
        <v>155</v>
      </c>
      <c r="C173" s="38" t="s">
        <v>11</v>
      </c>
      <c r="D173" s="38" t="s">
        <v>8</v>
      </c>
      <c r="E173" s="38" t="s">
        <v>21</v>
      </c>
      <c r="F173" s="40">
        <f>SUM(F175)</f>
        <v>0</v>
      </c>
      <c r="G173" s="47">
        <f t="shared" si="4"/>
        <v>0</v>
      </c>
      <c r="H173" s="47">
        <f>SUM(H175)</f>
        <v>0</v>
      </c>
      <c r="I173" s="18"/>
    </row>
    <row r="174" spans="1:9" s="6" customFormat="1" ht="17.25" hidden="1" x14ac:dyDescent="0.25">
      <c r="A174" s="38"/>
      <c r="B174" s="39" t="s">
        <v>73</v>
      </c>
      <c r="C174" s="38"/>
      <c r="D174" s="38"/>
      <c r="E174" s="38"/>
      <c r="F174" s="48"/>
      <c r="G174" s="47">
        <f t="shared" si="4"/>
        <v>0</v>
      </c>
      <c r="H174" s="47"/>
      <c r="I174" s="18"/>
    </row>
    <row r="175" spans="1:9" s="6" customFormat="1" ht="17.25" hidden="1" x14ac:dyDescent="0.25">
      <c r="A175" s="38">
        <v>2631</v>
      </c>
      <c r="B175" s="39" t="s">
        <v>155</v>
      </c>
      <c r="C175" s="38" t="s">
        <v>11</v>
      </c>
      <c r="D175" s="38" t="s">
        <v>8</v>
      </c>
      <c r="E175" s="38" t="s">
        <v>6</v>
      </c>
      <c r="F175" s="40">
        <f>SUM(G175,H175)</f>
        <v>0</v>
      </c>
      <c r="G175" s="47">
        <f t="shared" si="4"/>
        <v>0</v>
      </c>
      <c r="H175" s="47"/>
      <c r="I175" s="18"/>
    </row>
    <row r="176" spans="1:9" s="6" customFormat="1" ht="17.25" hidden="1" x14ac:dyDescent="0.25">
      <c r="A176" s="38">
        <v>2640</v>
      </c>
      <c r="B176" s="39" t="s">
        <v>54</v>
      </c>
      <c r="C176" s="38" t="s">
        <v>11</v>
      </c>
      <c r="D176" s="38" t="s">
        <v>9</v>
      </c>
      <c r="E176" s="38" t="s">
        <v>21</v>
      </c>
      <c r="F176" s="40">
        <f>SUM(F178)</f>
        <v>0</v>
      </c>
      <c r="G176" s="47">
        <f t="shared" si="4"/>
        <v>0</v>
      </c>
      <c r="H176" s="47">
        <f>SUM(H178)</f>
        <v>0</v>
      </c>
      <c r="I176" s="18"/>
    </row>
    <row r="177" spans="1:9" s="6" customFormat="1" ht="17.25" hidden="1" x14ac:dyDescent="0.25">
      <c r="A177" s="38"/>
      <c r="B177" s="39" t="s">
        <v>73</v>
      </c>
      <c r="C177" s="38"/>
      <c r="D177" s="38"/>
      <c r="E177" s="38"/>
      <c r="F177" s="48"/>
      <c r="G177" s="47">
        <f t="shared" si="4"/>
        <v>0</v>
      </c>
      <c r="H177" s="47"/>
      <c r="I177" s="18"/>
    </row>
    <row r="178" spans="1:9" s="6" customFormat="1" ht="17.25" hidden="1" x14ac:dyDescent="0.25">
      <c r="A178" s="38">
        <v>2641</v>
      </c>
      <c r="B178" s="39" t="s">
        <v>54</v>
      </c>
      <c r="C178" s="38" t="s">
        <v>11</v>
      </c>
      <c r="D178" s="38" t="s">
        <v>9</v>
      </c>
      <c r="E178" s="38" t="s">
        <v>6</v>
      </c>
      <c r="F178" s="40">
        <f>SUM(G178,H178)</f>
        <v>0</v>
      </c>
      <c r="G178" s="47">
        <f t="shared" si="4"/>
        <v>0</v>
      </c>
      <c r="H178" s="47">
        <v>0</v>
      </c>
      <c r="I178" s="18"/>
    </row>
    <row r="179" spans="1:9" s="6" customFormat="1" ht="69" hidden="1" x14ac:dyDescent="0.25">
      <c r="A179" s="38">
        <v>2650</v>
      </c>
      <c r="B179" s="39" t="s">
        <v>156</v>
      </c>
      <c r="C179" s="38" t="s">
        <v>11</v>
      </c>
      <c r="D179" s="38" t="s">
        <v>10</v>
      </c>
      <c r="E179" s="38" t="s">
        <v>21</v>
      </c>
      <c r="F179" s="40">
        <f>SUM(F181)</f>
        <v>0</v>
      </c>
      <c r="G179" s="47">
        <f t="shared" si="4"/>
        <v>0</v>
      </c>
      <c r="H179" s="47">
        <f>SUM(H181)</f>
        <v>0</v>
      </c>
      <c r="I179" s="18"/>
    </row>
    <row r="180" spans="1:9" s="6" customFormat="1" ht="17.25" hidden="1" x14ac:dyDescent="0.25">
      <c r="A180" s="38"/>
      <c r="B180" s="39" t="s">
        <v>73</v>
      </c>
      <c r="C180" s="38"/>
      <c r="D180" s="38"/>
      <c r="E180" s="38"/>
      <c r="F180" s="48"/>
      <c r="G180" s="47">
        <f t="shared" si="4"/>
        <v>0</v>
      </c>
      <c r="H180" s="47"/>
      <c r="I180" s="18"/>
    </row>
    <row r="181" spans="1:9" s="6" customFormat="1" ht="69" hidden="1" x14ac:dyDescent="0.25">
      <c r="A181" s="38">
        <v>2651</v>
      </c>
      <c r="B181" s="39" t="s">
        <v>156</v>
      </c>
      <c r="C181" s="38" t="s">
        <v>11</v>
      </c>
      <c r="D181" s="38" t="s">
        <v>10</v>
      </c>
      <c r="E181" s="38" t="s">
        <v>6</v>
      </c>
      <c r="F181" s="40">
        <f>SUM(G181,H181)</f>
        <v>0</v>
      </c>
      <c r="G181" s="47">
        <f t="shared" si="4"/>
        <v>0</v>
      </c>
      <c r="H181" s="47">
        <v>0</v>
      </c>
      <c r="I181" s="18"/>
    </row>
    <row r="182" spans="1:9" s="6" customFormat="1" ht="51.75" hidden="1" x14ac:dyDescent="0.25">
      <c r="A182" s="38">
        <v>2660</v>
      </c>
      <c r="B182" s="39" t="s">
        <v>55</v>
      </c>
      <c r="C182" s="38" t="s">
        <v>11</v>
      </c>
      <c r="D182" s="38" t="s">
        <v>11</v>
      </c>
      <c r="E182" s="38" t="s">
        <v>21</v>
      </c>
      <c r="F182" s="40">
        <f>SUM(F184)</f>
        <v>0</v>
      </c>
      <c r="G182" s="47">
        <f t="shared" si="4"/>
        <v>0</v>
      </c>
      <c r="H182" s="47">
        <f>SUM(H184)</f>
        <v>0</v>
      </c>
      <c r="I182" s="18"/>
    </row>
    <row r="183" spans="1:9" s="6" customFormat="1" ht="17.25" hidden="1" x14ac:dyDescent="0.25">
      <c r="A183" s="38"/>
      <c r="B183" s="39" t="s">
        <v>73</v>
      </c>
      <c r="C183" s="38"/>
      <c r="D183" s="38"/>
      <c r="E183" s="38"/>
      <c r="F183" s="48"/>
      <c r="G183" s="47">
        <f t="shared" si="4"/>
        <v>0</v>
      </c>
      <c r="H183" s="47"/>
      <c r="I183" s="18"/>
    </row>
    <row r="184" spans="1:9" s="6" customFormat="1" ht="51.75" hidden="1" x14ac:dyDescent="0.25">
      <c r="A184" s="38">
        <v>2661</v>
      </c>
      <c r="B184" s="39" t="s">
        <v>55</v>
      </c>
      <c r="C184" s="38" t="s">
        <v>11</v>
      </c>
      <c r="D184" s="38" t="s">
        <v>11</v>
      </c>
      <c r="E184" s="38" t="s">
        <v>6</v>
      </c>
      <c r="F184" s="40">
        <f>SUM(G184,H184)</f>
        <v>0</v>
      </c>
      <c r="G184" s="47">
        <f t="shared" si="4"/>
        <v>0</v>
      </c>
      <c r="H184" s="47"/>
      <c r="I184" s="18"/>
    </row>
    <row r="185" spans="1:9" s="6" customFormat="1" ht="51.75" hidden="1" x14ac:dyDescent="0.25">
      <c r="A185" s="38">
        <v>2700</v>
      </c>
      <c r="B185" s="39" t="s">
        <v>157</v>
      </c>
      <c r="C185" s="38" t="s">
        <v>12</v>
      </c>
      <c r="D185" s="38" t="s">
        <v>21</v>
      </c>
      <c r="E185" s="38" t="s">
        <v>21</v>
      </c>
      <c r="F185" s="40">
        <f>SUM(F187,F192,F198,F204,F207,F210)</f>
        <v>0</v>
      </c>
      <c r="G185" s="47">
        <f t="shared" si="4"/>
        <v>0</v>
      </c>
      <c r="H185" s="47">
        <f>SUM(H187,H192,H198,H204,H207,H210)</f>
        <v>0</v>
      </c>
      <c r="I185" s="18"/>
    </row>
    <row r="186" spans="1:9" s="6" customFormat="1" ht="17.25" hidden="1" x14ac:dyDescent="0.25">
      <c r="A186" s="38"/>
      <c r="B186" s="39" t="s">
        <v>73</v>
      </c>
      <c r="C186" s="38"/>
      <c r="D186" s="38"/>
      <c r="E186" s="38"/>
      <c r="F186" s="48"/>
      <c r="G186" s="47">
        <f t="shared" si="4"/>
        <v>0</v>
      </c>
      <c r="H186" s="47"/>
      <c r="I186" s="18"/>
    </row>
    <row r="187" spans="1:9" s="6" customFormat="1" ht="34.5" hidden="1" x14ac:dyDescent="0.25">
      <c r="A187" s="38">
        <v>2710</v>
      </c>
      <c r="B187" s="39" t="s">
        <v>158</v>
      </c>
      <c r="C187" s="38" t="s">
        <v>12</v>
      </c>
      <c r="D187" s="38" t="s">
        <v>6</v>
      </c>
      <c r="E187" s="38" t="s">
        <v>21</v>
      </c>
      <c r="F187" s="40">
        <f>SUM(F189:F191)</f>
        <v>0</v>
      </c>
      <c r="G187" s="47">
        <f t="shared" si="4"/>
        <v>0</v>
      </c>
      <c r="H187" s="47">
        <f>SUM(H189:H191)</f>
        <v>0</v>
      </c>
      <c r="I187" s="18"/>
    </row>
    <row r="188" spans="1:9" s="6" customFormat="1" ht="17.25" hidden="1" x14ac:dyDescent="0.25">
      <c r="A188" s="38"/>
      <c r="B188" s="39" t="s">
        <v>73</v>
      </c>
      <c r="C188" s="38"/>
      <c r="D188" s="38"/>
      <c r="E188" s="38"/>
      <c r="F188" s="48"/>
      <c r="G188" s="47">
        <f t="shared" si="4"/>
        <v>0</v>
      </c>
      <c r="H188" s="47"/>
      <c r="I188" s="18"/>
    </row>
    <row r="189" spans="1:9" s="6" customFormat="1" ht="17.25" hidden="1" x14ac:dyDescent="0.25">
      <c r="A189" s="38">
        <v>2711</v>
      </c>
      <c r="B189" s="39" t="s">
        <v>159</v>
      </c>
      <c r="C189" s="38" t="s">
        <v>12</v>
      </c>
      <c r="D189" s="38" t="s">
        <v>6</v>
      </c>
      <c r="E189" s="38" t="s">
        <v>6</v>
      </c>
      <c r="F189" s="40">
        <f>SUM(G189,H189)</f>
        <v>0</v>
      </c>
      <c r="G189" s="47">
        <f t="shared" si="4"/>
        <v>0</v>
      </c>
      <c r="H189" s="47">
        <v>0</v>
      </c>
      <c r="I189" s="18"/>
    </row>
    <row r="190" spans="1:9" s="6" customFormat="1" ht="17.25" hidden="1" x14ac:dyDescent="0.25">
      <c r="A190" s="38">
        <v>2712</v>
      </c>
      <c r="B190" s="39" t="s">
        <v>160</v>
      </c>
      <c r="C190" s="38" t="s">
        <v>12</v>
      </c>
      <c r="D190" s="38" t="s">
        <v>6</v>
      </c>
      <c r="E190" s="38" t="s">
        <v>7</v>
      </c>
      <c r="F190" s="40">
        <f>SUM(G190,H190)</f>
        <v>0</v>
      </c>
      <c r="G190" s="47">
        <f t="shared" si="4"/>
        <v>0</v>
      </c>
      <c r="H190" s="47">
        <v>0</v>
      </c>
      <c r="I190" s="18"/>
    </row>
    <row r="191" spans="1:9" s="6" customFormat="1" ht="34.5" hidden="1" x14ac:dyDescent="0.25">
      <c r="A191" s="38">
        <v>2713</v>
      </c>
      <c r="B191" s="39" t="s">
        <v>161</v>
      </c>
      <c r="C191" s="38" t="s">
        <v>12</v>
      </c>
      <c r="D191" s="38" t="s">
        <v>6</v>
      </c>
      <c r="E191" s="38" t="s">
        <v>8</v>
      </c>
      <c r="F191" s="40">
        <f>SUM(G191,H191)</f>
        <v>0</v>
      </c>
      <c r="G191" s="47">
        <f t="shared" si="4"/>
        <v>0</v>
      </c>
      <c r="H191" s="47">
        <v>0</v>
      </c>
      <c r="I191" s="18"/>
    </row>
    <row r="192" spans="1:9" s="6" customFormat="1" ht="34.5" hidden="1" x14ac:dyDescent="0.25">
      <c r="A192" s="38">
        <v>2720</v>
      </c>
      <c r="B192" s="39" t="s">
        <v>162</v>
      </c>
      <c r="C192" s="38" t="s">
        <v>12</v>
      </c>
      <c r="D192" s="38" t="s">
        <v>7</v>
      </c>
      <c r="E192" s="38" t="s">
        <v>21</v>
      </c>
      <c r="F192" s="40">
        <f>SUM(F194:F197)</f>
        <v>0</v>
      </c>
      <c r="G192" s="47">
        <f t="shared" si="4"/>
        <v>0</v>
      </c>
      <c r="H192" s="47">
        <f>SUM(H194:H197)</f>
        <v>0</v>
      </c>
      <c r="I192" s="18"/>
    </row>
    <row r="193" spans="1:9" s="6" customFormat="1" ht="17.25" hidden="1" x14ac:dyDescent="0.25">
      <c r="A193" s="38"/>
      <c r="B193" s="39" t="s">
        <v>73</v>
      </c>
      <c r="C193" s="38"/>
      <c r="D193" s="38"/>
      <c r="E193" s="38"/>
      <c r="F193" s="48"/>
      <c r="G193" s="47">
        <f t="shared" si="4"/>
        <v>0</v>
      </c>
      <c r="H193" s="47"/>
      <c r="I193" s="18"/>
    </row>
    <row r="194" spans="1:9" s="6" customFormat="1" ht="34.5" hidden="1" x14ac:dyDescent="0.25">
      <c r="A194" s="38">
        <v>2721</v>
      </c>
      <c r="B194" s="39" t="s">
        <v>163</v>
      </c>
      <c r="C194" s="38" t="s">
        <v>12</v>
      </c>
      <c r="D194" s="38" t="s">
        <v>7</v>
      </c>
      <c r="E194" s="38" t="s">
        <v>6</v>
      </c>
      <c r="F194" s="40">
        <f>SUM(G194,H194)</f>
        <v>0</v>
      </c>
      <c r="G194" s="47">
        <f t="shared" si="4"/>
        <v>0</v>
      </c>
      <c r="H194" s="47">
        <v>0</v>
      </c>
      <c r="I194" s="18"/>
    </row>
    <row r="195" spans="1:9" s="6" customFormat="1" ht="34.5" hidden="1" x14ac:dyDescent="0.25">
      <c r="A195" s="38">
        <v>2722</v>
      </c>
      <c r="B195" s="39" t="s">
        <v>164</v>
      </c>
      <c r="C195" s="38" t="s">
        <v>12</v>
      </c>
      <c r="D195" s="38" t="s">
        <v>7</v>
      </c>
      <c r="E195" s="38" t="s">
        <v>7</v>
      </c>
      <c r="F195" s="40">
        <f>SUM(G195,H195)</f>
        <v>0</v>
      </c>
      <c r="G195" s="47">
        <f t="shared" si="4"/>
        <v>0</v>
      </c>
      <c r="H195" s="47">
        <v>0</v>
      </c>
      <c r="I195" s="18"/>
    </row>
    <row r="196" spans="1:9" s="6" customFormat="1" ht="17.25" hidden="1" x14ac:dyDescent="0.25">
      <c r="A196" s="38">
        <v>2723</v>
      </c>
      <c r="B196" s="39" t="s">
        <v>165</v>
      </c>
      <c r="C196" s="38" t="s">
        <v>12</v>
      </c>
      <c r="D196" s="38" t="s">
        <v>7</v>
      </c>
      <c r="E196" s="38" t="s">
        <v>8</v>
      </c>
      <c r="F196" s="40">
        <f>SUM(G196,H196)</f>
        <v>0</v>
      </c>
      <c r="G196" s="47">
        <f t="shared" si="4"/>
        <v>0</v>
      </c>
      <c r="H196" s="47">
        <v>0</v>
      </c>
      <c r="I196" s="18"/>
    </row>
    <row r="197" spans="1:9" s="6" customFormat="1" ht="17.25" hidden="1" x14ac:dyDescent="0.25">
      <c r="A197" s="38">
        <v>2724</v>
      </c>
      <c r="B197" s="39" t="s">
        <v>166</v>
      </c>
      <c r="C197" s="38" t="s">
        <v>12</v>
      </c>
      <c r="D197" s="38" t="s">
        <v>7</v>
      </c>
      <c r="E197" s="38" t="s">
        <v>9</v>
      </c>
      <c r="F197" s="40">
        <f>SUM(G197,H197)</f>
        <v>0</v>
      </c>
      <c r="G197" s="47">
        <f t="shared" si="4"/>
        <v>0</v>
      </c>
      <c r="H197" s="47">
        <v>0</v>
      </c>
      <c r="I197" s="18"/>
    </row>
    <row r="198" spans="1:9" s="6" customFormat="1" ht="17.25" hidden="1" x14ac:dyDescent="0.25">
      <c r="A198" s="38">
        <v>2730</v>
      </c>
      <c r="B198" s="39" t="s">
        <v>167</v>
      </c>
      <c r="C198" s="38" t="s">
        <v>12</v>
      </c>
      <c r="D198" s="38" t="s">
        <v>8</v>
      </c>
      <c r="E198" s="38" t="s">
        <v>21</v>
      </c>
      <c r="F198" s="40">
        <f>SUM(F200:F203)</f>
        <v>0</v>
      </c>
      <c r="G198" s="47">
        <f t="shared" si="4"/>
        <v>0</v>
      </c>
      <c r="H198" s="47">
        <f>SUM(H200:H203)</f>
        <v>0</v>
      </c>
      <c r="I198" s="18"/>
    </row>
    <row r="199" spans="1:9" s="6" customFormat="1" ht="17.25" hidden="1" x14ac:dyDescent="0.25">
      <c r="A199" s="38"/>
      <c r="B199" s="39" t="s">
        <v>73</v>
      </c>
      <c r="C199" s="38"/>
      <c r="D199" s="38"/>
      <c r="E199" s="38"/>
      <c r="F199" s="48"/>
      <c r="G199" s="47">
        <f t="shared" si="4"/>
        <v>0</v>
      </c>
      <c r="H199" s="47"/>
      <c r="I199" s="18"/>
    </row>
    <row r="200" spans="1:9" s="6" customFormat="1" ht="34.5" hidden="1" x14ac:dyDescent="0.25">
      <c r="A200" s="38">
        <v>2731</v>
      </c>
      <c r="B200" s="39" t="s">
        <v>168</v>
      </c>
      <c r="C200" s="38" t="s">
        <v>12</v>
      </c>
      <c r="D200" s="38" t="s">
        <v>8</v>
      </c>
      <c r="E200" s="38" t="s">
        <v>6</v>
      </c>
      <c r="F200" s="40">
        <f>SUM(G200,H200)</f>
        <v>0</v>
      </c>
      <c r="G200" s="47">
        <f t="shared" si="4"/>
        <v>0</v>
      </c>
      <c r="H200" s="47">
        <v>0</v>
      </c>
      <c r="I200" s="18"/>
    </row>
    <row r="201" spans="1:9" s="6" customFormat="1" ht="34.5" hidden="1" x14ac:dyDescent="0.25">
      <c r="A201" s="38">
        <v>2732</v>
      </c>
      <c r="B201" s="39" t="s">
        <v>169</v>
      </c>
      <c r="C201" s="38" t="s">
        <v>12</v>
      </c>
      <c r="D201" s="38" t="s">
        <v>8</v>
      </c>
      <c r="E201" s="38" t="s">
        <v>7</v>
      </c>
      <c r="F201" s="40">
        <f>SUM(G201,H201)</f>
        <v>0</v>
      </c>
      <c r="G201" s="47">
        <f t="shared" si="4"/>
        <v>0</v>
      </c>
      <c r="H201" s="47">
        <v>0</v>
      </c>
      <c r="I201" s="18"/>
    </row>
    <row r="202" spans="1:9" s="6" customFormat="1" ht="34.5" hidden="1" x14ac:dyDescent="0.25">
      <c r="A202" s="38">
        <v>2733</v>
      </c>
      <c r="B202" s="39" t="s">
        <v>170</v>
      </c>
      <c r="C202" s="38" t="s">
        <v>12</v>
      </c>
      <c r="D202" s="38" t="s">
        <v>8</v>
      </c>
      <c r="E202" s="38" t="s">
        <v>8</v>
      </c>
      <c r="F202" s="40">
        <f>SUM(G202,H202)</f>
        <v>0</v>
      </c>
      <c r="G202" s="47">
        <f t="shared" si="4"/>
        <v>0</v>
      </c>
      <c r="H202" s="47">
        <v>0</v>
      </c>
      <c r="I202" s="18"/>
    </row>
    <row r="203" spans="1:9" s="6" customFormat="1" ht="51.75" hidden="1" x14ac:dyDescent="0.25">
      <c r="A203" s="38">
        <v>2734</v>
      </c>
      <c r="B203" s="39" t="s">
        <v>171</v>
      </c>
      <c r="C203" s="38" t="s">
        <v>12</v>
      </c>
      <c r="D203" s="38" t="s">
        <v>8</v>
      </c>
      <c r="E203" s="38" t="s">
        <v>9</v>
      </c>
      <c r="F203" s="40">
        <f>SUM(G203,H203)</f>
        <v>0</v>
      </c>
      <c r="G203" s="47">
        <f t="shared" si="4"/>
        <v>0</v>
      </c>
      <c r="H203" s="47">
        <v>0</v>
      </c>
      <c r="I203" s="18"/>
    </row>
    <row r="204" spans="1:9" s="6" customFormat="1" ht="34.5" hidden="1" x14ac:dyDescent="0.25">
      <c r="A204" s="38">
        <v>2740</v>
      </c>
      <c r="B204" s="39" t="s">
        <v>172</v>
      </c>
      <c r="C204" s="38" t="s">
        <v>12</v>
      </c>
      <c r="D204" s="38" t="s">
        <v>9</v>
      </c>
      <c r="E204" s="38" t="s">
        <v>21</v>
      </c>
      <c r="F204" s="40">
        <f>SUM(F206)</f>
        <v>0</v>
      </c>
      <c r="G204" s="47">
        <f t="shared" si="4"/>
        <v>0</v>
      </c>
      <c r="H204" s="47">
        <f>SUM(H206)</f>
        <v>0</v>
      </c>
      <c r="I204" s="18"/>
    </row>
    <row r="205" spans="1:9" s="6" customFormat="1" ht="17.25" hidden="1" x14ac:dyDescent="0.25">
      <c r="A205" s="38"/>
      <c r="B205" s="39" t="s">
        <v>73</v>
      </c>
      <c r="C205" s="38"/>
      <c r="D205" s="38"/>
      <c r="E205" s="38"/>
      <c r="F205" s="48"/>
      <c r="G205" s="47">
        <f t="shared" si="4"/>
        <v>0</v>
      </c>
      <c r="H205" s="47"/>
      <c r="I205" s="18"/>
    </row>
    <row r="206" spans="1:9" s="6" customFormat="1" ht="34.5" hidden="1" x14ac:dyDescent="0.25">
      <c r="A206" s="38">
        <v>2741</v>
      </c>
      <c r="B206" s="39" t="s">
        <v>172</v>
      </c>
      <c r="C206" s="38" t="s">
        <v>12</v>
      </c>
      <c r="D206" s="38" t="s">
        <v>9</v>
      </c>
      <c r="E206" s="38" t="s">
        <v>6</v>
      </c>
      <c r="F206" s="40">
        <f>SUM(G206,H206)</f>
        <v>0</v>
      </c>
      <c r="G206" s="47">
        <f t="shared" si="4"/>
        <v>0</v>
      </c>
      <c r="H206" s="47">
        <v>0</v>
      </c>
      <c r="I206" s="18"/>
    </row>
    <row r="207" spans="1:9" s="6" customFormat="1" ht="51.75" hidden="1" x14ac:dyDescent="0.25">
      <c r="A207" s="38">
        <v>2750</v>
      </c>
      <c r="B207" s="39" t="s">
        <v>173</v>
      </c>
      <c r="C207" s="38" t="s">
        <v>12</v>
      </c>
      <c r="D207" s="38" t="s">
        <v>10</v>
      </c>
      <c r="E207" s="38" t="s">
        <v>21</v>
      </c>
      <c r="F207" s="40">
        <f>SUM(F209)</f>
        <v>0</v>
      </c>
      <c r="G207" s="47">
        <f t="shared" si="4"/>
        <v>0</v>
      </c>
      <c r="H207" s="47">
        <f>SUM(H209)</f>
        <v>0</v>
      </c>
      <c r="I207" s="18"/>
    </row>
    <row r="208" spans="1:9" s="6" customFormat="1" ht="17.25" hidden="1" x14ac:dyDescent="0.25">
      <c r="A208" s="38"/>
      <c r="B208" s="39" t="s">
        <v>73</v>
      </c>
      <c r="C208" s="38"/>
      <c r="D208" s="38"/>
      <c r="E208" s="38"/>
      <c r="F208" s="48"/>
      <c r="G208" s="47">
        <f t="shared" si="4"/>
        <v>0</v>
      </c>
      <c r="H208" s="47"/>
      <c r="I208" s="18"/>
    </row>
    <row r="209" spans="1:9" s="6" customFormat="1" ht="51.75" hidden="1" x14ac:dyDescent="0.25">
      <c r="A209" s="38">
        <v>2751</v>
      </c>
      <c r="B209" s="39" t="s">
        <v>173</v>
      </c>
      <c r="C209" s="38" t="s">
        <v>12</v>
      </c>
      <c r="D209" s="38" t="s">
        <v>10</v>
      </c>
      <c r="E209" s="38" t="s">
        <v>6</v>
      </c>
      <c r="F209" s="40">
        <f>SUM(G209,H209)</f>
        <v>0</v>
      </c>
      <c r="G209" s="47">
        <f t="shared" si="4"/>
        <v>0</v>
      </c>
      <c r="H209" s="47">
        <v>0</v>
      </c>
      <c r="I209" s="18"/>
    </row>
    <row r="210" spans="1:9" s="6" customFormat="1" ht="34.5" hidden="1" x14ac:dyDescent="0.25">
      <c r="A210" s="38">
        <v>2760</v>
      </c>
      <c r="B210" s="39" t="s">
        <v>174</v>
      </c>
      <c r="C210" s="38" t="s">
        <v>12</v>
      </c>
      <c r="D210" s="38" t="s">
        <v>11</v>
      </c>
      <c r="E210" s="38" t="s">
        <v>21</v>
      </c>
      <c r="F210" s="40">
        <f>SUM(F212:F213)</f>
        <v>0</v>
      </c>
      <c r="G210" s="47">
        <f t="shared" si="4"/>
        <v>0</v>
      </c>
      <c r="H210" s="47">
        <f>SUM(H212:H213)</f>
        <v>0</v>
      </c>
      <c r="I210" s="18"/>
    </row>
    <row r="211" spans="1:9" s="6" customFormat="1" ht="17.25" hidden="1" x14ac:dyDescent="0.25">
      <c r="A211" s="38"/>
      <c r="B211" s="39" t="s">
        <v>73</v>
      </c>
      <c r="C211" s="38"/>
      <c r="D211" s="38"/>
      <c r="E211" s="38"/>
      <c r="F211" s="48"/>
      <c r="G211" s="47">
        <f t="shared" ref="G211:G228" si="5">G289+G500</f>
        <v>0</v>
      </c>
      <c r="H211" s="47"/>
      <c r="I211" s="18"/>
    </row>
    <row r="212" spans="1:9" s="6" customFormat="1" ht="34.5" hidden="1" x14ac:dyDescent="0.25">
      <c r="A212" s="38">
        <v>2761</v>
      </c>
      <c r="B212" s="39" t="s">
        <v>175</v>
      </c>
      <c r="C212" s="38" t="s">
        <v>12</v>
      </c>
      <c r="D212" s="38" t="s">
        <v>11</v>
      </c>
      <c r="E212" s="38" t="s">
        <v>6</v>
      </c>
      <c r="F212" s="40">
        <f>SUM(G212,H212)</f>
        <v>0</v>
      </c>
      <c r="G212" s="47">
        <f t="shared" si="5"/>
        <v>0</v>
      </c>
      <c r="H212" s="47">
        <v>0</v>
      </c>
      <c r="I212" s="18"/>
    </row>
    <row r="213" spans="1:9" s="6" customFormat="1" ht="34.5" hidden="1" x14ac:dyDescent="0.25">
      <c r="A213" s="38">
        <v>2762</v>
      </c>
      <c r="B213" s="39" t="s">
        <v>174</v>
      </c>
      <c r="C213" s="38" t="s">
        <v>12</v>
      </c>
      <c r="D213" s="38" t="s">
        <v>11</v>
      </c>
      <c r="E213" s="38" t="s">
        <v>7</v>
      </c>
      <c r="F213" s="40">
        <f>SUM(G213,H213)</f>
        <v>0</v>
      </c>
      <c r="G213" s="47">
        <f t="shared" si="5"/>
        <v>0</v>
      </c>
      <c r="H213" s="47">
        <v>0</v>
      </c>
      <c r="I213" s="18"/>
    </row>
    <row r="214" spans="1:9" s="6" customFormat="1" ht="35.25" customHeight="1" x14ac:dyDescent="0.25">
      <c r="A214" s="38">
        <v>2800</v>
      </c>
      <c r="B214" s="39" t="s">
        <v>367</v>
      </c>
      <c r="C214" s="38" t="s">
        <v>13</v>
      </c>
      <c r="D214" s="38" t="s">
        <v>21</v>
      </c>
      <c r="E214" s="38" t="s">
        <v>21</v>
      </c>
      <c r="F214" s="40">
        <f>H214+G214</f>
        <v>34588.1</v>
      </c>
      <c r="G214" s="47">
        <f t="shared" si="5"/>
        <v>0</v>
      </c>
      <c r="H214" s="47">
        <f>SUM(H216,H219,H228,H233,H238,H241)</f>
        <v>34588.1</v>
      </c>
      <c r="I214" s="18"/>
    </row>
    <row r="215" spans="1:9" s="6" customFormat="1" ht="3" hidden="1" customHeight="1" x14ac:dyDescent="0.25">
      <c r="A215" s="38"/>
      <c r="B215" s="39" t="s">
        <v>73</v>
      </c>
      <c r="C215" s="38"/>
      <c r="D215" s="38"/>
      <c r="E215" s="38"/>
      <c r="F215" s="48"/>
      <c r="G215" s="47">
        <f t="shared" si="5"/>
        <v>0</v>
      </c>
      <c r="H215" s="47"/>
      <c r="I215" s="18"/>
    </row>
    <row r="216" spans="1:9" s="6" customFormat="1" ht="33.75" customHeight="1" x14ac:dyDescent="0.25">
      <c r="A216" s="38">
        <v>2810</v>
      </c>
      <c r="B216" s="39" t="s">
        <v>47</v>
      </c>
      <c r="C216" s="38" t="s">
        <v>13</v>
      </c>
      <c r="D216" s="38" t="s">
        <v>6</v>
      </c>
      <c r="E216" s="38" t="s">
        <v>21</v>
      </c>
      <c r="F216" s="40">
        <f>SUM(F218)</f>
        <v>34588.1</v>
      </c>
      <c r="G216" s="47">
        <f t="shared" si="5"/>
        <v>0</v>
      </c>
      <c r="H216" s="47">
        <f>SUM(H218)</f>
        <v>34588.1</v>
      </c>
      <c r="I216" s="18"/>
    </row>
    <row r="217" spans="1:9" s="6" customFormat="1" ht="25.5" hidden="1" customHeight="1" x14ac:dyDescent="0.25">
      <c r="A217" s="38"/>
      <c r="B217" s="39" t="s">
        <v>73</v>
      </c>
      <c r="C217" s="38"/>
      <c r="D217" s="38"/>
      <c r="E217" s="38"/>
      <c r="F217" s="48"/>
      <c r="G217" s="47">
        <f t="shared" si="5"/>
        <v>0</v>
      </c>
      <c r="H217" s="47"/>
      <c r="I217" s="18"/>
    </row>
    <row r="218" spans="1:9" s="6" customFormat="1" ht="35.25" customHeight="1" x14ac:dyDescent="0.25">
      <c r="A218" s="38">
        <v>2811</v>
      </c>
      <c r="B218" s="39" t="s">
        <v>47</v>
      </c>
      <c r="C218" s="38" t="s">
        <v>13</v>
      </c>
      <c r="D218" s="38" t="s">
        <v>6</v>
      </c>
      <c r="E218" s="38" t="s">
        <v>6</v>
      </c>
      <c r="F218" s="40">
        <f>SUM(G218,H218)</f>
        <v>34588.1</v>
      </c>
      <c r="G218" s="47">
        <f t="shared" si="5"/>
        <v>0</v>
      </c>
      <c r="H218" s="47">
        <v>34588.1</v>
      </c>
      <c r="I218" s="18"/>
    </row>
    <row r="219" spans="1:9" s="6" customFormat="1" ht="27" hidden="1" customHeight="1" x14ac:dyDescent="0.25">
      <c r="A219" s="38">
        <v>2820</v>
      </c>
      <c r="B219" s="39" t="s">
        <v>176</v>
      </c>
      <c r="C219" s="38" t="s">
        <v>13</v>
      </c>
      <c r="D219" s="38" t="s">
        <v>7</v>
      </c>
      <c r="E219" s="38" t="s">
        <v>21</v>
      </c>
      <c r="F219" s="40">
        <f>SUM(F221:F227)</f>
        <v>0</v>
      </c>
      <c r="G219" s="47">
        <f t="shared" si="5"/>
        <v>0</v>
      </c>
      <c r="H219" s="47">
        <f>SUM(H221:H227)</f>
        <v>0</v>
      </c>
      <c r="I219" s="18"/>
    </row>
    <row r="220" spans="1:9" s="6" customFormat="1" ht="17.25" hidden="1" x14ac:dyDescent="0.25">
      <c r="A220" s="38"/>
      <c r="B220" s="39" t="s">
        <v>73</v>
      </c>
      <c r="C220" s="38"/>
      <c r="D220" s="38"/>
      <c r="E220" s="38"/>
      <c r="F220" s="48"/>
      <c r="G220" s="47">
        <f t="shared" si="5"/>
        <v>0</v>
      </c>
      <c r="H220" s="47"/>
      <c r="I220" s="18"/>
    </row>
    <row r="221" spans="1:9" s="6" customFormat="1" ht="17.25" hidden="1" x14ac:dyDescent="0.25">
      <c r="A221" s="38">
        <v>2821</v>
      </c>
      <c r="B221" s="39" t="s">
        <v>177</v>
      </c>
      <c r="C221" s="38" t="s">
        <v>13</v>
      </c>
      <c r="D221" s="38" t="s">
        <v>7</v>
      </c>
      <c r="E221" s="38" t="s">
        <v>6</v>
      </c>
      <c r="F221" s="40">
        <f t="shared" ref="F221:F227" si="6">SUM(G221,H221)</f>
        <v>0</v>
      </c>
      <c r="G221" s="47">
        <f t="shared" si="5"/>
        <v>0</v>
      </c>
      <c r="H221" s="47">
        <v>0</v>
      </c>
      <c r="I221" s="18"/>
    </row>
    <row r="222" spans="1:9" s="6" customFormat="1" ht="17.25" hidden="1" x14ac:dyDescent="0.25">
      <c r="A222" s="38">
        <v>2822</v>
      </c>
      <c r="B222" s="39" t="s">
        <v>178</v>
      </c>
      <c r="C222" s="38" t="s">
        <v>13</v>
      </c>
      <c r="D222" s="38" t="s">
        <v>7</v>
      </c>
      <c r="E222" s="38" t="s">
        <v>7</v>
      </c>
      <c r="F222" s="40">
        <f t="shared" si="6"/>
        <v>0</v>
      </c>
      <c r="G222" s="47">
        <f t="shared" si="5"/>
        <v>0</v>
      </c>
      <c r="H222" s="47">
        <v>0</v>
      </c>
      <c r="I222" s="18"/>
    </row>
    <row r="223" spans="1:9" s="6" customFormat="1" ht="34.5" hidden="1" x14ac:dyDescent="0.25">
      <c r="A223" s="38">
        <v>2823</v>
      </c>
      <c r="B223" s="39" t="s">
        <v>179</v>
      </c>
      <c r="C223" s="38" t="s">
        <v>13</v>
      </c>
      <c r="D223" s="38" t="s">
        <v>7</v>
      </c>
      <c r="E223" s="38" t="s">
        <v>8</v>
      </c>
      <c r="F223" s="40">
        <f t="shared" si="6"/>
        <v>0</v>
      </c>
      <c r="G223" s="47">
        <f t="shared" si="5"/>
        <v>0</v>
      </c>
      <c r="H223" s="47">
        <v>0</v>
      </c>
      <c r="I223" s="18"/>
    </row>
    <row r="224" spans="1:9" s="6" customFormat="1" ht="34.5" hidden="1" x14ac:dyDescent="0.25">
      <c r="A224" s="38">
        <v>2824</v>
      </c>
      <c r="B224" s="39" t="s">
        <v>180</v>
      </c>
      <c r="C224" s="38" t="s">
        <v>13</v>
      </c>
      <c r="D224" s="38" t="s">
        <v>7</v>
      </c>
      <c r="E224" s="38" t="s">
        <v>9</v>
      </c>
      <c r="F224" s="40">
        <f t="shared" si="6"/>
        <v>0</v>
      </c>
      <c r="G224" s="47">
        <f t="shared" si="5"/>
        <v>0</v>
      </c>
      <c r="H224" s="47">
        <v>0</v>
      </c>
      <c r="I224" s="18"/>
    </row>
    <row r="225" spans="1:9" s="6" customFormat="1" ht="17.25" hidden="1" x14ac:dyDescent="0.25">
      <c r="A225" s="38">
        <v>2825</v>
      </c>
      <c r="B225" s="39" t="s">
        <v>181</v>
      </c>
      <c r="C225" s="38" t="s">
        <v>13</v>
      </c>
      <c r="D225" s="38" t="s">
        <v>7</v>
      </c>
      <c r="E225" s="38" t="s">
        <v>10</v>
      </c>
      <c r="F225" s="40">
        <f t="shared" si="6"/>
        <v>0</v>
      </c>
      <c r="G225" s="47">
        <f t="shared" si="5"/>
        <v>0</v>
      </c>
      <c r="H225" s="47">
        <v>0</v>
      </c>
      <c r="I225" s="18"/>
    </row>
    <row r="226" spans="1:9" s="6" customFormat="1" ht="17.25" hidden="1" x14ac:dyDescent="0.25">
      <c r="A226" s="38">
        <v>2826</v>
      </c>
      <c r="B226" s="39" t="s">
        <v>182</v>
      </c>
      <c r="C226" s="38" t="s">
        <v>13</v>
      </c>
      <c r="D226" s="38" t="s">
        <v>7</v>
      </c>
      <c r="E226" s="38" t="s">
        <v>11</v>
      </c>
      <c r="F226" s="40">
        <f t="shared" si="6"/>
        <v>0</v>
      </c>
      <c r="G226" s="47">
        <f t="shared" si="5"/>
        <v>0</v>
      </c>
      <c r="H226" s="47">
        <v>0</v>
      </c>
      <c r="I226" s="18"/>
    </row>
    <row r="227" spans="1:9" s="6" customFormat="1" ht="51.75" hidden="1" x14ac:dyDescent="0.25">
      <c r="A227" s="38">
        <v>2827</v>
      </c>
      <c r="B227" s="39" t="s">
        <v>183</v>
      </c>
      <c r="C227" s="38" t="s">
        <v>13</v>
      </c>
      <c r="D227" s="38" t="s">
        <v>7</v>
      </c>
      <c r="E227" s="38" t="s">
        <v>12</v>
      </c>
      <c r="F227" s="40">
        <f t="shared" si="6"/>
        <v>0</v>
      </c>
      <c r="G227" s="47">
        <f t="shared" si="5"/>
        <v>0</v>
      </c>
      <c r="H227" s="47">
        <v>0</v>
      </c>
      <c r="I227" s="18"/>
    </row>
    <row r="228" spans="1:9" s="6" customFormat="1" ht="51.75" hidden="1" x14ac:dyDescent="0.25">
      <c r="A228" s="38">
        <v>2830</v>
      </c>
      <c r="B228" s="39" t="s">
        <v>184</v>
      </c>
      <c r="C228" s="38" t="s">
        <v>13</v>
      </c>
      <c r="D228" s="38" t="s">
        <v>8</v>
      </c>
      <c r="E228" s="38" t="s">
        <v>21</v>
      </c>
      <c r="F228" s="40" t="e">
        <f>SUM(F230:F232)</f>
        <v>#REF!</v>
      </c>
      <c r="G228" s="47">
        <f t="shared" si="5"/>
        <v>0</v>
      </c>
      <c r="H228" s="47">
        <f>SUM(H230:H232)</f>
        <v>0</v>
      </c>
      <c r="I228" s="18"/>
    </row>
    <row r="229" spans="1:9" s="6" customFormat="1" ht="17.25" hidden="1" x14ac:dyDescent="0.25">
      <c r="A229" s="38"/>
      <c r="B229" s="39" t="s">
        <v>73</v>
      </c>
      <c r="C229" s="38"/>
      <c r="D229" s="38"/>
      <c r="E229" s="38"/>
      <c r="F229" s="48"/>
      <c r="G229" s="47" t="e">
        <f>#REF!+G518</f>
        <v>#REF!</v>
      </c>
      <c r="H229" s="47"/>
      <c r="I229" s="18"/>
    </row>
    <row r="230" spans="1:9" s="6" customFormat="1" ht="17.25" hidden="1" x14ac:dyDescent="0.25">
      <c r="A230" s="38">
        <v>2831</v>
      </c>
      <c r="B230" s="39" t="s">
        <v>185</v>
      </c>
      <c r="C230" s="38" t="s">
        <v>13</v>
      </c>
      <c r="D230" s="38" t="s">
        <v>8</v>
      </c>
      <c r="E230" s="38" t="s">
        <v>6</v>
      </c>
      <c r="F230" s="40" t="e">
        <f>SUM(G230,H230)</f>
        <v>#REF!</v>
      </c>
      <c r="G230" s="47" t="e">
        <f>#REF!+G519</f>
        <v>#REF!</v>
      </c>
      <c r="H230" s="47">
        <v>0</v>
      </c>
      <c r="I230" s="18"/>
    </row>
    <row r="231" spans="1:9" s="6" customFormat="1" ht="34.5" hidden="1" x14ac:dyDescent="0.25">
      <c r="A231" s="38">
        <v>2832</v>
      </c>
      <c r="B231" s="39" t="s">
        <v>186</v>
      </c>
      <c r="C231" s="38" t="s">
        <v>13</v>
      </c>
      <c r="D231" s="38" t="s">
        <v>8</v>
      </c>
      <c r="E231" s="38" t="s">
        <v>7</v>
      </c>
      <c r="F231" s="40" t="e">
        <f>SUM(G231,H231)</f>
        <v>#REF!</v>
      </c>
      <c r="G231" s="47" t="e">
        <f>#REF!+G520</f>
        <v>#REF!</v>
      </c>
      <c r="H231" s="47">
        <v>0</v>
      </c>
      <c r="I231" s="18"/>
    </row>
    <row r="232" spans="1:9" s="6" customFormat="1" ht="17.25" hidden="1" x14ac:dyDescent="0.25">
      <c r="A232" s="38">
        <v>2833</v>
      </c>
      <c r="B232" s="39" t="s">
        <v>187</v>
      </c>
      <c r="C232" s="38" t="s">
        <v>13</v>
      </c>
      <c r="D232" s="38" t="s">
        <v>8</v>
      </c>
      <c r="E232" s="38" t="s">
        <v>8</v>
      </c>
      <c r="F232" s="40">
        <f>SUM(G232,H232)</f>
        <v>0</v>
      </c>
      <c r="G232" s="47">
        <f>G307+G521</f>
        <v>0</v>
      </c>
      <c r="H232" s="47">
        <v>0</v>
      </c>
      <c r="I232" s="18"/>
    </row>
    <row r="233" spans="1:9" s="6" customFormat="1" ht="21.75" hidden="1" customHeight="1" x14ac:dyDescent="0.25">
      <c r="A233" s="38">
        <v>2840</v>
      </c>
      <c r="B233" s="39" t="s">
        <v>188</v>
      </c>
      <c r="C233" s="38" t="s">
        <v>13</v>
      </c>
      <c r="D233" s="38" t="s">
        <v>9</v>
      </c>
      <c r="E233" s="38" t="s">
        <v>21</v>
      </c>
      <c r="F233" s="40">
        <f>SUM(F235:F237)</f>
        <v>0</v>
      </c>
      <c r="G233" s="47" t="e">
        <f>#REF!+G522</f>
        <v>#REF!</v>
      </c>
      <c r="H233" s="47">
        <f>SUM(H235:H237)</f>
        <v>0</v>
      </c>
      <c r="I233" s="18"/>
    </row>
    <row r="234" spans="1:9" s="6" customFormat="1" ht="17.25" hidden="1" x14ac:dyDescent="0.25">
      <c r="A234" s="38"/>
      <c r="B234" s="39" t="s">
        <v>73</v>
      </c>
      <c r="C234" s="38"/>
      <c r="D234" s="38"/>
      <c r="E234" s="38"/>
      <c r="F234" s="48"/>
      <c r="G234" s="47">
        <f t="shared" ref="G234:G270" si="7">G308+G523</f>
        <v>0</v>
      </c>
      <c r="H234" s="47"/>
      <c r="I234" s="18"/>
    </row>
    <row r="235" spans="1:9" s="6" customFormat="1" ht="17.25" hidden="1" x14ac:dyDescent="0.25">
      <c r="A235" s="38">
        <v>2841</v>
      </c>
      <c r="B235" s="39" t="s">
        <v>189</v>
      </c>
      <c r="C235" s="38" t="s">
        <v>13</v>
      </c>
      <c r="D235" s="38" t="s">
        <v>9</v>
      </c>
      <c r="E235" s="38" t="s">
        <v>6</v>
      </c>
      <c r="F235" s="40">
        <f>SUM(G235,H235)</f>
        <v>0</v>
      </c>
      <c r="G235" s="47">
        <f t="shared" si="7"/>
        <v>0</v>
      </c>
      <c r="H235" s="47">
        <v>0</v>
      </c>
      <c r="I235" s="18"/>
    </row>
    <row r="236" spans="1:9" s="6" customFormat="1" ht="69" hidden="1" x14ac:dyDescent="0.25">
      <c r="A236" s="38">
        <v>2842</v>
      </c>
      <c r="B236" s="39" t="s">
        <v>190</v>
      </c>
      <c r="C236" s="38" t="s">
        <v>13</v>
      </c>
      <c r="D236" s="38" t="s">
        <v>9</v>
      </c>
      <c r="E236" s="38" t="s">
        <v>7</v>
      </c>
      <c r="F236" s="40">
        <f>SUM(G236,H236)</f>
        <v>0</v>
      </c>
      <c r="G236" s="47">
        <f t="shared" si="7"/>
        <v>0</v>
      </c>
      <c r="H236" s="47">
        <v>0</v>
      </c>
      <c r="I236" s="18"/>
    </row>
    <row r="237" spans="1:9" s="6" customFormat="1" ht="34.5" hidden="1" x14ac:dyDescent="0.25">
      <c r="A237" s="38">
        <v>2843</v>
      </c>
      <c r="B237" s="39" t="s">
        <v>188</v>
      </c>
      <c r="C237" s="38" t="s">
        <v>13</v>
      </c>
      <c r="D237" s="38" t="s">
        <v>9</v>
      </c>
      <c r="E237" s="38" t="s">
        <v>8</v>
      </c>
      <c r="F237" s="40">
        <f>SUM(G237,H237)</f>
        <v>0</v>
      </c>
      <c r="G237" s="47">
        <f t="shared" si="7"/>
        <v>0</v>
      </c>
      <c r="H237" s="47">
        <v>0</v>
      </c>
      <c r="I237" s="18"/>
    </row>
    <row r="238" spans="1:9" s="6" customFormat="1" ht="51.75" hidden="1" x14ac:dyDescent="0.25">
      <c r="A238" s="38">
        <v>2850</v>
      </c>
      <c r="B238" s="39" t="s">
        <v>191</v>
      </c>
      <c r="C238" s="38" t="s">
        <v>13</v>
      </c>
      <c r="D238" s="38" t="s">
        <v>10</v>
      </c>
      <c r="E238" s="38" t="s">
        <v>21</v>
      </c>
      <c r="F238" s="40">
        <f>SUM(F240)</f>
        <v>0</v>
      </c>
      <c r="G238" s="47">
        <f t="shared" si="7"/>
        <v>0</v>
      </c>
      <c r="H238" s="47">
        <f>SUM(H240)</f>
        <v>0</v>
      </c>
      <c r="I238" s="18"/>
    </row>
    <row r="239" spans="1:9" s="6" customFormat="1" ht="17.25" hidden="1" x14ac:dyDescent="0.25">
      <c r="A239" s="38"/>
      <c r="B239" s="39" t="s">
        <v>73</v>
      </c>
      <c r="C239" s="38"/>
      <c r="D239" s="38"/>
      <c r="E239" s="38"/>
      <c r="F239" s="48"/>
      <c r="G239" s="47">
        <f t="shared" si="7"/>
        <v>0</v>
      </c>
      <c r="H239" s="47"/>
      <c r="I239" s="18"/>
    </row>
    <row r="240" spans="1:9" s="6" customFormat="1" ht="51.75" hidden="1" x14ac:dyDescent="0.25">
      <c r="A240" s="38">
        <v>2851</v>
      </c>
      <c r="B240" s="39" t="s">
        <v>191</v>
      </c>
      <c r="C240" s="38" t="s">
        <v>13</v>
      </c>
      <c r="D240" s="38" t="s">
        <v>10</v>
      </c>
      <c r="E240" s="38" t="s">
        <v>6</v>
      </c>
      <c r="F240" s="40">
        <f>SUM(G240,H240)</f>
        <v>0</v>
      </c>
      <c r="G240" s="47">
        <f t="shared" si="7"/>
        <v>0</v>
      </c>
      <c r="H240" s="47">
        <v>0</v>
      </c>
      <c r="I240" s="18"/>
    </row>
    <row r="241" spans="1:9" s="6" customFormat="1" ht="34.5" hidden="1" x14ac:dyDescent="0.25">
      <c r="A241" s="38">
        <v>2860</v>
      </c>
      <c r="B241" s="39" t="s">
        <v>192</v>
      </c>
      <c r="C241" s="38" t="s">
        <v>13</v>
      </c>
      <c r="D241" s="38" t="s">
        <v>11</v>
      </c>
      <c r="E241" s="38" t="s">
        <v>21</v>
      </c>
      <c r="F241" s="40">
        <f>SUM(F243)</f>
        <v>0</v>
      </c>
      <c r="G241" s="47">
        <f t="shared" si="7"/>
        <v>0</v>
      </c>
      <c r="H241" s="47">
        <f>SUM(H243)</f>
        <v>0</v>
      </c>
      <c r="I241" s="18"/>
    </row>
    <row r="242" spans="1:9" s="6" customFormat="1" ht="17.25" hidden="1" x14ac:dyDescent="0.25">
      <c r="A242" s="38"/>
      <c r="B242" s="39" t="s">
        <v>73</v>
      </c>
      <c r="C242" s="38"/>
      <c r="D242" s="38"/>
      <c r="E242" s="38"/>
      <c r="F242" s="48"/>
      <c r="G242" s="47">
        <f t="shared" si="7"/>
        <v>0</v>
      </c>
      <c r="H242" s="47"/>
      <c r="I242" s="18"/>
    </row>
    <row r="243" spans="1:9" s="6" customFormat="1" ht="1.5" hidden="1" customHeight="1" x14ac:dyDescent="0.25">
      <c r="A243" s="38">
        <v>2861</v>
      </c>
      <c r="B243" s="39" t="s">
        <v>192</v>
      </c>
      <c r="C243" s="38" t="s">
        <v>13</v>
      </c>
      <c r="D243" s="38" t="s">
        <v>11</v>
      </c>
      <c r="E243" s="38" t="s">
        <v>6</v>
      </c>
      <c r="F243" s="40">
        <f>SUM(G243,H243)</f>
        <v>0</v>
      </c>
      <c r="G243" s="47">
        <f t="shared" si="7"/>
        <v>0</v>
      </c>
      <c r="H243" s="47">
        <v>0</v>
      </c>
      <c r="I243" s="18"/>
    </row>
    <row r="244" spans="1:9" s="6" customFormat="1" ht="22.5" customHeight="1" x14ac:dyDescent="0.25">
      <c r="A244" s="38">
        <v>2900</v>
      </c>
      <c r="B244" s="39" t="s">
        <v>381</v>
      </c>
      <c r="C244" s="38" t="s">
        <v>149</v>
      </c>
      <c r="D244" s="38" t="s">
        <v>21</v>
      </c>
      <c r="E244" s="38" t="s">
        <v>21</v>
      </c>
      <c r="F244" s="40">
        <f>SUM(F246,F250,F254,F258,F262,F266,F269,F272)</f>
        <v>-5000</v>
      </c>
      <c r="G244" s="47">
        <f t="shared" si="7"/>
        <v>0</v>
      </c>
      <c r="H244" s="47">
        <f>SUM(H246,H250,H254,H258,H262,H266,H269,H272)</f>
        <v>-5000</v>
      </c>
      <c r="I244" s="18"/>
    </row>
    <row r="245" spans="1:9" s="6" customFormat="1" ht="17.25" hidden="1" x14ac:dyDescent="0.25">
      <c r="A245" s="38"/>
      <c r="B245" s="39" t="s">
        <v>73</v>
      </c>
      <c r="C245" s="38"/>
      <c r="D245" s="38"/>
      <c r="E245" s="38"/>
      <c r="F245" s="48"/>
      <c r="G245" s="47">
        <f t="shared" si="7"/>
        <v>0</v>
      </c>
      <c r="H245" s="47"/>
      <c r="I245" s="18"/>
    </row>
    <row r="246" spans="1:9" s="6" customFormat="1" ht="56.25" customHeight="1" x14ac:dyDescent="0.25">
      <c r="A246" s="38">
        <v>2910</v>
      </c>
      <c r="B246" s="39" t="s">
        <v>193</v>
      </c>
      <c r="C246" s="38" t="s">
        <v>149</v>
      </c>
      <c r="D246" s="38" t="s">
        <v>6</v>
      </c>
      <c r="E246" s="38" t="s">
        <v>21</v>
      </c>
      <c r="F246" s="40">
        <f>SUM(F248:F249)</f>
        <v>-5000</v>
      </c>
      <c r="G246" s="47">
        <f t="shared" si="7"/>
        <v>0</v>
      </c>
      <c r="H246" s="47">
        <f>SUM(H248:H249)</f>
        <v>-5000</v>
      </c>
      <c r="I246" s="18"/>
    </row>
    <row r="247" spans="1:9" s="6" customFormat="1" ht="17.25" hidden="1" x14ac:dyDescent="0.25">
      <c r="A247" s="38"/>
      <c r="B247" s="39" t="s">
        <v>73</v>
      </c>
      <c r="C247" s="38"/>
      <c r="D247" s="38"/>
      <c r="E247" s="38"/>
      <c r="F247" s="48"/>
      <c r="G247" s="47">
        <f t="shared" si="7"/>
        <v>0</v>
      </c>
      <c r="H247" s="47">
        <f t="shared" ref="H247:H262" si="8">SUM(H249:H250)</f>
        <v>0</v>
      </c>
      <c r="I247" s="18"/>
    </row>
    <row r="248" spans="1:9" s="6" customFormat="1" ht="27.75" customHeight="1" x14ac:dyDescent="0.25">
      <c r="A248" s="38">
        <v>2911</v>
      </c>
      <c r="B248" s="39" t="s">
        <v>194</v>
      </c>
      <c r="C248" s="38" t="s">
        <v>149</v>
      </c>
      <c r="D248" s="38" t="s">
        <v>6</v>
      </c>
      <c r="E248" s="38" t="s">
        <v>6</v>
      </c>
      <c r="F248" s="40">
        <f>SUM(G248,H248)</f>
        <v>-5000</v>
      </c>
      <c r="G248" s="47">
        <f t="shared" si="7"/>
        <v>0</v>
      </c>
      <c r="H248" s="47">
        <v>-5000</v>
      </c>
      <c r="I248" s="18"/>
    </row>
    <row r="249" spans="1:9" s="6" customFormat="1" hidden="1" x14ac:dyDescent="0.25">
      <c r="A249" s="17">
        <v>2912</v>
      </c>
      <c r="B249" s="7" t="s">
        <v>195</v>
      </c>
      <c r="C249" s="17" t="s">
        <v>149</v>
      </c>
      <c r="D249" s="17" t="s">
        <v>6</v>
      </c>
      <c r="E249" s="17" t="s">
        <v>7</v>
      </c>
      <c r="F249" s="20">
        <f>SUM(G249,H249)</f>
        <v>0</v>
      </c>
      <c r="G249" s="22">
        <f t="shared" si="7"/>
        <v>0</v>
      </c>
      <c r="H249" s="22">
        <f t="shared" si="8"/>
        <v>0</v>
      </c>
      <c r="I249" s="18"/>
    </row>
    <row r="250" spans="1:9" s="6" customFormat="1" hidden="1" x14ac:dyDescent="0.25">
      <c r="A250" s="17">
        <v>2920</v>
      </c>
      <c r="B250" s="7" t="s">
        <v>196</v>
      </c>
      <c r="C250" s="17" t="s">
        <v>149</v>
      </c>
      <c r="D250" s="17" t="s">
        <v>7</v>
      </c>
      <c r="E250" s="17" t="s">
        <v>21</v>
      </c>
      <c r="F250" s="20">
        <f>SUM(F252:F253)</f>
        <v>0</v>
      </c>
      <c r="G250" s="22">
        <f t="shared" si="7"/>
        <v>0</v>
      </c>
      <c r="H250" s="22">
        <f t="shared" si="8"/>
        <v>0</v>
      </c>
      <c r="I250" s="18"/>
    </row>
    <row r="251" spans="1:9" s="6" customFormat="1" hidden="1" x14ac:dyDescent="0.25">
      <c r="A251" s="17"/>
      <c r="B251" s="7" t="s">
        <v>73</v>
      </c>
      <c r="C251" s="17"/>
      <c r="D251" s="17"/>
      <c r="E251" s="17"/>
      <c r="F251" s="23"/>
      <c r="G251" s="22">
        <f t="shared" si="7"/>
        <v>0</v>
      </c>
      <c r="H251" s="22">
        <f t="shared" si="8"/>
        <v>0</v>
      </c>
      <c r="I251" s="18"/>
    </row>
    <row r="252" spans="1:9" s="6" customFormat="1" hidden="1" x14ac:dyDescent="0.25">
      <c r="A252" s="17">
        <v>2921</v>
      </c>
      <c r="B252" s="7" t="s">
        <v>197</v>
      </c>
      <c r="C252" s="17" t="s">
        <v>149</v>
      </c>
      <c r="D252" s="17" t="s">
        <v>7</v>
      </c>
      <c r="E252" s="17" t="s">
        <v>6</v>
      </c>
      <c r="F252" s="20">
        <f>SUM(G252,H252)</f>
        <v>0</v>
      </c>
      <c r="G252" s="22">
        <f t="shared" si="7"/>
        <v>0</v>
      </c>
      <c r="H252" s="22">
        <f t="shared" si="8"/>
        <v>0</v>
      </c>
      <c r="I252" s="18"/>
    </row>
    <row r="253" spans="1:9" s="6" customFormat="1" hidden="1" x14ac:dyDescent="0.25">
      <c r="A253" s="17">
        <v>2922</v>
      </c>
      <c r="B253" s="7" t="s">
        <v>198</v>
      </c>
      <c r="C253" s="17" t="s">
        <v>149</v>
      </c>
      <c r="D253" s="17" t="s">
        <v>7</v>
      </c>
      <c r="E253" s="17" t="s">
        <v>7</v>
      </c>
      <c r="F253" s="20">
        <f>SUM(G253,H253)</f>
        <v>0</v>
      </c>
      <c r="G253" s="22">
        <f t="shared" si="7"/>
        <v>0</v>
      </c>
      <c r="H253" s="22">
        <f t="shared" si="8"/>
        <v>0</v>
      </c>
      <c r="I253" s="18"/>
    </row>
    <row r="254" spans="1:9" s="6" customFormat="1" ht="40.5" hidden="1" x14ac:dyDescent="0.25">
      <c r="A254" s="17">
        <v>2930</v>
      </c>
      <c r="B254" s="7" t="s">
        <v>199</v>
      </c>
      <c r="C254" s="17" t="s">
        <v>149</v>
      </c>
      <c r="D254" s="17" t="s">
        <v>8</v>
      </c>
      <c r="E254" s="17" t="s">
        <v>21</v>
      </c>
      <c r="F254" s="20">
        <f>SUM(F256:F257)</f>
        <v>0</v>
      </c>
      <c r="G254" s="22">
        <f t="shared" si="7"/>
        <v>0</v>
      </c>
      <c r="H254" s="22">
        <f t="shared" si="8"/>
        <v>0</v>
      </c>
      <c r="I254" s="18"/>
    </row>
    <row r="255" spans="1:9" s="6" customFormat="1" hidden="1" x14ac:dyDescent="0.25">
      <c r="A255" s="17"/>
      <c r="B255" s="7" t="s">
        <v>73</v>
      </c>
      <c r="C255" s="17"/>
      <c r="D255" s="17"/>
      <c r="E255" s="17"/>
      <c r="F255" s="23"/>
      <c r="G255" s="22">
        <f t="shared" si="7"/>
        <v>0</v>
      </c>
      <c r="H255" s="22">
        <f t="shared" si="8"/>
        <v>0</v>
      </c>
      <c r="I255" s="18"/>
    </row>
    <row r="256" spans="1:9" s="6" customFormat="1" ht="27" hidden="1" x14ac:dyDescent="0.25">
      <c r="A256" s="17">
        <v>2931</v>
      </c>
      <c r="B256" s="7" t="s">
        <v>200</v>
      </c>
      <c r="C256" s="17" t="s">
        <v>149</v>
      </c>
      <c r="D256" s="17" t="s">
        <v>8</v>
      </c>
      <c r="E256" s="17" t="s">
        <v>6</v>
      </c>
      <c r="F256" s="20">
        <f>SUM(G256,H256)</f>
        <v>0</v>
      </c>
      <c r="G256" s="22">
        <f t="shared" si="7"/>
        <v>0</v>
      </c>
      <c r="H256" s="22">
        <f t="shared" si="8"/>
        <v>0</v>
      </c>
      <c r="I256" s="18"/>
    </row>
    <row r="257" spans="1:9" s="6" customFormat="1" ht="6" hidden="1" customHeight="1" x14ac:dyDescent="0.25">
      <c r="A257" s="17">
        <v>2932</v>
      </c>
      <c r="B257" s="7" t="s">
        <v>201</v>
      </c>
      <c r="C257" s="17" t="s">
        <v>149</v>
      </c>
      <c r="D257" s="17" t="s">
        <v>8</v>
      </c>
      <c r="E257" s="17" t="s">
        <v>7</v>
      </c>
      <c r="F257" s="20">
        <f>SUM(G257,H257)</f>
        <v>0</v>
      </c>
      <c r="G257" s="22">
        <f t="shared" si="7"/>
        <v>0</v>
      </c>
      <c r="H257" s="22">
        <f t="shared" si="8"/>
        <v>0</v>
      </c>
      <c r="I257" s="18"/>
    </row>
    <row r="258" spans="1:9" s="6" customFormat="1" hidden="1" x14ac:dyDescent="0.25">
      <c r="A258" s="17">
        <v>2940</v>
      </c>
      <c r="B258" s="7" t="s">
        <v>202</v>
      </c>
      <c r="C258" s="17" t="s">
        <v>149</v>
      </c>
      <c r="D258" s="17" t="s">
        <v>9</v>
      </c>
      <c r="E258" s="17" t="s">
        <v>21</v>
      </c>
      <c r="F258" s="20">
        <f>SUM(F260:F261)</f>
        <v>0</v>
      </c>
      <c r="G258" s="22">
        <f t="shared" si="7"/>
        <v>0</v>
      </c>
      <c r="H258" s="22">
        <f t="shared" si="8"/>
        <v>0</v>
      </c>
      <c r="I258" s="18"/>
    </row>
    <row r="259" spans="1:9" s="6" customFormat="1" hidden="1" x14ac:dyDescent="0.25">
      <c r="A259" s="17"/>
      <c r="B259" s="7" t="s">
        <v>73</v>
      </c>
      <c r="C259" s="17"/>
      <c r="D259" s="17"/>
      <c r="E259" s="17"/>
      <c r="F259" s="23"/>
      <c r="G259" s="22">
        <f t="shared" si="7"/>
        <v>0</v>
      </c>
      <c r="H259" s="22">
        <f t="shared" si="8"/>
        <v>0</v>
      </c>
      <c r="I259" s="18"/>
    </row>
    <row r="260" spans="1:9" s="6" customFormat="1" hidden="1" x14ac:dyDescent="0.25">
      <c r="A260" s="17">
        <v>2941</v>
      </c>
      <c r="B260" s="7" t="s">
        <v>203</v>
      </c>
      <c r="C260" s="17" t="s">
        <v>149</v>
      </c>
      <c r="D260" s="17" t="s">
        <v>9</v>
      </c>
      <c r="E260" s="17" t="s">
        <v>6</v>
      </c>
      <c r="F260" s="20">
        <f>SUM(G260,H260)</f>
        <v>0</v>
      </c>
      <c r="G260" s="22">
        <f t="shared" si="7"/>
        <v>0</v>
      </c>
      <c r="H260" s="22">
        <f t="shared" si="8"/>
        <v>0</v>
      </c>
      <c r="I260" s="18"/>
    </row>
    <row r="261" spans="1:9" s="6" customFormat="1" hidden="1" x14ac:dyDescent="0.25">
      <c r="A261" s="17">
        <v>2942</v>
      </c>
      <c r="B261" s="7" t="s">
        <v>204</v>
      </c>
      <c r="C261" s="17" t="s">
        <v>149</v>
      </c>
      <c r="D261" s="17" t="s">
        <v>9</v>
      </c>
      <c r="E261" s="17" t="s">
        <v>7</v>
      </c>
      <c r="F261" s="20">
        <f>SUM(G261,H261)</f>
        <v>0</v>
      </c>
      <c r="G261" s="22">
        <f t="shared" si="7"/>
        <v>0</v>
      </c>
      <c r="H261" s="22">
        <f t="shared" si="8"/>
        <v>0</v>
      </c>
      <c r="I261" s="18"/>
    </row>
    <row r="262" spans="1:9" s="6" customFormat="1" ht="27" hidden="1" x14ac:dyDescent="0.25">
      <c r="A262" s="17">
        <v>2950</v>
      </c>
      <c r="B262" s="7" t="s">
        <v>205</v>
      </c>
      <c r="C262" s="17" t="s">
        <v>149</v>
      </c>
      <c r="D262" s="17" t="s">
        <v>10</v>
      </c>
      <c r="E262" s="17" t="s">
        <v>21</v>
      </c>
      <c r="F262" s="20">
        <f>SUM(F264:F265)</f>
        <v>0</v>
      </c>
      <c r="G262" s="22">
        <f t="shared" si="7"/>
        <v>0</v>
      </c>
      <c r="H262" s="22">
        <f t="shared" si="8"/>
        <v>0</v>
      </c>
      <c r="I262" s="18"/>
    </row>
    <row r="263" spans="1:9" s="6" customFormat="1" hidden="1" x14ac:dyDescent="0.25">
      <c r="A263" s="17"/>
      <c r="B263" s="7" t="s">
        <v>73</v>
      </c>
      <c r="C263" s="17"/>
      <c r="D263" s="17"/>
      <c r="E263" s="17"/>
      <c r="F263" s="23"/>
      <c r="G263" s="22">
        <f t="shared" si="7"/>
        <v>0</v>
      </c>
      <c r="H263" s="22"/>
      <c r="I263" s="18"/>
    </row>
    <row r="264" spans="1:9" s="6" customFormat="1" hidden="1" x14ac:dyDescent="0.25">
      <c r="A264" s="17">
        <v>2951</v>
      </c>
      <c r="B264" s="7" t="s">
        <v>206</v>
      </c>
      <c r="C264" s="17" t="s">
        <v>149</v>
      </c>
      <c r="D264" s="17" t="s">
        <v>10</v>
      </c>
      <c r="E264" s="17" t="s">
        <v>6</v>
      </c>
      <c r="F264" s="20">
        <f>SUM(G264,H264)</f>
        <v>0</v>
      </c>
      <c r="G264" s="22">
        <f t="shared" si="7"/>
        <v>0</v>
      </c>
      <c r="H264" s="22">
        <v>0</v>
      </c>
      <c r="I264" s="18"/>
    </row>
    <row r="265" spans="1:9" s="6" customFormat="1" ht="0.75" hidden="1" customHeight="1" x14ac:dyDescent="0.25">
      <c r="A265" s="17">
        <v>2952</v>
      </c>
      <c r="B265" s="7" t="s">
        <v>207</v>
      </c>
      <c r="C265" s="17" t="s">
        <v>149</v>
      </c>
      <c r="D265" s="17" t="s">
        <v>10</v>
      </c>
      <c r="E265" s="17" t="s">
        <v>7</v>
      </c>
      <c r="F265" s="20">
        <f>SUM(G265,H265)</f>
        <v>0</v>
      </c>
      <c r="G265" s="22">
        <f t="shared" si="7"/>
        <v>0</v>
      </c>
      <c r="H265" s="22">
        <v>0</v>
      </c>
      <c r="I265" s="18"/>
    </row>
    <row r="266" spans="1:9" s="6" customFormat="1" ht="27" hidden="1" x14ac:dyDescent="0.25">
      <c r="A266" s="17">
        <v>2960</v>
      </c>
      <c r="B266" s="7" t="s">
        <v>208</v>
      </c>
      <c r="C266" s="17" t="s">
        <v>149</v>
      </c>
      <c r="D266" s="17" t="s">
        <v>11</v>
      </c>
      <c r="E266" s="17" t="s">
        <v>21</v>
      </c>
      <c r="F266" s="20">
        <f>SUM(F268)</f>
        <v>0</v>
      </c>
      <c r="G266" s="22">
        <f t="shared" si="7"/>
        <v>0</v>
      </c>
      <c r="H266" s="22">
        <f>SUM(H268)</f>
        <v>0</v>
      </c>
      <c r="I266" s="18"/>
    </row>
    <row r="267" spans="1:9" s="6" customFormat="1" hidden="1" x14ac:dyDescent="0.25">
      <c r="A267" s="17"/>
      <c r="B267" s="7" t="s">
        <v>73</v>
      </c>
      <c r="C267" s="17"/>
      <c r="D267" s="17"/>
      <c r="E267" s="17"/>
      <c r="F267" s="23"/>
      <c r="G267" s="22">
        <f t="shared" si="7"/>
        <v>0</v>
      </c>
      <c r="H267" s="22"/>
      <c r="I267" s="18"/>
    </row>
    <row r="268" spans="1:9" s="6" customFormat="1" ht="27" hidden="1" x14ac:dyDescent="0.25">
      <c r="A268" s="17">
        <v>2961</v>
      </c>
      <c r="B268" s="7" t="s">
        <v>208</v>
      </c>
      <c r="C268" s="17" t="s">
        <v>149</v>
      </c>
      <c r="D268" s="17" t="s">
        <v>11</v>
      </c>
      <c r="E268" s="17" t="s">
        <v>6</v>
      </c>
      <c r="F268" s="20">
        <f>SUM(G268,H268)</f>
        <v>0</v>
      </c>
      <c r="G268" s="22">
        <f t="shared" si="7"/>
        <v>0</v>
      </c>
      <c r="H268" s="22">
        <v>0</v>
      </c>
      <c r="I268" s="18"/>
    </row>
    <row r="269" spans="1:9" s="6" customFormat="1" ht="27" hidden="1" x14ac:dyDescent="0.25">
      <c r="A269" s="17">
        <v>2970</v>
      </c>
      <c r="B269" s="7" t="s">
        <v>209</v>
      </c>
      <c r="C269" s="17" t="s">
        <v>149</v>
      </c>
      <c r="D269" s="17" t="s">
        <v>12</v>
      </c>
      <c r="E269" s="17" t="s">
        <v>21</v>
      </c>
      <c r="F269" s="20">
        <f>SUM(F271)</f>
        <v>0</v>
      </c>
      <c r="G269" s="22">
        <f t="shared" si="7"/>
        <v>0</v>
      </c>
      <c r="H269" s="22">
        <f>SUM(H271)</f>
        <v>0</v>
      </c>
      <c r="I269" s="18"/>
    </row>
    <row r="270" spans="1:9" s="6" customFormat="1" hidden="1" x14ac:dyDescent="0.25">
      <c r="A270" s="17"/>
      <c r="B270" s="7" t="s">
        <v>73</v>
      </c>
      <c r="C270" s="17"/>
      <c r="D270" s="17"/>
      <c r="E270" s="17"/>
      <c r="F270" s="23"/>
      <c r="G270" s="22">
        <f t="shared" si="7"/>
        <v>0</v>
      </c>
      <c r="H270" s="22"/>
      <c r="I270" s="18"/>
    </row>
    <row r="271" spans="1:9" s="6" customFormat="1" ht="27" hidden="1" x14ac:dyDescent="0.25">
      <c r="A271" s="17">
        <v>2971</v>
      </c>
      <c r="B271" s="7" t="s">
        <v>209</v>
      </c>
      <c r="C271" s="17" t="s">
        <v>149</v>
      </c>
      <c r="D271" s="17" t="s">
        <v>12</v>
      </c>
      <c r="E271" s="17" t="s">
        <v>6</v>
      </c>
      <c r="F271" s="20">
        <f>SUM(G271,H271)</f>
        <v>0</v>
      </c>
      <c r="G271" s="22">
        <f t="shared" ref="G271:G306" si="9">G345+G560</f>
        <v>0</v>
      </c>
      <c r="H271" s="22">
        <v>0</v>
      </c>
      <c r="I271" s="18"/>
    </row>
    <row r="272" spans="1:9" s="6" customFormat="1" hidden="1" x14ac:dyDescent="0.25">
      <c r="A272" s="17">
        <v>2980</v>
      </c>
      <c r="B272" s="7" t="s">
        <v>210</v>
      </c>
      <c r="C272" s="17" t="s">
        <v>149</v>
      </c>
      <c r="D272" s="17" t="s">
        <v>13</v>
      </c>
      <c r="E272" s="17" t="s">
        <v>21</v>
      </c>
      <c r="F272" s="20">
        <f>SUM(F274)</f>
        <v>0</v>
      </c>
      <c r="G272" s="22">
        <f t="shared" si="9"/>
        <v>0</v>
      </c>
      <c r="H272" s="22">
        <f>SUM(H274)</f>
        <v>0</v>
      </c>
      <c r="I272" s="18"/>
    </row>
    <row r="273" spans="1:9" s="6" customFormat="1" hidden="1" x14ac:dyDescent="0.25">
      <c r="A273" s="17"/>
      <c r="B273" s="7" t="s">
        <v>73</v>
      </c>
      <c r="C273" s="17"/>
      <c r="D273" s="17"/>
      <c r="E273" s="17"/>
      <c r="F273" s="23"/>
      <c r="G273" s="22">
        <f t="shared" si="9"/>
        <v>0</v>
      </c>
      <c r="H273" s="22"/>
      <c r="I273" s="18"/>
    </row>
    <row r="274" spans="1:9" s="6" customFormat="1" hidden="1" x14ac:dyDescent="0.25">
      <c r="A274" s="17">
        <v>2981</v>
      </c>
      <c r="B274" s="7" t="s">
        <v>210</v>
      </c>
      <c r="C274" s="17" t="s">
        <v>149</v>
      </c>
      <c r="D274" s="17" t="s">
        <v>13</v>
      </c>
      <c r="E274" s="17" t="s">
        <v>6</v>
      </c>
      <c r="F274" s="20">
        <f>SUM(G274,H274)</f>
        <v>0</v>
      </c>
      <c r="G274" s="22">
        <f t="shared" si="9"/>
        <v>0</v>
      </c>
      <c r="H274" s="22">
        <v>0</v>
      </c>
      <c r="I274" s="18"/>
    </row>
    <row r="275" spans="1:9" s="6" customFormat="1" ht="40.5" hidden="1" x14ac:dyDescent="0.25">
      <c r="A275" s="17">
        <v>3000</v>
      </c>
      <c r="B275" s="7" t="s">
        <v>211</v>
      </c>
      <c r="C275" s="17" t="s">
        <v>212</v>
      </c>
      <c r="D275" s="17" t="s">
        <v>21</v>
      </c>
      <c r="E275" s="17" t="s">
        <v>21</v>
      </c>
      <c r="F275" s="20">
        <f>SUM(F277,F281,F284,F287,F290,F293,F296,F299,F303)</f>
        <v>0</v>
      </c>
      <c r="G275" s="22">
        <f t="shared" si="9"/>
        <v>0</v>
      </c>
      <c r="H275" s="22">
        <f>SUM(H277,H281,H284,H287,H290,H293,H296,H299,H303)</f>
        <v>0</v>
      </c>
      <c r="I275" s="18"/>
    </row>
    <row r="276" spans="1:9" s="6" customFormat="1" hidden="1" x14ac:dyDescent="0.25">
      <c r="A276" s="17"/>
      <c r="B276" s="7" t="s">
        <v>73</v>
      </c>
      <c r="C276" s="17"/>
      <c r="D276" s="17"/>
      <c r="E276" s="17"/>
      <c r="F276" s="23"/>
      <c r="G276" s="22">
        <f t="shared" si="9"/>
        <v>0</v>
      </c>
      <c r="H276" s="22"/>
      <c r="I276" s="18"/>
    </row>
    <row r="277" spans="1:9" s="6" customFormat="1" hidden="1" x14ac:dyDescent="0.25">
      <c r="A277" s="17">
        <v>3010</v>
      </c>
      <c r="B277" s="7" t="s">
        <v>213</v>
      </c>
      <c r="C277" s="17" t="s">
        <v>212</v>
      </c>
      <c r="D277" s="17" t="s">
        <v>6</v>
      </c>
      <c r="E277" s="17" t="s">
        <v>21</v>
      </c>
      <c r="F277" s="20">
        <f>SUM(F279:F280)</f>
        <v>0</v>
      </c>
      <c r="G277" s="22">
        <f t="shared" si="9"/>
        <v>0</v>
      </c>
      <c r="H277" s="22">
        <f>SUM(H279:H280)</f>
        <v>0</v>
      </c>
      <c r="I277" s="18"/>
    </row>
    <row r="278" spans="1:9" s="6" customFormat="1" hidden="1" x14ac:dyDescent="0.25">
      <c r="A278" s="17"/>
      <c r="B278" s="7" t="s">
        <v>73</v>
      </c>
      <c r="C278" s="17"/>
      <c r="D278" s="17"/>
      <c r="E278" s="17"/>
      <c r="F278" s="23"/>
      <c r="G278" s="22">
        <f t="shared" si="9"/>
        <v>0</v>
      </c>
      <c r="H278" s="22"/>
      <c r="I278" s="18"/>
    </row>
    <row r="279" spans="1:9" s="6" customFormat="1" ht="7.5" hidden="1" customHeight="1" x14ac:dyDescent="0.25">
      <c r="A279" s="17">
        <v>3011</v>
      </c>
      <c r="B279" s="7" t="s">
        <v>214</v>
      </c>
      <c r="C279" s="17" t="s">
        <v>212</v>
      </c>
      <c r="D279" s="17" t="s">
        <v>6</v>
      </c>
      <c r="E279" s="17" t="s">
        <v>6</v>
      </c>
      <c r="F279" s="20">
        <f>SUM(G279,H279)</f>
        <v>0</v>
      </c>
      <c r="G279" s="22">
        <f t="shared" si="9"/>
        <v>0</v>
      </c>
      <c r="H279" s="22">
        <v>0</v>
      </c>
      <c r="I279" s="18"/>
    </row>
    <row r="280" spans="1:9" s="6" customFormat="1" hidden="1" x14ac:dyDescent="0.25">
      <c r="A280" s="17">
        <v>3012</v>
      </c>
      <c r="B280" s="7" t="s">
        <v>215</v>
      </c>
      <c r="C280" s="17" t="s">
        <v>212</v>
      </c>
      <c r="D280" s="17" t="s">
        <v>6</v>
      </c>
      <c r="E280" s="17" t="s">
        <v>7</v>
      </c>
      <c r="F280" s="20">
        <f>SUM(G280,H280)</f>
        <v>0</v>
      </c>
      <c r="G280" s="22">
        <f t="shared" si="9"/>
        <v>0</v>
      </c>
      <c r="H280" s="22">
        <v>0</v>
      </c>
      <c r="I280" s="18"/>
    </row>
    <row r="281" spans="1:9" s="6" customFormat="1" hidden="1" x14ac:dyDescent="0.25">
      <c r="A281" s="17">
        <v>3020</v>
      </c>
      <c r="B281" s="7" t="s">
        <v>216</v>
      </c>
      <c r="C281" s="17" t="s">
        <v>212</v>
      </c>
      <c r="D281" s="17" t="s">
        <v>7</v>
      </c>
      <c r="E281" s="17" t="s">
        <v>21</v>
      </c>
      <c r="F281" s="20">
        <f>SUM(F283)</f>
        <v>0</v>
      </c>
      <c r="G281" s="22">
        <f t="shared" si="9"/>
        <v>0</v>
      </c>
      <c r="H281" s="22">
        <f>SUM(H283)</f>
        <v>0</v>
      </c>
      <c r="I281" s="18"/>
    </row>
    <row r="282" spans="1:9" s="6" customFormat="1" hidden="1" x14ac:dyDescent="0.25">
      <c r="A282" s="17"/>
      <c r="B282" s="7" t="s">
        <v>73</v>
      </c>
      <c r="C282" s="17"/>
      <c r="D282" s="17"/>
      <c r="E282" s="17"/>
      <c r="F282" s="23"/>
      <c r="G282" s="22">
        <f t="shared" si="9"/>
        <v>0</v>
      </c>
      <c r="H282" s="22"/>
      <c r="I282" s="18"/>
    </row>
    <row r="283" spans="1:9" s="6" customFormat="1" hidden="1" x14ac:dyDescent="0.25">
      <c r="A283" s="17">
        <v>3021</v>
      </c>
      <c r="B283" s="7" t="s">
        <v>216</v>
      </c>
      <c r="C283" s="17" t="s">
        <v>212</v>
      </c>
      <c r="D283" s="17" t="s">
        <v>7</v>
      </c>
      <c r="E283" s="17" t="s">
        <v>6</v>
      </c>
      <c r="F283" s="20">
        <f>SUM(G283,H283)</f>
        <v>0</v>
      </c>
      <c r="G283" s="22">
        <f t="shared" si="9"/>
        <v>0</v>
      </c>
      <c r="H283" s="22">
        <v>0</v>
      </c>
      <c r="I283" s="18"/>
    </row>
    <row r="284" spans="1:9" s="6" customFormat="1" hidden="1" x14ac:dyDescent="0.25">
      <c r="A284" s="17">
        <v>3030</v>
      </c>
      <c r="B284" s="7" t="s">
        <v>217</v>
      </c>
      <c r="C284" s="17" t="s">
        <v>212</v>
      </c>
      <c r="D284" s="17" t="s">
        <v>8</v>
      </c>
      <c r="E284" s="17" t="s">
        <v>21</v>
      </c>
      <c r="F284" s="20">
        <f>SUM(F286)</f>
        <v>0</v>
      </c>
      <c r="G284" s="22">
        <f t="shared" si="9"/>
        <v>0</v>
      </c>
      <c r="H284" s="22">
        <f>SUM(H286)</f>
        <v>0</v>
      </c>
      <c r="I284" s="18"/>
    </row>
    <row r="285" spans="1:9" s="6" customFormat="1" hidden="1" x14ac:dyDescent="0.25">
      <c r="A285" s="17"/>
      <c r="B285" s="7" t="s">
        <v>73</v>
      </c>
      <c r="C285" s="17"/>
      <c r="D285" s="17"/>
      <c r="E285" s="17"/>
      <c r="F285" s="23"/>
      <c r="G285" s="22">
        <f t="shared" si="9"/>
        <v>0</v>
      </c>
      <c r="H285" s="22"/>
      <c r="I285" s="18"/>
    </row>
    <row r="286" spans="1:9" s="6" customFormat="1" hidden="1" x14ac:dyDescent="0.25">
      <c r="A286" s="17">
        <v>3031</v>
      </c>
      <c r="B286" s="7" t="s">
        <v>217</v>
      </c>
      <c r="C286" s="17" t="s">
        <v>212</v>
      </c>
      <c r="D286" s="17" t="s">
        <v>8</v>
      </c>
      <c r="E286" s="17" t="s">
        <v>6</v>
      </c>
      <c r="F286" s="20">
        <f>SUM(G286,H286)</f>
        <v>0</v>
      </c>
      <c r="G286" s="22">
        <f t="shared" si="9"/>
        <v>0</v>
      </c>
      <c r="H286" s="22">
        <v>0</v>
      </c>
      <c r="I286" s="18"/>
    </row>
    <row r="287" spans="1:9" s="6" customFormat="1" hidden="1" x14ac:dyDescent="0.25">
      <c r="A287" s="17">
        <v>3040</v>
      </c>
      <c r="B287" s="7" t="s">
        <v>218</v>
      </c>
      <c r="C287" s="17" t="s">
        <v>212</v>
      </c>
      <c r="D287" s="17" t="s">
        <v>9</v>
      </c>
      <c r="E287" s="17" t="s">
        <v>21</v>
      </c>
      <c r="F287" s="20">
        <f>SUM(F289)</f>
        <v>0</v>
      </c>
      <c r="G287" s="22">
        <f t="shared" si="9"/>
        <v>0</v>
      </c>
      <c r="H287" s="22">
        <f>SUM(H289)</f>
        <v>0</v>
      </c>
      <c r="I287" s="18"/>
    </row>
    <row r="288" spans="1:9" s="6" customFormat="1" hidden="1" x14ac:dyDescent="0.25">
      <c r="A288" s="17"/>
      <c r="B288" s="7" t="s">
        <v>73</v>
      </c>
      <c r="C288" s="17"/>
      <c r="D288" s="17"/>
      <c r="E288" s="17"/>
      <c r="F288" s="23"/>
      <c r="G288" s="22">
        <f t="shared" si="9"/>
        <v>0</v>
      </c>
      <c r="H288" s="22"/>
      <c r="I288" s="18"/>
    </row>
    <row r="289" spans="1:9" s="6" customFormat="1" hidden="1" x14ac:dyDescent="0.25">
      <c r="A289" s="17">
        <v>3041</v>
      </c>
      <c r="B289" s="7" t="s">
        <v>218</v>
      </c>
      <c r="C289" s="17" t="s">
        <v>212</v>
      </c>
      <c r="D289" s="17" t="s">
        <v>9</v>
      </c>
      <c r="E289" s="17" t="s">
        <v>6</v>
      </c>
      <c r="F289" s="20">
        <f>SUM(G289,H289)</f>
        <v>0</v>
      </c>
      <c r="G289" s="22">
        <f t="shared" si="9"/>
        <v>0</v>
      </c>
      <c r="H289" s="22">
        <v>0</v>
      </c>
      <c r="I289" s="18"/>
    </row>
    <row r="290" spans="1:9" s="6" customFormat="1" hidden="1" x14ac:dyDescent="0.25">
      <c r="A290" s="17">
        <v>3050</v>
      </c>
      <c r="B290" s="7" t="s">
        <v>219</v>
      </c>
      <c r="C290" s="17" t="s">
        <v>212</v>
      </c>
      <c r="D290" s="17" t="s">
        <v>10</v>
      </c>
      <c r="E290" s="17" t="s">
        <v>21</v>
      </c>
      <c r="F290" s="20">
        <f>SUM(F292)</f>
        <v>0</v>
      </c>
      <c r="G290" s="22">
        <f t="shared" si="9"/>
        <v>0</v>
      </c>
      <c r="H290" s="22">
        <f>SUM(H292)</f>
        <v>0</v>
      </c>
      <c r="I290" s="18"/>
    </row>
    <row r="291" spans="1:9" s="6" customFormat="1" hidden="1" x14ac:dyDescent="0.25">
      <c r="A291" s="17"/>
      <c r="B291" s="7" t="s">
        <v>73</v>
      </c>
      <c r="C291" s="17"/>
      <c r="D291" s="17"/>
      <c r="E291" s="17"/>
      <c r="F291" s="23"/>
      <c r="G291" s="22">
        <f t="shared" si="9"/>
        <v>0</v>
      </c>
      <c r="H291" s="22"/>
      <c r="I291" s="18"/>
    </row>
    <row r="292" spans="1:9" s="6" customFormat="1" hidden="1" x14ac:dyDescent="0.25">
      <c r="A292" s="17">
        <v>3051</v>
      </c>
      <c r="B292" s="7" t="s">
        <v>219</v>
      </c>
      <c r="C292" s="17" t="s">
        <v>212</v>
      </c>
      <c r="D292" s="17" t="s">
        <v>10</v>
      </c>
      <c r="E292" s="17" t="s">
        <v>6</v>
      </c>
      <c r="F292" s="20">
        <f>SUM(G292,H292)</f>
        <v>0</v>
      </c>
      <c r="G292" s="22">
        <f t="shared" si="9"/>
        <v>0</v>
      </c>
      <c r="H292" s="22">
        <v>0</v>
      </c>
      <c r="I292" s="18"/>
    </row>
    <row r="293" spans="1:9" s="6" customFormat="1" hidden="1" x14ac:dyDescent="0.25">
      <c r="A293" s="17">
        <v>3060</v>
      </c>
      <c r="B293" s="7" t="s">
        <v>220</v>
      </c>
      <c r="C293" s="17" t="s">
        <v>212</v>
      </c>
      <c r="D293" s="17" t="s">
        <v>11</v>
      </c>
      <c r="E293" s="17" t="s">
        <v>21</v>
      </c>
      <c r="F293" s="20">
        <f>SUM(F295)</f>
        <v>0</v>
      </c>
      <c r="G293" s="22">
        <f t="shared" si="9"/>
        <v>0</v>
      </c>
      <c r="H293" s="22">
        <f>SUM(H295)</f>
        <v>0</v>
      </c>
      <c r="I293" s="18"/>
    </row>
    <row r="294" spans="1:9" s="6" customFormat="1" hidden="1" x14ac:dyDescent="0.25">
      <c r="A294" s="17"/>
      <c r="B294" s="7" t="s">
        <v>73</v>
      </c>
      <c r="C294" s="17"/>
      <c r="D294" s="17"/>
      <c r="E294" s="17"/>
      <c r="F294" s="23"/>
      <c r="G294" s="22">
        <f t="shared" si="9"/>
        <v>0</v>
      </c>
      <c r="H294" s="22"/>
      <c r="I294" s="18"/>
    </row>
    <row r="295" spans="1:9" s="6" customFormat="1" hidden="1" x14ac:dyDescent="0.25">
      <c r="A295" s="17">
        <v>3061</v>
      </c>
      <c r="B295" s="7" t="s">
        <v>220</v>
      </c>
      <c r="C295" s="17" t="s">
        <v>212</v>
      </c>
      <c r="D295" s="17" t="s">
        <v>11</v>
      </c>
      <c r="E295" s="17" t="s">
        <v>6</v>
      </c>
      <c r="F295" s="20">
        <f>SUM(G295,H295)</f>
        <v>0</v>
      </c>
      <c r="G295" s="22">
        <f t="shared" si="9"/>
        <v>0</v>
      </c>
      <c r="H295" s="22">
        <v>0</v>
      </c>
      <c r="I295" s="18"/>
    </row>
    <row r="296" spans="1:9" s="6" customFormat="1" ht="27" hidden="1" x14ac:dyDescent="0.25">
      <c r="A296" s="17">
        <v>3070</v>
      </c>
      <c r="B296" s="7" t="s">
        <v>221</v>
      </c>
      <c r="C296" s="17" t="s">
        <v>212</v>
      </c>
      <c r="D296" s="17" t="s">
        <v>12</v>
      </c>
      <c r="E296" s="17" t="s">
        <v>21</v>
      </c>
      <c r="F296" s="20">
        <f>SUM(F298)</f>
        <v>0</v>
      </c>
      <c r="G296" s="22">
        <f t="shared" si="9"/>
        <v>0</v>
      </c>
      <c r="H296" s="22">
        <f>SUM(H298)</f>
        <v>0</v>
      </c>
      <c r="I296" s="18"/>
    </row>
    <row r="297" spans="1:9" s="6" customFormat="1" hidden="1" x14ac:dyDescent="0.25">
      <c r="A297" s="17"/>
      <c r="B297" s="7" t="s">
        <v>73</v>
      </c>
      <c r="C297" s="17"/>
      <c r="D297" s="17"/>
      <c r="E297" s="17"/>
      <c r="F297" s="23"/>
      <c r="G297" s="22">
        <f t="shared" si="9"/>
        <v>0</v>
      </c>
      <c r="H297" s="22"/>
      <c r="I297" s="18"/>
    </row>
    <row r="298" spans="1:9" s="6" customFormat="1" ht="27" hidden="1" x14ac:dyDescent="0.25">
      <c r="A298" s="17">
        <v>3071</v>
      </c>
      <c r="B298" s="7" t="s">
        <v>221</v>
      </c>
      <c r="C298" s="17" t="s">
        <v>212</v>
      </c>
      <c r="D298" s="17" t="s">
        <v>12</v>
      </c>
      <c r="E298" s="17" t="s">
        <v>6</v>
      </c>
      <c r="F298" s="20">
        <f>SUM(G298,H298)</f>
        <v>0</v>
      </c>
      <c r="G298" s="22">
        <f t="shared" si="9"/>
        <v>0</v>
      </c>
      <c r="H298" s="22">
        <v>0</v>
      </c>
      <c r="I298" s="18"/>
    </row>
    <row r="299" spans="1:9" s="6" customFormat="1" ht="27" hidden="1" x14ac:dyDescent="0.25">
      <c r="A299" s="17">
        <v>3080</v>
      </c>
      <c r="B299" s="7" t="s">
        <v>222</v>
      </c>
      <c r="C299" s="17" t="s">
        <v>212</v>
      </c>
      <c r="D299" s="17" t="s">
        <v>13</v>
      </c>
      <c r="E299" s="17" t="s">
        <v>21</v>
      </c>
      <c r="F299" s="20">
        <f>SUM(F301)</f>
        <v>0</v>
      </c>
      <c r="G299" s="22">
        <f t="shared" si="9"/>
        <v>0</v>
      </c>
      <c r="H299" s="22">
        <f>SUM(H301)</f>
        <v>0</v>
      </c>
      <c r="I299" s="18"/>
    </row>
    <row r="300" spans="1:9" s="6" customFormat="1" hidden="1" x14ac:dyDescent="0.25">
      <c r="A300" s="17"/>
      <c r="B300" s="7" t="s">
        <v>73</v>
      </c>
      <c r="C300" s="17"/>
      <c r="D300" s="17"/>
      <c r="E300" s="17"/>
      <c r="F300" s="23"/>
      <c r="G300" s="22">
        <f t="shared" si="9"/>
        <v>0</v>
      </c>
      <c r="H300" s="22"/>
      <c r="I300" s="18"/>
    </row>
    <row r="301" spans="1:9" s="6" customFormat="1" ht="27" hidden="1" x14ac:dyDescent="0.25">
      <c r="A301" s="17">
        <v>3081</v>
      </c>
      <c r="B301" s="7" t="s">
        <v>222</v>
      </c>
      <c r="C301" s="17" t="s">
        <v>212</v>
      </c>
      <c r="D301" s="17" t="s">
        <v>13</v>
      </c>
      <c r="E301" s="17" t="s">
        <v>6</v>
      </c>
      <c r="F301" s="20">
        <f>SUM(G301,H301)</f>
        <v>0</v>
      </c>
      <c r="G301" s="22">
        <f t="shared" si="9"/>
        <v>0</v>
      </c>
      <c r="H301" s="22">
        <v>0</v>
      </c>
      <c r="I301" s="18"/>
    </row>
    <row r="302" spans="1:9" s="6" customFormat="1" hidden="1" x14ac:dyDescent="0.25">
      <c r="A302" s="17"/>
      <c r="B302" s="7" t="s">
        <v>73</v>
      </c>
      <c r="C302" s="17"/>
      <c r="D302" s="17"/>
      <c r="E302" s="17"/>
      <c r="F302" s="23"/>
      <c r="G302" s="22">
        <f t="shared" si="9"/>
        <v>0</v>
      </c>
      <c r="H302" s="22"/>
      <c r="I302" s="18"/>
    </row>
    <row r="303" spans="1:9" s="6" customFormat="1" ht="27" hidden="1" x14ac:dyDescent="0.25">
      <c r="A303" s="17">
        <v>3090</v>
      </c>
      <c r="B303" s="7" t="s">
        <v>223</v>
      </c>
      <c r="C303" s="17" t="s">
        <v>212</v>
      </c>
      <c r="D303" s="17" t="s">
        <v>149</v>
      </c>
      <c r="E303" s="17" t="s">
        <v>21</v>
      </c>
      <c r="F303" s="20">
        <f>SUM(F305:F306)</f>
        <v>0</v>
      </c>
      <c r="G303" s="22">
        <f t="shared" si="9"/>
        <v>0</v>
      </c>
      <c r="H303" s="22">
        <f>SUM(H305:H306)</f>
        <v>0</v>
      </c>
      <c r="I303" s="18"/>
    </row>
    <row r="304" spans="1:9" s="6" customFormat="1" hidden="1" x14ac:dyDescent="0.25">
      <c r="A304" s="17"/>
      <c r="B304" s="7" t="s">
        <v>73</v>
      </c>
      <c r="C304" s="17"/>
      <c r="D304" s="17"/>
      <c r="E304" s="17"/>
      <c r="F304" s="23"/>
      <c r="G304" s="22">
        <f t="shared" si="9"/>
        <v>0</v>
      </c>
      <c r="H304" s="22"/>
      <c r="I304" s="18"/>
    </row>
    <row r="305" spans="1:9" s="6" customFormat="1" ht="27" hidden="1" x14ac:dyDescent="0.25">
      <c r="A305" s="17">
        <v>3091</v>
      </c>
      <c r="B305" s="7" t="s">
        <v>223</v>
      </c>
      <c r="C305" s="17" t="s">
        <v>212</v>
      </c>
      <c r="D305" s="17" t="s">
        <v>149</v>
      </c>
      <c r="E305" s="17" t="s">
        <v>6</v>
      </c>
      <c r="F305" s="20">
        <f>SUM(G305,H305)</f>
        <v>0</v>
      </c>
      <c r="G305" s="22">
        <f t="shared" si="9"/>
        <v>0</v>
      </c>
      <c r="H305" s="22">
        <v>0</v>
      </c>
      <c r="I305" s="18"/>
    </row>
    <row r="306" spans="1:9" s="6" customFormat="1" ht="40.5" hidden="1" x14ac:dyDescent="0.25">
      <c r="A306" s="17">
        <v>3092</v>
      </c>
      <c r="B306" s="7" t="s">
        <v>224</v>
      </c>
      <c r="C306" s="17" t="s">
        <v>212</v>
      </c>
      <c r="D306" s="17" t="s">
        <v>149</v>
      </c>
      <c r="E306" s="17" t="s">
        <v>7</v>
      </c>
      <c r="F306" s="20">
        <f>SUM(G306,H306)</f>
        <v>0</v>
      </c>
      <c r="G306" s="22">
        <f t="shared" si="9"/>
        <v>0</v>
      </c>
      <c r="H306" s="22">
        <v>0</v>
      </c>
      <c r="I306" s="18"/>
    </row>
    <row r="307" spans="1:9" ht="50.25" customHeight="1" x14ac:dyDescent="0.25"/>
    <row r="308" spans="1:9" ht="20.25" customHeight="1" x14ac:dyDescent="0.25">
      <c r="B308" s="91" t="s">
        <v>373</v>
      </c>
      <c r="C308" s="92"/>
      <c r="D308" s="92"/>
      <c r="E308" s="92"/>
      <c r="F308" s="92"/>
      <c r="G308" s="92"/>
      <c r="H308" s="92"/>
    </row>
  </sheetData>
  <mergeCells count="16">
    <mergeCell ref="B308:H308"/>
    <mergeCell ref="G1:H1"/>
    <mergeCell ref="F3:H3"/>
    <mergeCell ref="G2:H2"/>
    <mergeCell ref="E4:H4"/>
    <mergeCell ref="G11:H11"/>
    <mergeCell ref="A6:H6"/>
    <mergeCell ref="A7:H7"/>
    <mergeCell ref="A8:H8"/>
    <mergeCell ref="E10:E12"/>
    <mergeCell ref="F10:H10"/>
    <mergeCell ref="F11:F12"/>
    <mergeCell ref="A10:A12"/>
    <mergeCell ref="B10:B12"/>
    <mergeCell ref="C10:C12"/>
    <mergeCell ref="D10:D12"/>
  </mergeCells>
  <phoneticPr fontId="10" type="noConversion"/>
  <pageMargins left="0" right="0" top="0" bottom="0" header="0.23622047244094491" footer="0.23622047244094491"/>
  <pageSetup scale="74" orientation="portrait" r:id="rId1"/>
  <headerFooter alignWithMargins="0">
    <oddFooter>&amp;L&amp;C&amp;R</oddFooter>
  </headerFooter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4"/>
  <sheetViews>
    <sheetView showGridLines="0" zoomScaleNormal="100" workbookViewId="0">
      <selection activeCell="H14" sqref="H14"/>
    </sheetView>
  </sheetViews>
  <sheetFormatPr defaultRowHeight="17.25" x14ac:dyDescent="0.3"/>
  <cols>
    <col min="1" max="1" width="11" style="4" customWidth="1"/>
    <col min="2" max="2" width="41.42578125" style="4" customWidth="1"/>
    <col min="3" max="3" width="9.85546875" style="4" customWidth="1"/>
    <col min="4" max="4" width="15.28515625" style="4" customWidth="1"/>
    <col min="5" max="5" width="16.140625" style="4" customWidth="1"/>
    <col min="6" max="6" width="16.28515625" style="4" customWidth="1"/>
    <col min="7" max="7" width="9.140625" style="4"/>
    <col min="8" max="8" width="19.140625" style="4" customWidth="1"/>
    <col min="9" max="16384" width="9.140625" style="4"/>
  </cols>
  <sheetData>
    <row r="1" spans="1:9" ht="14.25" customHeight="1" x14ac:dyDescent="0.3">
      <c r="C1" s="72"/>
      <c r="D1" s="72"/>
      <c r="E1" s="72"/>
      <c r="F1" s="73" t="s">
        <v>389</v>
      </c>
    </row>
    <row r="2" spans="1:9" ht="14.25" customHeight="1" x14ac:dyDescent="0.3">
      <c r="C2" s="72"/>
      <c r="D2" s="72"/>
      <c r="E2" s="72"/>
      <c r="F2" s="73" t="s">
        <v>25</v>
      </c>
    </row>
    <row r="3" spans="1:9" ht="14.25" customHeight="1" x14ac:dyDescent="0.3">
      <c r="C3" s="72"/>
      <c r="D3" s="117" t="s">
        <v>27</v>
      </c>
      <c r="E3" s="117"/>
      <c r="F3" s="117"/>
    </row>
    <row r="4" spans="1:9" ht="14.25" customHeight="1" x14ac:dyDescent="0.3">
      <c r="C4" s="118" t="s">
        <v>395</v>
      </c>
      <c r="D4" s="118"/>
      <c r="E4" s="118"/>
      <c r="F4" s="118"/>
    </row>
    <row r="5" spans="1:9" ht="40.5" customHeight="1" x14ac:dyDescent="0.3">
      <c r="C5" s="2"/>
      <c r="D5" s="2"/>
      <c r="E5" s="2"/>
      <c r="F5" s="2"/>
    </row>
    <row r="6" spans="1:9" s="1" customFormat="1" x14ac:dyDescent="0.25">
      <c r="A6" s="121" t="s">
        <v>26</v>
      </c>
      <c r="B6" s="121"/>
      <c r="C6" s="121"/>
      <c r="D6" s="121"/>
      <c r="E6" s="121"/>
      <c r="F6" s="121"/>
      <c r="G6" s="2"/>
      <c r="H6" s="109"/>
      <c r="I6" s="109"/>
    </row>
    <row r="7" spans="1:9" s="1" customFormat="1" x14ac:dyDescent="0.3">
      <c r="A7" s="122" t="s">
        <v>31</v>
      </c>
      <c r="B7" s="122"/>
      <c r="C7" s="122"/>
      <c r="D7" s="122"/>
      <c r="E7" s="122"/>
      <c r="F7" s="122"/>
    </row>
    <row r="8" spans="1:9" s="1" customFormat="1" ht="50.45" customHeight="1" x14ac:dyDescent="0.25">
      <c r="A8" s="123" t="s">
        <v>382</v>
      </c>
      <c r="B8" s="123"/>
      <c r="C8" s="123"/>
      <c r="D8" s="123"/>
      <c r="E8" s="123"/>
      <c r="F8" s="123"/>
      <c r="G8" s="5"/>
      <c r="H8" s="5"/>
    </row>
    <row r="9" spans="1:9" s="1" customFormat="1" ht="32.25" customHeight="1" x14ac:dyDescent="0.25">
      <c r="A9" s="5"/>
      <c r="B9" s="5"/>
      <c r="C9" s="5"/>
      <c r="D9" s="5"/>
      <c r="E9" s="119" t="s">
        <v>390</v>
      </c>
      <c r="F9" s="120"/>
      <c r="G9" s="120"/>
      <c r="H9" s="5"/>
    </row>
    <row r="10" spans="1:9" s="6" customFormat="1" ht="28.5" customHeight="1" x14ac:dyDescent="0.25">
      <c r="A10" s="81" t="s">
        <v>391</v>
      </c>
      <c r="B10" s="110" t="s">
        <v>225</v>
      </c>
      <c r="C10" s="100" t="s">
        <v>1</v>
      </c>
      <c r="D10" s="103" t="s">
        <v>362</v>
      </c>
      <c r="E10" s="104"/>
      <c r="F10" s="105"/>
      <c r="G10" s="18"/>
    </row>
    <row r="11" spans="1:9" s="6" customFormat="1" ht="39.950000000000003" customHeight="1" x14ac:dyDescent="0.25">
      <c r="A11" s="82"/>
      <c r="B11" s="111"/>
      <c r="C11" s="101"/>
      <c r="D11" s="113" t="s">
        <v>3</v>
      </c>
      <c r="E11" s="115" t="s">
        <v>226</v>
      </c>
      <c r="F11" s="116"/>
      <c r="G11" s="18"/>
    </row>
    <row r="12" spans="1:9" s="6" customFormat="1" ht="38.25" customHeight="1" x14ac:dyDescent="0.25">
      <c r="A12" s="86"/>
      <c r="B12" s="112"/>
      <c r="C12" s="102"/>
      <c r="D12" s="114"/>
      <c r="E12" s="34" t="s">
        <v>4</v>
      </c>
      <c r="F12" s="34" t="s">
        <v>5</v>
      </c>
      <c r="G12" s="18"/>
    </row>
    <row r="13" spans="1:9" s="6" customFormat="1" ht="15" customHeight="1" x14ac:dyDescent="0.25">
      <c r="A13" s="36">
        <v>1</v>
      </c>
      <c r="B13" s="36">
        <v>2</v>
      </c>
      <c r="C13" s="36">
        <v>3</v>
      </c>
      <c r="D13" s="36">
        <v>4</v>
      </c>
      <c r="E13" s="36">
        <v>5</v>
      </c>
      <c r="F13" s="36">
        <v>6</v>
      </c>
    </row>
    <row r="14" spans="1:9" s="6" customFormat="1" ht="36" customHeight="1" x14ac:dyDescent="0.25">
      <c r="A14" s="36">
        <v>5000</v>
      </c>
      <c r="B14" s="39" t="s">
        <v>377</v>
      </c>
      <c r="C14" s="36"/>
      <c r="D14" s="40">
        <f>D15</f>
        <v>-130800</v>
      </c>
      <c r="E14" s="51">
        <v>0</v>
      </c>
      <c r="F14" s="40">
        <f>F15</f>
        <v>-130800</v>
      </c>
    </row>
    <row r="15" spans="1:9" s="6" customFormat="1" ht="25.5" customHeight="1" x14ac:dyDescent="0.25">
      <c r="A15" s="38">
        <v>5100</v>
      </c>
      <c r="B15" s="39" t="s">
        <v>368</v>
      </c>
      <c r="C15" s="38"/>
      <c r="D15" s="40">
        <f t="shared" ref="D15:D77" si="0">F15</f>
        <v>-130800</v>
      </c>
      <c r="E15" s="52">
        <v>0</v>
      </c>
      <c r="F15" s="40">
        <f>F16+F88+F91</f>
        <v>-130800</v>
      </c>
    </row>
    <row r="16" spans="1:9" s="6" customFormat="1" ht="36" customHeight="1" x14ac:dyDescent="0.25">
      <c r="A16" s="38">
        <v>5110</v>
      </c>
      <c r="B16" s="39" t="s">
        <v>369</v>
      </c>
      <c r="C16" s="38" t="s">
        <v>14</v>
      </c>
      <c r="D16" s="40">
        <f t="shared" si="0"/>
        <v>-200800</v>
      </c>
      <c r="E16" s="52">
        <v>0</v>
      </c>
      <c r="F16" s="40">
        <f>F86+F87</f>
        <v>-200800</v>
      </c>
    </row>
    <row r="17" spans="1:6" s="6" customFormat="1" ht="39" hidden="1" customHeight="1" x14ac:dyDescent="0.25">
      <c r="A17" s="38">
        <v>4100</v>
      </c>
      <c r="B17" s="39" t="s">
        <v>227</v>
      </c>
      <c r="C17" s="38" t="s">
        <v>14</v>
      </c>
      <c r="D17" s="40" t="str">
        <f t="shared" si="0"/>
        <v>X</v>
      </c>
      <c r="E17" s="52">
        <v>0</v>
      </c>
      <c r="F17" s="40" t="s">
        <v>20</v>
      </c>
    </row>
    <row r="18" spans="1:6" s="6" customFormat="1" ht="39" hidden="1" customHeight="1" x14ac:dyDescent="0.25">
      <c r="A18" s="38">
        <v>4110</v>
      </c>
      <c r="B18" s="39" t="s">
        <v>228</v>
      </c>
      <c r="C18" s="38" t="s">
        <v>14</v>
      </c>
      <c r="D18" s="40" t="str">
        <f t="shared" si="0"/>
        <v>X</v>
      </c>
      <c r="E18" s="52">
        <v>0</v>
      </c>
      <c r="F18" s="40" t="s">
        <v>20</v>
      </c>
    </row>
    <row r="19" spans="1:6" s="6" customFormat="1" ht="39" hidden="1" customHeight="1" x14ac:dyDescent="0.25">
      <c r="A19" s="38">
        <v>4111</v>
      </c>
      <c r="B19" s="39" t="s">
        <v>229</v>
      </c>
      <c r="C19" s="38" t="s">
        <v>230</v>
      </c>
      <c r="D19" s="40" t="str">
        <f t="shared" si="0"/>
        <v>X</v>
      </c>
      <c r="E19" s="52">
        <v>0</v>
      </c>
      <c r="F19" s="40" t="s">
        <v>20</v>
      </c>
    </row>
    <row r="20" spans="1:6" s="6" customFormat="1" ht="39" hidden="1" customHeight="1" x14ac:dyDescent="0.25">
      <c r="A20" s="38">
        <v>4112</v>
      </c>
      <c r="B20" s="39" t="s">
        <v>231</v>
      </c>
      <c r="C20" s="38" t="s">
        <v>232</v>
      </c>
      <c r="D20" s="40" t="str">
        <f t="shared" si="0"/>
        <v>X</v>
      </c>
      <c r="E20" s="52">
        <v>0</v>
      </c>
      <c r="F20" s="40" t="s">
        <v>20</v>
      </c>
    </row>
    <row r="21" spans="1:6" s="6" customFormat="1" ht="39" hidden="1" customHeight="1" x14ac:dyDescent="0.25">
      <c r="A21" s="38">
        <v>4114</v>
      </c>
      <c r="B21" s="39" t="s">
        <v>233</v>
      </c>
      <c r="C21" s="38" t="s">
        <v>234</v>
      </c>
      <c r="D21" s="40" t="str">
        <f t="shared" si="0"/>
        <v>X</v>
      </c>
      <c r="E21" s="52">
        <v>0</v>
      </c>
      <c r="F21" s="40" t="s">
        <v>20</v>
      </c>
    </row>
    <row r="22" spans="1:6" s="6" customFormat="1" ht="39" hidden="1" customHeight="1" x14ac:dyDescent="0.25">
      <c r="A22" s="38">
        <v>4120</v>
      </c>
      <c r="B22" s="39" t="s">
        <v>235</v>
      </c>
      <c r="C22" s="38" t="s">
        <v>14</v>
      </c>
      <c r="D22" s="40" t="str">
        <f t="shared" si="0"/>
        <v>X</v>
      </c>
      <c r="E22" s="52">
        <v>0</v>
      </c>
      <c r="F22" s="40" t="s">
        <v>20</v>
      </c>
    </row>
    <row r="23" spans="1:6" s="6" customFormat="1" ht="39" hidden="1" customHeight="1" x14ac:dyDescent="0.25">
      <c r="A23" s="38"/>
      <c r="B23" s="39" t="s">
        <v>73</v>
      </c>
      <c r="C23" s="38"/>
      <c r="D23" s="40">
        <f t="shared" si="0"/>
        <v>0</v>
      </c>
      <c r="E23" s="52">
        <v>0</v>
      </c>
      <c r="F23" s="53"/>
    </row>
    <row r="24" spans="1:6" s="6" customFormat="1" ht="39" hidden="1" customHeight="1" x14ac:dyDescent="0.25">
      <c r="A24" s="38">
        <v>4121</v>
      </c>
      <c r="B24" s="39" t="s">
        <v>236</v>
      </c>
      <c r="C24" s="38" t="s">
        <v>237</v>
      </c>
      <c r="D24" s="40" t="str">
        <f t="shared" si="0"/>
        <v>X</v>
      </c>
      <c r="E24" s="52">
        <v>0</v>
      </c>
      <c r="F24" s="40" t="s">
        <v>20</v>
      </c>
    </row>
    <row r="25" spans="1:6" s="6" customFormat="1" ht="39" hidden="1" customHeight="1" x14ac:dyDescent="0.25">
      <c r="A25" s="38">
        <v>4130</v>
      </c>
      <c r="B25" s="39" t="s">
        <v>238</v>
      </c>
      <c r="C25" s="38" t="s">
        <v>14</v>
      </c>
      <c r="D25" s="40" t="str">
        <f t="shared" si="0"/>
        <v>X</v>
      </c>
      <c r="E25" s="52">
        <v>0</v>
      </c>
      <c r="F25" s="40" t="s">
        <v>20</v>
      </c>
    </row>
    <row r="26" spans="1:6" s="6" customFormat="1" ht="39" hidden="1" customHeight="1" x14ac:dyDescent="0.25">
      <c r="A26" s="38"/>
      <c r="B26" s="39" t="s">
        <v>73</v>
      </c>
      <c r="C26" s="38"/>
      <c r="D26" s="40">
        <f t="shared" si="0"/>
        <v>0</v>
      </c>
      <c r="E26" s="52">
        <v>0</v>
      </c>
      <c r="F26" s="53"/>
    </row>
    <row r="27" spans="1:6" s="6" customFormat="1" ht="39" hidden="1" customHeight="1" x14ac:dyDescent="0.25">
      <c r="A27" s="38">
        <v>4131</v>
      </c>
      <c r="B27" s="39" t="s">
        <v>239</v>
      </c>
      <c r="C27" s="38" t="s">
        <v>240</v>
      </c>
      <c r="D27" s="40" t="str">
        <f t="shared" si="0"/>
        <v>X</v>
      </c>
      <c r="E27" s="52">
        <v>0</v>
      </c>
      <c r="F27" s="40" t="s">
        <v>20</v>
      </c>
    </row>
    <row r="28" spans="1:6" s="6" customFormat="1" ht="39" hidden="1" customHeight="1" x14ac:dyDescent="0.25">
      <c r="A28" s="38">
        <v>4200</v>
      </c>
      <c r="B28" s="39" t="s">
        <v>241</v>
      </c>
      <c r="C28" s="38" t="s">
        <v>14</v>
      </c>
      <c r="D28" s="40" t="str">
        <f t="shared" si="0"/>
        <v>X</v>
      </c>
      <c r="E28" s="52">
        <v>0</v>
      </c>
      <c r="F28" s="40" t="s">
        <v>20</v>
      </c>
    </row>
    <row r="29" spans="1:6" s="6" customFormat="1" ht="39" hidden="1" customHeight="1" x14ac:dyDescent="0.25">
      <c r="A29" s="38"/>
      <c r="B29" s="39" t="s">
        <v>242</v>
      </c>
      <c r="C29" s="38"/>
      <c r="D29" s="40">
        <f t="shared" si="0"/>
        <v>0</v>
      </c>
      <c r="E29" s="52">
        <v>0</v>
      </c>
      <c r="F29" s="53"/>
    </row>
    <row r="30" spans="1:6" s="6" customFormat="1" ht="39" hidden="1" customHeight="1" x14ac:dyDescent="0.25">
      <c r="A30" s="38">
        <v>4210</v>
      </c>
      <c r="B30" s="39" t="s">
        <v>243</v>
      </c>
      <c r="C30" s="38" t="s">
        <v>14</v>
      </c>
      <c r="D30" s="40" t="str">
        <f t="shared" si="0"/>
        <v>X</v>
      </c>
      <c r="E30" s="52">
        <v>0</v>
      </c>
      <c r="F30" s="40" t="s">
        <v>20</v>
      </c>
    </row>
    <row r="31" spans="1:6" s="6" customFormat="1" ht="39" hidden="1" customHeight="1" x14ac:dyDescent="0.25">
      <c r="A31" s="38"/>
      <c r="B31" s="39" t="s">
        <v>73</v>
      </c>
      <c r="C31" s="38"/>
      <c r="D31" s="40">
        <f t="shared" si="0"/>
        <v>0</v>
      </c>
      <c r="E31" s="52">
        <v>0</v>
      </c>
      <c r="F31" s="53"/>
    </row>
    <row r="32" spans="1:6" s="6" customFormat="1" ht="39" hidden="1" customHeight="1" x14ac:dyDescent="0.25">
      <c r="A32" s="38">
        <v>4211</v>
      </c>
      <c r="B32" s="39" t="s">
        <v>244</v>
      </c>
      <c r="C32" s="38" t="s">
        <v>245</v>
      </c>
      <c r="D32" s="40" t="str">
        <f t="shared" si="0"/>
        <v>X</v>
      </c>
      <c r="E32" s="52">
        <v>0</v>
      </c>
      <c r="F32" s="40" t="s">
        <v>20</v>
      </c>
    </row>
    <row r="33" spans="1:6" s="6" customFormat="1" ht="39" hidden="1" customHeight="1" x14ac:dyDescent="0.25">
      <c r="A33" s="38">
        <v>4212</v>
      </c>
      <c r="B33" s="39" t="s">
        <v>246</v>
      </c>
      <c r="C33" s="38" t="s">
        <v>247</v>
      </c>
      <c r="D33" s="40" t="str">
        <f t="shared" si="0"/>
        <v>X</v>
      </c>
      <c r="E33" s="52">
        <v>0</v>
      </c>
      <c r="F33" s="40" t="s">
        <v>20</v>
      </c>
    </row>
    <row r="34" spans="1:6" s="6" customFormat="1" ht="39" hidden="1" customHeight="1" x14ac:dyDescent="0.25">
      <c r="A34" s="38">
        <v>4213</v>
      </c>
      <c r="B34" s="39" t="s">
        <v>248</v>
      </c>
      <c r="C34" s="38" t="s">
        <v>249</v>
      </c>
      <c r="D34" s="40" t="str">
        <f t="shared" si="0"/>
        <v>X</v>
      </c>
      <c r="E34" s="52">
        <v>0</v>
      </c>
      <c r="F34" s="40" t="s">
        <v>20</v>
      </c>
    </row>
    <row r="35" spans="1:6" s="6" customFormat="1" ht="39" hidden="1" customHeight="1" x14ac:dyDescent="0.25">
      <c r="A35" s="38">
        <v>4214</v>
      </c>
      <c r="B35" s="39" t="s">
        <v>250</v>
      </c>
      <c r="C35" s="38" t="s">
        <v>251</v>
      </c>
      <c r="D35" s="40" t="str">
        <f t="shared" si="0"/>
        <v>X</v>
      </c>
      <c r="E35" s="52">
        <v>0</v>
      </c>
      <c r="F35" s="40" t="s">
        <v>20</v>
      </c>
    </row>
    <row r="36" spans="1:6" s="6" customFormat="1" ht="39" hidden="1" customHeight="1" x14ac:dyDescent="0.25">
      <c r="A36" s="38">
        <v>4215</v>
      </c>
      <c r="B36" s="39" t="s">
        <v>252</v>
      </c>
      <c r="C36" s="38" t="s">
        <v>253</v>
      </c>
      <c r="D36" s="40" t="str">
        <f t="shared" si="0"/>
        <v>X</v>
      </c>
      <c r="E36" s="52">
        <v>0</v>
      </c>
      <c r="F36" s="40" t="s">
        <v>20</v>
      </c>
    </row>
    <row r="37" spans="1:6" s="6" customFormat="1" ht="39" hidden="1" customHeight="1" x14ac:dyDescent="0.25">
      <c r="A37" s="38">
        <v>4216</v>
      </c>
      <c r="B37" s="39" t="s">
        <v>254</v>
      </c>
      <c r="C37" s="38" t="s">
        <v>255</v>
      </c>
      <c r="D37" s="40" t="str">
        <f t="shared" si="0"/>
        <v>X</v>
      </c>
      <c r="E37" s="52">
        <v>0</v>
      </c>
      <c r="F37" s="40" t="s">
        <v>20</v>
      </c>
    </row>
    <row r="38" spans="1:6" s="6" customFormat="1" ht="39" hidden="1" customHeight="1" x14ac:dyDescent="0.25">
      <c r="A38" s="38">
        <v>4217</v>
      </c>
      <c r="B38" s="39" t="s">
        <v>256</v>
      </c>
      <c r="C38" s="38" t="s">
        <v>257</v>
      </c>
      <c r="D38" s="40" t="str">
        <f t="shared" si="0"/>
        <v>X</v>
      </c>
      <c r="E38" s="52">
        <v>0</v>
      </c>
      <c r="F38" s="40" t="s">
        <v>20</v>
      </c>
    </row>
    <row r="39" spans="1:6" s="6" customFormat="1" ht="69" hidden="1" x14ac:dyDescent="0.25">
      <c r="A39" s="38">
        <v>4220</v>
      </c>
      <c r="B39" s="39" t="s">
        <v>258</v>
      </c>
      <c r="C39" s="38" t="s">
        <v>14</v>
      </c>
      <c r="D39" s="40" t="str">
        <f t="shared" si="0"/>
        <v>X</v>
      </c>
      <c r="E39" s="52">
        <v>0</v>
      </c>
      <c r="F39" s="40" t="s">
        <v>20</v>
      </c>
    </row>
    <row r="40" spans="1:6" s="6" customFormat="1" hidden="1" x14ac:dyDescent="0.25">
      <c r="A40" s="38"/>
      <c r="B40" s="39" t="s">
        <v>73</v>
      </c>
      <c r="C40" s="38"/>
      <c r="D40" s="40">
        <f t="shared" si="0"/>
        <v>0</v>
      </c>
      <c r="E40" s="52">
        <v>0</v>
      </c>
      <c r="F40" s="53"/>
    </row>
    <row r="41" spans="1:6" s="6" customFormat="1" ht="39" hidden="1" customHeight="1" x14ac:dyDescent="0.25">
      <c r="A41" s="38">
        <v>4221</v>
      </c>
      <c r="B41" s="39" t="s">
        <v>259</v>
      </c>
      <c r="C41" s="38" t="s">
        <v>260</v>
      </c>
      <c r="D41" s="40" t="str">
        <f t="shared" si="0"/>
        <v>X</v>
      </c>
      <c r="E41" s="52">
        <v>0</v>
      </c>
      <c r="F41" s="40" t="s">
        <v>20</v>
      </c>
    </row>
    <row r="42" spans="1:6" s="6" customFormat="1" ht="39" hidden="1" customHeight="1" x14ac:dyDescent="0.25">
      <c r="A42" s="38">
        <v>4222</v>
      </c>
      <c r="B42" s="39" t="s">
        <v>261</v>
      </c>
      <c r="C42" s="38" t="s">
        <v>262</v>
      </c>
      <c r="D42" s="40" t="str">
        <f t="shared" si="0"/>
        <v>X</v>
      </c>
      <c r="E42" s="52">
        <v>0</v>
      </c>
      <c r="F42" s="40" t="s">
        <v>20</v>
      </c>
    </row>
    <row r="43" spans="1:6" s="6" customFormat="1" hidden="1" x14ac:dyDescent="0.25">
      <c r="A43" s="38">
        <v>4223</v>
      </c>
      <c r="B43" s="39" t="s">
        <v>263</v>
      </c>
      <c r="C43" s="38" t="s">
        <v>264</v>
      </c>
      <c r="D43" s="40" t="str">
        <f t="shared" si="0"/>
        <v>X</v>
      </c>
      <c r="E43" s="52">
        <v>0</v>
      </c>
      <c r="F43" s="40" t="s">
        <v>20</v>
      </c>
    </row>
    <row r="44" spans="1:6" s="6" customFormat="1" ht="103.5" hidden="1" x14ac:dyDescent="0.25">
      <c r="A44" s="38">
        <v>4230</v>
      </c>
      <c r="B44" s="39" t="s">
        <v>265</v>
      </c>
      <c r="C44" s="38" t="s">
        <v>20</v>
      </c>
      <c r="D44" s="40" t="str">
        <f t="shared" si="0"/>
        <v>X</v>
      </c>
      <c r="E44" s="52">
        <v>0</v>
      </c>
      <c r="F44" s="40" t="s">
        <v>20</v>
      </c>
    </row>
    <row r="45" spans="1:6" s="6" customFormat="1" ht="39" hidden="1" customHeight="1" x14ac:dyDescent="0.25">
      <c r="A45" s="38"/>
      <c r="B45" s="39" t="s">
        <v>73</v>
      </c>
      <c r="C45" s="38"/>
      <c r="D45" s="40">
        <f t="shared" si="0"/>
        <v>0</v>
      </c>
      <c r="E45" s="52">
        <v>0</v>
      </c>
      <c r="F45" s="53"/>
    </row>
    <row r="46" spans="1:6" s="6" customFormat="1" hidden="1" x14ac:dyDescent="0.25">
      <c r="A46" s="38">
        <v>4231</v>
      </c>
      <c r="B46" s="39" t="s">
        <v>266</v>
      </c>
      <c r="C46" s="38" t="s">
        <v>267</v>
      </c>
      <c r="D46" s="40" t="str">
        <f t="shared" si="0"/>
        <v>X</v>
      </c>
      <c r="E46" s="52">
        <v>0</v>
      </c>
      <c r="F46" s="40" t="s">
        <v>20</v>
      </c>
    </row>
    <row r="47" spans="1:6" s="6" customFormat="1" hidden="1" x14ac:dyDescent="0.25">
      <c r="A47" s="38">
        <v>4232</v>
      </c>
      <c r="B47" s="39" t="s">
        <v>268</v>
      </c>
      <c r="C47" s="38" t="s">
        <v>269</v>
      </c>
      <c r="D47" s="40" t="str">
        <f t="shared" si="0"/>
        <v>X</v>
      </c>
      <c r="E47" s="52">
        <v>0</v>
      </c>
      <c r="F47" s="40" t="s">
        <v>20</v>
      </c>
    </row>
    <row r="48" spans="1:6" s="6" customFormat="1" ht="34.5" hidden="1" x14ac:dyDescent="0.25">
      <c r="A48" s="38">
        <v>4233</v>
      </c>
      <c r="B48" s="39" t="s">
        <v>270</v>
      </c>
      <c r="C48" s="38" t="s">
        <v>271</v>
      </c>
      <c r="D48" s="40" t="str">
        <f t="shared" si="0"/>
        <v>X</v>
      </c>
      <c r="E48" s="52">
        <v>0</v>
      </c>
      <c r="F48" s="40" t="s">
        <v>20</v>
      </c>
    </row>
    <row r="49" spans="1:6" s="6" customFormat="1" hidden="1" x14ac:dyDescent="0.25">
      <c r="A49" s="38">
        <v>4234</v>
      </c>
      <c r="B49" s="39" t="s">
        <v>272</v>
      </c>
      <c r="C49" s="38" t="s">
        <v>273</v>
      </c>
      <c r="D49" s="40" t="str">
        <f t="shared" si="0"/>
        <v>X</v>
      </c>
      <c r="E49" s="52">
        <v>0</v>
      </c>
      <c r="F49" s="40" t="s">
        <v>20</v>
      </c>
    </row>
    <row r="50" spans="1:6" s="6" customFormat="1" hidden="1" x14ac:dyDescent="0.25">
      <c r="A50" s="38">
        <v>4235</v>
      </c>
      <c r="B50" s="39" t="s">
        <v>274</v>
      </c>
      <c r="C50" s="38" t="s">
        <v>275</v>
      </c>
      <c r="D50" s="40" t="str">
        <f t="shared" si="0"/>
        <v>X</v>
      </c>
      <c r="E50" s="52">
        <v>0</v>
      </c>
      <c r="F50" s="40" t="s">
        <v>20</v>
      </c>
    </row>
    <row r="51" spans="1:6" s="6" customFormat="1" ht="34.5" hidden="1" x14ac:dyDescent="0.25">
      <c r="A51" s="38">
        <v>4236</v>
      </c>
      <c r="B51" s="39" t="s">
        <v>276</v>
      </c>
      <c r="C51" s="38" t="s">
        <v>277</v>
      </c>
      <c r="D51" s="40" t="str">
        <f t="shared" si="0"/>
        <v>X</v>
      </c>
      <c r="E51" s="52">
        <v>0</v>
      </c>
      <c r="F51" s="40" t="s">
        <v>20</v>
      </c>
    </row>
    <row r="52" spans="1:6" s="6" customFormat="1" hidden="1" x14ac:dyDescent="0.25">
      <c r="A52" s="38">
        <v>4237</v>
      </c>
      <c r="B52" s="39" t="s">
        <v>278</v>
      </c>
      <c r="C52" s="38" t="s">
        <v>279</v>
      </c>
      <c r="D52" s="40" t="str">
        <f t="shared" si="0"/>
        <v>X</v>
      </c>
      <c r="E52" s="52">
        <v>0</v>
      </c>
      <c r="F52" s="40" t="s">
        <v>20</v>
      </c>
    </row>
    <row r="53" spans="1:6" s="6" customFormat="1" ht="34.5" hidden="1" x14ac:dyDescent="0.25">
      <c r="A53" s="38">
        <v>4238</v>
      </c>
      <c r="B53" s="39" t="s">
        <v>280</v>
      </c>
      <c r="C53" s="38" t="s">
        <v>281</v>
      </c>
      <c r="D53" s="40" t="str">
        <f t="shared" si="0"/>
        <v>X</v>
      </c>
      <c r="E53" s="52">
        <v>0</v>
      </c>
      <c r="F53" s="40" t="s">
        <v>20</v>
      </c>
    </row>
    <row r="54" spans="1:6" s="6" customFormat="1" ht="51.75" hidden="1" x14ac:dyDescent="0.25">
      <c r="A54" s="38">
        <v>4240</v>
      </c>
      <c r="B54" s="39" t="s">
        <v>282</v>
      </c>
      <c r="C54" s="38" t="s">
        <v>14</v>
      </c>
      <c r="D54" s="40" t="str">
        <f t="shared" si="0"/>
        <v>X</v>
      </c>
      <c r="E54" s="52">
        <v>0</v>
      </c>
      <c r="F54" s="40" t="s">
        <v>20</v>
      </c>
    </row>
    <row r="55" spans="1:6" s="6" customFormat="1" hidden="1" x14ac:dyDescent="0.25">
      <c r="A55" s="38"/>
      <c r="B55" s="39" t="s">
        <v>73</v>
      </c>
      <c r="C55" s="38"/>
      <c r="D55" s="40">
        <f t="shared" si="0"/>
        <v>0</v>
      </c>
      <c r="E55" s="52">
        <v>0</v>
      </c>
      <c r="F55" s="53"/>
    </row>
    <row r="56" spans="1:6" s="6" customFormat="1" ht="34.5" hidden="1" x14ac:dyDescent="0.25">
      <c r="A56" s="38">
        <v>4241</v>
      </c>
      <c r="B56" s="39" t="s">
        <v>283</v>
      </c>
      <c r="C56" s="38" t="s">
        <v>284</v>
      </c>
      <c r="D56" s="40" t="str">
        <f t="shared" si="0"/>
        <v>X</v>
      </c>
      <c r="E56" s="52">
        <v>0</v>
      </c>
      <c r="F56" s="40" t="s">
        <v>20</v>
      </c>
    </row>
    <row r="57" spans="1:6" s="6" customFormat="1" ht="51.75" hidden="1" x14ac:dyDescent="0.25">
      <c r="A57" s="38">
        <v>4250</v>
      </c>
      <c r="B57" s="39" t="s">
        <v>285</v>
      </c>
      <c r="C57" s="38" t="s">
        <v>14</v>
      </c>
      <c r="D57" s="40" t="str">
        <f t="shared" si="0"/>
        <v>X</v>
      </c>
      <c r="E57" s="52">
        <v>0</v>
      </c>
      <c r="F57" s="40" t="s">
        <v>20</v>
      </c>
    </row>
    <row r="58" spans="1:6" s="6" customFormat="1" hidden="1" x14ac:dyDescent="0.25">
      <c r="A58" s="38"/>
      <c r="B58" s="39" t="s">
        <v>73</v>
      </c>
      <c r="C58" s="38"/>
      <c r="D58" s="40">
        <f t="shared" si="0"/>
        <v>0</v>
      </c>
      <c r="E58" s="52">
        <v>0</v>
      </c>
      <c r="F58" s="53"/>
    </row>
    <row r="59" spans="1:6" s="6" customFormat="1" ht="34.5" hidden="1" x14ac:dyDescent="0.25">
      <c r="A59" s="38">
        <v>4251</v>
      </c>
      <c r="B59" s="39" t="s">
        <v>286</v>
      </c>
      <c r="C59" s="38" t="s">
        <v>287</v>
      </c>
      <c r="D59" s="40" t="str">
        <f t="shared" si="0"/>
        <v>X</v>
      </c>
      <c r="E59" s="52">
        <v>0</v>
      </c>
      <c r="F59" s="40" t="s">
        <v>20</v>
      </c>
    </row>
    <row r="60" spans="1:6" s="6" customFormat="1" ht="34.5" hidden="1" x14ac:dyDescent="0.25">
      <c r="A60" s="38">
        <v>4252</v>
      </c>
      <c r="B60" s="39" t="s">
        <v>288</v>
      </c>
      <c r="C60" s="38" t="s">
        <v>289</v>
      </c>
      <c r="D60" s="40" t="str">
        <f t="shared" si="0"/>
        <v>X</v>
      </c>
      <c r="E60" s="52">
        <v>0</v>
      </c>
      <c r="F60" s="40" t="s">
        <v>20</v>
      </c>
    </row>
    <row r="61" spans="1:6" s="6" customFormat="1" ht="69" hidden="1" x14ac:dyDescent="0.25">
      <c r="A61" s="38">
        <v>4260</v>
      </c>
      <c r="B61" s="39" t="s">
        <v>290</v>
      </c>
      <c r="C61" s="38" t="s">
        <v>14</v>
      </c>
      <c r="D61" s="40" t="str">
        <f t="shared" si="0"/>
        <v>X</v>
      </c>
      <c r="E61" s="52">
        <v>0</v>
      </c>
      <c r="F61" s="40" t="s">
        <v>20</v>
      </c>
    </row>
    <row r="62" spans="1:6" s="6" customFormat="1" hidden="1" x14ac:dyDescent="0.25">
      <c r="A62" s="38"/>
      <c r="B62" s="39" t="s">
        <v>73</v>
      </c>
      <c r="C62" s="38"/>
      <c r="D62" s="40">
        <f t="shared" si="0"/>
        <v>0</v>
      </c>
      <c r="E62" s="52">
        <v>0</v>
      </c>
      <c r="F62" s="53"/>
    </row>
    <row r="63" spans="1:6" s="6" customFormat="1" ht="39" hidden="1" customHeight="1" x14ac:dyDescent="0.25">
      <c r="A63" s="38">
        <v>4261</v>
      </c>
      <c r="B63" s="39" t="s">
        <v>291</v>
      </c>
      <c r="C63" s="38" t="s">
        <v>292</v>
      </c>
      <c r="D63" s="40" t="str">
        <f t="shared" si="0"/>
        <v>X</v>
      </c>
      <c r="E63" s="52">
        <v>0</v>
      </c>
      <c r="F63" s="40" t="s">
        <v>20</v>
      </c>
    </row>
    <row r="64" spans="1:6" s="6" customFormat="1" hidden="1" x14ac:dyDescent="0.25">
      <c r="A64" s="38">
        <v>4262</v>
      </c>
      <c r="B64" s="39" t="s">
        <v>293</v>
      </c>
      <c r="C64" s="38" t="s">
        <v>294</v>
      </c>
      <c r="D64" s="40" t="str">
        <f t="shared" si="0"/>
        <v>X</v>
      </c>
      <c r="E64" s="52">
        <v>0</v>
      </c>
      <c r="F64" s="40" t="s">
        <v>20</v>
      </c>
    </row>
    <row r="65" spans="1:6" s="6" customFormat="1" ht="51.75" hidden="1" x14ac:dyDescent="0.25">
      <c r="A65" s="38">
        <v>4263</v>
      </c>
      <c r="B65" s="39" t="s">
        <v>295</v>
      </c>
      <c r="C65" s="38" t="s">
        <v>296</v>
      </c>
      <c r="D65" s="40" t="str">
        <f t="shared" si="0"/>
        <v>X</v>
      </c>
      <c r="E65" s="52">
        <v>0</v>
      </c>
      <c r="F65" s="40" t="s">
        <v>20</v>
      </c>
    </row>
    <row r="66" spans="1:6" s="6" customFormat="1" hidden="1" x14ac:dyDescent="0.25">
      <c r="A66" s="38">
        <v>4264</v>
      </c>
      <c r="B66" s="39" t="s">
        <v>297</v>
      </c>
      <c r="C66" s="38" t="s">
        <v>298</v>
      </c>
      <c r="D66" s="40" t="str">
        <f t="shared" si="0"/>
        <v>X</v>
      </c>
      <c r="E66" s="52">
        <v>0</v>
      </c>
      <c r="F66" s="40" t="s">
        <v>20</v>
      </c>
    </row>
    <row r="67" spans="1:6" s="6" customFormat="1" ht="51.75" hidden="1" x14ac:dyDescent="0.25">
      <c r="A67" s="38">
        <v>4265</v>
      </c>
      <c r="B67" s="39" t="s">
        <v>299</v>
      </c>
      <c r="C67" s="38" t="s">
        <v>300</v>
      </c>
      <c r="D67" s="40" t="str">
        <f t="shared" si="0"/>
        <v>X</v>
      </c>
      <c r="E67" s="52">
        <v>0</v>
      </c>
      <c r="F67" s="40" t="s">
        <v>20</v>
      </c>
    </row>
    <row r="68" spans="1:6" s="6" customFormat="1" ht="34.5" hidden="1" x14ac:dyDescent="0.25">
      <c r="A68" s="38">
        <v>4266</v>
      </c>
      <c r="B68" s="39" t="s">
        <v>301</v>
      </c>
      <c r="C68" s="38" t="s">
        <v>302</v>
      </c>
      <c r="D68" s="40" t="str">
        <f t="shared" si="0"/>
        <v>X</v>
      </c>
      <c r="E68" s="52">
        <v>0</v>
      </c>
      <c r="F68" s="40" t="s">
        <v>20</v>
      </c>
    </row>
    <row r="69" spans="1:6" s="6" customFormat="1" ht="34.5" hidden="1" x14ac:dyDescent="0.25">
      <c r="A69" s="38">
        <v>4267</v>
      </c>
      <c r="B69" s="39" t="s">
        <v>303</v>
      </c>
      <c r="C69" s="38" t="s">
        <v>304</v>
      </c>
      <c r="D69" s="40" t="str">
        <f t="shared" si="0"/>
        <v>X</v>
      </c>
      <c r="E69" s="52">
        <v>0</v>
      </c>
      <c r="F69" s="40" t="s">
        <v>20</v>
      </c>
    </row>
    <row r="70" spans="1:6" s="6" customFormat="1" hidden="1" x14ac:dyDescent="0.25">
      <c r="A70" s="38">
        <v>4268</v>
      </c>
      <c r="B70" s="39" t="s">
        <v>305</v>
      </c>
      <c r="C70" s="38" t="s">
        <v>306</v>
      </c>
      <c r="D70" s="40" t="str">
        <f t="shared" si="0"/>
        <v>X</v>
      </c>
      <c r="E70" s="52">
        <v>0</v>
      </c>
      <c r="F70" s="40" t="s">
        <v>20</v>
      </c>
    </row>
    <row r="71" spans="1:6" s="6" customFormat="1" ht="34.5" hidden="1" x14ac:dyDescent="0.25">
      <c r="A71" s="38">
        <v>4300</v>
      </c>
      <c r="B71" s="39" t="s">
        <v>307</v>
      </c>
      <c r="C71" s="38" t="s">
        <v>14</v>
      </c>
      <c r="D71" s="40" t="str">
        <f t="shared" si="0"/>
        <v>X</v>
      </c>
      <c r="E71" s="52">
        <v>0</v>
      </c>
      <c r="F71" s="40" t="s">
        <v>20</v>
      </c>
    </row>
    <row r="72" spans="1:6" s="6" customFormat="1" hidden="1" x14ac:dyDescent="0.25">
      <c r="A72" s="38"/>
      <c r="B72" s="39" t="s">
        <v>242</v>
      </c>
      <c r="C72" s="38"/>
      <c r="D72" s="40">
        <f t="shared" si="0"/>
        <v>0</v>
      </c>
      <c r="E72" s="52">
        <v>0</v>
      </c>
      <c r="F72" s="53"/>
    </row>
    <row r="73" spans="1:6" s="6" customFormat="1" ht="34.5" hidden="1" x14ac:dyDescent="0.25">
      <c r="A73" s="38">
        <v>4310</v>
      </c>
      <c r="B73" s="39" t="s">
        <v>308</v>
      </c>
      <c r="C73" s="38" t="s">
        <v>14</v>
      </c>
      <c r="D73" s="40" t="str">
        <f t="shared" si="0"/>
        <v>X</v>
      </c>
      <c r="E73" s="52">
        <v>0</v>
      </c>
      <c r="F73" s="40" t="s">
        <v>20</v>
      </c>
    </row>
    <row r="74" spans="1:6" s="6" customFormat="1" hidden="1" x14ac:dyDescent="0.25">
      <c r="A74" s="38"/>
      <c r="B74" s="39" t="s">
        <v>73</v>
      </c>
      <c r="C74" s="38"/>
      <c r="D74" s="40">
        <f t="shared" si="0"/>
        <v>0</v>
      </c>
      <c r="E74" s="52">
        <v>0</v>
      </c>
      <c r="F74" s="53"/>
    </row>
    <row r="75" spans="1:6" s="6" customFormat="1" ht="34.5" hidden="1" x14ac:dyDescent="0.25">
      <c r="A75" s="38">
        <v>4311</v>
      </c>
      <c r="B75" s="39" t="s">
        <v>309</v>
      </c>
      <c r="C75" s="38" t="s">
        <v>310</v>
      </c>
      <c r="D75" s="40" t="str">
        <f t="shared" si="0"/>
        <v>X</v>
      </c>
      <c r="E75" s="52">
        <v>0</v>
      </c>
      <c r="F75" s="40" t="s">
        <v>20</v>
      </c>
    </row>
    <row r="76" spans="1:6" s="6" customFormat="1" ht="39" hidden="1" customHeight="1" x14ac:dyDescent="0.25">
      <c r="A76" s="38">
        <v>4312</v>
      </c>
      <c r="B76" s="39" t="s">
        <v>311</v>
      </c>
      <c r="C76" s="38" t="s">
        <v>312</v>
      </c>
      <c r="D76" s="40" t="str">
        <f t="shared" si="0"/>
        <v>X</v>
      </c>
      <c r="E76" s="52">
        <v>0</v>
      </c>
      <c r="F76" s="40" t="s">
        <v>20</v>
      </c>
    </row>
    <row r="77" spans="1:6" s="6" customFormat="1" ht="34.5" hidden="1" x14ac:dyDescent="0.25">
      <c r="A77" s="38">
        <v>4320</v>
      </c>
      <c r="B77" s="39" t="s">
        <v>313</v>
      </c>
      <c r="C77" s="38" t="s">
        <v>14</v>
      </c>
      <c r="D77" s="40" t="str">
        <f t="shared" si="0"/>
        <v>X</v>
      </c>
      <c r="E77" s="52">
        <v>0</v>
      </c>
      <c r="F77" s="40" t="s">
        <v>20</v>
      </c>
    </row>
    <row r="78" spans="1:6" s="6" customFormat="1" hidden="1" x14ac:dyDescent="0.25">
      <c r="A78" s="38"/>
      <c r="B78" s="39" t="s">
        <v>73</v>
      </c>
      <c r="C78" s="38"/>
      <c r="D78" s="40">
        <f t="shared" ref="D78:D87" si="1">F78</f>
        <v>0</v>
      </c>
      <c r="E78" s="52">
        <v>0</v>
      </c>
      <c r="F78" s="53"/>
    </row>
    <row r="79" spans="1:6" s="6" customFormat="1" ht="34.5" hidden="1" x14ac:dyDescent="0.25">
      <c r="A79" s="38">
        <v>4321</v>
      </c>
      <c r="B79" s="39" t="s">
        <v>314</v>
      </c>
      <c r="C79" s="38" t="s">
        <v>315</v>
      </c>
      <c r="D79" s="40" t="str">
        <f t="shared" si="1"/>
        <v>X</v>
      </c>
      <c r="E79" s="52">
        <v>0</v>
      </c>
      <c r="F79" s="40" t="s">
        <v>20</v>
      </c>
    </row>
    <row r="80" spans="1:6" s="6" customFormat="1" ht="39" hidden="1" customHeight="1" x14ac:dyDescent="0.25">
      <c r="A80" s="38">
        <v>4322</v>
      </c>
      <c r="B80" s="39" t="s">
        <v>316</v>
      </c>
      <c r="C80" s="38" t="s">
        <v>317</v>
      </c>
      <c r="D80" s="40" t="str">
        <f t="shared" si="1"/>
        <v>X</v>
      </c>
      <c r="E80" s="52">
        <v>0</v>
      </c>
      <c r="F80" s="40" t="s">
        <v>20</v>
      </c>
    </row>
    <row r="81" spans="1:12" s="6" customFormat="1" ht="51.75" hidden="1" x14ac:dyDescent="0.25">
      <c r="A81" s="38">
        <v>4330</v>
      </c>
      <c r="B81" s="39" t="s">
        <v>318</v>
      </c>
      <c r="C81" s="38" t="s">
        <v>14</v>
      </c>
      <c r="D81" s="40" t="str">
        <f t="shared" si="1"/>
        <v>X</v>
      </c>
      <c r="E81" s="52">
        <v>0</v>
      </c>
      <c r="F81" s="40" t="s">
        <v>20</v>
      </c>
    </row>
    <row r="82" spans="1:12" s="6" customFormat="1" hidden="1" x14ac:dyDescent="0.25">
      <c r="A82" s="38"/>
      <c r="B82" s="39" t="s">
        <v>73</v>
      </c>
      <c r="C82" s="38"/>
      <c r="D82" s="40">
        <f t="shared" si="1"/>
        <v>0</v>
      </c>
      <c r="E82" s="52">
        <v>0</v>
      </c>
      <c r="F82" s="53"/>
    </row>
    <row r="83" spans="1:12" s="6" customFormat="1" ht="34.5" hidden="1" x14ac:dyDescent="0.25">
      <c r="A83" s="38">
        <v>4331</v>
      </c>
      <c r="B83" s="39" t="s">
        <v>319</v>
      </c>
      <c r="C83" s="38" t="s">
        <v>320</v>
      </c>
      <c r="D83" s="40" t="str">
        <f t="shared" si="1"/>
        <v>X</v>
      </c>
      <c r="E83" s="52">
        <v>0</v>
      </c>
      <c r="F83" s="40" t="s">
        <v>20</v>
      </c>
    </row>
    <row r="84" spans="1:12" s="6" customFormat="1" hidden="1" x14ac:dyDescent="0.25">
      <c r="A84" s="38">
        <v>4332</v>
      </c>
      <c r="B84" s="39" t="s">
        <v>321</v>
      </c>
      <c r="C84" s="38" t="s">
        <v>322</v>
      </c>
      <c r="D84" s="40" t="str">
        <f t="shared" si="1"/>
        <v>X</v>
      </c>
      <c r="E84" s="52">
        <v>0</v>
      </c>
      <c r="F84" s="40" t="s">
        <v>20</v>
      </c>
    </row>
    <row r="85" spans="1:12" s="6" customFormat="1" hidden="1" x14ac:dyDescent="0.25">
      <c r="A85" s="38">
        <v>4333</v>
      </c>
      <c r="B85" s="39" t="s">
        <v>323</v>
      </c>
      <c r="C85" s="38" t="s">
        <v>324</v>
      </c>
      <c r="D85" s="40" t="str">
        <f t="shared" si="1"/>
        <v>X</v>
      </c>
      <c r="E85" s="52">
        <v>0</v>
      </c>
      <c r="F85" s="40" t="s">
        <v>20</v>
      </c>
    </row>
    <row r="86" spans="1:12" s="6" customFormat="1" ht="36.75" customHeight="1" x14ac:dyDescent="0.25">
      <c r="A86" s="38">
        <v>5112</v>
      </c>
      <c r="B86" s="39" t="s">
        <v>374</v>
      </c>
      <c r="C86" s="38">
        <v>5112</v>
      </c>
      <c r="D86" s="40">
        <f t="shared" si="1"/>
        <v>38340.199999999997</v>
      </c>
      <c r="E86" s="52">
        <v>0</v>
      </c>
      <c r="F86" s="40">
        <v>38340.199999999997</v>
      </c>
    </row>
    <row r="87" spans="1:12" s="6" customFormat="1" ht="39" customHeight="1" x14ac:dyDescent="0.25">
      <c r="A87" s="38">
        <v>5113</v>
      </c>
      <c r="B87" s="39" t="s">
        <v>41</v>
      </c>
      <c r="C87" s="38">
        <v>5113</v>
      </c>
      <c r="D87" s="40">
        <f t="shared" si="1"/>
        <v>-239140.2</v>
      </c>
      <c r="E87" s="52">
        <v>0</v>
      </c>
      <c r="F87" s="40">
        <v>-239140.2</v>
      </c>
    </row>
    <row r="88" spans="1:12" s="6" customFormat="1" ht="39.75" customHeight="1" x14ac:dyDescent="0.25">
      <c r="A88" s="38">
        <v>5120</v>
      </c>
      <c r="B88" s="39" t="s">
        <v>370</v>
      </c>
      <c r="C88" s="38" t="s">
        <v>14</v>
      </c>
      <c r="D88" s="40">
        <f t="shared" ref="D88:D93" si="2">F88</f>
        <v>40000</v>
      </c>
      <c r="E88" s="52">
        <v>0</v>
      </c>
      <c r="F88" s="40">
        <f>F89</f>
        <v>40000</v>
      </c>
      <c r="L88" s="6" t="s">
        <v>325</v>
      </c>
    </row>
    <row r="89" spans="1:12" s="6" customFormat="1" ht="42.75" customHeight="1" x14ac:dyDescent="0.25">
      <c r="A89" s="38">
        <v>5121</v>
      </c>
      <c r="B89" s="39" t="s">
        <v>384</v>
      </c>
      <c r="C89" s="38">
        <v>5121</v>
      </c>
      <c r="D89" s="40">
        <f t="shared" si="2"/>
        <v>40000</v>
      </c>
      <c r="E89" s="52"/>
      <c r="F89" s="54">
        <v>40000</v>
      </c>
    </row>
    <row r="90" spans="1:12" s="6" customFormat="1" ht="0.75" hidden="1" customHeight="1" x14ac:dyDescent="0.25">
      <c r="A90" s="38">
        <v>5123</v>
      </c>
      <c r="B90" s="39" t="s">
        <v>355</v>
      </c>
      <c r="C90" s="38" t="s">
        <v>356</v>
      </c>
      <c r="D90" s="40">
        <f t="shared" si="2"/>
        <v>0</v>
      </c>
      <c r="E90" s="52">
        <v>0</v>
      </c>
      <c r="F90" s="54"/>
    </row>
    <row r="91" spans="1:12" s="6" customFormat="1" ht="35.25" customHeight="1" x14ac:dyDescent="0.25">
      <c r="A91" s="38">
        <v>5130</v>
      </c>
      <c r="B91" s="39" t="s">
        <v>396</v>
      </c>
      <c r="C91" s="38"/>
      <c r="D91" s="40">
        <f t="shared" si="2"/>
        <v>30000</v>
      </c>
      <c r="E91" s="52">
        <v>0</v>
      </c>
      <c r="F91" s="40">
        <f>F92+F93</f>
        <v>30000</v>
      </c>
    </row>
    <row r="92" spans="1:12" s="6" customFormat="1" ht="40.5" customHeight="1" x14ac:dyDescent="0.25">
      <c r="A92" s="38">
        <v>5133</v>
      </c>
      <c r="B92" s="39" t="s">
        <v>375</v>
      </c>
      <c r="C92" s="38">
        <v>5133</v>
      </c>
      <c r="D92" s="40">
        <f t="shared" si="2"/>
        <v>7500</v>
      </c>
      <c r="E92" s="52">
        <v>0</v>
      </c>
      <c r="F92" s="40">
        <v>7500</v>
      </c>
    </row>
    <row r="93" spans="1:12" s="6" customFormat="1" ht="39" customHeight="1" x14ac:dyDescent="0.25">
      <c r="A93" s="38">
        <v>5134</v>
      </c>
      <c r="B93" s="39" t="s">
        <v>376</v>
      </c>
      <c r="C93" s="38">
        <v>5134</v>
      </c>
      <c r="D93" s="40">
        <f t="shared" si="2"/>
        <v>22500</v>
      </c>
      <c r="E93" s="52">
        <v>0</v>
      </c>
      <c r="F93" s="40">
        <v>22500</v>
      </c>
    </row>
    <row r="94" spans="1:12" s="6" customFormat="1" ht="2.25" hidden="1" customHeight="1" x14ac:dyDescent="0.25">
      <c r="A94" s="17"/>
      <c r="B94" s="7" t="s">
        <v>242</v>
      </c>
      <c r="C94" s="17"/>
      <c r="D94" s="24"/>
      <c r="E94" s="24"/>
      <c r="F94" s="24"/>
    </row>
    <row r="95" spans="1:12" s="6" customFormat="1" ht="54" hidden="1" x14ac:dyDescent="0.25">
      <c r="A95" s="17">
        <v>4710</v>
      </c>
      <c r="B95" s="7" t="s">
        <v>327</v>
      </c>
      <c r="C95" s="17" t="s">
        <v>14</v>
      </c>
      <c r="D95" s="21">
        <f>SUM(D97:D98)</f>
        <v>0</v>
      </c>
      <c r="E95" s="21">
        <f>SUM(E97:E98)</f>
        <v>0</v>
      </c>
      <c r="F95" s="21" t="s">
        <v>20</v>
      </c>
    </row>
    <row r="96" spans="1:12" s="6" customFormat="1" ht="13.5" hidden="1" x14ac:dyDescent="0.25">
      <c r="A96" s="17"/>
      <c r="B96" s="7" t="s">
        <v>326</v>
      </c>
      <c r="C96" s="17"/>
      <c r="D96" s="24"/>
      <c r="E96" s="24"/>
      <c r="F96" s="24"/>
    </row>
    <row r="97" spans="1:6" s="6" customFormat="1" ht="54" hidden="1" x14ac:dyDescent="0.25">
      <c r="A97" s="17">
        <v>4711</v>
      </c>
      <c r="B97" s="7" t="s">
        <v>328</v>
      </c>
      <c r="C97" s="17" t="s">
        <v>329</v>
      </c>
      <c r="D97" s="21">
        <f>SUM(E97,F97)</f>
        <v>0</v>
      </c>
      <c r="E97" s="21">
        <v>0</v>
      </c>
      <c r="F97" s="21" t="s">
        <v>20</v>
      </c>
    </row>
    <row r="98" spans="1:6" s="6" customFormat="1" ht="27" hidden="1" x14ac:dyDescent="0.25">
      <c r="A98" s="17">
        <v>4712</v>
      </c>
      <c r="B98" s="7" t="s">
        <v>330</v>
      </c>
      <c r="C98" s="17" t="s">
        <v>331</v>
      </c>
      <c r="D98" s="21">
        <f>SUM(E98,F98)</f>
        <v>0</v>
      </c>
      <c r="E98" s="21">
        <v>0</v>
      </c>
      <c r="F98" s="21" t="s">
        <v>20</v>
      </c>
    </row>
    <row r="99" spans="1:6" s="6" customFormat="1" ht="67.5" hidden="1" x14ac:dyDescent="0.25">
      <c r="A99" s="17">
        <v>4720</v>
      </c>
      <c r="B99" s="7" t="s">
        <v>332</v>
      </c>
      <c r="C99" s="17" t="s">
        <v>14</v>
      </c>
      <c r="D99" s="21">
        <f>SUM(D101:D104)</f>
        <v>0</v>
      </c>
      <c r="E99" s="21">
        <f>SUM(E101:E104)</f>
        <v>0</v>
      </c>
      <c r="F99" s="21" t="s">
        <v>20</v>
      </c>
    </row>
    <row r="100" spans="1:6" s="6" customFormat="1" ht="13.5" hidden="1" x14ac:dyDescent="0.25">
      <c r="A100" s="17"/>
      <c r="B100" s="7" t="s">
        <v>326</v>
      </c>
      <c r="C100" s="17"/>
      <c r="D100" s="24"/>
      <c r="E100" s="24"/>
      <c r="F100" s="24"/>
    </row>
    <row r="101" spans="1:6" s="6" customFormat="1" ht="13.5" hidden="1" x14ac:dyDescent="0.25">
      <c r="A101" s="17">
        <v>4721</v>
      </c>
      <c r="B101" s="7" t="s">
        <v>333</v>
      </c>
      <c r="C101" s="17" t="s">
        <v>334</v>
      </c>
      <c r="D101" s="21">
        <f>SUM(E101,F101)</f>
        <v>0</v>
      </c>
      <c r="E101" s="21">
        <v>0</v>
      </c>
      <c r="F101" s="21" t="s">
        <v>20</v>
      </c>
    </row>
    <row r="102" spans="1:6" s="6" customFormat="1" ht="13.5" hidden="1" x14ac:dyDescent="0.25">
      <c r="A102" s="17">
        <v>4722</v>
      </c>
      <c r="B102" s="7" t="s">
        <v>335</v>
      </c>
      <c r="C102" s="17" t="s">
        <v>336</v>
      </c>
      <c r="D102" s="21">
        <f>SUM(E102,F102)</f>
        <v>0</v>
      </c>
      <c r="E102" s="21">
        <v>0</v>
      </c>
      <c r="F102" s="21" t="s">
        <v>20</v>
      </c>
    </row>
    <row r="103" spans="1:6" s="6" customFormat="1" ht="13.5" hidden="1" x14ac:dyDescent="0.25">
      <c r="A103" s="17">
        <v>4723</v>
      </c>
      <c r="B103" s="7" t="s">
        <v>337</v>
      </c>
      <c r="C103" s="17" t="s">
        <v>338</v>
      </c>
      <c r="D103" s="21">
        <f>SUM(E103,F103)</f>
        <v>0</v>
      </c>
      <c r="E103" s="21"/>
      <c r="F103" s="21" t="s">
        <v>20</v>
      </c>
    </row>
    <row r="104" spans="1:6" s="6" customFormat="1" ht="40.5" hidden="1" x14ac:dyDescent="0.25">
      <c r="A104" s="17">
        <v>4724</v>
      </c>
      <c r="B104" s="7" t="s">
        <v>339</v>
      </c>
      <c r="C104" s="17" t="s">
        <v>340</v>
      </c>
      <c r="D104" s="21">
        <f>SUM(E104,F104)</f>
        <v>0</v>
      </c>
      <c r="E104" s="21">
        <v>0</v>
      </c>
      <c r="F104" s="21" t="s">
        <v>20</v>
      </c>
    </row>
    <row r="105" spans="1:6" s="6" customFormat="1" ht="27" hidden="1" x14ac:dyDescent="0.25">
      <c r="A105" s="17">
        <v>4730</v>
      </c>
      <c r="B105" s="7" t="s">
        <v>341</v>
      </c>
      <c r="C105" s="17" t="s">
        <v>14</v>
      </c>
      <c r="D105" s="21">
        <f>SUM(D107)</f>
        <v>0</v>
      </c>
      <c r="E105" s="21">
        <f>SUM(E107)</f>
        <v>0</v>
      </c>
      <c r="F105" s="21" t="s">
        <v>20</v>
      </c>
    </row>
    <row r="106" spans="1:6" s="6" customFormat="1" ht="13.5" hidden="1" x14ac:dyDescent="0.25">
      <c r="A106" s="17"/>
      <c r="B106" s="7" t="s">
        <v>73</v>
      </c>
      <c r="C106" s="17"/>
      <c r="D106" s="24"/>
      <c r="E106" s="24"/>
      <c r="F106" s="24"/>
    </row>
    <row r="107" spans="1:6" s="6" customFormat="1" ht="27" hidden="1" x14ac:dyDescent="0.25">
      <c r="A107" s="17">
        <v>4731</v>
      </c>
      <c r="B107" s="7" t="s">
        <v>342</v>
      </c>
      <c r="C107" s="17" t="s">
        <v>343</v>
      </c>
      <c r="D107" s="21">
        <f>SUM(E107,F107)</f>
        <v>0</v>
      </c>
      <c r="E107" s="21">
        <v>0</v>
      </c>
      <c r="F107" s="21" t="s">
        <v>20</v>
      </c>
    </row>
    <row r="108" spans="1:6" s="6" customFormat="1" ht="54" hidden="1" x14ac:dyDescent="0.25">
      <c r="A108" s="17">
        <v>4740</v>
      </c>
      <c r="B108" s="7" t="s">
        <v>344</v>
      </c>
      <c r="C108" s="17" t="s">
        <v>14</v>
      </c>
      <c r="D108" s="21">
        <f>SUM(D110:D111)</f>
        <v>0</v>
      </c>
      <c r="E108" s="21">
        <f>SUM(E110:E111)</f>
        <v>0</v>
      </c>
      <c r="F108" s="21" t="s">
        <v>20</v>
      </c>
    </row>
    <row r="109" spans="1:6" s="6" customFormat="1" ht="13.5" hidden="1" x14ac:dyDescent="0.25">
      <c r="A109" s="17"/>
      <c r="B109" s="7" t="s">
        <v>73</v>
      </c>
      <c r="C109" s="17"/>
      <c r="D109" s="24"/>
      <c r="E109" s="24"/>
      <c r="F109" s="24"/>
    </row>
    <row r="110" spans="1:6" s="6" customFormat="1" ht="40.5" hidden="1" x14ac:dyDescent="0.25">
      <c r="A110" s="17">
        <v>4741</v>
      </c>
      <c r="B110" s="7" t="s">
        <v>345</v>
      </c>
      <c r="C110" s="17" t="s">
        <v>346</v>
      </c>
      <c r="D110" s="21">
        <f>SUM(E110,F110)</f>
        <v>0</v>
      </c>
      <c r="E110" s="21">
        <v>0</v>
      </c>
      <c r="F110" s="21" t="s">
        <v>20</v>
      </c>
    </row>
    <row r="111" spans="1:6" s="6" customFormat="1" ht="27" hidden="1" x14ac:dyDescent="0.25">
      <c r="A111" s="17">
        <v>4742</v>
      </c>
      <c r="B111" s="7" t="s">
        <v>347</v>
      </c>
      <c r="C111" s="17" t="s">
        <v>348</v>
      </c>
      <c r="D111" s="21">
        <f>SUM(E111,F111)</f>
        <v>0</v>
      </c>
      <c r="E111" s="21">
        <v>0</v>
      </c>
      <c r="F111" s="21" t="s">
        <v>20</v>
      </c>
    </row>
    <row r="112" spans="1:6" s="6" customFormat="1" ht="67.5" hidden="1" x14ac:dyDescent="0.25">
      <c r="A112" s="17">
        <v>4750</v>
      </c>
      <c r="B112" s="7" t="s">
        <v>349</v>
      </c>
      <c r="C112" s="17" t="s">
        <v>14</v>
      </c>
      <c r="D112" s="21">
        <f>SUM(D114)</f>
        <v>0</v>
      </c>
      <c r="E112" s="21">
        <f>SUM(E114)</f>
        <v>0</v>
      </c>
      <c r="F112" s="21" t="s">
        <v>20</v>
      </c>
    </row>
    <row r="113" spans="1:9" s="6" customFormat="1" ht="13.5" hidden="1" x14ac:dyDescent="0.25">
      <c r="A113" s="17"/>
      <c r="B113" s="7" t="s">
        <v>73</v>
      </c>
      <c r="C113" s="17"/>
      <c r="D113" s="24"/>
      <c r="E113" s="24"/>
      <c r="F113" s="24"/>
    </row>
    <row r="114" spans="1:9" s="6" customFormat="1" ht="40.5" hidden="1" x14ac:dyDescent="0.25">
      <c r="A114" s="17">
        <v>4751</v>
      </c>
      <c r="B114" s="7" t="s">
        <v>350</v>
      </c>
      <c r="C114" s="17" t="s">
        <v>351</v>
      </c>
      <c r="D114" s="21">
        <f>SUM(E114,F114)</f>
        <v>0</v>
      </c>
      <c r="E114" s="21">
        <v>0</v>
      </c>
      <c r="F114" s="21" t="s">
        <v>20</v>
      </c>
    </row>
    <row r="115" spans="1:9" s="6" customFormat="1" ht="13.5" hidden="1" x14ac:dyDescent="0.25">
      <c r="A115" s="17">
        <v>4760</v>
      </c>
      <c r="B115" s="7" t="s">
        <v>352</v>
      </c>
      <c r="C115" s="17" t="s">
        <v>14</v>
      </c>
      <c r="D115" s="21">
        <f>SUM(D117)</f>
        <v>0</v>
      </c>
      <c r="E115" s="21">
        <f>SUM(E117)</f>
        <v>0</v>
      </c>
      <c r="F115" s="21" t="s">
        <v>20</v>
      </c>
    </row>
    <row r="116" spans="1:9" s="6" customFormat="1" ht="13.5" hidden="1" x14ac:dyDescent="0.25">
      <c r="A116" s="17"/>
      <c r="B116" s="7" t="s">
        <v>73</v>
      </c>
      <c r="C116" s="17"/>
      <c r="D116" s="24"/>
      <c r="E116" s="24"/>
      <c r="F116" s="24"/>
    </row>
    <row r="117" spans="1:9" s="6" customFormat="1" ht="13.5" hidden="1" x14ac:dyDescent="0.25">
      <c r="A117" s="17">
        <v>4761</v>
      </c>
      <c r="B117" s="7" t="s">
        <v>353</v>
      </c>
      <c r="C117" s="17" t="s">
        <v>354</v>
      </c>
      <c r="D117" s="21">
        <f>SUM(E117,F117)</f>
        <v>0</v>
      </c>
      <c r="E117" s="21"/>
      <c r="F117" s="21" t="s">
        <v>20</v>
      </c>
    </row>
    <row r="118" spans="1:9" s="6" customFormat="1" ht="15.75" customHeight="1" x14ac:dyDescent="0.25"/>
    <row r="119" spans="1:9" s="16" customFormat="1" ht="74.25" customHeight="1" x14ac:dyDescent="0.3">
      <c r="A119" s="28"/>
      <c r="B119" s="84" t="s">
        <v>373</v>
      </c>
      <c r="C119" s="85"/>
      <c r="D119" s="85"/>
      <c r="E119" s="85"/>
      <c r="F119" s="85"/>
      <c r="G119" s="3"/>
      <c r="I119" s="12"/>
    </row>
    <row r="120" spans="1:9" s="16" customFormat="1" ht="15" customHeight="1" x14ac:dyDescent="0.25"/>
    <row r="121" spans="1:9" s="16" customFormat="1" ht="15" customHeight="1" x14ac:dyDescent="0.25"/>
    <row r="122" spans="1:9" s="16" customFormat="1" ht="15" customHeight="1" x14ac:dyDescent="0.25"/>
    <row r="123" spans="1:9" s="16" customFormat="1" ht="15" x14ac:dyDescent="0.25"/>
    <row r="124" spans="1:9" s="16" customFormat="1" ht="15" x14ac:dyDescent="0.25"/>
  </sheetData>
  <mergeCells count="14">
    <mergeCell ref="A10:A12"/>
    <mergeCell ref="D3:F3"/>
    <mergeCell ref="C4:F4"/>
    <mergeCell ref="E9:G9"/>
    <mergeCell ref="A6:F6"/>
    <mergeCell ref="A7:F7"/>
    <mergeCell ref="A8:F8"/>
    <mergeCell ref="H6:I6"/>
    <mergeCell ref="B10:B12"/>
    <mergeCell ref="D10:F10"/>
    <mergeCell ref="B119:F119"/>
    <mergeCell ref="C10:C12"/>
    <mergeCell ref="D11:D12"/>
    <mergeCell ref="E11:F11"/>
  </mergeCells>
  <phoneticPr fontId="0" type="noConversion"/>
  <pageMargins left="0.19685039370078741" right="0" top="0" bottom="0" header="0.19685039370078741" footer="0.19685039370078741"/>
  <pageSetup scale="90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showGridLines="0" zoomScaleNormal="100" workbookViewId="0">
      <selection activeCell="B54" sqref="B54:G54"/>
    </sheetView>
  </sheetViews>
  <sheetFormatPr defaultRowHeight="13.5" x14ac:dyDescent="0.25"/>
  <cols>
    <col min="1" max="1" width="8.42578125" style="12" customWidth="1"/>
    <col min="2" max="3" width="8.7109375" style="12" customWidth="1"/>
    <col min="4" max="4" width="7.28515625" style="12" customWidth="1"/>
    <col min="5" max="5" width="37.85546875" style="12" customWidth="1"/>
    <col min="6" max="6" width="14.42578125" style="12" customWidth="1"/>
    <col min="7" max="7" width="13.85546875" style="12" customWidth="1"/>
    <col min="8" max="8" width="13.28515625" style="12" customWidth="1"/>
    <col min="9" max="16384" width="9.140625" style="12"/>
  </cols>
  <sheetData>
    <row r="1" spans="1:8" ht="12.75" customHeight="1" x14ac:dyDescent="0.3">
      <c r="C1" s="14"/>
      <c r="D1" s="14"/>
      <c r="E1" s="74"/>
      <c r="F1" s="71"/>
      <c r="G1" s="94" t="s">
        <v>50</v>
      </c>
      <c r="H1" s="94"/>
    </row>
    <row r="2" spans="1:8" ht="12.75" customHeight="1" x14ac:dyDescent="0.3">
      <c r="C2" s="14"/>
      <c r="D2" s="14"/>
      <c r="E2" s="71"/>
      <c r="F2" s="71"/>
      <c r="G2" s="93" t="s">
        <v>25</v>
      </c>
      <c r="H2" s="93"/>
    </row>
    <row r="3" spans="1:8" ht="12.75" customHeight="1" x14ac:dyDescent="0.3">
      <c r="C3" s="14"/>
      <c r="D3" s="14"/>
      <c r="E3" s="71"/>
      <c r="F3" s="93" t="s">
        <v>27</v>
      </c>
      <c r="G3" s="93"/>
      <c r="H3" s="93"/>
    </row>
    <row r="4" spans="1:8" ht="12.75" customHeight="1" x14ac:dyDescent="0.25">
      <c r="C4" s="15" t="s">
        <v>32</v>
      </c>
      <c r="D4" s="15"/>
      <c r="E4" s="94" t="s">
        <v>393</v>
      </c>
      <c r="F4" s="94"/>
      <c r="G4" s="94"/>
      <c r="H4" s="94"/>
    </row>
    <row r="5" spans="1:8" ht="16.5" customHeight="1" x14ac:dyDescent="0.25">
      <c r="C5" s="15"/>
      <c r="D5" s="15"/>
      <c r="E5" s="29"/>
      <c r="F5" s="29"/>
      <c r="G5" s="29"/>
      <c r="H5" s="29"/>
    </row>
    <row r="6" spans="1:8" ht="18" customHeight="1" x14ac:dyDescent="0.3">
      <c r="A6" s="55"/>
      <c r="B6" s="98" t="s">
        <v>26</v>
      </c>
      <c r="C6" s="98"/>
      <c r="D6" s="98"/>
      <c r="E6" s="98"/>
      <c r="F6" s="98"/>
      <c r="G6" s="98"/>
      <c r="H6" s="98"/>
    </row>
    <row r="7" spans="1:8" ht="17.25" x14ac:dyDescent="0.3">
      <c r="A7" s="55"/>
      <c r="B7" s="98" t="s">
        <v>33</v>
      </c>
      <c r="C7" s="98"/>
      <c r="D7" s="98"/>
      <c r="E7" s="98"/>
      <c r="F7" s="98"/>
      <c r="G7" s="98"/>
      <c r="H7" s="98"/>
    </row>
    <row r="8" spans="1:8" ht="17.25" x14ac:dyDescent="0.3">
      <c r="A8" s="55"/>
      <c r="B8" s="55" t="s">
        <v>28</v>
      </c>
      <c r="C8" s="55"/>
      <c r="D8" s="55"/>
      <c r="E8" s="55"/>
      <c r="F8" s="55"/>
      <c r="G8" s="55"/>
      <c r="H8" s="55"/>
    </row>
    <row r="9" spans="1:8" ht="57.75" customHeight="1" x14ac:dyDescent="0.25">
      <c r="A9" s="99" t="s">
        <v>392</v>
      </c>
      <c r="B9" s="99"/>
      <c r="C9" s="99"/>
      <c r="D9" s="99"/>
      <c r="E9" s="99"/>
      <c r="F9" s="99"/>
      <c r="G9" s="99"/>
      <c r="H9" s="99"/>
    </row>
    <row r="10" spans="1:8" ht="18.75" customHeight="1" x14ac:dyDescent="0.25">
      <c r="G10" s="132" t="s">
        <v>385</v>
      </c>
      <c r="H10" s="132"/>
    </row>
    <row r="11" spans="1:8" ht="21.75" customHeight="1" x14ac:dyDescent="0.25">
      <c r="A11" s="56"/>
      <c r="B11" s="57"/>
      <c r="C11" s="57"/>
      <c r="D11" s="58"/>
      <c r="E11" s="59"/>
      <c r="F11" s="130" t="s">
        <v>0</v>
      </c>
      <c r="G11" s="131"/>
      <c r="H11" s="131"/>
    </row>
    <row r="12" spans="1:8" ht="24" customHeight="1" x14ac:dyDescent="0.25">
      <c r="A12" s="125" t="s">
        <v>364</v>
      </c>
      <c r="B12" s="125" t="s">
        <v>22</v>
      </c>
      <c r="C12" s="125" t="s">
        <v>15</v>
      </c>
      <c r="D12" s="125" t="s">
        <v>16</v>
      </c>
      <c r="E12" s="125" t="s">
        <v>23</v>
      </c>
      <c r="F12" s="128" t="s">
        <v>363</v>
      </c>
      <c r="G12" s="130" t="s">
        <v>2</v>
      </c>
      <c r="H12" s="131"/>
    </row>
    <row r="13" spans="1:8" ht="63.75" customHeight="1" x14ac:dyDescent="0.25">
      <c r="A13" s="126"/>
      <c r="B13" s="127"/>
      <c r="C13" s="126"/>
      <c r="D13" s="127"/>
      <c r="E13" s="126"/>
      <c r="F13" s="129"/>
      <c r="G13" s="60" t="s">
        <v>17</v>
      </c>
      <c r="H13" s="60" t="s">
        <v>18</v>
      </c>
    </row>
    <row r="14" spans="1:8" ht="17.25" x14ac:dyDescent="0.25">
      <c r="A14" s="61" t="s">
        <v>6</v>
      </c>
      <c r="B14" s="61" t="s">
        <v>7</v>
      </c>
      <c r="C14" s="61" t="s">
        <v>8</v>
      </c>
      <c r="D14" s="62" t="s">
        <v>9</v>
      </c>
      <c r="E14" s="61" t="s">
        <v>10</v>
      </c>
      <c r="F14" s="61" t="s">
        <v>11</v>
      </c>
      <c r="G14" s="62" t="s">
        <v>12</v>
      </c>
      <c r="H14" s="60" t="s">
        <v>13</v>
      </c>
    </row>
    <row r="15" spans="1:8" ht="27.75" customHeight="1" x14ac:dyDescent="0.25">
      <c r="A15" s="63" t="s">
        <v>19</v>
      </c>
      <c r="B15" s="63" t="s">
        <v>20</v>
      </c>
      <c r="C15" s="63" t="s">
        <v>20</v>
      </c>
      <c r="D15" s="63" t="s">
        <v>20</v>
      </c>
      <c r="E15" s="64" t="s">
        <v>24</v>
      </c>
      <c r="F15" s="65">
        <f>G15+H15</f>
        <v>-130799.99999999997</v>
      </c>
      <c r="G15" s="65">
        <f t="shared" ref="G15:G22" si="0">G16</f>
        <v>0</v>
      </c>
      <c r="H15" s="65">
        <f>H16+H27+H36+H40+H43+H48</f>
        <v>-130799.99999999997</v>
      </c>
    </row>
    <row r="16" spans="1:8" ht="37.5" customHeight="1" x14ac:dyDescent="0.25">
      <c r="A16" s="63">
        <v>2100</v>
      </c>
      <c r="B16" s="63">
        <v>1</v>
      </c>
      <c r="C16" s="63">
        <v>0</v>
      </c>
      <c r="D16" s="63">
        <v>0</v>
      </c>
      <c r="E16" s="66" t="s">
        <v>35</v>
      </c>
      <c r="F16" s="65">
        <f>G16+H16</f>
        <v>25000</v>
      </c>
      <c r="G16" s="65">
        <f t="shared" si="0"/>
        <v>0</v>
      </c>
      <c r="H16" s="65">
        <f>H17+H22</f>
        <v>25000</v>
      </c>
    </row>
    <row r="17" spans="1:8" ht="0.75" hidden="1" customHeight="1" x14ac:dyDescent="0.25">
      <c r="A17" s="67" t="s">
        <v>36</v>
      </c>
      <c r="B17" s="67" t="s">
        <v>6</v>
      </c>
      <c r="C17" s="67" t="s">
        <v>6</v>
      </c>
      <c r="D17" s="67" t="s">
        <v>21</v>
      </c>
      <c r="E17" s="66" t="s">
        <v>37</v>
      </c>
      <c r="F17" s="65">
        <f>G17+H17</f>
        <v>0</v>
      </c>
      <c r="G17" s="65">
        <f t="shared" si="0"/>
        <v>0</v>
      </c>
      <c r="H17" s="65">
        <f>H18</f>
        <v>0</v>
      </c>
    </row>
    <row r="18" spans="1:8" ht="51.75" hidden="1" x14ac:dyDescent="0.25">
      <c r="A18" s="67" t="s">
        <v>38</v>
      </c>
      <c r="B18" s="67" t="s">
        <v>6</v>
      </c>
      <c r="C18" s="67" t="s">
        <v>6</v>
      </c>
      <c r="D18" s="67" t="s">
        <v>6</v>
      </c>
      <c r="E18" s="66" t="s">
        <v>39</v>
      </c>
      <c r="F18" s="65">
        <f>G18+H18</f>
        <v>0</v>
      </c>
      <c r="G18" s="65">
        <f t="shared" si="0"/>
        <v>0</v>
      </c>
      <c r="H18" s="65">
        <v>0</v>
      </c>
    </row>
    <row r="19" spans="1:8" ht="51.75" hidden="1" x14ac:dyDescent="0.25">
      <c r="A19" s="67"/>
      <c r="B19" s="67"/>
      <c r="C19" s="67"/>
      <c r="D19" s="67"/>
      <c r="E19" s="39" t="s">
        <v>357</v>
      </c>
      <c r="F19" s="65">
        <f>G19</f>
        <v>0</v>
      </c>
      <c r="G19" s="65">
        <f t="shared" si="0"/>
        <v>0</v>
      </c>
      <c r="H19" s="65"/>
    </row>
    <row r="20" spans="1:8" ht="51.75" hidden="1" x14ac:dyDescent="0.25">
      <c r="A20" s="67"/>
      <c r="B20" s="67"/>
      <c r="C20" s="67"/>
      <c r="D20" s="67"/>
      <c r="E20" s="39" t="s">
        <v>358</v>
      </c>
      <c r="F20" s="65">
        <f>G20</f>
        <v>0</v>
      </c>
      <c r="G20" s="65">
        <f t="shared" si="0"/>
        <v>0</v>
      </c>
      <c r="H20" s="65"/>
    </row>
    <row r="21" spans="1:8" ht="34.5" hidden="1" x14ac:dyDescent="0.25">
      <c r="A21" s="67"/>
      <c r="B21" s="67"/>
      <c r="C21" s="67"/>
      <c r="D21" s="67"/>
      <c r="E21" s="39" t="s">
        <v>56</v>
      </c>
      <c r="F21" s="65">
        <f>H21</f>
        <v>0</v>
      </c>
      <c r="G21" s="65">
        <f t="shared" si="0"/>
        <v>0</v>
      </c>
      <c r="H21" s="65"/>
    </row>
    <row r="22" spans="1:8" ht="55.5" customHeight="1" x14ac:dyDescent="0.25">
      <c r="A22" s="67">
        <v>2160</v>
      </c>
      <c r="B22" s="67">
        <v>1</v>
      </c>
      <c r="C22" s="67">
        <v>6</v>
      </c>
      <c r="D22" s="67">
        <v>0</v>
      </c>
      <c r="E22" s="39" t="s">
        <v>58</v>
      </c>
      <c r="F22" s="65">
        <f>H22</f>
        <v>25000</v>
      </c>
      <c r="G22" s="65">
        <f t="shared" si="0"/>
        <v>0</v>
      </c>
      <c r="H22" s="65">
        <f>H23</f>
        <v>25000</v>
      </c>
    </row>
    <row r="23" spans="1:8" ht="59.25" customHeight="1" x14ac:dyDescent="0.25">
      <c r="A23" s="67">
        <v>2161</v>
      </c>
      <c r="B23" s="67">
        <v>1</v>
      </c>
      <c r="C23" s="67">
        <v>6</v>
      </c>
      <c r="D23" s="67">
        <v>1</v>
      </c>
      <c r="E23" s="39" t="s">
        <v>57</v>
      </c>
      <c r="F23" s="65">
        <f>H23</f>
        <v>25000</v>
      </c>
      <c r="G23" s="65">
        <f>G27</f>
        <v>0</v>
      </c>
      <c r="H23" s="65">
        <f>H24+H25+H26</f>
        <v>25000</v>
      </c>
    </row>
    <row r="24" spans="1:8" ht="36.75" customHeight="1" x14ac:dyDescent="0.25">
      <c r="A24" s="67">
        <v>5113</v>
      </c>
      <c r="B24" s="67"/>
      <c r="C24" s="67"/>
      <c r="D24" s="67"/>
      <c r="E24" s="39" t="s">
        <v>374</v>
      </c>
      <c r="F24" s="65">
        <f t="shared" ref="F24:F29" si="1">G24+H24</f>
        <v>20000</v>
      </c>
      <c r="G24" s="65">
        <f>G28</f>
        <v>0</v>
      </c>
      <c r="H24" s="65">
        <v>20000</v>
      </c>
    </row>
    <row r="25" spans="1:8" ht="42" customHeight="1" x14ac:dyDescent="0.25">
      <c r="A25" s="67">
        <v>5133</v>
      </c>
      <c r="B25" s="67"/>
      <c r="C25" s="67"/>
      <c r="D25" s="67"/>
      <c r="E25" s="39" t="s">
        <v>375</v>
      </c>
      <c r="F25" s="65">
        <f t="shared" si="1"/>
        <v>1500</v>
      </c>
      <c r="G25" s="65">
        <f>G29</f>
        <v>0</v>
      </c>
      <c r="H25" s="65">
        <v>1500</v>
      </c>
    </row>
    <row r="26" spans="1:8" ht="38.25" customHeight="1" x14ac:dyDescent="0.25">
      <c r="A26" s="67">
        <v>5134</v>
      </c>
      <c r="B26" s="67"/>
      <c r="C26" s="67"/>
      <c r="D26" s="67"/>
      <c r="E26" s="39" t="s">
        <v>376</v>
      </c>
      <c r="F26" s="65">
        <f t="shared" si="1"/>
        <v>3500</v>
      </c>
      <c r="G26" s="65">
        <f>G30</f>
        <v>0</v>
      </c>
      <c r="H26" s="65">
        <v>3500</v>
      </c>
    </row>
    <row r="27" spans="1:8" ht="20.25" customHeight="1" x14ac:dyDescent="0.25">
      <c r="A27" s="68">
        <v>2400</v>
      </c>
      <c r="B27" s="63">
        <v>4</v>
      </c>
      <c r="C27" s="63">
        <v>0</v>
      </c>
      <c r="D27" s="63" t="s">
        <v>21</v>
      </c>
      <c r="E27" s="66" t="s">
        <v>34</v>
      </c>
      <c r="F27" s="65">
        <f t="shared" si="1"/>
        <v>400000</v>
      </c>
      <c r="G27" s="65">
        <f t="shared" ref="G27:G32" si="2">G28</f>
        <v>0</v>
      </c>
      <c r="H27" s="65">
        <f>H28+H33</f>
        <v>400000</v>
      </c>
    </row>
    <row r="28" spans="1:8" ht="20.25" customHeight="1" x14ac:dyDescent="0.25">
      <c r="A28" s="68">
        <v>2450</v>
      </c>
      <c r="B28" s="63">
        <v>4</v>
      </c>
      <c r="C28" s="63">
        <v>5</v>
      </c>
      <c r="D28" s="63">
        <v>0</v>
      </c>
      <c r="E28" s="69" t="s">
        <v>46</v>
      </c>
      <c r="F28" s="65">
        <f t="shared" si="1"/>
        <v>400000</v>
      </c>
      <c r="G28" s="65">
        <f t="shared" si="2"/>
        <v>0</v>
      </c>
      <c r="H28" s="65">
        <f>H29</f>
        <v>400000</v>
      </c>
    </row>
    <row r="29" spans="1:8" ht="20.25" customHeight="1" x14ac:dyDescent="0.25">
      <c r="A29" s="63">
        <v>2451</v>
      </c>
      <c r="B29" s="63">
        <v>4</v>
      </c>
      <c r="C29" s="63">
        <v>5</v>
      </c>
      <c r="D29" s="63">
        <v>1</v>
      </c>
      <c r="E29" s="66" t="s">
        <v>40</v>
      </c>
      <c r="F29" s="65">
        <f t="shared" si="1"/>
        <v>400000</v>
      </c>
      <c r="G29" s="65">
        <f t="shared" si="2"/>
        <v>0</v>
      </c>
      <c r="H29" s="65">
        <f>H30+H31+H32</f>
        <v>400000</v>
      </c>
    </row>
    <row r="30" spans="1:8" ht="38.25" customHeight="1" x14ac:dyDescent="0.25">
      <c r="A30" s="63">
        <v>5113</v>
      </c>
      <c r="B30" s="63"/>
      <c r="C30" s="63"/>
      <c r="D30" s="63"/>
      <c r="E30" s="70" t="s">
        <v>42</v>
      </c>
      <c r="F30" s="65">
        <f>H30</f>
        <v>375000</v>
      </c>
      <c r="G30" s="65">
        <f t="shared" si="2"/>
        <v>0</v>
      </c>
      <c r="H30" s="65">
        <v>375000</v>
      </c>
    </row>
    <row r="31" spans="1:8" ht="37.5" customHeight="1" x14ac:dyDescent="0.25">
      <c r="A31" s="63">
        <v>5133</v>
      </c>
      <c r="B31" s="63"/>
      <c r="C31" s="63"/>
      <c r="D31" s="63"/>
      <c r="E31" s="39" t="s">
        <v>375</v>
      </c>
      <c r="F31" s="65">
        <f>H31</f>
        <v>6000</v>
      </c>
      <c r="G31" s="65">
        <f t="shared" si="2"/>
        <v>0</v>
      </c>
      <c r="H31" s="65">
        <v>6000</v>
      </c>
    </row>
    <row r="32" spans="1:8" ht="31.5" customHeight="1" x14ac:dyDescent="0.25">
      <c r="A32" s="63">
        <v>5134</v>
      </c>
      <c r="B32" s="64"/>
      <c r="C32" s="64"/>
      <c r="D32" s="64"/>
      <c r="E32" s="39" t="s">
        <v>376</v>
      </c>
      <c r="F32" s="65">
        <f>G32+H32</f>
        <v>19000</v>
      </c>
      <c r="G32" s="65">
        <f t="shared" si="2"/>
        <v>0</v>
      </c>
      <c r="H32" s="65">
        <v>19000</v>
      </c>
    </row>
    <row r="33" spans="1:8" ht="2.25" hidden="1" customHeight="1" x14ac:dyDescent="0.25">
      <c r="A33" s="63">
        <v>2420</v>
      </c>
      <c r="B33" s="63">
        <v>4</v>
      </c>
      <c r="C33" s="63">
        <v>2</v>
      </c>
      <c r="D33" s="63">
        <v>0</v>
      </c>
      <c r="E33" s="39" t="s">
        <v>115</v>
      </c>
      <c r="F33" s="65">
        <f>G33+H33</f>
        <v>0</v>
      </c>
      <c r="G33" s="65">
        <v>0</v>
      </c>
      <c r="H33" s="65">
        <f>H34</f>
        <v>0</v>
      </c>
    </row>
    <row r="34" spans="1:8" ht="18" hidden="1" customHeight="1" x14ac:dyDescent="0.25">
      <c r="A34" s="63">
        <v>2421</v>
      </c>
      <c r="B34" s="63">
        <v>4</v>
      </c>
      <c r="C34" s="63">
        <v>2</v>
      </c>
      <c r="D34" s="63">
        <v>1</v>
      </c>
      <c r="E34" s="69" t="s">
        <v>371</v>
      </c>
      <c r="F34" s="65">
        <f>G34+H34</f>
        <v>0</v>
      </c>
      <c r="G34" s="65">
        <v>0</v>
      </c>
      <c r="H34" s="65">
        <f>H35</f>
        <v>0</v>
      </c>
    </row>
    <row r="35" spans="1:8" ht="35.25" hidden="1" customHeight="1" x14ac:dyDescent="0.25">
      <c r="A35" s="63"/>
      <c r="B35" s="63"/>
      <c r="C35" s="63"/>
      <c r="D35" s="63"/>
      <c r="E35" s="39" t="s">
        <v>372</v>
      </c>
      <c r="F35" s="65">
        <f>G35+H35</f>
        <v>0</v>
      </c>
      <c r="G35" s="65">
        <f>G43</f>
        <v>0</v>
      </c>
      <c r="H35" s="40"/>
    </row>
    <row r="36" spans="1:8" ht="37.5" customHeight="1" x14ac:dyDescent="0.25">
      <c r="A36" s="63">
        <v>2500</v>
      </c>
      <c r="B36" s="63">
        <v>5</v>
      </c>
      <c r="C36" s="63">
        <v>0</v>
      </c>
      <c r="D36" s="63">
        <v>0</v>
      </c>
      <c r="E36" s="39" t="s">
        <v>379</v>
      </c>
      <c r="F36" s="65">
        <f>F37</f>
        <v>40000</v>
      </c>
      <c r="G36" s="65">
        <v>0</v>
      </c>
      <c r="H36" s="40">
        <f>H37</f>
        <v>40000</v>
      </c>
    </row>
    <row r="37" spans="1:8" ht="27" customHeight="1" x14ac:dyDescent="0.25">
      <c r="A37" s="63">
        <v>2510</v>
      </c>
      <c r="B37" s="63">
        <v>5</v>
      </c>
      <c r="C37" s="63">
        <v>1</v>
      </c>
      <c r="D37" s="63">
        <v>0</v>
      </c>
      <c r="E37" s="39" t="s">
        <v>51</v>
      </c>
      <c r="F37" s="65">
        <f>F38</f>
        <v>40000</v>
      </c>
      <c r="G37" s="65">
        <v>0</v>
      </c>
      <c r="H37" s="40">
        <f>H38</f>
        <v>40000</v>
      </c>
    </row>
    <row r="38" spans="1:8" ht="27" customHeight="1" x14ac:dyDescent="0.25">
      <c r="A38" s="63">
        <v>2511</v>
      </c>
      <c r="B38" s="63">
        <v>5</v>
      </c>
      <c r="C38" s="63">
        <v>1</v>
      </c>
      <c r="D38" s="63">
        <v>1</v>
      </c>
      <c r="E38" s="39" t="s">
        <v>51</v>
      </c>
      <c r="F38" s="65">
        <f>F39</f>
        <v>40000</v>
      </c>
      <c r="G38" s="65">
        <v>0</v>
      </c>
      <c r="H38" s="40">
        <f>H39</f>
        <v>40000</v>
      </c>
    </row>
    <row r="39" spans="1:8" ht="34.5" customHeight="1" x14ac:dyDescent="0.25">
      <c r="A39" s="63">
        <v>5121</v>
      </c>
      <c r="B39" s="63"/>
      <c r="C39" s="63"/>
      <c r="D39" s="63"/>
      <c r="E39" s="39" t="s">
        <v>384</v>
      </c>
      <c r="F39" s="65">
        <f>G39+H39</f>
        <v>40000</v>
      </c>
      <c r="G39" s="65">
        <v>0</v>
      </c>
      <c r="H39" s="40">
        <v>40000</v>
      </c>
    </row>
    <row r="40" spans="1:8" ht="54" customHeight="1" x14ac:dyDescent="0.25">
      <c r="A40" s="63">
        <v>2600</v>
      </c>
      <c r="B40" s="63">
        <v>6</v>
      </c>
      <c r="C40" s="63">
        <v>0</v>
      </c>
      <c r="D40" s="63">
        <v>0</v>
      </c>
      <c r="E40" s="39" t="s">
        <v>380</v>
      </c>
      <c r="F40" s="65">
        <f>H40</f>
        <v>-625388.1</v>
      </c>
      <c r="G40" s="65">
        <v>0</v>
      </c>
      <c r="H40" s="40">
        <f>H41</f>
        <v>-625388.1</v>
      </c>
    </row>
    <row r="41" spans="1:8" ht="26.25" customHeight="1" x14ac:dyDescent="0.25">
      <c r="A41" s="63">
        <v>2610</v>
      </c>
      <c r="B41" s="63">
        <v>6</v>
      </c>
      <c r="C41" s="63">
        <v>0</v>
      </c>
      <c r="D41" s="63">
        <v>1</v>
      </c>
      <c r="E41" s="39" t="s">
        <v>45</v>
      </c>
      <c r="F41" s="65">
        <f>H41</f>
        <v>-625388.1</v>
      </c>
      <c r="G41" s="65">
        <v>0</v>
      </c>
      <c r="H41" s="40">
        <f>H42</f>
        <v>-625388.1</v>
      </c>
    </row>
    <row r="42" spans="1:8" ht="25.5" customHeight="1" x14ac:dyDescent="0.25">
      <c r="A42" s="63">
        <v>2611</v>
      </c>
      <c r="B42" s="63">
        <v>6</v>
      </c>
      <c r="C42" s="63">
        <v>1</v>
      </c>
      <c r="D42" s="63">
        <v>1</v>
      </c>
      <c r="E42" s="39" t="s">
        <v>45</v>
      </c>
      <c r="F42" s="65">
        <f>H42</f>
        <v>-625388.1</v>
      </c>
      <c r="G42" s="65">
        <v>0</v>
      </c>
      <c r="H42" s="47">
        <v>-625388.1</v>
      </c>
    </row>
    <row r="43" spans="1:8" ht="34.5" customHeight="1" x14ac:dyDescent="0.25">
      <c r="A43" s="63">
        <v>2800</v>
      </c>
      <c r="B43" s="63">
        <v>8</v>
      </c>
      <c r="C43" s="63">
        <v>0</v>
      </c>
      <c r="D43" s="63">
        <v>0</v>
      </c>
      <c r="E43" s="39" t="s">
        <v>367</v>
      </c>
      <c r="F43" s="65">
        <f>F44</f>
        <v>34588.1</v>
      </c>
      <c r="G43" s="65">
        <f>G44</f>
        <v>0</v>
      </c>
      <c r="H43" s="65">
        <f>H44</f>
        <v>34588.1</v>
      </c>
    </row>
    <row r="44" spans="1:8" ht="34.5" customHeight="1" x14ac:dyDescent="0.25">
      <c r="A44" s="63">
        <v>2810</v>
      </c>
      <c r="B44" s="63">
        <v>8</v>
      </c>
      <c r="C44" s="63">
        <v>1</v>
      </c>
      <c r="D44" s="63">
        <v>0</v>
      </c>
      <c r="E44" s="39" t="s">
        <v>47</v>
      </c>
      <c r="F44" s="65">
        <f>G44+H44</f>
        <v>34588.1</v>
      </c>
      <c r="G44" s="65">
        <f>G45+G46</f>
        <v>0</v>
      </c>
      <c r="H44" s="65">
        <f>H45</f>
        <v>34588.1</v>
      </c>
    </row>
    <row r="45" spans="1:8" ht="39.75" customHeight="1" x14ac:dyDescent="0.25">
      <c r="A45" s="63">
        <v>2811</v>
      </c>
      <c r="B45" s="63">
        <v>8</v>
      </c>
      <c r="C45" s="63">
        <v>1</v>
      </c>
      <c r="D45" s="63">
        <v>1</v>
      </c>
      <c r="E45" s="39" t="s">
        <v>47</v>
      </c>
      <c r="F45" s="65">
        <f>G45+H45</f>
        <v>34588.1</v>
      </c>
      <c r="G45" s="65">
        <f>G46+G49</f>
        <v>0</v>
      </c>
      <c r="H45" s="65">
        <f>H46+H47</f>
        <v>34588.1</v>
      </c>
    </row>
    <row r="46" spans="1:8" ht="36" customHeight="1" x14ac:dyDescent="0.25">
      <c r="A46" s="63">
        <v>5112</v>
      </c>
      <c r="B46" s="63"/>
      <c r="C46" s="63"/>
      <c r="D46" s="63"/>
      <c r="E46" s="39" t="s">
        <v>374</v>
      </c>
      <c r="F46" s="65">
        <f>G46+H46</f>
        <v>23340.2</v>
      </c>
      <c r="G46" s="65">
        <f>G49+G50</f>
        <v>0</v>
      </c>
      <c r="H46" s="65">
        <v>23340.2</v>
      </c>
    </row>
    <row r="47" spans="1:8" ht="35.25" customHeight="1" x14ac:dyDescent="0.25">
      <c r="A47" s="63">
        <v>5113</v>
      </c>
      <c r="B47" s="63"/>
      <c r="C47" s="63"/>
      <c r="D47" s="63"/>
      <c r="E47" s="39" t="s">
        <v>41</v>
      </c>
      <c r="F47" s="65">
        <f>G47+H47</f>
        <v>11247.9</v>
      </c>
      <c r="G47" s="65">
        <f>G50+G51</f>
        <v>0</v>
      </c>
      <c r="H47" s="65">
        <v>11247.9</v>
      </c>
    </row>
    <row r="48" spans="1:8" ht="35.25" customHeight="1" x14ac:dyDescent="0.25">
      <c r="A48" s="63">
        <v>2900</v>
      </c>
      <c r="B48" s="63">
        <v>9</v>
      </c>
      <c r="C48" s="63">
        <v>0</v>
      </c>
      <c r="D48" s="63">
        <v>0</v>
      </c>
      <c r="E48" s="39" t="s">
        <v>381</v>
      </c>
      <c r="F48" s="65">
        <f>F49</f>
        <v>-5000</v>
      </c>
      <c r="G48" s="65">
        <f>G49</f>
        <v>0</v>
      </c>
      <c r="H48" s="65">
        <f>H49</f>
        <v>-5000</v>
      </c>
    </row>
    <row r="49" spans="1:8" ht="52.5" customHeight="1" x14ac:dyDescent="0.25">
      <c r="A49" s="63">
        <v>2910</v>
      </c>
      <c r="B49" s="63">
        <v>9</v>
      </c>
      <c r="C49" s="63">
        <v>1</v>
      </c>
      <c r="D49" s="63">
        <v>0</v>
      </c>
      <c r="E49" s="39" t="s">
        <v>193</v>
      </c>
      <c r="F49" s="65">
        <f>G49+H49</f>
        <v>-5000</v>
      </c>
      <c r="G49" s="65">
        <f>G50+G51</f>
        <v>0</v>
      </c>
      <c r="H49" s="65">
        <f>H50</f>
        <v>-5000</v>
      </c>
    </row>
    <row r="50" spans="1:8" ht="53.25" customHeight="1" x14ac:dyDescent="0.25">
      <c r="A50" s="63">
        <v>2911</v>
      </c>
      <c r="B50" s="63">
        <v>9</v>
      </c>
      <c r="C50" s="63">
        <v>1</v>
      </c>
      <c r="D50" s="63">
        <v>1</v>
      </c>
      <c r="E50" s="39" t="s">
        <v>193</v>
      </c>
      <c r="F50" s="65">
        <f>G50+H50</f>
        <v>-5000</v>
      </c>
      <c r="G50" s="65">
        <f>G51+G53</f>
        <v>0</v>
      </c>
      <c r="H50" s="65">
        <f>H51</f>
        <v>-5000</v>
      </c>
    </row>
    <row r="51" spans="1:8" ht="36.75" customHeight="1" x14ac:dyDescent="0.25">
      <c r="A51" s="63">
        <v>5112</v>
      </c>
      <c r="B51" s="63"/>
      <c r="C51" s="63"/>
      <c r="D51" s="63"/>
      <c r="E51" s="39" t="s">
        <v>374</v>
      </c>
      <c r="F51" s="65">
        <f>G51+H51</f>
        <v>-5000</v>
      </c>
      <c r="G51" s="65">
        <f>G53+G54</f>
        <v>0</v>
      </c>
      <c r="H51" s="65">
        <v>-5000</v>
      </c>
    </row>
    <row r="53" spans="1:8" ht="49.5" customHeight="1" x14ac:dyDescent="0.25"/>
    <row r="54" spans="1:8" ht="17.25" x14ac:dyDescent="0.25">
      <c r="B54" s="124" t="s">
        <v>373</v>
      </c>
      <c r="C54" s="121"/>
      <c r="D54" s="121"/>
      <c r="E54" s="121"/>
      <c r="F54" s="121"/>
      <c r="G54" s="121"/>
    </row>
  </sheetData>
  <autoFilter ref="A14:H46" xr:uid="{00000000-0009-0000-0000-000003000000}"/>
  <mergeCells count="17">
    <mergeCell ref="G1:H1"/>
    <mergeCell ref="F3:H3"/>
    <mergeCell ref="E4:H4"/>
    <mergeCell ref="B7:H7"/>
    <mergeCell ref="F12:F13"/>
    <mergeCell ref="F11:H11"/>
    <mergeCell ref="G12:H12"/>
    <mergeCell ref="B6:H6"/>
    <mergeCell ref="G2:H2"/>
    <mergeCell ref="G10:H10"/>
    <mergeCell ref="A9:H9"/>
    <mergeCell ref="B54:G54"/>
    <mergeCell ref="A12:A13"/>
    <mergeCell ref="C12:C13"/>
    <mergeCell ref="D12:D13"/>
    <mergeCell ref="E12:E13"/>
    <mergeCell ref="B12:B13"/>
  </mergeCells>
  <phoneticPr fontId="8" type="noConversion"/>
  <pageMargins left="0" right="0" top="0" bottom="0" header="0.19685039370078741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Հատված 1</vt:lpstr>
      <vt:lpstr>Հատված 2</vt:lpstr>
      <vt:lpstr>Հատված 3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2023-09-29T11:20:50Z</dcterms:created>
  <dcterms:modified xsi:type="dcterms:W3CDTF">2026-03-20T08:13:31Z</dcterms:modified>
</cp:coreProperties>
</file>