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5-N\"/>
    </mc:Choice>
  </mc:AlternateContent>
  <xr:revisionPtr revIDLastSave="0" documentId="13_ncr:1_{DF60B816-4258-44B0-ABC0-640FDD0D1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5" sheetId="10" r:id="rId1"/>
  </sheets>
  <definedNames>
    <definedName name="_xlnm.Print_Area" localSheetId="0">'Հատված 5'!$A$2:$G$68</definedName>
  </definedNames>
  <calcPr calcId="191029"/>
</workbook>
</file>

<file path=xl/calcChain.xml><?xml version="1.0" encoding="utf-8"?>
<calcChain xmlns="http://schemas.openxmlformats.org/spreadsheetml/2006/main">
  <c r="E49" i="10" l="1"/>
  <c r="F51" i="10" l="1"/>
  <c r="F50" i="10" l="1"/>
  <c r="D50" i="10" s="1"/>
  <c r="E46" i="10"/>
  <c r="D52" i="10"/>
  <c r="D47" i="10"/>
  <c r="D68" i="10"/>
  <c r="D67" i="10"/>
  <c r="D66" i="10"/>
  <c r="D65" i="10"/>
  <c r="D64" i="10"/>
  <c r="D63" i="10"/>
  <c r="F62" i="10"/>
  <c r="D62" i="10" s="1"/>
  <c r="D61" i="10"/>
  <c r="D60" i="10"/>
  <c r="F59" i="10"/>
  <c r="D59" i="10" s="1"/>
  <c r="E57" i="10"/>
  <c r="D56" i="10"/>
  <c r="D55" i="10"/>
  <c r="D48" i="10"/>
  <c r="D45" i="10"/>
  <c r="D44" i="10"/>
  <c r="F43" i="10"/>
  <c r="E43" i="10"/>
  <c r="D42" i="10"/>
  <c r="D41" i="10"/>
  <c r="D40" i="10"/>
  <c r="F39" i="10"/>
  <c r="D39" i="10" s="1"/>
  <c r="D37" i="10"/>
  <c r="D36" i="10"/>
  <c r="E35" i="10"/>
  <c r="D35" i="10" s="1"/>
  <c r="D34" i="10"/>
  <c r="D33" i="10"/>
  <c r="F32" i="10"/>
  <c r="F31" i="10" s="1"/>
  <c r="E32" i="10"/>
  <c r="D30" i="10"/>
  <c r="D29" i="10"/>
  <c r="D28" i="10"/>
  <c r="D27" i="10"/>
  <c r="D26" i="10"/>
  <c r="D25" i="10"/>
  <c r="D24" i="10"/>
  <c r="D23" i="10"/>
  <c r="D22" i="10"/>
  <c r="D21" i="10"/>
  <c r="D20" i="10"/>
  <c r="F19" i="10"/>
  <c r="D19" i="10" s="1"/>
  <c r="D18" i="10"/>
  <c r="D17" i="10"/>
  <c r="D16" i="10"/>
  <c r="F15" i="10"/>
  <c r="D51" i="10"/>
  <c r="F14" i="10" l="1"/>
  <c r="D14" i="10" s="1"/>
  <c r="F46" i="10"/>
  <c r="D46" i="10" s="1"/>
  <c r="D15" i="10"/>
  <c r="D43" i="10"/>
  <c r="D49" i="10"/>
  <c r="D32" i="10"/>
  <c r="F38" i="10"/>
  <c r="F13" i="10" s="1"/>
  <c r="E38" i="10"/>
  <c r="F58" i="10"/>
  <c r="E31" i="10"/>
  <c r="D31" i="10" s="1"/>
  <c r="D38" i="10" l="1"/>
  <c r="E13" i="10"/>
  <c r="D13" i="10" s="1"/>
  <c r="D58" i="10"/>
  <c r="F57" i="10"/>
  <c r="D57" i="10" s="1"/>
  <c r="F12" i="10" l="1"/>
  <c r="E12" i="10" l="1"/>
  <c r="D12" i="10" s="1"/>
  <c r="A9" i="10"/>
</calcChain>
</file>

<file path=xl/sharedStrings.xml><?xml version="1.0" encoding="utf-8"?>
<sst xmlns="http://schemas.openxmlformats.org/spreadsheetml/2006/main" count="122" uniqueCount="79">
  <si>
    <t>3</t>
  </si>
  <si>
    <t>X</t>
  </si>
  <si>
    <t>Ընդամենը (ս.5+ս.6)</t>
  </si>
  <si>
    <t>այդ թվում`</t>
  </si>
  <si>
    <t>(հազար դրամներով)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</si>
  <si>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</si>
  <si>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</si>
  <si>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</si>
  <si>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</si>
  <si>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</si>
  <si>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</si>
  <si>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</si>
  <si>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</si>
  <si>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</si>
  <si>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</si>
  <si>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</si>
  <si>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</si>
  <si>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</si>
  <si>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</si>
  <si>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</si>
  <si>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</si>
  <si>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</si>
  <si>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</si>
  <si>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</si>
  <si>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</si>
  <si>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</si>
  <si>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</si>
  <si>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</si>
  <si>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</si>
  <si>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</si>
  <si>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</si>
  <si>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</si>
  <si>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</si>
  <si>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</si>
  <si>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</si>
  <si>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</si>
  <si>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</si>
  <si>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</si>
  <si>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</si>
  <si>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</si>
  <si>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</si>
  <si>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</si>
  <si>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</si>
  <si>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</si>
  <si>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</si>
  <si>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</si>
  <si>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</si>
  <si>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</si>
  <si>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</si>
  <si>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</si>
  <si>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</si>
  <si>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</si>
  <si>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</si>
  <si>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</si>
  <si>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</si>
  <si>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</si>
  <si>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</si>
  <si>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</si>
  <si>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</si>
  <si>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</si>
  <si>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</si>
  <si>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</si>
  <si>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</si>
  <si>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</si>
  <si>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</si>
  <si>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</si>
  <si>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</si>
  <si>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</si>
  <si>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</si>
  <si>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</si>
  <si>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</si>
  <si>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</si>
  <si>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</si>
  <si>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</si>
  <si>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</si>
  <si>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</si>
  <si>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</si>
  <si>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»</t>
  </si>
  <si>
    <t>Հավելված N 5
ՀՀ Կոտայքի մարզի Ջրվեժ համայնքի
ավագանու 2025 թվականի 
դեկտեմբերի 24-ի N 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</si>
</sst>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6" formatCode="0.0"/>
    <numFmt numFmtId="167" formatCode="#,##0.0"/>
  </numFmts>
  <fonts count="17" x14ac:knownFonts="1">
    <font>
      <sz val="10"/>
      <name val="Arial"/>
    </font>
    <font>
      <sz val="10"/>
      <name val="Arial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7" fontId="2" fillId="0" borderId="1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167" fontId="2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3" fontId="2" fillId="0" borderId="0" xfId="0" applyNumberFormat="1" applyFont="1"/>
    <xf numFmtId="167" fontId="2" fillId="0" borderId="1" xfId="1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0" fontId="6" fillId="0" borderId="0" xfId="0" applyFont="1"/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6" fontId="8" fillId="0" borderId="0" xfId="0" applyNumberFormat="1" applyFont="1" applyAlignment="1">
      <alignment wrapText="1"/>
    </xf>
    <xf numFmtId="4" fontId="8" fillId="0" borderId="0" xfId="0" applyNumberFormat="1" applyFont="1"/>
    <xf numFmtId="166" fontId="2" fillId="0" borderId="0" xfId="0" applyNumberFormat="1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49" fontId="14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/>
    <xf numFmtId="167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67" fontId="13" fillId="0" borderId="1" xfId="0" applyNumberFormat="1" applyFont="1" applyBorder="1" applyAlignment="1">
      <alignment vertical="center" wrapText="1"/>
    </xf>
    <xf numFmtId="167" fontId="13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167" fontId="13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wrapText="1"/>
    </xf>
    <xf numFmtId="167" fontId="8" fillId="0" borderId="1" xfId="0" applyNumberFormat="1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5"/>
  <sheetViews>
    <sheetView tabSelected="1" topLeftCell="A3" zoomScaleNormal="100" workbookViewId="0">
      <selection activeCell="J39" sqref="J39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10" ht="31.5" hidden="1" customHeight="1" x14ac:dyDescent="0.25">
      <c r="E1" s="50"/>
      <c r="F1" s="50"/>
    </row>
    <row r="2" spans="1:10" ht="11.25" hidden="1" customHeight="1" x14ac:dyDescent="0.25">
      <c r="E2" s="50"/>
      <c r="F2" s="50"/>
    </row>
    <row r="3" spans="1:10" ht="63" customHeight="1" x14ac:dyDescent="0.25">
      <c r="D3" s="51" t="s">
        <v>78</v>
      </c>
      <c r="E3" s="51"/>
      <c r="F3" s="51"/>
    </row>
    <row r="4" spans="1:10" ht="20.25" x14ac:dyDescent="0.35">
      <c r="A4" s="53" t="s">
        <v>9</v>
      </c>
      <c r="B4" s="53"/>
      <c r="C4" s="53"/>
      <c r="D4" s="53"/>
      <c r="E4" s="53"/>
      <c r="F4" s="53"/>
    </row>
    <row r="5" spans="1:10" ht="17.25" x14ac:dyDescent="0.3">
      <c r="B5" s="24"/>
    </row>
    <row r="6" spans="1:10" ht="35.25" customHeight="1" x14ac:dyDescent="0.3">
      <c r="A6" s="52" t="s">
        <v>10</v>
      </c>
      <c r="B6" s="52"/>
      <c r="C6" s="52"/>
      <c r="D6" s="52"/>
      <c r="E6" s="52"/>
      <c r="F6" s="52"/>
    </row>
    <row r="7" spans="1:10" ht="14.25" customHeight="1" x14ac:dyDescent="0.25">
      <c r="A7" s="21" t="s">
        <v>11</v>
      </c>
    </row>
    <row r="8" spans="1:10" ht="18" customHeight="1" x14ac:dyDescent="0.25">
      <c r="E8" s="2" t="s">
        <v>4</v>
      </c>
    </row>
    <row r="9" spans="1:10" ht="39" customHeight="1" x14ac:dyDescent="0.25">
      <c r="A9" s="54">
        <f ca="1">A9:F54</f>
        <v>0</v>
      </c>
      <c r="B9" s="56" t="s">
        <v>7</v>
      </c>
      <c r="C9" s="57"/>
      <c r="D9" s="54" t="s">
        <v>2</v>
      </c>
      <c r="E9" s="58" t="s">
        <v>3</v>
      </c>
      <c r="F9" s="59"/>
    </row>
    <row r="10" spans="1:10" ht="26.25" customHeight="1" x14ac:dyDescent="0.25">
      <c r="A10" s="55"/>
      <c r="B10" s="22" t="s">
        <v>8</v>
      </c>
      <c r="C10" s="26" t="s">
        <v>12</v>
      </c>
      <c r="D10" s="55"/>
      <c r="E10" s="22" t="s">
        <v>5</v>
      </c>
      <c r="F10" s="22" t="s">
        <v>6</v>
      </c>
    </row>
    <row r="11" spans="1:10" x14ac:dyDescent="0.25">
      <c r="A11" s="3">
        <v>1</v>
      </c>
      <c r="B11" s="3">
        <v>2</v>
      </c>
      <c r="C11" s="3" t="s">
        <v>0</v>
      </c>
      <c r="D11" s="3">
        <v>4</v>
      </c>
      <c r="E11" s="3">
        <v>5</v>
      </c>
      <c r="F11" s="3">
        <v>6</v>
      </c>
    </row>
    <row r="12" spans="1:10" s="21" customFormat="1" ht="40.5" customHeight="1" x14ac:dyDescent="0.25">
      <c r="A12" s="17">
        <v>8010</v>
      </c>
      <c r="B12" s="5" t="s">
        <v>13</v>
      </c>
      <c r="C12" s="25"/>
      <c r="D12" s="4" t="e">
        <f>SUM(E12:F12)</f>
        <v>#REF!</v>
      </c>
      <c r="E12" s="20" t="e">
        <f>-#REF!</f>
        <v>#REF!</v>
      </c>
      <c r="F12" s="4" t="e">
        <f>-#REF!</f>
        <v>#REF!</v>
      </c>
      <c r="G12" s="28"/>
      <c r="H12" s="29"/>
      <c r="J12" s="29"/>
    </row>
    <row r="13" spans="1:10" ht="40.5" customHeight="1" x14ac:dyDescent="0.25">
      <c r="A13" s="17">
        <v>8100</v>
      </c>
      <c r="B13" s="5" t="s">
        <v>14</v>
      </c>
      <c r="C13" s="27"/>
      <c r="D13" s="4">
        <f>SUM(E13:F13)</f>
        <v>2691250.6800000006</v>
      </c>
      <c r="E13" s="20">
        <f>E14+E38</f>
        <v>4279.7000000000116</v>
      </c>
      <c r="F13" s="4">
        <f>SUM(F14+F38)</f>
        <v>2686970.9800000004</v>
      </c>
      <c r="G13" s="30"/>
      <c r="H13" s="23"/>
      <c r="J13" s="23"/>
    </row>
    <row r="14" spans="1:10" ht="27" customHeight="1" x14ac:dyDescent="0.25">
      <c r="A14" s="6">
        <v>8110</v>
      </c>
      <c r="B14" s="31" t="s">
        <v>15</v>
      </c>
      <c r="C14" s="27"/>
      <c r="D14" s="4">
        <f t="shared" ref="D14:D30" si="0">SUM(E14:F14)</f>
        <v>0</v>
      </c>
      <c r="E14" s="20">
        <v>0</v>
      </c>
      <c r="F14" s="9">
        <f>SUM(F15+F19)</f>
        <v>0</v>
      </c>
      <c r="G14" s="30"/>
    </row>
    <row r="15" spans="1:10" ht="42" hidden="1" customHeight="1" x14ac:dyDescent="0.25">
      <c r="A15" s="6">
        <v>8111</v>
      </c>
      <c r="B15" s="7" t="s">
        <v>16</v>
      </c>
      <c r="C15" s="27"/>
      <c r="D15" s="4">
        <f t="shared" si="0"/>
        <v>0</v>
      </c>
      <c r="E15" s="11" t="s">
        <v>17</v>
      </c>
      <c r="F15" s="4">
        <f>SUM(F17:F18)</f>
        <v>0</v>
      </c>
    </row>
    <row r="16" spans="1:10" ht="13.5" hidden="1" customHeight="1" x14ac:dyDescent="0.25">
      <c r="A16" s="6"/>
      <c r="B16" s="8" t="s">
        <v>18</v>
      </c>
      <c r="C16" s="27"/>
      <c r="D16" s="4">
        <f t="shared" si="0"/>
        <v>0</v>
      </c>
      <c r="E16" s="11"/>
      <c r="F16" s="4"/>
    </row>
    <row r="17" spans="1:7" ht="13.5" hidden="1" customHeight="1" x14ac:dyDescent="0.25">
      <c r="A17" s="6">
        <v>8112</v>
      </c>
      <c r="B17" s="32" t="s">
        <v>19</v>
      </c>
      <c r="C17" s="33" t="s">
        <v>20</v>
      </c>
      <c r="D17" s="4">
        <f t="shared" si="0"/>
        <v>0</v>
      </c>
      <c r="E17" s="11" t="s">
        <v>17</v>
      </c>
      <c r="F17" s="4">
        <v>0</v>
      </c>
      <c r="G17" s="34"/>
    </row>
    <row r="18" spans="1:7" ht="13.5" hidden="1" customHeight="1" x14ac:dyDescent="0.25">
      <c r="A18" s="6">
        <v>8113</v>
      </c>
      <c r="B18" s="32" t="s">
        <v>21</v>
      </c>
      <c r="C18" s="33" t="s">
        <v>22</v>
      </c>
      <c r="D18" s="4">
        <f t="shared" si="0"/>
        <v>0</v>
      </c>
      <c r="E18" s="11" t="s">
        <v>17</v>
      </c>
      <c r="F18" s="4">
        <v>0</v>
      </c>
    </row>
    <row r="19" spans="1:7" s="37" customFormat="1" ht="29.25" hidden="1" customHeight="1" x14ac:dyDescent="0.25">
      <c r="A19" s="6">
        <v>8120</v>
      </c>
      <c r="B19" s="7" t="s">
        <v>23</v>
      </c>
      <c r="C19" s="33"/>
      <c r="D19" s="4">
        <f t="shared" si="0"/>
        <v>0</v>
      </c>
      <c r="E19" s="35"/>
      <c r="F19" s="4">
        <f>SUM(F21)</f>
        <v>0</v>
      </c>
      <c r="G19" s="36"/>
    </row>
    <row r="20" spans="1:7" s="37" customFormat="1" ht="13.5" hidden="1" customHeight="1" x14ac:dyDescent="0.25">
      <c r="A20" s="6"/>
      <c r="B20" s="8" t="s">
        <v>3</v>
      </c>
      <c r="C20" s="33"/>
      <c r="D20" s="4">
        <f t="shared" si="0"/>
        <v>0</v>
      </c>
      <c r="E20" s="38"/>
      <c r="F20" s="39"/>
    </row>
    <row r="21" spans="1:7" s="37" customFormat="1" ht="22.5" hidden="1" customHeight="1" x14ac:dyDescent="0.25">
      <c r="A21" s="6">
        <v>8121</v>
      </c>
      <c r="B21" s="7" t="s">
        <v>24</v>
      </c>
      <c r="C21" s="33"/>
      <c r="D21" s="4">
        <f t="shared" si="0"/>
        <v>0</v>
      </c>
      <c r="E21" s="11" t="s">
        <v>17</v>
      </c>
      <c r="F21" s="4">
        <v>0</v>
      </c>
    </row>
    <row r="22" spans="1:7" s="37" customFormat="1" ht="13.5" hidden="1" customHeight="1" x14ac:dyDescent="0.25">
      <c r="A22" s="6"/>
      <c r="B22" s="8" t="s">
        <v>18</v>
      </c>
      <c r="C22" s="33"/>
      <c r="D22" s="4">
        <f t="shared" si="0"/>
        <v>0</v>
      </c>
      <c r="E22" s="38"/>
      <c r="F22" s="4">
        <v>0</v>
      </c>
    </row>
    <row r="23" spans="1:7" s="37" customFormat="1" ht="27.75" hidden="1" customHeight="1" x14ac:dyDescent="0.25">
      <c r="A23" s="17">
        <v>8122</v>
      </c>
      <c r="B23" s="31" t="s">
        <v>25</v>
      </c>
      <c r="C23" s="33" t="s">
        <v>26</v>
      </c>
      <c r="D23" s="4">
        <f t="shared" si="0"/>
        <v>0</v>
      </c>
      <c r="E23" s="11" t="s">
        <v>17</v>
      </c>
      <c r="F23" s="4">
        <v>0</v>
      </c>
      <c r="G23" s="36"/>
    </row>
    <row r="24" spans="1:7" s="37" customFormat="1" ht="13.5" hidden="1" customHeight="1" x14ac:dyDescent="0.25">
      <c r="A24" s="17"/>
      <c r="B24" s="40" t="s">
        <v>18</v>
      </c>
      <c r="C24" s="33"/>
      <c r="D24" s="4">
        <f t="shared" si="0"/>
        <v>0</v>
      </c>
      <c r="E24" s="38"/>
      <c r="F24" s="39"/>
    </row>
    <row r="25" spans="1:7" s="37" customFormat="1" ht="13.5" hidden="1" customHeight="1" x14ac:dyDescent="0.25">
      <c r="A25" s="17">
        <v>8123</v>
      </c>
      <c r="B25" s="40" t="s">
        <v>27</v>
      </c>
      <c r="C25" s="33"/>
      <c r="D25" s="4">
        <f t="shared" si="0"/>
        <v>0</v>
      </c>
      <c r="E25" s="11" t="s">
        <v>17</v>
      </c>
      <c r="F25" s="4">
        <v>0</v>
      </c>
    </row>
    <row r="26" spans="1:7" s="37" customFormat="1" ht="13.5" hidden="1" customHeight="1" x14ac:dyDescent="0.25">
      <c r="A26" s="17">
        <v>8124</v>
      </c>
      <c r="B26" s="40" t="s">
        <v>28</v>
      </c>
      <c r="C26" s="33"/>
      <c r="D26" s="4">
        <f t="shared" si="0"/>
        <v>0</v>
      </c>
      <c r="E26" s="11" t="s">
        <v>17</v>
      </c>
      <c r="F26" s="4">
        <v>0</v>
      </c>
    </row>
    <row r="27" spans="1:7" s="37" customFormat="1" ht="27.75" hidden="1" customHeight="1" x14ac:dyDescent="0.25">
      <c r="A27" s="17">
        <v>8130</v>
      </c>
      <c r="B27" s="31" t="s">
        <v>29</v>
      </c>
      <c r="C27" s="33" t="s">
        <v>30</v>
      </c>
      <c r="D27" s="4">
        <f t="shared" si="0"/>
        <v>0</v>
      </c>
      <c r="E27" s="11" t="s">
        <v>17</v>
      </c>
      <c r="F27" s="4">
        <v>0</v>
      </c>
      <c r="G27" s="36"/>
    </row>
    <row r="28" spans="1:7" s="37" customFormat="1" ht="13.5" hidden="1" customHeight="1" x14ac:dyDescent="0.25">
      <c r="A28" s="17"/>
      <c r="B28" s="40" t="s">
        <v>18</v>
      </c>
      <c r="C28" s="33"/>
      <c r="D28" s="4">
        <f t="shared" si="0"/>
        <v>0</v>
      </c>
      <c r="E28" s="35"/>
      <c r="F28" s="4"/>
    </row>
    <row r="29" spans="1:7" s="37" customFormat="1" ht="13.5" hidden="1" customHeight="1" x14ac:dyDescent="0.25">
      <c r="A29" s="17">
        <v>8131</v>
      </c>
      <c r="B29" s="40" t="s">
        <v>31</v>
      </c>
      <c r="C29" s="33"/>
      <c r="D29" s="4">
        <f t="shared" si="0"/>
        <v>0</v>
      </c>
      <c r="E29" s="11" t="s">
        <v>17</v>
      </c>
      <c r="F29" s="4">
        <v>0</v>
      </c>
    </row>
    <row r="30" spans="1:7" s="37" customFormat="1" ht="13.5" hidden="1" customHeight="1" x14ac:dyDescent="0.25">
      <c r="A30" s="17">
        <v>8132</v>
      </c>
      <c r="B30" s="40" t="s">
        <v>32</v>
      </c>
      <c r="C30" s="33"/>
      <c r="D30" s="4">
        <f t="shared" si="0"/>
        <v>0</v>
      </c>
      <c r="E30" s="11" t="s">
        <v>17</v>
      </c>
      <c r="F30" s="4">
        <v>0</v>
      </c>
    </row>
    <row r="31" spans="1:7" ht="27" hidden="1" customHeight="1" x14ac:dyDescent="0.25">
      <c r="A31" s="17">
        <v>8140</v>
      </c>
      <c r="B31" s="31" t="s">
        <v>33</v>
      </c>
      <c r="C31" s="33"/>
      <c r="D31" s="4">
        <f>SUM(E31:F31)</f>
        <v>0</v>
      </c>
      <c r="E31" s="11">
        <f>SUM(E32)</f>
        <v>0</v>
      </c>
      <c r="F31" s="9">
        <f>SUM(F32)</f>
        <v>0</v>
      </c>
      <c r="G31" s="41"/>
    </row>
    <row r="32" spans="1:7" ht="40.5" hidden="1" customHeight="1" x14ac:dyDescent="0.25">
      <c r="A32" s="17">
        <v>8141</v>
      </c>
      <c r="B32" s="31" t="s">
        <v>34</v>
      </c>
      <c r="C32" s="33" t="s">
        <v>26</v>
      </c>
      <c r="D32" s="4">
        <f t="shared" ref="D32:D68" si="1">SUM(E32:F32)</f>
        <v>0</v>
      </c>
      <c r="E32" s="11">
        <f>SUM(E33:E34)</f>
        <v>0</v>
      </c>
      <c r="F32" s="9">
        <f>SUM(F33:F34)</f>
        <v>0</v>
      </c>
      <c r="G32" s="41"/>
    </row>
    <row r="33" spans="1:10" ht="13.5" hidden="1" customHeight="1" x14ac:dyDescent="0.25">
      <c r="A33" s="17">
        <v>8142</v>
      </c>
      <c r="B33" s="40" t="s">
        <v>35</v>
      </c>
      <c r="C33" s="10"/>
      <c r="D33" s="4">
        <f t="shared" si="1"/>
        <v>0</v>
      </c>
      <c r="E33" s="42"/>
      <c r="F33" s="11" t="s">
        <v>17</v>
      </c>
    </row>
    <row r="34" spans="1:10" ht="13.5" hidden="1" customHeight="1" x14ac:dyDescent="0.25">
      <c r="A34" s="17">
        <v>8143</v>
      </c>
      <c r="B34" s="40" t="s">
        <v>36</v>
      </c>
      <c r="C34" s="10"/>
      <c r="D34" s="4">
        <f t="shared" si="1"/>
        <v>0</v>
      </c>
      <c r="E34" s="42"/>
      <c r="F34" s="4">
        <v>0</v>
      </c>
    </row>
    <row r="35" spans="1:10" ht="39.75" hidden="1" customHeight="1" x14ac:dyDescent="0.25">
      <c r="A35" s="17">
        <v>8150</v>
      </c>
      <c r="B35" s="31" t="s">
        <v>37</v>
      </c>
      <c r="C35" s="43" t="s">
        <v>30</v>
      </c>
      <c r="D35" s="4">
        <f t="shared" si="1"/>
        <v>0</v>
      </c>
      <c r="E35" s="11">
        <f>SUM(E36:E37)</f>
        <v>0</v>
      </c>
      <c r="F35" s="4">
        <v>0</v>
      </c>
      <c r="G35" s="41"/>
    </row>
    <row r="36" spans="1:10" ht="13.5" hidden="1" customHeight="1" x14ac:dyDescent="0.25">
      <c r="A36" s="17">
        <v>8151</v>
      </c>
      <c r="B36" s="40" t="s">
        <v>31</v>
      </c>
      <c r="C36" s="43"/>
      <c r="D36" s="4">
        <f t="shared" si="1"/>
        <v>0</v>
      </c>
      <c r="E36" s="42"/>
      <c r="F36" s="20" t="s">
        <v>1</v>
      </c>
    </row>
    <row r="37" spans="1:10" ht="13.5" hidden="1" customHeight="1" x14ac:dyDescent="0.25">
      <c r="A37" s="17">
        <v>8152</v>
      </c>
      <c r="B37" s="40" t="s">
        <v>38</v>
      </c>
      <c r="C37" s="43"/>
      <c r="D37" s="4">
        <f t="shared" si="1"/>
        <v>0</v>
      </c>
      <c r="E37" s="11">
        <v>0</v>
      </c>
      <c r="F37" s="4">
        <v>0</v>
      </c>
    </row>
    <row r="38" spans="1:10" ht="40.5" customHeight="1" x14ac:dyDescent="0.25">
      <c r="A38" s="17">
        <v>8160</v>
      </c>
      <c r="B38" s="31" t="s">
        <v>39</v>
      </c>
      <c r="C38" s="43"/>
      <c r="D38" s="4">
        <f t="shared" si="1"/>
        <v>2691250.6800000006</v>
      </c>
      <c r="E38" s="20">
        <f>SUM(E43+E46+E54+E55)</f>
        <v>4279.7000000000116</v>
      </c>
      <c r="F38" s="4">
        <f>SUM(F39+F43+F46+F54+F55)</f>
        <v>2686970.9800000004</v>
      </c>
      <c r="G38" s="41"/>
      <c r="H38" s="23"/>
      <c r="J38" s="23"/>
    </row>
    <row r="39" spans="1:10" ht="40.5" customHeight="1" x14ac:dyDescent="0.25">
      <c r="A39" s="17">
        <v>8161</v>
      </c>
      <c r="B39" s="7" t="s">
        <v>40</v>
      </c>
      <c r="C39" s="43"/>
      <c r="D39" s="4">
        <f t="shared" si="1"/>
        <v>0</v>
      </c>
      <c r="E39" s="44" t="s">
        <v>17</v>
      </c>
      <c r="F39" s="4">
        <f>SUM(F40:F42)</f>
        <v>0</v>
      </c>
    </row>
    <row r="40" spans="1:10" ht="41.25" customHeight="1" x14ac:dyDescent="0.25">
      <c r="A40" s="17">
        <v>8162</v>
      </c>
      <c r="B40" s="40" t="s">
        <v>41</v>
      </c>
      <c r="C40" s="43" t="s">
        <v>42</v>
      </c>
      <c r="D40" s="4">
        <f t="shared" si="1"/>
        <v>0</v>
      </c>
      <c r="E40" s="11" t="s">
        <v>17</v>
      </c>
      <c r="F40" s="4">
        <v>0</v>
      </c>
    </row>
    <row r="41" spans="1:10" ht="123" customHeight="1" x14ac:dyDescent="0.25">
      <c r="A41" s="12">
        <v>8163</v>
      </c>
      <c r="B41" s="40" t="s">
        <v>43</v>
      </c>
      <c r="C41" s="43" t="s">
        <v>42</v>
      </c>
      <c r="D41" s="4">
        <f t="shared" si="1"/>
        <v>0</v>
      </c>
      <c r="E41" s="45" t="s">
        <v>17</v>
      </c>
      <c r="F41" s="4">
        <v>0</v>
      </c>
    </row>
    <row r="42" spans="1:10" ht="27" x14ac:dyDescent="0.25">
      <c r="A42" s="17">
        <v>8164</v>
      </c>
      <c r="B42" s="40" t="s">
        <v>44</v>
      </c>
      <c r="C42" s="43" t="s">
        <v>45</v>
      </c>
      <c r="D42" s="4">
        <f t="shared" si="1"/>
        <v>0</v>
      </c>
      <c r="E42" s="11" t="s">
        <v>17</v>
      </c>
      <c r="F42" s="4"/>
    </row>
    <row r="43" spans="1:10" ht="32.25" customHeight="1" x14ac:dyDescent="0.25">
      <c r="A43" s="17">
        <v>8170</v>
      </c>
      <c r="B43" s="7" t="s">
        <v>46</v>
      </c>
      <c r="C43" s="43"/>
      <c r="D43" s="4">
        <f t="shared" si="1"/>
        <v>0</v>
      </c>
      <c r="E43" s="44">
        <f>SUM(E44:E45)</f>
        <v>0</v>
      </c>
      <c r="F43" s="46">
        <f>SUM(F44:F45)</f>
        <v>0</v>
      </c>
      <c r="G43" s="41"/>
    </row>
    <row r="44" spans="1:10" ht="40.5" x14ac:dyDescent="0.25">
      <c r="A44" s="17">
        <v>8171</v>
      </c>
      <c r="B44" s="40" t="s">
        <v>47</v>
      </c>
      <c r="C44" s="43" t="s">
        <v>48</v>
      </c>
      <c r="D44" s="4">
        <f t="shared" si="1"/>
        <v>0</v>
      </c>
      <c r="E44" s="11"/>
      <c r="F44" s="4">
        <v>0</v>
      </c>
    </row>
    <row r="45" spans="1:10" x14ac:dyDescent="0.25">
      <c r="A45" s="17">
        <v>8172</v>
      </c>
      <c r="B45" s="32" t="s">
        <v>49</v>
      </c>
      <c r="C45" s="43" t="s">
        <v>50</v>
      </c>
      <c r="D45" s="4">
        <f t="shared" si="1"/>
        <v>0</v>
      </c>
      <c r="E45" s="11"/>
      <c r="F45" s="4">
        <v>0</v>
      </c>
    </row>
    <row r="46" spans="1:10" ht="43.5" customHeight="1" x14ac:dyDescent="0.25">
      <c r="A46" s="3">
        <v>8190</v>
      </c>
      <c r="B46" s="7" t="s">
        <v>51</v>
      </c>
      <c r="C46" s="17"/>
      <c r="D46" s="4">
        <f t="shared" si="1"/>
        <v>2691250.6800000006</v>
      </c>
      <c r="E46" s="20">
        <f>SUM(E47,-E49)</f>
        <v>4279.7000000000116</v>
      </c>
      <c r="F46" s="4">
        <f>SUM(F47:F50)</f>
        <v>2686970.9800000004</v>
      </c>
      <c r="G46" s="41"/>
      <c r="H46" s="23"/>
      <c r="J46" s="23"/>
    </row>
    <row r="47" spans="1:10" ht="40.5" x14ac:dyDescent="0.25">
      <c r="A47" s="12">
        <v>8191</v>
      </c>
      <c r="B47" s="8" t="s">
        <v>52</v>
      </c>
      <c r="C47" s="13">
        <v>9320</v>
      </c>
      <c r="D47" s="4">
        <f>SUM(E47:F47)</f>
        <v>334673.89370000002</v>
      </c>
      <c r="E47" s="20">
        <v>334673.89370000002</v>
      </c>
      <c r="F47" s="20" t="s">
        <v>1</v>
      </c>
      <c r="H47" s="23"/>
    </row>
    <row r="48" spans="1:10" ht="67.5" x14ac:dyDescent="0.25">
      <c r="A48" s="12">
        <v>8192</v>
      </c>
      <c r="B48" s="40" t="s">
        <v>53</v>
      </c>
      <c r="C48" s="17"/>
      <c r="D48" s="4">
        <f t="shared" si="1"/>
        <v>4279.7</v>
      </c>
      <c r="E48" s="20">
        <v>4279.7</v>
      </c>
      <c r="F48" s="11" t="s">
        <v>17</v>
      </c>
    </row>
    <row r="49" spans="1:10" ht="40.5" x14ac:dyDescent="0.25">
      <c r="A49" s="12">
        <v>8193</v>
      </c>
      <c r="B49" s="40" t="s">
        <v>54</v>
      </c>
      <c r="C49" s="17"/>
      <c r="D49" s="4">
        <f>D47-D48</f>
        <v>330394.1937</v>
      </c>
      <c r="E49" s="47">
        <f>E47-E48</f>
        <v>330394.1937</v>
      </c>
      <c r="F49" s="11" t="s">
        <v>1</v>
      </c>
      <c r="H49" s="23"/>
    </row>
    <row r="50" spans="1:10" ht="54" x14ac:dyDescent="0.25">
      <c r="A50" s="12">
        <v>8194</v>
      </c>
      <c r="B50" s="40" t="s">
        <v>55</v>
      </c>
      <c r="C50" s="14">
        <v>9330</v>
      </c>
      <c r="D50" s="4">
        <f t="shared" si="1"/>
        <v>2686970.9800000004</v>
      </c>
      <c r="E50" s="11" t="s">
        <v>17</v>
      </c>
      <c r="F50" s="16">
        <f>SUM(F51:F52)</f>
        <v>2686970.9800000004</v>
      </c>
      <c r="G50" s="41"/>
      <c r="H50" s="23"/>
      <c r="J50" s="23"/>
    </row>
    <row r="51" spans="1:10" ht="42.75" customHeight="1" x14ac:dyDescent="0.25">
      <c r="A51" s="12">
        <v>8195</v>
      </c>
      <c r="B51" s="40" t="s">
        <v>56</v>
      </c>
      <c r="C51" s="14"/>
      <c r="D51" s="4">
        <f t="shared" si="1"/>
        <v>2356576.7863000003</v>
      </c>
      <c r="E51" s="11" t="s">
        <v>17</v>
      </c>
      <c r="F51" s="4">
        <f>2353702.4374+2874.3489</f>
        <v>2356576.7863000003</v>
      </c>
      <c r="G51" s="18"/>
      <c r="H51" s="23"/>
      <c r="J51" s="23"/>
    </row>
    <row r="52" spans="1:10" ht="55.5" customHeight="1" x14ac:dyDescent="0.25">
      <c r="A52" s="12">
        <v>8196</v>
      </c>
      <c r="B52" s="40" t="s">
        <v>57</v>
      </c>
      <c r="C52" s="14"/>
      <c r="D52" s="4">
        <f>SUM(E52:F52)</f>
        <v>330394.1937</v>
      </c>
      <c r="E52" s="11" t="s">
        <v>17</v>
      </c>
      <c r="F52" s="19">
        <v>330394.1937</v>
      </c>
      <c r="G52" s="41"/>
      <c r="H52" s="23"/>
      <c r="J52" s="23"/>
    </row>
    <row r="53" spans="1:10" ht="40.5" x14ac:dyDescent="0.25">
      <c r="A53" s="12">
        <v>8197</v>
      </c>
      <c r="B53" s="7" t="s">
        <v>58</v>
      </c>
      <c r="C53" s="48"/>
      <c r="D53" s="11" t="s">
        <v>17</v>
      </c>
      <c r="E53" s="11" t="s">
        <v>17</v>
      </c>
      <c r="F53" s="11" t="s">
        <v>17</v>
      </c>
    </row>
    <row r="54" spans="1:10" ht="54" x14ac:dyDescent="0.25">
      <c r="A54" s="12">
        <v>8198</v>
      </c>
      <c r="B54" s="7" t="s">
        <v>59</v>
      </c>
      <c r="C54" s="48"/>
      <c r="D54" s="11" t="s">
        <v>17</v>
      </c>
      <c r="E54" s="9">
        <v>0</v>
      </c>
      <c r="F54" s="9">
        <v>0</v>
      </c>
    </row>
    <row r="55" spans="1:10" ht="81" customHeight="1" x14ac:dyDescent="0.25">
      <c r="A55" s="12">
        <v>8199</v>
      </c>
      <c r="B55" s="7" t="s">
        <v>60</v>
      </c>
      <c r="C55" s="48"/>
      <c r="D55" s="4">
        <f t="shared" si="1"/>
        <v>0</v>
      </c>
      <c r="E55" s="47">
        <v>0</v>
      </c>
      <c r="F55" s="47">
        <v>0</v>
      </c>
      <c r="G55" s="41"/>
    </row>
    <row r="56" spans="1:10" ht="40.5" x14ac:dyDescent="0.25">
      <c r="A56" s="12" t="s">
        <v>61</v>
      </c>
      <c r="B56" s="40" t="s">
        <v>62</v>
      </c>
      <c r="C56" s="48"/>
      <c r="D56" s="4">
        <f t="shared" si="1"/>
        <v>0</v>
      </c>
      <c r="E56" s="47" t="s">
        <v>17</v>
      </c>
      <c r="F56" s="4">
        <v>0</v>
      </c>
    </row>
    <row r="57" spans="1:10" ht="27" x14ac:dyDescent="0.25">
      <c r="A57" s="6">
        <v>8200</v>
      </c>
      <c r="B57" s="5" t="s">
        <v>63</v>
      </c>
      <c r="C57" s="17"/>
      <c r="D57" s="4">
        <f t="shared" si="1"/>
        <v>0</v>
      </c>
      <c r="E57" s="20">
        <f>SUM(E58)</f>
        <v>0</v>
      </c>
      <c r="F57" s="4">
        <f>SUM(F58)</f>
        <v>0</v>
      </c>
      <c r="G57" s="41"/>
    </row>
    <row r="58" spans="1:10" ht="27" x14ac:dyDescent="0.25">
      <c r="A58" s="6">
        <v>8210</v>
      </c>
      <c r="B58" s="49" t="s">
        <v>64</v>
      </c>
      <c r="C58" s="17"/>
      <c r="D58" s="4">
        <f t="shared" si="1"/>
        <v>0</v>
      </c>
      <c r="E58" s="9"/>
      <c r="F58" s="4">
        <f>SUM(F59+F62)</f>
        <v>0</v>
      </c>
      <c r="G58" s="41"/>
    </row>
    <row r="59" spans="1:10" ht="54.75" customHeight="1" x14ac:dyDescent="0.25">
      <c r="A59" s="6">
        <v>8211</v>
      </c>
      <c r="B59" s="7" t="s">
        <v>65</v>
      </c>
      <c r="C59" s="17"/>
      <c r="D59" s="4">
        <f t="shared" si="1"/>
        <v>0</v>
      </c>
      <c r="E59" s="11" t="s">
        <v>17</v>
      </c>
      <c r="F59" s="4">
        <f>SUM(F60:F61)</f>
        <v>0</v>
      </c>
    </row>
    <row r="60" spans="1:10" x14ac:dyDescent="0.25">
      <c r="A60" s="6">
        <v>8212</v>
      </c>
      <c r="B60" s="32" t="s">
        <v>19</v>
      </c>
      <c r="C60" s="43" t="s">
        <v>66</v>
      </c>
      <c r="D60" s="4">
        <f t="shared" si="1"/>
        <v>0</v>
      </c>
      <c r="E60" s="11" t="s">
        <v>17</v>
      </c>
      <c r="F60" s="4">
        <v>0</v>
      </c>
    </row>
    <row r="61" spans="1:10" x14ac:dyDescent="0.25">
      <c r="A61" s="6">
        <v>8213</v>
      </c>
      <c r="B61" s="32" t="s">
        <v>21</v>
      </c>
      <c r="C61" s="43" t="s">
        <v>67</v>
      </c>
      <c r="D61" s="4">
        <f t="shared" si="1"/>
        <v>0</v>
      </c>
      <c r="E61" s="11" t="s">
        <v>17</v>
      </c>
      <c r="F61" s="4">
        <v>0</v>
      </c>
    </row>
    <row r="62" spans="1:10" ht="40.5" x14ac:dyDescent="0.25">
      <c r="A62" s="6">
        <v>8220</v>
      </c>
      <c r="B62" s="7" t="s">
        <v>68</v>
      </c>
      <c r="C62" s="17"/>
      <c r="D62" s="4">
        <f t="shared" si="1"/>
        <v>0</v>
      </c>
      <c r="E62" s="20">
        <v>0</v>
      </c>
      <c r="F62" s="4">
        <f>SUM(F63+F66)</f>
        <v>0</v>
      </c>
      <c r="G62" s="41"/>
    </row>
    <row r="63" spans="1:10" ht="26.25" customHeight="1" x14ac:dyDescent="0.25">
      <c r="A63" s="6">
        <v>8221</v>
      </c>
      <c r="B63" s="7" t="s">
        <v>69</v>
      </c>
      <c r="C63" s="17"/>
      <c r="D63" s="4">
        <f t="shared" si="1"/>
        <v>0</v>
      </c>
      <c r="E63" s="11" t="s">
        <v>17</v>
      </c>
      <c r="F63" s="4"/>
    </row>
    <row r="64" spans="1:10" x14ac:dyDescent="0.25">
      <c r="A64" s="17">
        <v>8222</v>
      </c>
      <c r="B64" s="40" t="s">
        <v>70</v>
      </c>
      <c r="C64" s="43" t="s">
        <v>71</v>
      </c>
      <c r="D64" s="4">
        <f t="shared" si="1"/>
        <v>0</v>
      </c>
      <c r="E64" s="11" t="s">
        <v>17</v>
      </c>
      <c r="F64" s="4">
        <v>0</v>
      </c>
    </row>
    <row r="65" spans="1:7" ht="27" x14ac:dyDescent="0.25">
      <c r="A65" s="17">
        <v>8230</v>
      </c>
      <c r="B65" s="40" t="s">
        <v>72</v>
      </c>
      <c r="C65" s="43" t="s">
        <v>73</v>
      </c>
      <c r="D65" s="4">
        <f t="shared" si="1"/>
        <v>0</v>
      </c>
      <c r="E65" s="11" t="s">
        <v>17</v>
      </c>
      <c r="F65" s="4">
        <v>0</v>
      </c>
    </row>
    <row r="66" spans="1:7" ht="26.25" customHeight="1" x14ac:dyDescent="0.25">
      <c r="A66" s="17">
        <v>8240</v>
      </c>
      <c r="B66" s="7" t="s">
        <v>74</v>
      </c>
      <c r="C66" s="17"/>
      <c r="D66" s="4">
        <f t="shared" si="1"/>
        <v>0</v>
      </c>
      <c r="E66" s="4">
        <v>0</v>
      </c>
      <c r="F66" s="4">
        <v>0</v>
      </c>
    </row>
    <row r="67" spans="1:7" x14ac:dyDescent="0.25">
      <c r="A67" s="17">
        <v>8241</v>
      </c>
      <c r="B67" s="40" t="s">
        <v>75</v>
      </c>
      <c r="C67" s="43" t="s">
        <v>71</v>
      </c>
      <c r="D67" s="4">
        <f t="shared" si="1"/>
        <v>0</v>
      </c>
      <c r="E67" s="4">
        <v>0</v>
      </c>
      <c r="F67" s="4">
        <v>0</v>
      </c>
    </row>
    <row r="68" spans="1:7" ht="30.75" customHeight="1" x14ac:dyDescent="0.25">
      <c r="A68" s="17">
        <v>8250</v>
      </c>
      <c r="B68" s="40" t="s">
        <v>76</v>
      </c>
      <c r="C68" s="43" t="s">
        <v>73</v>
      </c>
      <c r="D68" s="4">
        <f t="shared" si="1"/>
        <v>0</v>
      </c>
      <c r="E68" s="47">
        <v>0</v>
      </c>
      <c r="F68" s="4">
        <v>0</v>
      </c>
      <c r="G68" s="1" t="s">
        <v>77</v>
      </c>
    </row>
    <row r="69" spans="1:7" x14ac:dyDescent="0.25">
      <c r="B69" s="15"/>
    </row>
    <row r="70" spans="1:7" x14ac:dyDescent="0.25">
      <c r="B70" s="15"/>
    </row>
    <row r="71" spans="1:7" x14ac:dyDescent="0.25">
      <c r="B71" s="15"/>
    </row>
    <row r="72" spans="1:7" x14ac:dyDescent="0.25">
      <c r="B72" s="15"/>
    </row>
    <row r="73" spans="1:7" x14ac:dyDescent="0.25">
      <c r="B73" s="15"/>
    </row>
    <row r="74" spans="1:7" x14ac:dyDescent="0.25">
      <c r="B74" s="15"/>
    </row>
    <row r="75" spans="1:7" x14ac:dyDescent="0.25">
      <c r="B75" s="15"/>
    </row>
    <row r="76" spans="1:7" x14ac:dyDescent="0.25">
      <c r="B76" s="15"/>
    </row>
    <row r="77" spans="1:7" x14ac:dyDescent="0.25">
      <c r="B77" s="15"/>
    </row>
    <row r="78" spans="1:7" x14ac:dyDescent="0.25">
      <c r="B78" s="15"/>
    </row>
    <row r="79" spans="1:7" x14ac:dyDescent="0.25">
      <c r="B79" s="15"/>
    </row>
    <row r="80" spans="1:7" x14ac:dyDescent="0.25">
      <c r="B80" s="15"/>
    </row>
    <row r="81" spans="2:2" x14ac:dyDescent="0.25">
      <c r="B81" s="15"/>
    </row>
    <row r="82" spans="2:2" x14ac:dyDescent="0.25">
      <c r="B82" s="15"/>
    </row>
    <row r="83" spans="2:2" x14ac:dyDescent="0.25">
      <c r="B83" s="15"/>
    </row>
    <row r="84" spans="2:2" x14ac:dyDescent="0.25">
      <c r="B84" s="15"/>
    </row>
    <row r="85" spans="2:2" x14ac:dyDescent="0.25">
      <c r="B85" s="15"/>
    </row>
    <row r="86" spans="2:2" x14ac:dyDescent="0.25">
      <c r="B86" s="15"/>
    </row>
    <row r="87" spans="2:2" x14ac:dyDescent="0.25">
      <c r="B87" s="15"/>
    </row>
    <row r="88" spans="2:2" x14ac:dyDescent="0.25">
      <c r="B88" s="15"/>
    </row>
    <row r="89" spans="2:2" x14ac:dyDescent="0.25">
      <c r="B89" s="15"/>
    </row>
    <row r="90" spans="2:2" x14ac:dyDescent="0.25">
      <c r="B90" s="15"/>
    </row>
    <row r="91" spans="2:2" x14ac:dyDescent="0.25">
      <c r="B91" s="15"/>
    </row>
    <row r="92" spans="2:2" x14ac:dyDescent="0.25">
      <c r="B92" s="15"/>
    </row>
    <row r="93" spans="2:2" x14ac:dyDescent="0.25">
      <c r="B93" s="15"/>
    </row>
    <row r="94" spans="2:2" x14ac:dyDescent="0.25">
      <c r="B94" s="15"/>
    </row>
    <row r="95" spans="2:2" x14ac:dyDescent="0.25">
      <c r="B95" s="15"/>
    </row>
    <row r="96" spans="2:2" x14ac:dyDescent="0.25">
      <c r="B96" s="15"/>
    </row>
    <row r="97" spans="2:2" x14ac:dyDescent="0.25">
      <c r="B97" s="15"/>
    </row>
    <row r="98" spans="2:2" x14ac:dyDescent="0.25">
      <c r="B98" s="15"/>
    </row>
    <row r="99" spans="2:2" x14ac:dyDescent="0.25">
      <c r="B99" s="15"/>
    </row>
    <row r="100" spans="2:2" x14ac:dyDescent="0.25">
      <c r="B100" s="15"/>
    </row>
    <row r="101" spans="2:2" x14ac:dyDescent="0.25">
      <c r="B101" s="15"/>
    </row>
    <row r="102" spans="2:2" x14ac:dyDescent="0.25">
      <c r="B102" s="15"/>
    </row>
    <row r="103" spans="2:2" x14ac:dyDescent="0.25">
      <c r="B103" s="15"/>
    </row>
    <row r="104" spans="2:2" x14ac:dyDescent="0.25">
      <c r="B104" s="15"/>
    </row>
    <row r="105" spans="2:2" x14ac:dyDescent="0.25">
      <c r="B105" s="15"/>
    </row>
    <row r="106" spans="2:2" x14ac:dyDescent="0.25">
      <c r="B106" s="15"/>
    </row>
    <row r="107" spans="2:2" x14ac:dyDescent="0.25">
      <c r="B107" s="15"/>
    </row>
    <row r="108" spans="2:2" x14ac:dyDescent="0.25">
      <c r="B108" s="15"/>
    </row>
    <row r="109" spans="2:2" x14ac:dyDescent="0.25">
      <c r="B109" s="15"/>
    </row>
    <row r="110" spans="2:2" x14ac:dyDescent="0.25">
      <c r="B110" s="15"/>
    </row>
    <row r="111" spans="2:2" x14ac:dyDescent="0.25">
      <c r="B111" s="15"/>
    </row>
    <row r="112" spans="2:2" x14ac:dyDescent="0.25">
      <c r="B112" s="15"/>
    </row>
    <row r="113" spans="2:2" x14ac:dyDescent="0.25">
      <c r="B113" s="15"/>
    </row>
    <row r="114" spans="2:2" x14ac:dyDescent="0.25">
      <c r="B114" s="15"/>
    </row>
    <row r="115" spans="2:2" x14ac:dyDescent="0.25">
      <c r="B115" s="15"/>
    </row>
    <row r="116" spans="2:2" x14ac:dyDescent="0.25">
      <c r="B116" s="15"/>
    </row>
    <row r="117" spans="2:2" x14ac:dyDescent="0.25">
      <c r="B117" s="15"/>
    </row>
    <row r="118" spans="2:2" x14ac:dyDescent="0.25">
      <c r="B118" s="15"/>
    </row>
    <row r="119" spans="2:2" x14ac:dyDescent="0.25">
      <c r="B119" s="15"/>
    </row>
    <row r="120" spans="2:2" x14ac:dyDescent="0.25">
      <c r="B120" s="15"/>
    </row>
    <row r="121" spans="2:2" x14ac:dyDescent="0.25">
      <c r="B121" s="15"/>
    </row>
    <row r="122" spans="2:2" x14ac:dyDescent="0.25">
      <c r="B122" s="15"/>
    </row>
    <row r="123" spans="2:2" x14ac:dyDescent="0.25">
      <c r="B123" s="15"/>
    </row>
    <row r="124" spans="2:2" x14ac:dyDescent="0.25">
      <c r="B124" s="15"/>
    </row>
    <row r="125" spans="2:2" x14ac:dyDescent="0.25">
      <c r="B125" s="15"/>
    </row>
    <row r="126" spans="2:2" x14ac:dyDescent="0.25">
      <c r="B126" s="15"/>
    </row>
    <row r="127" spans="2:2" x14ac:dyDescent="0.25">
      <c r="B127" s="15"/>
    </row>
    <row r="128" spans="2:2" x14ac:dyDescent="0.25">
      <c r="B128" s="15"/>
    </row>
    <row r="129" spans="2:2" x14ac:dyDescent="0.25">
      <c r="B129" s="15"/>
    </row>
    <row r="130" spans="2:2" x14ac:dyDescent="0.25">
      <c r="B130" s="15"/>
    </row>
    <row r="131" spans="2:2" x14ac:dyDescent="0.25">
      <c r="B131" s="15"/>
    </row>
    <row r="132" spans="2:2" x14ac:dyDescent="0.25">
      <c r="B132" s="15"/>
    </row>
    <row r="133" spans="2:2" x14ac:dyDescent="0.25">
      <c r="B133" s="15"/>
    </row>
    <row r="134" spans="2:2" x14ac:dyDescent="0.25">
      <c r="B134" s="15"/>
    </row>
    <row r="135" spans="2:2" x14ac:dyDescent="0.25">
      <c r="B135" s="15"/>
    </row>
    <row r="136" spans="2:2" x14ac:dyDescent="0.25">
      <c r="B136" s="15"/>
    </row>
    <row r="137" spans="2:2" x14ac:dyDescent="0.25">
      <c r="B137" s="15"/>
    </row>
    <row r="138" spans="2:2" x14ac:dyDescent="0.25">
      <c r="B138" s="15"/>
    </row>
    <row r="139" spans="2:2" x14ac:dyDescent="0.25">
      <c r="B139" s="15"/>
    </row>
    <row r="140" spans="2:2" x14ac:dyDescent="0.25">
      <c r="B140" s="15"/>
    </row>
    <row r="141" spans="2:2" x14ac:dyDescent="0.25">
      <c r="B141" s="15"/>
    </row>
    <row r="142" spans="2:2" x14ac:dyDescent="0.25">
      <c r="B142" s="15"/>
    </row>
    <row r="143" spans="2:2" x14ac:dyDescent="0.25">
      <c r="B143" s="15"/>
    </row>
    <row r="144" spans="2:2" x14ac:dyDescent="0.25">
      <c r="B144" s="15"/>
    </row>
    <row r="145" spans="2:2" x14ac:dyDescent="0.25">
      <c r="B145" s="15"/>
    </row>
    <row r="146" spans="2:2" x14ac:dyDescent="0.25">
      <c r="B146" s="15"/>
    </row>
    <row r="147" spans="2:2" x14ac:dyDescent="0.25">
      <c r="B147" s="15"/>
    </row>
    <row r="148" spans="2:2" x14ac:dyDescent="0.25">
      <c r="B148" s="15"/>
    </row>
    <row r="149" spans="2:2" x14ac:dyDescent="0.25">
      <c r="B149" s="15"/>
    </row>
    <row r="150" spans="2:2" x14ac:dyDescent="0.25">
      <c r="B150" s="15"/>
    </row>
    <row r="151" spans="2:2" x14ac:dyDescent="0.25">
      <c r="B151" s="15"/>
    </row>
    <row r="152" spans="2:2" x14ac:dyDescent="0.25">
      <c r="B152" s="15"/>
    </row>
    <row r="153" spans="2:2" x14ac:dyDescent="0.25">
      <c r="B153" s="15"/>
    </row>
    <row r="154" spans="2:2" x14ac:dyDescent="0.25">
      <c r="B154" s="15"/>
    </row>
    <row r="155" spans="2:2" x14ac:dyDescent="0.25">
      <c r="B155" s="15"/>
    </row>
    <row r="156" spans="2:2" x14ac:dyDescent="0.25">
      <c r="B156" s="15"/>
    </row>
    <row r="157" spans="2:2" x14ac:dyDescent="0.25">
      <c r="B157" s="15"/>
    </row>
    <row r="158" spans="2:2" x14ac:dyDescent="0.25">
      <c r="B158" s="15"/>
    </row>
    <row r="159" spans="2:2" x14ac:dyDescent="0.25">
      <c r="B159" s="15"/>
    </row>
    <row r="160" spans="2:2" x14ac:dyDescent="0.25">
      <c r="B160" s="15"/>
    </row>
    <row r="161" spans="2:2" x14ac:dyDescent="0.25">
      <c r="B161" s="15"/>
    </row>
    <row r="162" spans="2:2" x14ac:dyDescent="0.25">
      <c r="B162" s="15"/>
    </row>
    <row r="163" spans="2:2" x14ac:dyDescent="0.25">
      <c r="B163" s="15"/>
    </row>
    <row r="164" spans="2:2" x14ac:dyDescent="0.25">
      <c r="B164" s="15"/>
    </row>
    <row r="165" spans="2:2" x14ac:dyDescent="0.25">
      <c r="B165" s="15"/>
    </row>
    <row r="166" spans="2:2" x14ac:dyDescent="0.25">
      <c r="B166" s="15"/>
    </row>
    <row r="167" spans="2:2" x14ac:dyDescent="0.25">
      <c r="B167" s="15"/>
    </row>
    <row r="168" spans="2:2" x14ac:dyDescent="0.25">
      <c r="B168" s="15"/>
    </row>
    <row r="169" spans="2:2" x14ac:dyDescent="0.25">
      <c r="B169" s="15"/>
    </row>
    <row r="170" spans="2:2" x14ac:dyDescent="0.25">
      <c r="B170" s="15"/>
    </row>
    <row r="171" spans="2:2" x14ac:dyDescent="0.25">
      <c r="B171" s="15"/>
    </row>
    <row r="172" spans="2:2" x14ac:dyDescent="0.25">
      <c r="B172" s="15"/>
    </row>
    <row r="173" spans="2:2" x14ac:dyDescent="0.25">
      <c r="B173" s="15"/>
    </row>
    <row r="174" spans="2:2" x14ac:dyDescent="0.25">
      <c r="B174" s="15"/>
    </row>
    <row r="175" spans="2:2" x14ac:dyDescent="0.25">
      <c r="B175" s="15"/>
    </row>
    <row r="176" spans="2:2" x14ac:dyDescent="0.25">
      <c r="B176" s="15"/>
    </row>
    <row r="177" spans="2:2" x14ac:dyDescent="0.25">
      <c r="B177" s="15"/>
    </row>
    <row r="178" spans="2:2" x14ac:dyDescent="0.25">
      <c r="B178" s="15"/>
    </row>
    <row r="179" spans="2:2" x14ac:dyDescent="0.25">
      <c r="B179" s="15"/>
    </row>
    <row r="180" spans="2:2" x14ac:dyDescent="0.25">
      <c r="B180" s="15"/>
    </row>
    <row r="181" spans="2:2" x14ac:dyDescent="0.25">
      <c r="B181" s="15"/>
    </row>
    <row r="182" spans="2:2" x14ac:dyDescent="0.25">
      <c r="B182" s="15"/>
    </row>
    <row r="183" spans="2:2" x14ac:dyDescent="0.25">
      <c r="B183" s="15"/>
    </row>
    <row r="184" spans="2:2" x14ac:dyDescent="0.25">
      <c r="B184" s="15"/>
    </row>
    <row r="185" spans="2:2" x14ac:dyDescent="0.25">
      <c r="B185" s="15"/>
    </row>
    <row r="186" spans="2:2" x14ac:dyDescent="0.25">
      <c r="B186" s="15"/>
    </row>
    <row r="187" spans="2:2" x14ac:dyDescent="0.25">
      <c r="B187" s="15"/>
    </row>
    <row r="188" spans="2:2" x14ac:dyDescent="0.25">
      <c r="B188" s="15"/>
    </row>
    <row r="189" spans="2:2" x14ac:dyDescent="0.25">
      <c r="B189" s="15"/>
    </row>
    <row r="190" spans="2:2" x14ac:dyDescent="0.25">
      <c r="B190" s="15"/>
    </row>
    <row r="191" spans="2:2" x14ac:dyDescent="0.25">
      <c r="B191" s="15"/>
    </row>
    <row r="192" spans="2:2" x14ac:dyDescent="0.25">
      <c r="B192" s="15"/>
    </row>
    <row r="193" spans="2:2" x14ac:dyDescent="0.25">
      <c r="B193" s="15"/>
    </row>
    <row r="194" spans="2:2" x14ac:dyDescent="0.25">
      <c r="B194" s="15"/>
    </row>
    <row r="195" spans="2:2" x14ac:dyDescent="0.25">
      <c r="B195" s="15"/>
    </row>
    <row r="196" spans="2:2" x14ac:dyDescent="0.25">
      <c r="B196" s="15"/>
    </row>
    <row r="197" spans="2:2" x14ac:dyDescent="0.25">
      <c r="B197" s="15"/>
    </row>
    <row r="198" spans="2:2" x14ac:dyDescent="0.25">
      <c r="B198" s="15"/>
    </row>
    <row r="199" spans="2:2" x14ac:dyDescent="0.25">
      <c r="B199" s="15"/>
    </row>
    <row r="200" spans="2:2" x14ac:dyDescent="0.25">
      <c r="B200" s="15"/>
    </row>
    <row r="201" spans="2:2" x14ac:dyDescent="0.25">
      <c r="B201" s="15"/>
    </row>
    <row r="202" spans="2:2" x14ac:dyDescent="0.25">
      <c r="B202" s="15"/>
    </row>
    <row r="203" spans="2:2" x14ac:dyDescent="0.25">
      <c r="B203" s="15"/>
    </row>
    <row r="204" spans="2:2" x14ac:dyDescent="0.25">
      <c r="B204" s="15"/>
    </row>
    <row r="205" spans="2:2" x14ac:dyDescent="0.25">
      <c r="B205" s="15"/>
    </row>
    <row r="206" spans="2:2" x14ac:dyDescent="0.25">
      <c r="B206" s="15"/>
    </row>
    <row r="207" spans="2:2" x14ac:dyDescent="0.25">
      <c r="B207" s="15"/>
    </row>
    <row r="208" spans="2:2" x14ac:dyDescent="0.25">
      <c r="B208" s="15"/>
    </row>
    <row r="209" spans="2:2" x14ac:dyDescent="0.25">
      <c r="B209" s="15"/>
    </row>
    <row r="210" spans="2:2" x14ac:dyDescent="0.25">
      <c r="B210" s="15"/>
    </row>
    <row r="211" spans="2:2" x14ac:dyDescent="0.25">
      <c r="B211" s="15"/>
    </row>
    <row r="212" spans="2:2" x14ac:dyDescent="0.25">
      <c r="B212" s="15"/>
    </row>
    <row r="213" spans="2:2" x14ac:dyDescent="0.25">
      <c r="B213" s="15"/>
    </row>
    <row r="214" spans="2:2" x14ac:dyDescent="0.25">
      <c r="B214" s="15"/>
    </row>
    <row r="215" spans="2:2" x14ac:dyDescent="0.25">
      <c r="B215" s="15"/>
    </row>
    <row r="216" spans="2:2" x14ac:dyDescent="0.25">
      <c r="B216" s="15"/>
    </row>
    <row r="217" spans="2:2" x14ac:dyDescent="0.25">
      <c r="B217" s="15"/>
    </row>
    <row r="218" spans="2:2" x14ac:dyDescent="0.25">
      <c r="B218" s="15"/>
    </row>
    <row r="219" spans="2:2" x14ac:dyDescent="0.25">
      <c r="B219" s="15"/>
    </row>
    <row r="220" spans="2:2" x14ac:dyDescent="0.25">
      <c r="B220" s="15"/>
    </row>
    <row r="221" spans="2:2" x14ac:dyDescent="0.25">
      <c r="B221" s="15"/>
    </row>
    <row r="222" spans="2:2" x14ac:dyDescent="0.25">
      <c r="B222" s="15"/>
    </row>
    <row r="223" spans="2:2" x14ac:dyDescent="0.25">
      <c r="B223" s="15"/>
    </row>
    <row r="224" spans="2:2" x14ac:dyDescent="0.25">
      <c r="B224" s="15"/>
    </row>
    <row r="225" spans="2:2" x14ac:dyDescent="0.25">
      <c r="B225" s="15"/>
    </row>
    <row r="226" spans="2:2" x14ac:dyDescent="0.25">
      <c r="B226" s="15"/>
    </row>
    <row r="227" spans="2:2" x14ac:dyDescent="0.25">
      <c r="B227" s="15"/>
    </row>
    <row r="228" spans="2:2" x14ac:dyDescent="0.25">
      <c r="B228" s="15"/>
    </row>
    <row r="229" spans="2:2" x14ac:dyDescent="0.25">
      <c r="B229" s="15"/>
    </row>
    <row r="230" spans="2:2" x14ac:dyDescent="0.25">
      <c r="B230" s="15"/>
    </row>
    <row r="231" spans="2:2" x14ac:dyDescent="0.25">
      <c r="B231" s="15"/>
    </row>
    <row r="232" spans="2:2" x14ac:dyDescent="0.25">
      <c r="B232" s="15"/>
    </row>
    <row r="233" spans="2:2" x14ac:dyDescent="0.25">
      <c r="B233" s="15"/>
    </row>
    <row r="234" spans="2:2" x14ac:dyDescent="0.25">
      <c r="B234" s="15"/>
    </row>
    <row r="235" spans="2:2" x14ac:dyDescent="0.25">
      <c r="B235" s="15"/>
    </row>
  </sheetData>
  <mergeCells count="9">
    <mergeCell ref="E1:F1"/>
    <mergeCell ref="E2:F2"/>
    <mergeCell ref="D3:F3"/>
    <mergeCell ref="A4:F4"/>
    <mergeCell ref="A6:F6"/>
    <mergeCell ref="A9:A10"/>
    <mergeCell ref="B9:C9"/>
    <mergeCell ref="D9:D10"/>
    <mergeCell ref="E9:F9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Հատված 5</vt:lpstr>
      <vt:lpstr>'Հատված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2026-01-12T11:45:52Z</cp:lastPrinted>
  <dcterms:created xsi:type="dcterms:W3CDTF">1996-10-14T23:33:28Z</dcterms:created>
  <dcterms:modified xsi:type="dcterms:W3CDTF">2026-01-16T07:02:49Z</dcterms:modified>
</cp:coreProperties>
</file>