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Բյուջեի փոփոխություն 25.05.2026 ավագանի — копия\"/>
    </mc:Choice>
  </mc:AlternateContent>
  <xr:revisionPtr revIDLastSave="0" documentId="13_ncr:1_{83C9922A-8C12-4828-92F8-A9909EC0D328}" xr6:coauthVersionLast="47" xr6:coauthVersionMax="47" xr10:uidLastSave="{00000000-0000-0000-0000-000000000000}"/>
  <bookViews>
    <workbookView xWindow="-120" yWindow="-120" windowWidth="21840" windowHeight="13140" tabRatio="599" activeTab="3" xr2:uid="{04F6A843-AF9B-4AD7-82E8-BE9C51734750}"/>
  </bookViews>
  <sheets>
    <sheet name="Sheet1" sheetId="10" r:id="rId1"/>
    <sheet name="Sheet2+" sheetId="8" r:id="rId2"/>
    <sheet name="Sheet3+" sheetId="9" r:id="rId3"/>
    <sheet name="Sheet6+" sheetId="7" r:id="rId4"/>
  </sheets>
  <definedNames>
    <definedName name="_xlnm._FilterDatabase" localSheetId="1" hidden="1">'Sheet2+'!$A$5:$H$24</definedName>
    <definedName name="_xlnm.Print_Titles" localSheetId="3">'Sheet6+'!$7:$9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7" l="1"/>
  <c r="H10" i="7"/>
  <c r="F24" i="7"/>
  <c r="H24" i="7"/>
  <c r="F26" i="7"/>
  <c r="H26" i="7"/>
  <c r="F28" i="7"/>
  <c r="H28" i="7"/>
  <c r="F30" i="7"/>
  <c r="H30" i="7"/>
  <c r="F32" i="7"/>
  <c r="H32" i="7"/>
  <c r="F34" i="7"/>
  <c r="F35" i="7"/>
  <c r="H35" i="7"/>
  <c r="F37" i="7"/>
  <c r="H37" i="7"/>
  <c r="F39" i="7"/>
  <c r="H39" i="7"/>
  <c r="F41" i="7"/>
  <c r="H41" i="7"/>
  <c r="F43" i="7"/>
  <c r="H43" i="7"/>
  <c r="F45" i="7"/>
  <c r="H45" i="7"/>
  <c r="F47" i="7"/>
  <c r="H47" i="7"/>
  <c r="F49" i="7"/>
  <c r="D10" i="9"/>
  <c r="F10" i="9"/>
  <c r="D12" i="9"/>
  <c r="F12" i="9"/>
  <c r="D14" i="9"/>
  <c r="F14" i="9"/>
  <c r="D16" i="9"/>
  <c r="F16" i="9"/>
  <c r="D18" i="9"/>
  <c r="D19" i="9"/>
  <c r="F19" i="9"/>
  <c r="D20" i="9"/>
  <c r="F20" i="9"/>
  <c r="D21" i="9"/>
  <c r="F10" i="8"/>
  <c r="H10" i="8"/>
  <c r="F20" i="8"/>
  <c r="H20" i="8"/>
  <c r="F22" i="8"/>
  <c r="H22" i="8"/>
  <c r="F24" i="8"/>
  <c r="H17" i="8"/>
  <c r="F19" i="8"/>
  <c r="F14" i="10"/>
  <c r="D16" i="10"/>
  <c r="D14" i="10" l="1"/>
  <c r="F12" i="10"/>
  <c r="H15" i="8"/>
  <c r="F15" i="8" s="1"/>
  <c r="F17" i="8"/>
  <c r="D12" i="10" l="1"/>
  <c r="F10" i="10"/>
  <c r="D10" i="10" s="1"/>
  <c r="F22" i="9"/>
  <c r="D22" i="9" s="1"/>
  <c r="D26" i="9"/>
  <c r="D23" i="9"/>
  <c r="D25" i="9"/>
</calcChain>
</file>

<file path=xl/sharedStrings.xml><?xml version="1.0" encoding="utf-8"?>
<sst xmlns="http://schemas.openxmlformats.org/spreadsheetml/2006/main" count="202" uniqueCount="117">
  <si>
    <t>0</t>
  </si>
  <si>
    <t>1</t>
  </si>
  <si>
    <t>2</t>
  </si>
  <si>
    <t>05</t>
  </si>
  <si>
    <t>06</t>
  </si>
  <si>
    <t>(հազար դրամով)</t>
  </si>
  <si>
    <t>Տողի NN</t>
  </si>
  <si>
    <t>Եկամտատեսակները</t>
  </si>
  <si>
    <t>Հոդվածի NN</t>
  </si>
  <si>
    <t xml:space="preserve">այդ թվում՝ </t>
  </si>
  <si>
    <t xml:space="preserve">այդ թվում`  </t>
  </si>
  <si>
    <t>ԸՆԴԱՄԵՆԸ ԾԱԽՍԵՐ                                  այդ  թվում՝</t>
  </si>
  <si>
    <t>-Շենքերի և շինությունների կապիտալ վերանորոգում</t>
  </si>
  <si>
    <t>-Վարչական  սարքավորումներ</t>
  </si>
  <si>
    <t>x</t>
  </si>
  <si>
    <t xml:space="preserve"> X</t>
  </si>
  <si>
    <t>X</t>
  </si>
  <si>
    <t xml:space="preserve">Բյուջետային ծախսերի տնտեսագիտական դասակարգման հոդվածների </t>
  </si>
  <si>
    <t>անվանումները</t>
  </si>
  <si>
    <t>Ընդամենը (ս.5+ս.6)</t>
  </si>
  <si>
    <t>վարչական մաս</t>
  </si>
  <si>
    <t>ֆոնդային մաս</t>
  </si>
  <si>
    <t xml:space="preserve">այդ թվում` </t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</si>
  <si>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</si>
  <si>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</si>
  <si>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</si>
  <si>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</si>
  <si>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</si>
  <si>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Ընդամենը (ս.7+ս.8)</t>
  </si>
  <si>
    <t>(հազար դրամներով)</t>
  </si>
  <si>
    <t>4</t>
  </si>
  <si>
    <t>5</t>
  </si>
  <si>
    <t>6</t>
  </si>
  <si>
    <t>7</t>
  </si>
  <si>
    <t>8</t>
  </si>
  <si>
    <t>այդ թվում`</t>
  </si>
  <si>
    <t>որից`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</si>
  <si>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</si>
  <si>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  Ընդամենը   (ս.7 +ս.8)</t>
  </si>
  <si>
    <t>այդ թվում ծախսերի վերծանումը` ըստ բյուջետային ծախսերի տնտեսագիտական դասակարգման հոդվածների</t>
  </si>
  <si>
    <t>Փողոցների լուսավորում</t>
  </si>
  <si>
    <t>Բաժին</t>
  </si>
  <si>
    <t xml:space="preserve"> NN </t>
  </si>
  <si>
    <t>3</t>
  </si>
  <si>
    <t>Ցուցանիշների փոփոխությունը /ավելացումները նշված են դրական նշանով, նվազեցումները բացասական նշանով/</t>
  </si>
  <si>
    <t>այդ թվում՝</t>
  </si>
  <si>
    <t>Բ.ՈՉ ՖԻՆԱՆՍԱԿԱՆ ԱԿՏԻՎՆԵՐԻ ԳԾՈՎ ԾԱԽՍԵՐ</t>
  </si>
  <si>
    <t>1.1ՀԻՄՆԱԿԱՆ ՄԻՋՈՑՆԵՐ</t>
  </si>
  <si>
    <t>ՇԵՆՔԵՐ  ԵՎ  ՇԻՆՈՒԹՅՈՒՆՆԵՐ</t>
  </si>
  <si>
    <t>5122</t>
  </si>
  <si>
    <t>-Այլ մեքենաներ և սարքավորումներ</t>
  </si>
  <si>
    <t>5129</t>
  </si>
  <si>
    <t xml:space="preserve">                             (հազար դրամներով)</t>
  </si>
  <si>
    <t xml:space="preserve"> - Այլ մեքենաներ և սարքավորումներ</t>
  </si>
  <si>
    <t>Շրջակա միջավայրի պաշտպանություն (այլ դասերին չպատկանող)/Կանաչապատում/</t>
  </si>
  <si>
    <t>Շրջակա միջավայրի պաշտպանություն (այլ դասերին չպատկանող)</t>
  </si>
  <si>
    <t xml:space="preserve">                 Կապան  համայնքի ավագանու</t>
  </si>
  <si>
    <t xml:space="preserve">  Ընդամենը (ս.5+ս.6)</t>
  </si>
  <si>
    <t xml:space="preserve">                  </t>
  </si>
  <si>
    <t xml:space="preserve">                                                                                       Կապան  համայնքի ավագանու</t>
  </si>
  <si>
    <t xml:space="preserve">ԸՆԴԱՄԵՆԸ ԾԱԽՍԵՐ                                </t>
  </si>
  <si>
    <t xml:space="preserve">  այդ  թվում՝</t>
  </si>
  <si>
    <t>Աշխատակազմի քարտուղար                              Կարեն Ալավերդյան</t>
  </si>
  <si>
    <t>Աշխատակազմի քարտուղար                                   Կարեն Ալավերդյան</t>
  </si>
  <si>
    <t xml:space="preserve">            (հազար դրամներով)</t>
  </si>
  <si>
    <t xml:space="preserve">               Աշխատակազմի քարտուղար                              Կարեն Ալավերդյան</t>
  </si>
  <si>
    <t>Հավելված N1</t>
  </si>
  <si>
    <t xml:space="preserve">        Հավելված  N 2</t>
  </si>
  <si>
    <t>Հավելված  N3</t>
  </si>
  <si>
    <t>Հավելված  N4</t>
  </si>
  <si>
    <t xml:space="preserve">        Կապան  համայնքի ավագանու</t>
  </si>
  <si>
    <t>3. ԱՅԼ ԵԿԱՄՈՒՏՆԵՐ</t>
  </si>
  <si>
    <t>այդ թվում</t>
  </si>
  <si>
    <t>04</t>
  </si>
  <si>
    <t xml:space="preserve"> - Շենքերի և շինությունների կապիտալ վերանորոգում</t>
  </si>
  <si>
    <t>5113</t>
  </si>
  <si>
    <t>3.8 Կապիտալ ոչ պաշտոնական դրամաշնորհներ</t>
  </si>
  <si>
    <t>1381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</si>
  <si>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</si>
  <si>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16590,0</t>
  </si>
  <si>
    <t>9</t>
  </si>
  <si>
    <t>Տնտեսական հարաբերություններ (այլ դասերին չպատկանող)</t>
  </si>
  <si>
    <r>
      <t>ՏՆՏԵՍԱԿԱՆ ՀԱՐԱԲԵՐՈՒԹՅՈՒՆՆԵՐ (</t>
    </r>
    <r>
      <rPr>
        <b/>
        <sz val="9"/>
        <rFont val="GHEA Grapalat"/>
        <family val="3"/>
      </rPr>
      <t>տող2490)</t>
    </r>
  </si>
  <si>
    <t>08</t>
  </si>
  <si>
    <t>Մշակութային ծառայություններ</t>
  </si>
  <si>
    <t>ՀԱՆԳԻՍՏ, ՄՇԱԿՈՒՅԹ ԵՎ ԿՐՈՆ (տող2820)</t>
  </si>
  <si>
    <t>6000</t>
  </si>
  <si>
    <t>6100</t>
  </si>
  <si>
    <t>6400</t>
  </si>
  <si>
    <t xml:space="preserve">1.4. ՉԱՐՏԱԴՐՎԱԾ ԱԿՏԻՎՆԵՐԻ ԻՐԱՑՈՒՄԻՑ ՄՈՒՏՔԵՐ,այդ թվում`                              </t>
  </si>
  <si>
    <t>6410</t>
  </si>
  <si>
    <t>ՀՈՂԻ ԻՐԱՑՈՒՄԻՑ ՄՈՒՏՔԵՐ</t>
  </si>
  <si>
    <t>8411</t>
  </si>
  <si>
    <t>ՇԱՐԺԱԿԱՆ ԳՈՒՅՔԻ ԻՐԱՑՈՒՄԻՑ ՄՈՒՏՔԵՐ</t>
  </si>
  <si>
    <t>8121</t>
  </si>
  <si>
    <t>Գ.ՈՉ ՖԻՆԱՆՍԱԿԱՆ ԱԿՏԻՎՆԵՐԻ ԻՐԱՑՈՒՄԻՑ ՄՈՒՏՔԵՐ</t>
  </si>
  <si>
    <t>ՀԻՄՆԱԿԱՆ ՄԻՋՈՑՆԵՐԻ ԻՐԱՑՈՒՄԻՑ ՄՈՒՏՔԵՐ</t>
  </si>
  <si>
    <t xml:space="preserve"> ՀԱՆԳԻՍՏ ,ՄՇԱԿՈՒՅԹ ԵՎ ԿՐՈՆ (տող2820)</t>
  </si>
  <si>
    <t xml:space="preserve">     Կապան  համայնքի ավագանու 2025թ. դեկտեմբերի 24-ի N182-Ն որոշման   N 3                                                                           հավելվածում կատարվող փոփոխություններ և լրացումներ</t>
  </si>
  <si>
    <t>Կապան  համայնքի ավագանու 2025թ. դեկտեմբերի 24-ի  N 182-Ն    N 6 հավելվածում կատարվող փոփոխություններ և լրացումներ</t>
  </si>
  <si>
    <t>Կապան  համայնքի ավագանու 2025թ. դեկտեմբերի 24-ի N182-Ն որոշման   N 1                                                                                        հավելվածում կատարվող փոփոխություններ և լրացումներ</t>
  </si>
  <si>
    <t>Թանգարաններ և ցուցասրահներ</t>
  </si>
  <si>
    <t xml:space="preserve">          Կապան  համայնքի ավագանու 2025թ. դեկտեմբերի 24-ի N182-Ն որոշման  N 2                                                    հավելվածում կատարվող   փոփոխություններ և լրացումներ</t>
  </si>
  <si>
    <t xml:space="preserve">                                                                                            25 մայիսի 2026թ.N72-Ն  որոշման</t>
  </si>
  <si>
    <t xml:space="preserve">                                                                                   25 մայիսի 2026թ.N72 -Ն  որոշման</t>
  </si>
  <si>
    <t xml:space="preserve">                                                                                                            25 մայիսի 2026թ.N72 -Ն  որոշման</t>
  </si>
  <si>
    <t xml:space="preserve">                                                                                                                  25 մայիսի 2026թ.N 72-Ն  որոշման</t>
  </si>
  <si>
    <t xml:space="preserve">ՏՆՏԵՍԱԿԱՆ ՀԱՐԱԲԵՐՈՒԹՅՈՒՆՆԵՐ </t>
  </si>
  <si>
    <t>ԸՆԴԱՄԵՆԸ ԾԱԽՍԵՐ</t>
  </si>
  <si>
    <r>
      <t xml:space="preserve">ԸՆԴԱՄԵՆԸ ԾԱԽՍԵՐ </t>
    </r>
    <r>
      <rPr>
        <sz val="9"/>
        <rFont val="GHEA Grapalat"/>
        <family val="3"/>
      </rPr>
      <t>(տող2400+տող2800)</t>
    </r>
  </si>
  <si>
    <t xml:space="preserve">ԸՆԴԱՄԵՆԸ  ԵԿԱՄՈՒՏՆԵՐ                                   </t>
  </si>
  <si>
    <r>
      <t xml:space="preserve"> Գ. ՈՉ ՖԻՆԱՆՍԱԿԱՆ ԱԿՏԻՎՆԵՐԻ ԻՐԱՑՈՒՄԻՑ ՄՈՒՏՔԵՐ </t>
    </r>
    <r>
      <rPr>
        <b/>
        <sz val="10"/>
        <rFont val="GHEA Grapalat"/>
        <family val="3"/>
      </rPr>
      <t>,այդ թվում`</t>
    </r>
  </si>
  <si>
    <r>
      <t xml:space="preserve">ՇԵՆՔԵՐ ԵՎ ՇԻՆՈՒԹՅՈՒՆՆԵՐ                                      </t>
    </r>
    <r>
      <rPr>
        <b/>
        <i/>
        <sz val="8"/>
        <color indexed="8"/>
        <rFont val="GHEA Grapalat"/>
        <family val="3"/>
      </rPr>
      <t xml:space="preserve"> </t>
    </r>
  </si>
  <si>
    <r>
      <t xml:space="preserve">1.1. ՀԻՄՆԱԿԱՆ ՄԻՋՈՑՆԵՐ     </t>
    </r>
    <r>
      <rPr>
        <b/>
        <sz val="9"/>
        <color indexed="8"/>
        <rFont val="GHEA Grapalat"/>
        <family val="3"/>
      </rPr>
      <t xml:space="preserve">                            </t>
    </r>
  </si>
  <si>
    <t xml:space="preserve">Բ. ՈՉ ՖԻՆԱՆՍԱԿԱՆ ԱԿՏԻՎՆԵՐԻ ԳԾՈՎ ԾԱԽՍԵՐ    </t>
  </si>
  <si>
    <r>
      <t>1.1. ՀԻՄՆԱԿԱՆ ՄԻՋՈՑՆԵՐԻ ԻՐԱՑՈՒՄԻՑ ՄՈՒՏՔԵՐ),</t>
    </r>
    <r>
      <rPr>
        <sz val="9"/>
        <rFont val="GHEA Grapalat"/>
        <family val="3"/>
      </rPr>
      <t>այդ թվում`</t>
    </r>
  </si>
  <si>
    <r>
      <t xml:space="preserve">         ԸՆԴԱՄԵՆԸ    ԾԱԽՍԵՐ          </t>
    </r>
    <r>
      <rPr>
        <sz val="12"/>
        <rFont val="GHEA Grapalat"/>
        <family val="3"/>
      </rPr>
      <t xml:space="preserve">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</si>
</sst>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"/>
    <numFmt numFmtId="165" formatCode="000"/>
    <numFmt numFmtId="166" formatCode="0.0"/>
    <numFmt numFmtId="167" formatCode="0.000"/>
    <numFmt numFmtId="168" formatCode="0.0000000000000"/>
  </numFmts>
  <fonts count="39" x14ac:knownFonts="1">
    <font>
      <sz val="10"/>
      <name val="Arial"/>
    </font>
    <font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b/>
      <i/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sz val="9"/>
      <name val="Arial"/>
      <family val="2"/>
      <charset val="204"/>
    </font>
    <font>
      <b/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b/>
      <i/>
      <sz val="10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sz val="9"/>
      <name val="GHEA Grapalat"/>
      <family val="3"/>
    </font>
    <font>
      <b/>
      <sz val="11"/>
      <name val="GHEA Grapalat"/>
      <family val="3"/>
    </font>
    <font>
      <b/>
      <sz val="9"/>
      <color indexed="8"/>
      <name val="GHEA Grapalat"/>
      <family val="3"/>
    </font>
    <font>
      <b/>
      <i/>
      <sz val="9"/>
      <color indexed="8"/>
      <name val="GHEA Grapalat"/>
      <family val="3"/>
    </font>
    <font>
      <sz val="9"/>
      <color indexed="8"/>
      <name val="GHEA Grapalat"/>
      <family val="3"/>
    </font>
    <font>
      <b/>
      <sz val="10"/>
      <color indexed="8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sz val="10"/>
      <name val="Arial LatArm"/>
      <family val="2"/>
    </font>
    <font>
      <b/>
      <sz val="8"/>
      <color indexed="10"/>
      <name val="GHEA Grapalat"/>
      <family val="3"/>
    </font>
    <font>
      <b/>
      <i/>
      <sz val="11"/>
      <name val="GHEA Grapalat"/>
      <family val="3"/>
    </font>
    <font>
      <b/>
      <sz val="11"/>
      <color indexed="8"/>
      <name val="GHEA Grapalat"/>
      <family val="3"/>
    </font>
    <font>
      <sz val="10"/>
      <color rgb="FF000000"/>
      <name val="GHEA Grapalat"/>
      <family val="3"/>
    </font>
    <font>
      <b/>
      <i/>
      <sz val="8"/>
      <color indexed="8"/>
      <name val="GHEA Grapalat"/>
      <family val="3"/>
    </font>
    <font>
      <b/>
      <sz val="12"/>
      <color indexed="8"/>
      <name val="GHEA Grapalat"/>
      <family val="3"/>
    </font>
    <font>
      <sz val="10"/>
      <color theme="1"/>
      <name val="GHEA Grapalat"/>
      <family val="3"/>
    </font>
    <font>
      <sz val="10"/>
      <color rgb="FFFF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0" fillId="0" borderId="3" applyNumberFormat="0" applyFill="0" applyProtection="0">
      <alignment horizontal="center" vertical="center"/>
    </xf>
    <xf numFmtId="0" fontId="30" fillId="0" borderId="3" applyNumberFormat="0" applyFill="0" applyProtection="0">
      <alignment horizontal="left" vertical="center" wrapText="1"/>
    </xf>
  </cellStyleXfs>
  <cellXfs count="206">
    <xf numFmtId="0" fontId="0" fillId="0" borderId="0" xfId="0"/>
    <xf numFmtId="0" fontId="3" fillId="0" borderId="0" xfId="0" applyFont="1"/>
    <xf numFmtId="164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top" wrapText="1"/>
    </xf>
    <xf numFmtId="165" fontId="5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0" fillId="0" borderId="0" xfId="0" applyFont="1"/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16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horizontal="center" vertical="top"/>
    </xf>
    <xf numFmtId="165" fontId="15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164" fontId="15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164" fontId="18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4" fillId="0" borderId="0" xfId="0" applyFont="1"/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0" xfId="0" applyFont="1"/>
    <xf numFmtId="49" fontId="22" fillId="2" borderId="1" xfId="0" applyNumberFormat="1" applyFont="1" applyFill="1" applyBorder="1" applyAlignment="1">
      <alignment horizontal="center"/>
    </xf>
    <xf numFmtId="49" fontId="22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0" xfId="0" applyNumberFormat="1" applyFont="1"/>
    <xf numFmtId="49" fontId="12" fillId="0" borderId="0" xfId="0" applyNumberFormat="1" applyFont="1"/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 wrapText="1"/>
    </xf>
    <xf numFmtId="49" fontId="16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left" vertical="top" wrapText="1" readingOrder="1"/>
    </xf>
    <xf numFmtId="0" fontId="21" fillId="0" borderId="1" xfId="0" applyFont="1" applyBorder="1" applyAlignment="1">
      <alignment horizontal="left" vertical="top" wrapText="1" readingOrder="1"/>
    </xf>
    <xf numFmtId="0" fontId="22" fillId="0" borderId="1" xfId="0" applyFont="1" applyBorder="1" applyAlignment="1">
      <alignment horizontal="center" vertical="center" wrapText="1" readingOrder="1"/>
    </xf>
    <xf numFmtId="0" fontId="19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left" vertical="center" wrapText="1" indent="1"/>
    </xf>
    <xf numFmtId="166" fontId="14" fillId="2" borderId="0" xfId="0" applyNumberFormat="1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49" fontId="11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49" fontId="14" fillId="0" borderId="1" xfId="0" applyNumberFormat="1" applyFont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49" fontId="11" fillId="0" borderId="1" xfId="0" applyNumberFormat="1" applyFont="1" applyBorder="1" applyAlignment="1">
      <alignment horizontal="left" vertical="center" wrapText="1" readingOrder="1"/>
    </xf>
    <xf numFmtId="49" fontId="18" fillId="0" borderId="1" xfId="0" applyNumberFormat="1" applyFont="1" applyBorder="1" applyAlignment="1">
      <alignment horizontal="left" vertical="center" wrapText="1" readingOrder="1"/>
    </xf>
    <xf numFmtId="0" fontId="21" fillId="0" borderId="1" xfId="0" applyFont="1" applyBorder="1" applyAlignment="1">
      <alignment horizontal="left" vertical="center" wrapText="1" readingOrder="1"/>
    </xf>
    <xf numFmtId="49" fontId="24" fillId="0" borderId="1" xfId="0" applyNumberFormat="1" applyFont="1" applyBorder="1" applyAlignment="1">
      <alignment horizontal="center" vertical="top" wrapText="1"/>
    </xf>
    <xf numFmtId="166" fontId="14" fillId="0" borderId="1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vertical="center"/>
    </xf>
    <xf numFmtId="166" fontId="12" fillId="0" borderId="0" xfId="0" applyNumberFormat="1" applyFont="1" applyAlignment="1">
      <alignment horizontal="center" vertical="center" wrapText="1"/>
    </xf>
    <xf numFmtId="166" fontId="14" fillId="0" borderId="0" xfId="0" applyNumberFormat="1" applyFont="1"/>
    <xf numFmtId="2" fontId="12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vertical="center"/>
    </xf>
    <xf numFmtId="2" fontId="14" fillId="0" borderId="0" xfId="0" applyNumberFormat="1" applyFont="1" applyAlignment="1">
      <alignment vertical="center"/>
    </xf>
    <xf numFmtId="166" fontId="11" fillId="0" borderId="0" xfId="0" applyNumberFormat="1" applyFont="1" applyAlignment="1">
      <alignment horizontal="center" vertical="center" wrapText="1"/>
    </xf>
    <xf numFmtId="2" fontId="14" fillId="0" borderId="0" xfId="0" applyNumberFormat="1" applyFont="1"/>
    <xf numFmtId="2" fontId="8" fillId="0" borderId="0" xfId="0" applyNumberFormat="1" applyFont="1" applyAlignment="1">
      <alignment vertical="center" wrapText="1"/>
    </xf>
    <xf numFmtId="166" fontId="29" fillId="0" borderId="0" xfId="0" applyNumberFormat="1" applyFont="1" applyAlignment="1">
      <alignment horizontal="center" vertical="center" wrapText="1"/>
    </xf>
    <xf numFmtId="166" fontId="29" fillId="0" borderId="1" xfId="0" applyNumberFormat="1" applyFont="1" applyBorder="1" applyAlignment="1">
      <alignment horizontal="center" vertical="center" wrapText="1"/>
    </xf>
    <xf numFmtId="0" fontId="14" fillId="3" borderId="0" xfId="0" applyFont="1" applyFill="1"/>
    <xf numFmtId="2" fontId="0" fillId="0" borderId="0" xfId="0" applyNumberFormat="1"/>
    <xf numFmtId="168" fontId="28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 wrapText="1"/>
    </xf>
    <xf numFmtId="166" fontId="12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top" wrapText="1" readingOrder="1"/>
    </xf>
    <xf numFmtId="0" fontId="15" fillId="2" borderId="0" xfId="0" applyFont="1" applyFill="1" applyAlignment="1">
      <alignment horizontal="center" vertical="center"/>
    </xf>
    <xf numFmtId="49" fontId="17" fillId="0" borderId="0" xfId="0" applyNumberFormat="1" applyFont="1" applyAlignment="1">
      <alignment horizontal="right" vertical="center"/>
    </xf>
    <xf numFmtId="166" fontId="12" fillId="0" borderId="0" xfId="0" applyNumberFormat="1" applyFont="1" applyAlignment="1">
      <alignment vertical="center" wrapText="1"/>
    </xf>
    <xf numFmtId="166" fontId="12" fillId="0" borderId="0" xfId="0" applyNumberFormat="1" applyFont="1"/>
    <xf numFmtId="166" fontId="14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 wrapText="1"/>
    </xf>
    <xf numFmtId="167" fontId="34" fillId="0" borderId="0" xfId="0" applyNumberFormat="1" applyFont="1" applyAlignment="1">
      <alignment vertical="center"/>
    </xf>
    <xf numFmtId="166" fontId="17" fillId="0" borderId="0" xfId="0" applyNumberFormat="1" applyFont="1" applyAlignment="1">
      <alignment horizontal="right" vertical="center"/>
    </xf>
    <xf numFmtId="166" fontId="14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6" fontId="8" fillId="0" borderId="0" xfId="0" applyNumberFormat="1" applyFont="1"/>
    <xf numFmtId="2" fontId="8" fillId="0" borderId="0" xfId="0" applyNumberFormat="1" applyFont="1"/>
    <xf numFmtId="2" fontId="29" fillId="0" borderId="0" xfId="0" applyNumberFormat="1" applyFont="1" applyAlignment="1">
      <alignment horizontal="center" vertical="center" wrapText="1"/>
    </xf>
    <xf numFmtId="167" fontId="12" fillId="0" borderId="0" xfId="0" applyNumberFormat="1" applyFont="1" applyAlignment="1">
      <alignment vertical="center" wrapText="1"/>
    </xf>
    <xf numFmtId="167" fontId="29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67" fontId="11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167" fontId="13" fillId="0" borderId="0" xfId="0" applyNumberFormat="1" applyFont="1" applyAlignment="1">
      <alignment vertical="center" wrapText="1"/>
    </xf>
    <xf numFmtId="166" fontId="14" fillId="3" borderId="0" xfId="0" applyNumberFormat="1" applyFont="1" applyFill="1"/>
    <xf numFmtId="0" fontId="18" fillId="2" borderId="1" xfId="0" applyFont="1" applyFill="1" applyBorder="1" applyAlignment="1">
      <alignment horizontal="left" vertical="center" wrapText="1"/>
    </xf>
    <xf numFmtId="49" fontId="26" fillId="0" borderId="1" xfId="0" applyNumberFormat="1" applyFont="1" applyBorder="1" applyAlignment="1">
      <alignment vertical="center" wrapText="1"/>
    </xf>
    <xf numFmtId="49" fontId="11" fillId="0" borderId="1" xfId="0" quotePrefix="1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vertical="center" wrapText="1"/>
    </xf>
    <xf numFmtId="49" fontId="24" fillId="0" borderId="0" xfId="0" applyNumberFormat="1" applyFont="1" applyAlignment="1">
      <alignment horizontal="center" vertical="top" wrapText="1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4" fillId="0" borderId="0" xfId="0" applyNumberFormat="1" applyFont="1" applyAlignment="1">
      <alignment vertical="center" wrapText="1"/>
    </xf>
    <xf numFmtId="49" fontId="28" fillId="0" borderId="1" xfId="0" quotePrefix="1" applyNumberFormat="1" applyFont="1" applyBorder="1" applyAlignment="1">
      <alignment horizontal="center" vertical="center"/>
    </xf>
    <xf numFmtId="167" fontId="14" fillId="0" borderId="0" xfId="0" applyNumberFormat="1" applyFont="1" applyAlignment="1">
      <alignment vertical="center"/>
    </xf>
    <xf numFmtId="0" fontId="22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14" fillId="0" borderId="1" xfId="2" applyFont="1" applyFill="1" applyBorder="1">
      <alignment horizontal="left" vertical="center" wrapText="1"/>
    </xf>
    <xf numFmtId="49" fontId="37" fillId="0" borderId="1" xfId="0" applyNumberFormat="1" applyFont="1" applyBorder="1" applyAlignment="1">
      <alignment horizontal="center" vertical="center"/>
    </xf>
    <xf numFmtId="49" fontId="38" fillId="0" borderId="1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49" fontId="19" fillId="0" borderId="1" xfId="0" applyNumberFormat="1" applyFont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 wrapText="1"/>
    </xf>
    <xf numFmtId="49" fontId="19" fillId="0" borderId="1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wrapText="1"/>
    </xf>
    <xf numFmtId="49" fontId="21" fillId="0" borderId="1" xfId="0" applyNumberFormat="1" applyFont="1" applyBorder="1" applyAlignment="1">
      <alignment vertical="center" wrapText="1"/>
    </xf>
    <xf numFmtId="49" fontId="27" fillId="0" borderId="1" xfId="0" applyNumberFormat="1" applyFont="1" applyBorder="1" applyAlignment="1">
      <alignment horizontal="center" vertical="top" wrapText="1"/>
    </xf>
    <xf numFmtId="0" fontId="30" fillId="0" borderId="3" xfId="1" applyFill="1">
      <alignment horizontal="center" vertical="center"/>
    </xf>
    <xf numFmtId="0" fontId="11" fillId="0" borderId="3" xfId="2" applyFont="1" applyFill="1">
      <alignment horizontal="left" vertical="center" wrapText="1"/>
    </xf>
    <xf numFmtId="0" fontId="11" fillId="0" borderId="3" xfId="1" applyFont="1" applyFill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0" fontId="14" fillId="0" borderId="0" xfId="2" applyFont="1" applyFill="1" applyBorder="1">
      <alignment horizontal="left" vertical="center" wrapText="1"/>
    </xf>
    <xf numFmtId="49" fontId="38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horizontal="right"/>
    </xf>
    <xf numFmtId="49" fontId="32" fillId="0" borderId="0" xfId="0" applyNumberFormat="1" applyFont="1" applyAlignment="1">
      <alignment horizontal="right" vertical="center"/>
    </xf>
    <xf numFmtId="49" fontId="1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readingOrder="1"/>
    </xf>
    <xf numFmtId="166" fontId="1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textRotation="90" wrapText="1"/>
    </xf>
    <xf numFmtId="165" fontId="17" fillId="0" borderId="1" xfId="0" applyNumberFormat="1" applyFont="1" applyBorder="1" applyAlignment="1">
      <alignment horizontal="center" vertical="center" textRotation="90" wrapText="1"/>
    </xf>
    <xf numFmtId="49" fontId="16" fillId="0" borderId="0" xfId="0" applyNumberFormat="1" applyFont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right" vertical="center" wrapText="1"/>
    </xf>
    <xf numFmtId="49" fontId="3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49" fontId="17" fillId="0" borderId="0" xfId="0" applyNumberFormat="1" applyFont="1" applyAlignment="1">
      <alignment horizontal="left" vertical="center"/>
    </xf>
    <xf numFmtId="49" fontId="33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textRotation="90" wrapText="1"/>
    </xf>
    <xf numFmtId="0" fontId="17" fillId="3" borderId="1" xfId="0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horizontal="left" vertical="center" wrapText="1" readingOrder="1"/>
    </xf>
    <xf numFmtId="0" fontId="15" fillId="0" borderId="1" xfId="0" applyFont="1" applyBorder="1" applyAlignment="1">
      <alignment horizontal="left" vertical="top" wrapText="1" readingOrder="1"/>
    </xf>
    <xf numFmtId="49" fontId="15" fillId="0" borderId="1" xfId="0" applyNumberFormat="1" applyFont="1" applyBorder="1" applyAlignment="1">
      <alignment horizontal="left" vertical="center" wrapText="1" readingOrder="1"/>
    </xf>
    <xf numFmtId="49" fontId="25" fillId="0" borderId="1" xfId="0" applyNumberFormat="1" applyFont="1" applyBorder="1" applyAlignment="1">
      <alignment vertical="center" wrapText="1"/>
    </xf>
    <xf numFmtId="49" fontId="27" fillId="0" borderId="1" xfId="0" applyNumberFormat="1" applyFont="1" applyBorder="1" applyAlignment="1">
      <alignment vertical="center" wrapText="1"/>
    </xf>
    <xf numFmtId="49" fontId="24" fillId="0" borderId="1" xfId="0" applyNumberFormat="1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wrapText="1"/>
    </xf>
    <xf numFmtId="0" fontId="22" fillId="0" borderId="3" xfId="2" applyFont="1" applyFill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</cellXfs>
  <cellStyles count="3">
    <cellStyle name="cntr_arm10_Bord_900" xfId="1" xr:uid="{990F2F3D-3BA8-498E-BDD4-E1324A4524E6}"/>
    <cellStyle name="left_arm10_BordWW_900" xfId="2" xr:uid="{C2E767F8-947D-4475-BA8F-3EC8FF654482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33A13-7815-49EF-AFBC-1894990172EF}">
  <dimension ref="A1:N55"/>
  <sheetViews>
    <sheetView zoomScaleNormal="100" workbookViewId="0">
      <selection activeCell="I10" sqref="I10"/>
    </sheetView>
  </sheetViews>
  <sheetFormatPr defaultRowHeight="13.5" x14ac:dyDescent="0.25"/>
  <cols>
    <col min="1" max="1" width="6.5703125" style="51" customWidth="1"/>
    <col min="2" max="2" width="50.85546875" style="51" customWidth="1"/>
    <col min="3" max="3" width="8.5703125" style="51" customWidth="1"/>
    <col min="4" max="4" width="12.42578125" style="60" customWidth="1"/>
    <col min="5" max="5" width="12.140625" style="52" customWidth="1"/>
    <col min="6" max="6" width="12.5703125" style="51" customWidth="1"/>
    <col min="7" max="7" width="9.140625" style="51"/>
    <col min="8" max="8" width="13" style="51" customWidth="1"/>
    <col min="9" max="9" width="14.140625" style="51" customWidth="1"/>
    <col min="10" max="10" width="13.7109375" style="51" customWidth="1"/>
    <col min="11" max="11" width="14.5703125" style="51" customWidth="1"/>
    <col min="12" max="12" width="9.140625" style="51"/>
    <col min="13" max="13" width="21.28515625" style="51" bestFit="1" customWidth="1"/>
    <col min="14" max="14" width="12.28515625" style="51" customWidth="1"/>
    <col min="15" max="16384" width="9.140625" style="51"/>
  </cols>
  <sheetData>
    <row r="1" spans="1:14" ht="14.25" x14ac:dyDescent="0.2">
      <c r="C1" s="173" t="s">
        <v>66</v>
      </c>
      <c r="D1" s="173"/>
      <c r="E1" s="173"/>
      <c r="F1" s="173"/>
    </row>
    <row r="2" spans="1:14" ht="14.25" x14ac:dyDescent="0.2">
      <c r="C2" s="173" t="s">
        <v>70</v>
      </c>
      <c r="D2" s="173"/>
      <c r="E2" s="173"/>
      <c r="F2" s="173"/>
    </row>
    <row r="3" spans="1:14" ht="14.25" x14ac:dyDescent="0.2">
      <c r="B3" s="173" t="s">
        <v>103</v>
      </c>
      <c r="C3" s="173"/>
      <c r="D3" s="173"/>
      <c r="E3" s="173"/>
      <c r="F3" s="173"/>
    </row>
    <row r="4" spans="1:14" ht="15" customHeight="1" x14ac:dyDescent="0.2">
      <c r="C4" s="116"/>
      <c r="D4" s="116"/>
      <c r="E4" s="116"/>
      <c r="F4" s="116"/>
    </row>
    <row r="5" spans="1:14" s="49" customFormat="1" ht="35.25" customHeight="1" x14ac:dyDescent="0.3">
      <c r="A5" s="186" t="s">
        <v>100</v>
      </c>
      <c r="B5" s="186"/>
      <c r="C5" s="186"/>
      <c r="D5" s="186"/>
      <c r="E5" s="186"/>
      <c r="F5" s="186"/>
      <c r="G5" s="186"/>
      <c r="H5" s="186"/>
    </row>
    <row r="6" spans="1:14" x14ac:dyDescent="0.25">
      <c r="A6" s="50"/>
      <c r="B6" s="50"/>
      <c r="C6" s="50"/>
      <c r="F6" s="52" t="s">
        <v>5</v>
      </c>
    </row>
    <row r="7" spans="1:14" s="53" customFormat="1" ht="63.75" customHeight="1" x14ac:dyDescent="0.2">
      <c r="A7" s="183" t="s">
        <v>6</v>
      </c>
      <c r="B7" s="183" t="s">
        <v>7</v>
      </c>
      <c r="C7" s="183" t="s">
        <v>8</v>
      </c>
      <c r="D7" s="184" t="s">
        <v>57</v>
      </c>
      <c r="E7" s="176" t="s">
        <v>44</v>
      </c>
      <c r="F7" s="176"/>
    </row>
    <row r="8" spans="1:14" s="53" customFormat="1" ht="30" customHeight="1" x14ac:dyDescent="0.2">
      <c r="A8" s="183"/>
      <c r="B8" s="183"/>
      <c r="C8" s="183"/>
      <c r="D8" s="184"/>
      <c r="E8" s="46" t="s">
        <v>20</v>
      </c>
      <c r="F8" s="46" t="s">
        <v>21</v>
      </c>
      <c r="H8" s="102"/>
      <c r="I8" s="136"/>
      <c r="J8" s="102"/>
    </row>
    <row r="9" spans="1:14" s="54" customFormat="1" ht="14.25" x14ac:dyDescent="0.25">
      <c r="A9" s="56" t="s">
        <v>1</v>
      </c>
      <c r="B9" s="46">
        <v>2</v>
      </c>
      <c r="C9" s="56">
        <v>3</v>
      </c>
      <c r="D9" s="84">
        <v>4</v>
      </c>
      <c r="E9" s="56">
        <v>5</v>
      </c>
      <c r="F9" s="46">
        <v>6</v>
      </c>
    </row>
    <row r="10" spans="1:14" s="55" customFormat="1" ht="23.25" customHeight="1" x14ac:dyDescent="0.2">
      <c r="A10" s="148">
        <v>1000</v>
      </c>
      <c r="B10" s="85" t="s">
        <v>110</v>
      </c>
      <c r="C10" s="47"/>
      <c r="D10" s="76" t="str">
        <f>F10</f>
        <v>16590,0</v>
      </c>
      <c r="E10" s="76"/>
      <c r="F10" s="77" t="str">
        <f>F12</f>
        <v>16590,0</v>
      </c>
      <c r="H10" s="102"/>
      <c r="I10" s="136"/>
      <c r="J10" s="128"/>
      <c r="K10" s="100"/>
      <c r="M10" s="109"/>
      <c r="N10" s="100"/>
    </row>
    <row r="11" spans="1:14" s="55" customFormat="1" ht="15.75" x14ac:dyDescent="0.2">
      <c r="A11" s="148"/>
      <c r="B11" s="57" t="s">
        <v>9</v>
      </c>
      <c r="C11" s="47"/>
      <c r="D11" s="76"/>
      <c r="E11" s="76"/>
      <c r="F11" s="77"/>
      <c r="H11" s="102"/>
      <c r="I11" s="136"/>
      <c r="J11" s="128"/>
      <c r="K11" s="100"/>
      <c r="M11" s="109"/>
      <c r="N11" s="100"/>
    </row>
    <row r="12" spans="1:14" ht="23.25" customHeight="1" x14ac:dyDescent="0.2">
      <c r="A12" s="142">
        <v>1300</v>
      </c>
      <c r="B12" s="58" t="s">
        <v>71</v>
      </c>
      <c r="C12" s="45"/>
      <c r="D12" s="76" t="str">
        <f>F12</f>
        <v>16590,0</v>
      </c>
      <c r="E12" s="77"/>
      <c r="F12" s="77" t="str">
        <f>F14</f>
        <v>16590,0</v>
      </c>
      <c r="H12" s="119"/>
      <c r="I12" s="119"/>
      <c r="J12" s="119"/>
      <c r="K12" s="101"/>
    </row>
    <row r="13" spans="1:14" ht="14.25" x14ac:dyDescent="0.2">
      <c r="A13" s="45"/>
      <c r="B13" s="57" t="s">
        <v>10</v>
      </c>
      <c r="C13" s="45"/>
      <c r="D13" s="106"/>
      <c r="E13" s="106"/>
      <c r="F13" s="46"/>
      <c r="H13" s="101"/>
      <c r="I13" s="101"/>
      <c r="J13" s="101"/>
      <c r="N13" s="101"/>
    </row>
    <row r="14" spans="1:14" ht="25.5" customHeight="1" x14ac:dyDescent="0.2">
      <c r="A14" s="142">
        <v>1380</v>
      </c>
      <c r="B14" s="58" t="s">
        <v>76</v>
      </c>
      <c r="C14" s="56">
        <v>7442</v>
      </c>
      <c r="D14" s="76" t="str">
        <f>F14</f>
        <v>16590,0</v>
      </c>
      <c r="E14" s="77"/>
      <c r="F14" s="77" t="str">
        <f>F16</f>
        <v>16590,0</v>
      </c>
      <c r="H14" s="101"/>
      <c r="I14" s="149"/>
      <c r="J14" s="101"/>
      <c r="K14" s="101"/>
    </row>
    <row r="15" spans="1:14" ht="14.25" x14ac:dyDescent="0.2">
      <c r="A15" s="45"/>
      <c r="B15" s="57" t="s">
        <v>10</v>
      </c>
      <c r="C15" s="45"/>
      <c r="D15" s="106"/>
      <c r="E15" s="79"/>
      <c r="F15" s="46"/>
      <c r="H15" s="101"/>
      <c r="I15" s="101"/>
      <c r="J15" s="101"/>
      <c r="K15" s="101"/>
    </row>
    <row r="16" spans="1:14" ht="75.75" customHeight="1" x14ac:dyDescent="0.2">
      <c r="A16" s="155" t="s">
        <v>77</v>
      </c>
      <c r="B16" s="154" t="s">
        <v>78</v>
      </c>
      <c r="C16" s="156"/>
      <c r="D16" s="106" t="str">
        <f>F16</f>
        <v>16590,0</v>
      </c>
      <c r="E16" s="79"/>
      <c r="F16" s="46" t="s">
        <v>79</v>
      </c>
      <c r="H16" s="101"/>
      <c r="I16" s="101"/>
      <c r="J16" s="101"/>
    </row>
    <row r="17" spans="1:10" ht="18.75" customHeight="1" x14ac:dyDescent="0.2">
      <c r="A17" s="167"/>
      <c r="B17" s="168"/>
      <c r="C17" s="169"/>
      <c r="D17" s="105"/>
      <c r="E17" s="102"/>
      <c r="F17" s="170"/>
      <c r="H17" s="101"/>
      <c r="I17" s="101"/>
      <c r="J17" s="101"/>
    </row>
    <row r="18" spans="1:10" ht="32.25" customHeight="1" x14ac:dyDescent="0.2">
      <c r="A18" s="185" t="s">
        <v>65</v>
      </c>
      <c r="B18" s="185"/>
      <c r="C18" s="185"/>
      <c r="D18" s="185"/>
      <c r="E18" s="185"/>
      <c r="F18" s="185"/>
      <c r="G18" s="185"/>
    </row>
    <row r="19" spans="1:10" ht="15.75" customHeight="1" x14ac:dyDescent="0.2">
      <c r="A19" s="50"/>
      <c r="B19" s="81"/>
      <c r="C19" s="80"/>
      <c r="D19" s="82"/>
      <c r="E19" s="83"/>
      <c r="F19" s="50"/>
    </row>
    <row r="20" spans="1:10" ht="100.5" hidden="1" customHeight="1" x14ac:dyDescent="0.25"/>
    <row r="21" spans="1:10" ht="17.25" customHeight="1" x14ac:dyDescent="0.25"/>
    <row r="22" spans="1:10" ht="17.25" customHeight="1" x14ac:dyDescent="0.25"/>
    <row r="23" spans="1:10" ht="17.25" customHeight="1" x14ac:dyDescent="0.25"/>
    <row r="24" spans="1:10" ht="17.25" customHeight="1" x14ac:dyDescent="0.25"/>
    <row r="25" spans="1:10" ht="17.25" customHeight="1" x14ac:dyDescent="0.25"/>
    <row r="26" spans="1:10" ht="17.25" customHeight="1" x14ac:dyDescent="0.2">
      <c r="A26" s="182"/>
      <c r="B26" s="182"/>
      <c r="C26" s="182"/>
      <c r="D26" s="182"/>
      <c r="E26" s="182"/>
    </row>
    <row r="27" spans="1:10" ht="17.25" customHeight="1" x14ac:dyDescent="0.3">
      <c r="A27" s="59"/>
      <c r="B27" s="48"/>
      <c r="C27" s="48"/>
    </row>
    <row r="28" spans="1:10" ht="17.25" customHeight="1" x14ac:dyDescent="0.25"/>
    <row r="29" spans="1:10" ht="17.25" customHeight="1" x14ac:dyDescent="0.25"/>
    <row r="30" spans="1:10" ht="17.25" customHeight="1" x14ac:dyDescent="0.25"/>
    <row r="31" spans="1:10" ht="17.25" customHeight="1" x14ac:dyDescent="0.25"/>
    <row r="32" spans="1:10" ht="17.25" customHeight="1" x14ac:dyDescent="0.25"/>
    <row r="33" ht="17.25" customHeight="1" x14ac:dyDescent="0.25"/>
    <row r="34" ht="17.25" customHeight="1" x14ac:dyDescent="0.25"/>
    <row r="35" ht="17.25" customHeight="1" x14ac:dyDescent="0.25"/>
    <row r="36" ht="17.25" customHeight="1" x14ac:dyDescent="0.25"/>
    <row r="37" ht="17.25" customHeight="1" x14ac:dyDescent="0.25"/>
    <row r="38" ht="17.25" customHeight="1" x14ac:dyDescent="0.25"/>
    <row r="39" ht="17.25" customHeight="1" x14ac:dyDescent="0.25"/>
    <row r="40" ht="17.25" customHeight="1" x14ac:dyDescent="0.25"/>
    <row r="41" ht="17.25" customHeight="1" x14ac:dyDescent="0.25"/>
    <row r="42" ht="17.25" customHeight="1" x14ac:dyDescent="0.25"/>
    <row r="43" ht="17.25" customHeight="1" x14ac:dyDescent="0.25"/>
    <row r="44" ht="17.25" customHeight="1" x14ac:dyDescent="0.25"/>
    <row r="45" ht="17.25" customHeight="1" x14ac:dyDescent="0.25"/>
    <row r="46" ht="17.25" customHeight="1" x14ac:dyDescent="0.25"/>
    <row r="47" ht="17.25" customHeight="1" x14ac:dyDescent="0.25"/>
    <row r="48" ht="17.25" customHeight="1" x14ac:dyDescent="0.25"/>
    <row r="49" ht="17.25" customHeight="1" x14ac:dyDescent="0.25"/>
    <row r="50" ht="17.25" customHeight="1" x14ac:dyDescent="0.25"/>
    <row r="51" ht="17.25" customHeight="1" x14ac:dyDescent="0.25"/>
    <row r="52" ht="17.25" customHeight="1" x14ac:dyDescent="0.25"/>
    <row r="53" ht="17.25" customHeight="1" x14ac:dyDescent="0.25"/>
    <row r="54" ht="17.25" customHeight="1" x14ac:dyDescent="0.25"/>
    <row r="55" ht="17.25" customHeight="1" x14ac:dyDescent="0.25"/>
  </sheetData>
  <mergeCells count="11">
    <mergeCell ref="A26:E26"/>
    <mergeCell ref="A7:A8"/>
    <mergeCell ref="B7:B8"/>
    <mergeCell ref="C7:C8"/>
    <mergeCell ref="C1:F1"/>
    <mergeCell ref="C2:F2"/>
    <mergeCell ref="D7:D8"/>
    <mergeCell ref="E7:F7"/>
    <mergeCell ref="A18:G18"/>
    <mergeCell ref="A5:H5"/>
    <mergeCell ref="B3:F3"/>
  </mergeCells>
  <phoneticPr fontId="4" type="noConversion"/>
  <pageMargins left="0.24" right="0.2" top="0.25" bottom="0.38" header="0.17" footer="0.19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6D4CF-DD54-4807-85CF-4E721793D453}">
  <dimension ref="A1:N30"/>
  <sheetViews>
    <sheetView zoomScaleNormal="100" workbookViewId="0">
      <selection activeCell="K19" sqref="K19"/>
    </sheetView>
  </sheetViews>
  <sheetFormatPr defaultRowHeight="17.25" x14ac:dyDescent="0.3"/>
  <cols>
    <col min="1" max="1" width="5.140625" style="18" customWidth="1"/>
    <col min="2" max="2" width="5.42578125" style="34" customWidth="1"/>
    <col min="3" max="3" width="5.42578125" style="35" customWidth="1"/>
    <col min="4" max="4" width="5.7109375" style="36" customWidth="1"/>
    <col min="5" max="5" width="43.85546875" style="30" customWidth="1"/>
    <col min="6" max="6" width="15.42578125" style="124" customWidth="1"/>
    <col min="7" max="7" width="14.42578125" style="60" customWidth="1"/>
    <col min="8" max="8" width="12.140625" style="61" customWidth="1"/>
    <col min="9" max="9" width="11.85546875" style="17" bestFit="1" customWidth="1"/>
    <col min="10" max="10" width="15.140625" style="17" customWidth="1"/>
    <col min="11" max="11" width="32" style="17" customWidth="1"/>
    <col min="12" max="12" width="14.85546875" style="17" customWidth="1"/>
    <col min="13" max="13" width="18.140625" style="17" customWidth="1"/>
    <col min="14" max="14" width="13.42578125" style="17" bestFit="1" customWidth="1"/>
    <col min="15" max="16384" width="9.140625" style="17"/>
  </cols>
  <sheetData>
    <row r="1" spans="1:14" x14ac:dyDescent="0.3">
      <c r="F1" s="171" t="s">
        <v>67</v>
      </c>
      <c r="G1" s="171"/>
      <c r="H1" s="171"/>
    </row>
    <row r="2" spans="1:14" x14ac:dyDescent="0.3">
      <c r="E2" s="173" t="s">
        <v>59</v>
      </c>
      <c r="F2" s="173"/>
      <c r="G2" s="173"/>
      <c r="H2" s="173"/>
    </row>
    <row r="3" spans="1:14" x14ac:dyDescent="0.3">
      <c r="E3" s="173" t="s">
        <v>104</v>
      </c>
      <c r="F3" s="173"/>
      <c r="G3" s="173"/>
      <c r="H3" s="173"/>
    </row>
    <row r="4" spans="1:14" ht="10.5" customHeight="1" x14ac:dyDescent="0.3">
      <c r="E4" s="116"/>
      <c r="F4" s="123"/>
      <c r="G4" s="116"/>
      <c r="H4" s="116"/>
    </row>
    <row r="5" spans="1:14" ht="36" customHeight="1" x14ac:dyDescent="0.3">
      <c r="A5" s="186" t="s">
        <v>102</v>
      </c>
      <c r="B5" s="186"/>
      <c r="C5" s="186"/>
      <c r="D5" s="186"/>
      <c r="E5" s="186"/>
      <c r="F5" s="186"/>
      <c r="G5" s="186"/>
      <c r="H5" s="186"/>
      <c r="J5" s="118"/>
      <c r="L5" s="118"/>
    </row>
    <row r="6" spans="1:14" ht="12" customHeight="1" x14ac:dyDescent="0.3">
      <c r="B6" s="19"/>
      <c r="C6" s="20"/>
      <c r="D6" s="20"/>
      <c r="E6" s="21"/>
      <c r="F6" s="189" t="s">
        <v>52</v>
      </c>
      <c r="G6" s="189"/>
      <c r="H6" s="189"/>
    </row>
    <row r="7" spans="1:14" s="22" customFormat="1" ht="57" customHeight="1" x14ac:dyDescent="0.2">
      <c r="A7" s="177" t="s">
        <v>23</v>
      </c>
      <c r="B7" s="187" t="s">
        <v>24</v>
      </c>
      <c r="C7" s="188" t="s">
        <v>25</v>
      </c>
      <c r="D7" s="188" t="s">
        <v>26</v>
      </c>
      <c r="E7" s="178" t="s">
        <v>27</v>
      </c>
      <c r="F7" s="179" t="s">
        <v>28</v>
      </c>
      <c r="G7" s="176" t="s">
        <v>44</v>
      </c>
      <c r="H7" s="176"/>
      <c r="J7" s="111"/>
      <c r="K7" s="111"/>
      <c r="L7" s="111"/>
      <c r="M7" s="111"/>
      <c r="N7" s="111"/>
    </row>
    <row r="8" spans="1:14" s="23" customFormat="1" ht="27.75" customHeight="1" x14ac:dyDescent="0.2">
      <c r="A8" s="177"/>
      <c r="B8" s="187"/>
      <c r="C8" s="188"/>
      <c r="D8" s="188"/>
      <c r="E8" s="178"/>
      <c r="F8" s="179"/>
      <c r="G8" s="46" t="s">
        <v>20</v>
      </c>
      <c r="H8" s="46" t="s">
        <v>21</v>
      </c>
      <c r="J8" s="129"/>
      <c r="K8" s="117"/>
      <c r="L8" s="117"/>
      <c r="M8" s="117"/>
    </row>
    <row r="9" spans="1:14" s="24" customFormat="1" ht="15" customHeight="1" x14ac:dyDescent="0.2">
      <c r="A9" s="65" t="s">
        <v>1</v>
      </c>
      <c r="B9" s="65" t="s">
        <v>2</v>
      </c>
      <c r="C9" s="65" t="s">
        <v>43</v>
      </c>
      <c r="D9" s="65" t="s">
        <v>30</v>
      </c>
      <c r="E9" s="65" t="s">
        <v>31</v>
      </c>
      <c r="F9" s="79" t="s">
        <v>32</v>
      </c>
      <c r="G9" s="46" t="s">
        <v>33</v>
      </c>
      <c r="H9" s="46" t="s">
        <v>34</v>
      </c>
      <c r="J9" s="138"/>
      <c r="K9" s="121"/>
      <c r="L9" s="110"/>
      <c r="M9" s="102"/>
      <c r="N9" s="100"/>
    </row>
    <row r="10" spans="1:14" s="25" customFormat="1" ht="48.75" customHeight="1" x14ac:dyDescent="0.2">
      <c r="A10" s="74">
        <v>2000</v>
      </c>
      <c r="B10" s="66" t="s">
        <v>15</v>
      </c>
      <c r="C10" s="67" t="s">
        <v>16</v>
      </c>
      <c r="D10" s="68" t="s">
        <v>16</v>
      </c>
      <c r="E10" s="69" t="s">
        <v>109</v>
      </c>
      <c r="F10" s="79">
        <f>H10</f>
        <v>16590</v>
      </c>
      <c r="G10" s="79"/>
      <c r="H10" s="130">
        <f>H15+H20</f>
        <v>16590</v>
      </c>
      <c r="J10" s="99"/>
      <c r="K10" s="99"/>
      <c r="L10" s="99"/>
      <c r="M10" s="97"/>
      <c r="N10" s="99"/>
    </row>
    <row r="11" spans="1:14" s="25" customFormat="1" ht="0.75" hidden="1" customHeight="1" x14ac:dyDescent="0.2">
      <c r="A11" s="131">
        <v>2560</v>
      </c>
      <c r="B11" s="26" t="s">
        <v>3</v>
      </c>
      <c r="C11" s="26" t="s">
        <v>32</v>
      </c>
      <c r="D11" s="26" t="s">
        <v>0</v>
      </c>
      <c r="E11" s="71" t="s">
        <v>54</v>
      </c>
      <c r="F11" s="79"/>
      <c r="G11" s="79"/>
      <c r="H11" s="106"/>
      <c r="K11" s="97"/>
    </row>
    <row r="12" spans="1:14" s="25" customFormat="1" hidden="1" x14ac:dyDescent="0.2">
      <c r="A12" s="131"/>
      <c r="B12" s="26"/>
      <c r="C12" s="26"/>
      <c r="D12" s="26"/>
      <c r="E12" s="70" t="s">
        <v>36</v>
      </c>
      <c r="F12" s="79"/>
      <c r="G12" s="79"/>
      <c r="H12" s="106"/>
    </row>
    <row r="13" spans="1:14" s="25" customFormat="1" ht="27" hidden="1" x14ac:dyDescent="0.2">
      <c r="A13" s="131">
        <v>2561</v>
      </c>
      <c r="B13" s="27" t="s">
        <v>3</v>
      </c>
      <c r="C13" s="27" t="s">
        <v>32</v>
      </c>
      <c r="D13" s="27" t="s">
        <v>1</v>
      </c>
      <c r="E13" s="70" t="s">
        <v>55</v>
      </c>
      <c r="F13" s="79"/>
      <c r="G13" s="79"/>
      <c r="H13" s="106"/>
    </row>
    <row r="14" spans="1:14" s="25" customFormat="1" x14ac:dyDescent="0.2">
      <c r="A14" s="131"/>
      <c r="B14" s="27"/>
      <c r="C14" s="27"/>
      <c r="D14" s="27"/>
      <c r="E14" s="70" t="s">
        <v>35</v>
      </c>
      <c r="F14" s="79"/>
      <c r="G14" s="79"/>
      <c r="H14" s="106"/>
    </row>
    <row r="15" spans="1:14" s="25" customFormat="1" ht="33" x14ac:dyDescent="0.2">
      <c r="A15" s="40">
        <v>2400</v>
      </c>
      <c r="B15" s="26" t="s">
        <v>73</v>
      </c>
      <c r="C15" s="26" t="s">
        <v>0</v>
      </c>
      <c r="D15" s="26" t="s">
        <v>0</v>
      </c>
      <c r="E15" s="86" t="s">
        <v>82</v>
      </c>
      <c r="F15" s="79">
        <f>H15</f>
        <v>-13000</v>
      </c>
      <c r="G15" s="79"/>
      <c r="H15" s="106">
        <f>H17</f>
        <v>-13000</v>
      </c>
    </row>
    <row r="16" spans="1:14" s="25" customFormat="1" x14ac:dyDescent="0.2">
      <c r="A16" s="131"/>
      <c r="B16" s="26"/>
      <c r="C16" s="26"/>
      <c r="D16" s="26"/>
      <c r="E16" s="70" t="s">
        <v>35</v>
      </c>
      <c r="F16" s="79"/>
      <c r="G16" s="79"/>
      <c r="H16" s="106"/>
    </row>
    <row r="17" spans="1:11" s="25" customFormat="1" ht="27" x14ac:dyDescent="0.2">
      <c r="A17" s="157">
        <v>2490</v>
      </c>
      <c r="B17" s="26" t="s">
        <v>73</v>
      </c>
      <c r="C17" s="26" t="s">
        <v>80</v>
      </c>
      <c r="D17" s="26" t="s">
        <v>0</v>
      </c>
      <c r="E17" s="71" t="s">
        <v>81</v>
      </c>
      <c r="F17" s="79">
        <f>H17</f>
        <v>-13000</v>
      </c>
      <c r="G17" s="79"/>
      <c r="H17" s="106">
        <f>H19</f>
        <v>-13000</v>
      </c>
    </row>
    <row r="18" spans="1:11" s="25" customFormat="1" x14ac:dyDescent="0.2">
      <c r="A18" s="157"/>
      <c r="B18" s="26"/>
      <c r="C18" s="26"/>
      <c r="D18" s="26"/>
      <c r="E18" s="71" t="s">
        <v>36</v>
      </c>
      <c r="F18" s="79"/>
      <c r="G18" s="79"/>
      <c r="H18" s="106"/>
    </row>
    <row r="19" spans="1:11" s="25" customFormat="1" ht="27" x14ac:dyDescent="0.2">
      <c r="A19" s="157">
        <v>2491</v>
      </c>
      <c r="B19" s="27" t="s">
        <v>73</v>
      </c>
      <c r="C19" s="27" t="s">
        <v>80</v>
      </c>
      <c r="D19" s="27" t="s">
        <v>1</v>
      </c>
      <c r="E19" s="70" t="s">
        <v>81</v>
      </c>
      <c r="F19" s="79">
        <f>H19</f>
        <v>-13000</v>
      </c>
      <c r="G19" s="79"/>
      <c r="H19" s="106">
        <v>-13000</v>
      </c>
    </row>
    <row r="20" spans="1:11" s="25" customFormat="1" ht="25.5" customHeight="1" x14ac:dyDescent="0.2">
      <c r="A20" s="40">
        <v>2800</v>
      </c>
      <c r="B20" s="26" t="s">
        <v>83</v>
      </c>
      <c r="C20" s="26" t="s">
        <v>0</v>
      </c>
      <c r="D20" s="26" t="s">
        <v>0</v>
      </c>
      <c r="E20" s="72" t="s">
        <v>85</v>
      </c>
      <c r="F20" s="79">
        <f>H20</f>
        <v>29590</v>
      </c>
      <c r="G20" s="79"/>
      <c r="H20" s="106">
        <f>H22</f>
        <v>29590</v>
      </c>
      <c r="I20" s="97"/>
    </row>
    <row r="21" spans="1:11" s="25" customFormat="1" ht="20.25" customHeight="1" x14ac:dyDescent="0.2">
      <c r="A21" s="131"/>
      <c r="B21" s="26"/>
      <c r="C21" s="26"/>
      <c r="D21" s="26"/>
      <c r="E21" s="70" t="s">
        <v>35</v>
      </c>
      <c r="F21" s="79"/>
      <c r="G21" s="79"/>
      <c r="H21" s="106"/>
    </row>
    <row r="22" spans="1:11" s="25" customFormat="1" ht="18.75" customHeight="1" x14ac:dyDescent="0.2">
      <c r="A22" s="131">
        <v>2820</v>
      </c>
      <c r="B22" s="26" t="s">
        <v>83</v>
      </c>
      <c r="C22" s="26" t="s">
        <v>2</v>
      </c>
      <c r="D22" s="26" t="s">
        <v>0</v>
      </c>
      <c r="E22" s="93" t="s">
        <v>84</v>
      </c>
      <c r="F22" s="79">
        <f>H22</f>
        <v>29590</v>
      </c>
      <c r="G22" s="79"/>
      <c r="H22" s="106">
        <f>H24</f>
        <v>29590</v>
      </c>
      <c r="K22" s="97"/>
    </row>
    <row r="23" spans="1:11" s="25" customFormat="1" ht="18" customHeight="1" x14ac:dyDescent="0.2">
      <c r="A23" s="131"/>
      <c r="B23" s="26"/>
      <c r="C23" s="26"/>
      <c r="D23" s="26"/>
      <c r="E23" s="87" t="s">
        <v>36</v>
      </c>
      <c r="F23" s="79"/>
      <c r="G23" s="79"/>
      <c r="H23" s="106"/>
    </row>
    <row r="24" spans="1:11" s="25" customFormat="1" ht="22.5" customHeight="1" x14ac:dyDescent="0.2">
      <c r="A24" s="157">
        <v>2822</v>
      </c>
      <c r="B24" s="27" t="s">
        <v>83</v>
      </c>
      <c r="C24" s="27" t="s">
        <v>2</v>
      </c>
      <c r="D24" s="27" t="s">
        <v>2</v>
      </c>
      <c r="E24" s="70" t="s">
        <v>101</v>
      </c>
      <c r="F24" s="79">
        <f>H24</f>
        <v>29590</v>
      </c>
      <c r="G24" s="79"/>
      <c r="H24" s="106">
        <v>29590</v>
      </c>
      <c r="J24" s="97"/>
    </row>
    <row r="25" spans="1:11" s="25" customFormat="1" ht="13.5" customHeight="1" x14ac:dyDescent="0.2">
      <c r="A25" s="112"/>
      <c r="B25" s="113"/>
      <c r="C25" s="113"/>
      <c r="D25" s="113"/>
      <c r="E25" s="114"/>
      <c r="F25" s="102"/>
      <c r="G25" s="102"/>
      <c r="H25" s="105"/>
      <c r="J25" s="97"/>
    </row>
    <row r="26" spans="1:11" s="25" customFormat="1" x14ac:dyDescent="0.2">
      <c r="A26" s="112"/>
      <c r="B26" s="113"/>
      <c r="C26" s="185" t="s">
        <v>62</v>
      </c>
      <c r="D26" s="185"/>
      <c r="E26" s="185"/>
      <c r="F26" s="185"/>
      <c r="G26" s="185"/>
      <c r="H26" s="185"/>
      <c r="I26" s="185"/>
      <c r="J26" s="185"/>
      <c r="K26" s="185"/>
    </row>
    <row r="27" spans="1:11" s="25" customFormat="1" ht="24.75" customHeight="1" x14ac:dyDescent="0.2">
      <c r="A27" s="112"/>
      <c r="B27" s="113"/>
      <c r="C27" s="113"/>
      <c r="D27" s="113"/>
      <c r="E27" s="114"/>
      <c r="F27" s="102"/>
      <c r="G27" s="102"/>
      <c r="H27" s="105"/>
      <c r="J27" s="97"/>
    </row>
    <row r="28" spans="1:11" s="51" customFormat="1" ht="18" customHeight="1" x14ac:dyDescent="0.2">
      <c r="F28" s="119"/>
    </row>
    <row r="29" spans="1:11" x14ac:dyDescent="0.3">
      <c r="B29" s="31"/>
      <c r="C29" s="28"/>
      <c r="D29" s="29"/>
      <c r="E29" s="17"/>
    </row>
    <row r="30" spans="1:11" x14ac:dyDescent="0.3">
      <c r="B30" s="31"/>
      <c r="C30" s="32"/>
      <c r="D30" s="33"/>
    </row>
  </sheetData>
  <mergeCells count="13">
    <mergeCell ref="E2:H2"/>
    <mergeCell ref="C26:K26"/>
    <mergeCell ref="F1:H1"/>
    <mergeCell ref="G7:H7"/>
    <mergeCell ref="E3:H3"/>
    <mergeCell ref="A5:H5"/>
    <mergeCell ref="A7:A8"/>
    <mergeCell ref="B7:B8"/>
    <mergeCell ref="C7:C8"/>
    <mergeCell ref="D7:D8"/>
    <mergeCell ref="F6:H6"/>
    <mergeCell ref="E7:E8"/>
    <mergeCell ref="F7:F8"/>
  </mergeCells>
  <phoneticPr fontId="4" type="noConversion"/>
  <pageMargins left="0.34" right="0.19" top="0.28000000000000003" bottom="0.4" header="0.17" footer="0.17"/>
  <pageSetup scale="95" firstPageNumber="9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4C269-4776-4D29-BF65-D96C5027555C}">
  <dimension ref="A1:M30"/>
  <sheetViews>
    <sheetView topLeftCell="A7" zoomScaleNormal="100" workbookViewId="0">
      <selection activeCell="I10" sqref="I10"/>
    </sheetView>
  </sheetViews>
  <sheetFormatPr defaultRowHeight="12.75" x14ac:dyDescent="0.2"/>
  <cols>
    <col min="1" max="1" width="5.85546875" customWidth="1"/>
    <col min="2" max="2" width="49.5703125" customWidth="1"/>
    <col min="3" max="3" width="5.85546875" style="14" customWidth="1"/>
    <col min="4" max="4" width="15.28515625" customWidth="1"/>
    <col min="5" max="5" width="12.28515625" customWidth="1"/>
    <col min="6" max="6" width="14" customWidth="1"/>
    <col min="8" max="8" width="14.28515625" customWidth="1"/>
    <col min="9" max="9" width="12.140625" customWidth="1"/>
    <col min="10" max="10" width="14.140625" customWidth="1"/>
    <col min="11" max="11" width="10" bestFit="1" customWidth="1"/>
    <col min="12" max="12" width="10.140625" bestFit="1" customWidth="1"/>
  </cols>
  <sheetData>
    <row r="1" spans="1:13" ht="14.25" x14ac:dyDescent="0.25">
      <c r="D1" s="171" t="s">
        <v>68</v>
      </c>
      <c r="E1" s="171"/>
      <c r="F1" s="171"/>
    </row>
    <row r="2" spans="1:13" ht="14.25" x14ac:dyDescent="0.2">
      <c r="C2" s="191" t="s">
        <v>56</v>
      </c>
      <c r="D2" s="191"/>
      <c r="E2" s="191"/>
      <c r="F2" s="191"/>
    </row>
    <row r="3" spans="1:13" ht="14.25" x14ac:dyDescent="0.2">
      <c r="A3" s="191" t="s">
        <v>105</v>
      </c>
      <c r="B3" s="191"/>
      <c r="C3" s="191"/>
      <c r="D3" s="191"/>
      <c r="E3" s="191"/>
      <c r="F3" s="191"/>
      <c r="G3" s="191"/>
      <c r="H3" s="191"/>
    </row>
    <row r="4" spans="1:13" x14ac:dyDescent="0.2">
      <c r="D4" s="190"/>
      <c r="E4" s="190"/>
      <c r="F4" s="190"/>
    </row>
    <row r="5" spans="1:13" s="37" customFormat="1" ht="37.5" customHeight="1" x14ac:dyDescent="0.25">
      <c r="A5" s="186" t="s">
        <v>98</v>
      </c>
      <c r="B5" s="186"/>
      <c r="C5" s="186"/>
      <c r="D5" s="186"/>
      <c r="E5" s="186"/>
      <c r="F5" s="186"/>
      <c r="G5" s="186"/>
      <c r="H5" s="186"/>
    </row>
    <row r="6" spans="1:13" s="37" customFormat="1" ht="13.5" x14ac:dyDescent="0.25">
      <c r="C6" s="38"/>
      <c r="E6" s="193" t="s">
        <v>64</v>
      </c>
      <c r="F6" s="193"/>
    </row>
    <row r="7" spans="1:13" s="37" customFormat="1" ht="55.5" customHeight="1" x14ac:dyDescent="0.25">
      <c r="A7" s="177" t="s">
        <v>23</v>
      </c>
      <c r="B7" s="75" t="s">
        <v>17</v>
      </c>
      <c r="C7" s="75"/>
      <c r="D7" s="177" t="s">
        <v>19</v>
      </c>
      <c r="E7" s="176" t="s">
        <v>44</v>
      </c>
      <c r="F7" s="176"/>
    </row>
    <row r="8" spans="1:13" s="37" customFormat="1" ht="33" customHeight="1" x14ac:dyDescent="0.25">
      <c r="A8" s="177"/>
      <c r="B8" s="75" t="s">
        <v>18</v>
      </c>
      <c r="C8" s="44" t="s">
        <v>42</v>
      </c>
      <c r="D8" s="177"/>
      <c r="E8" s="64" t="s">
        <v>20</v>
      </c>
      <c r="F8" s="64" t="s">
        <v>21</v>
      </c>
      <c r="H8" s="98"/>
      <c r="I8" s="98"/>
      <c r="J8" s="98"/>
      <c r="M8" s="103"/>
    </row>
    <row r="9" spans="1:13" s="37" customFormat="1" ht="13.5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</row>
    <row r="10" spans="1:13" s="37" customFormat="1" ht="23.25" customHeight="1" x14ac:dyDescent="0.25">
      <c r="A10" s="133">
        <v>4000</v>
      </c>
      <c r="B10" s="204" t="s">
        <v>116</v>
      </c>
      <c r="C10" s="42"/>
      <c r="D10" s="79">
        <f>F10</f>
        <v>16590</v>
      </c>
      <c r="E10" s="79"/>
      <c r="F10" s="106">
        <f>F12+F19</f>
        <v>16590</v>
      </c>
      <c r="H10" s="136"/>
      <c r="I10" s="136"/>
      <c r="J10" s="136"/>
      <c r="K10" s="103"/>
      <c r="L10" s="103"/>
      <c r="M10" s="103"/>
    </row>
    <row r="11" spans="1:13" s="37" customFormat="1" ht="18" customHeight="1" x14ac:dyDescent="0.25">
      <c r="A11" s="133"/>
      <c r="B11" s="140" t="s">
        <v>22</v>
      </c>
      <c r="C11" s="42"/>
      <c r="D11" s="63"/>
      <c r="E11" s="63"/>
      <c r="F11" s="63"/>
      <c r="H11" s="98"/>
      <c r="I11" s="98"/>
      <c r="J11" s="98"/>
    </row>
    <row r="12" spans="1:13" s="37" customFormat="1" ht="34.5" customHeight="1" x14ac:dyDescent="0.25">
      <c r="A12" s="134">
        <v>5000</v>
      </c>
      <c r="B12" s="152" t="s">
        <v>114</v>
      </c>
      <c r="C12" s="43" t="s">
        <v>14</v>
      </c>
      <c r="D12" s="79">
        <f>F12</f>
        <v>29590</v>
      </c>
      <c r="E12" s="79"/>
      <c r="F12" s="78">
        <f>F14</f>
        <v>29590</v>
      </c>
      <c r="H12" s="98"/>
      <c r="I12" s="98"/>
      <c r="J12" s="98"/>
    </row>
    <row r="13" spans="1:13" s="37" customFormat="1" ht="19.5" customHeight="1" x14ac:dyDescent="0.25">
      <c r="A13" s="153"/>
      <c r="B13" s="150" t="s">
        <v>22</v>
      </c>
      <c r="C13" s="42"/>
      <c r="D13" s="63"/>
      <c r="E13" s="63"/>
      <c r="F13" s="151"/>
    </row>
    <row r="14" spans="1:13" s="37" customFormat="1" ht="24" customHeight="1" x14ac:dyDescent="0.25">
      <c r="A14" s="134">
        <v>5100</v>
      </c>
      <c r="B14" s="200" t="s">
        <v>113</v>
      </c>
      <c r="C14" s="43" t="s">
        <v>14</v>
      </c>
      <c r="D14" s="78">
        <f>F14</f>
        <v>29590</v>
      </c>
      <c r="E14" s="78"/>
      <c r="F14" s="78">
        <f>F16</f>
        <v>29590</v>
      </c>
    </row>
    <row r="15" spans="1:13" s="37" customFormat="1" ht="19.5" customHeight="1" x14ac:dyDescent="0.25">
      <c r="A15" s="153"/>
      <c r="B15" s="150" t="s">
        <v>22</v>
      </c>
      <c r="C15" s="42"/>
      <c r="D15" s="151"/>
      <c r="E15" s="151"/>
      <c r="F15" s="151"/>
    </row>
    <row r="16" spans="1:13" s="37" customFormat="1" ht="23.25" customHeight="1" x14ac:dyDescent="0.25">
      <c r="A16" s="134">
        <v>5110</v>
      </c>
      <c r="B16" s="199" t="s">
        <v>112</v>
      </c>
      <c r="C16" s="43" t="s">
        <v>14</v>
      </c>
      <c r="D16" s="78">
        <f>F16</f>
        <v>29590</v>
      </c>
      <c r="E16" s="78"/>
      <c r="F16" s="78">
        <f>F18</f>
        <v>29590</v>
      </c>
    </row>
    <row r="17" spans="1:12" s="37" customFormat="1" ht="19.5" customHeight="1" x14ac:dyDescent="0.25">
      <c r="A17" s="134"/>
      <c r="B17" s="150" t="s">
        <v>36</v>
      </c>
      <c r="C17" s="43"/>
      <c r="D17" s="151"/>
      <c r="E17" s="151"/>
      <c r="F17" s="151"/>
    </row>
    <row r="18" spans="1:12" s="37" customFormat="1" ht="27.75" customHeight="1" x14ac:dyDescent="0.25">
      <c r="A18" s="134">
        <v>5113</v>
      </c>
      <c r="B18" s="201" t="s">
        <v>74</v>
      </c>
      <c r="C18" s="94" t="s">
        <v>75</v>
      </c>
      <c r="D18" s="78">
        <f t="shared" ref="D18:D23" si="0">F18</f>
        <v>29590</v>
      </c>
      <c r="E18" s="78"/>
      <c r="F18" s="78">
        <v>29590</v>
      </c>
    </row>
    <row r="19" spans="1:12" s="137" customFormat="1" ht="45" customHeight="1" x14ac:dyDescent="0.25">
      <c r="A19" s="158" t="s">
        <v>86</v>
      </c>
      <c r="B19" s="85" t="s">
        <v>111</v>
      </c>
      <c r="C19" s="159" t="s">
        <v>14</v>
      </c>
      <c r="D19" s="78">
        <f t="shared" si="0"/>
        <v>-13000</v>
      </c>
      <c r="E19" s="78"/>
      <c r="F19" s="78">
        <f>F20</f>
        <v>-13000</v>
      </c>
    </row>
    <row r="20" spans="1:12" s="137" customFormat="1" ht="31.5" customHeight="1" x14ac:dyDescent="0.25">
      <c r="A20" s="160" t="s">
        <v>87</v>
      </c>
      <c r="B20" s="202" t="s">
        <v>115</v>
      </c>
      <c r="C20" s="44" t="s">
        <v>14</v>
      </c>
      <c r="D20" s="78">
        <f t="shared" si="0"/>
        <v>-13000</v>
      </c>
      <c r="E20" s="78"/>
      <c r="F20" s="78">
        <f>F21</f>
        <v>-13000</v>
      </c>
    </row>
    <row r="21" spans="1:12" s="137" customFormat="1" ht="26.25" customHeight="1" x14ac:dyDescent="0.2">
      <c r="A21" s="164">
        <v>6120</v>
      </c>
      <c r="B21" s="203" t="s">
        <v>93</v>
      </c>
      <c r="C21" s="166" t="s">
        <v>94</v>
      </c>
      <c r="D21" s="78">
        <f t="shared" si="0"/>
        <v>-13000</v>
      </c>
      <c r="E21" s="78"/>
      <c r="F21" s="78">
        <v>-13000</v>
      </c>
    </row>
    <row r="22" spans="1:12" s="37" customFormat="1" ht="28.5" hidden="1" x14ac:dyDescent="0.25">
      <c r="A22" s="26" t="s">
        <v>88</v>
      </c>
      <c r="B22" s="161" t="s">
        <v>89</v>
      </c>
      <c r="C22" s="44" t="s">
        <v>14</v>
      </c>
      <c r="D22" s="78">
        <f t="shared" si="0"/>
        <v>0</v>
      </c>
      <c r="E22" s="78"/>
      <c r="F22" s="78">
        <f>F23+F24+F26</f>
        <v>0</v>
      </c>
      <c r="G22" s="41"/>
      <c r="I22" s="139"/>
      <c r="J22" s="107"/>
      <c r="K22" s="107"/>
      <c r="L22" s="107"/>
    </row>
    <row r="23" spans="1:12" s="37" customFormat="1" ht="14.25" hidden="1" x14ac:dyDescent="0.25">
      <c r="A23" s="26" t="s">
        <v>90</v>
      </c>
      <c r="B23" s="162" t="s">
        <v>91</v>
      </c>
      <c r="C23" s="163" t="s">
        <v>92</v>
      </c>
      <c r="D23" s="95">
        <f t="shared" si="0"/>
        <v>0</v>
      </c>
      <c r="E23" s="95"/>
      <c r="F23" s="95">
        <v>0</v>
      </c>
      <c r="I23" s="107"/>
      <c r="J23" s="107"/>
      <c r="K23" s="107"/>
      <c r="L23" s="107"/>
    </row>
    <row r="24" spans="1:12" s="37" customFormat="1" ht="13.5" hidden="1" x14ac:dyDescent="0.25">
      <c r="A24" s="133">
        <v>5122</v>
      </c>
      <c r="B24" s="89" t="s">
        <v>13</v>
      </c>
      <c r="C24" s="94" t="s">
        <v>49</v>
      </c>
      <c r="D24" s="95">
        <v>0</v>
      </c>
      <c r="E24" s="95"/>
      <c r="F24" s="95">
        <v>0</v>
      </c>
      <c r="I24" s="107"/>
      <c r="J24" s="107"/>
      <c r="K24" s="107"/>
      <c r="L24" s="107"/>
    </row>
    <row r="25" spans="1:12" s="37" customFormat="1" ht="13.5" hidden="1" x14ac:dyDescent="0.25">
      <c r="A25" s="133">
        <v>5129</v>
      </c>
      <c r="B25" s="89" t="s">
        <v>50</v>
      </c>
      <c r="C25" s="94" t="s">
        <v>51</v>
      </c>
      <c r="D25" s="95">
        <f>F25</f>
        <v>0</v>
      </c>
      <c r="E25" s="95"/>
      <c r="F25" s="95">
        <v>0</v>
      </c>
      <c r="I25" s="107"/>
      <c r="J25" s="107"/>
      <c r="K25" s="107"/>
      <c r="L25" s="107"/>
    </row>
    <row r="26" spans="1:12" s="37" customFormat="1" ht="13.5" hidden="1" x14ac:dyDescent="0.25">
      <c r="A26" s="133">
        <v>5123</v>
      </c>
      <c r="B26" s="141" t="s">
        <v>53</v>
      </c>
      <c r="C26" s="94" t="s">
        <v>51</v>
      </c>
      <c r="D26" s="95">
        <f>F26</f>
        <v>0</v>
      </c>
      <c r="E26" s="95"/>
      <c r="F26" s="95">
        <v>0</v>
      </c>
      <c r="I26" s="107"/>
      <c r="J26" s="107"/>
      <c r="K26" s="107"/>
      <c r="L26" s="107"/>
    </row>
    <row r="27" spans="1:12" s="37" customFormat="1" ht="13.5" x14ac:dyDescent="0.25">
      <c r="A27" s="115"/>
      <c r="B27" s="143"/>
      <c r="C27" s="144"/>
      <c r="D27" s="83"/>
      <c r="E27" s="83"/>
      <c r="F27" s="83"/>
      <c r="I27" s="107"/>
      <c r="J27" s="107"/>
      <c r="K27" s="107"/>
      <c r="L27" s="107"/>
    </row>
    <row r="28" spans="1:12" s="37" customFormat="1" ht="18" customHeight="1" x14ac:dyDescent="0.25">
      <c r="A28" s="115"/>
      <c r="B28" s="192" t="s">
        <v>62</v>
      </c>
      <c r="C28" s="192"/>
      <c r="D28" s="192"/>
      <c r="E28" s="192"/>
      <c r="F28" s="192"/>
      <c r="H28" s="98"/>
    </row>
    <row r="29" spans="1:12" s="51" customFormat="1" ht="24" customHeight="1" x14ac:dyDescent="0.2">
      <c r="A29" s="185" t="s">
        <v>58</v>
      </c>
      <c r="B29" s="185"/>
      <c r="C29" s="185"/>
      <c r="D29" s="185"/>
      <c r="E29" s="185"/>
      <c r="F29" s="185"/>
      <c r="G29" s="185"/>
      <c r="I29" s="101"/>
    </row>
    <row r="30" spans="1:12" x14ac:dyDescent="0.2">
      <c r="I30" s="108"/>
    </row>
  </sheetData>
  <mergeCells count="11">
    <mergeCell ref="D1:F1"/>
    <mergeCell ref="D4:F4"/>
    <mergeCell ref="A3:H3"/>
    <mergeCell ref="A29:G29"/>
    <mergeCell ref="A7:A8"/>
    <mergeCell ref="D7:D8"/>
    <mergeCell ref="E7:F7"/>
    <mergeCell ref="C2:F2"/>
    <mergeCell ref="A5:H5"/>
    <mergeCell ref="B28:F28"/>
    <mergeCell ref="E6:F6"/>
  </mergeCells>
  <phoneticPr fontId="4" type="noConversion"/>
  <pageMargins left="0.3" right="0.24" top="0.4" bottom="0.4" header="0.17" footer="0.17"/>
  <pageSetup firstPageNumber="1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CCBCD-ED3C-4AFE-B7A3-4D2EE4329DFA}">
  <dimension ref="A1:M62"/>
  <sheetViews>
    <sheetView tabSelected="1" topLeftCell="A23" zoomScaleNormal="100" workbookViewId="0">
      <selection activeCell="K24" sqref="K24"/>
    </sheetView>
  </sheetViews>
  <sheetFormatPr defaultRowHeight="15" x14ac:dyDescent="0.2"/>
  <cols>
    <col min="1" max="1" width="5" style="1" customWidth="1"/>
    <col min="2" max="2" width="3.42578125" style="2" customWidth="1"/>
    <col min="3" max="3" width="3.85546875" style="3" customWidth="1"/>
    <col min="4" max="4" width="3.85546875" style="4" customWidth="1"/>
    <col min="5" max="5" width="51" style="8" customWidth="1"/>
    <col min="6" max="6" width="14.5703125" style="125" customWidth="1"/>
    <col min="7" max="7" width="11.28515625" style="62" customWidth="1"/>
    <col min="8" max="8" width="13" style="125" customWidth="1"/>
    <col min="9" max="9" width="9.140625" style="5"/>
    <col min="10" max="10" width="16.7109375" style="5" customWidth="1"/>
    <col min="11" max="11" width="13.7109375" style="5" customWidth="1"/>
    <col min="12" max="12" width="20.7109375" style="5" customWidth="1"/>
    <col min="13" max="13" width="13.5703125" style="5" bestFit="1" customWidth="1"/>
    <col min="14" max="15" width="9.140625" style="5"/>
    <col min="16" max="16" width="9.5703125" style="5" bestFit="1" customWidth="1"/>
    <col min="17" max="16384" width="9.140625" style="5"/>
  </cols>
  <sheetData>
    <row r="1" spans="1:13" ht="15.75" x14ac:dyDescent="0.25">
      <c r="F1" s="171" t="s">
        <v>69</v>
      </c>
      <c r="G1" s="171"/>
      <c r="H1" s="171"/>
    </row>
    <row r="2" spans="1:13" x14ac:dyDescent="0.2">
      <c r="E2" s="173" t="s">
        <v>59</v>
      </c>
      <c r="F2" s="173"/>
      <c r="G2" s="173"/>
      <c r="H2" s="173"/>
    </row>
    <row r="3" spans="1:13" x14ac:dyDescent="0.2">
      <c r="A3" s="173" t="s">
        <v>106</v>
      </c>
      <c r="B3" s="173"/>
      <c r="C3" s="173"/>
      <c r="D3" s="173"/>
      <c r="E3" s="173"/>
      <c r="F3" s="173"/>
      <c r="G3" s="173"/>
      <c r="H3" s="173"/>
    </row>
    <row r="4" spans="1:13" ht="9" customHeight="1" x14ac:dyDescent="0.2">
      <c r="E4" s="116"/>
      <c r="F4" s="123"/>
      <c r="G4" s="116"/>
      <c r="H4" s="123"/>
    </row>
    <row r="5" spans="1:13" ht="32.25" customHeight="1" x14ac:dyDescent="0.2">
      <c r="A5" s="172" t="s">
        <v>99</v>
      </c>
      <c r="B5" s="172"/>
      <c r="C5" s="172"/>
      <c r="D5" s="172"/>
      <c r="E5" s="172"/>
      <c r="F5" s="172"/>
      <c r="G5" s="172"/>
      <c r="H5" s="172"/>
    </row>
    <row r="6" spans="1:13" ht="12.75" customHeight="1" x14ac:dyDescent="0.25">
      <c r="A6" s="18"/>
      <c r="B6" s="19"/>
      <c r="C6" s="20"/>
      <c r="D6" s="20"/>
      <c r="E6" s="21"/>
      <c r="F6" s="174" t="s">
        <v>29</v>
      </c>
      <c r="G6" s="174"/>
      <c r="H6" s="174"/>
    </row>
    <row r="7" spans="1:13" s="6" customFormat="1" ht="64.5" customHeight="1" x14ac:dyDescent="0.2">
      <c r="A7" s="194" t="s">
        <v>23</v>
      </c>
      <c r="B7" s="180" t="s">
        <v>41</v>
      </c>
      <c r="C7" s="181" t="s">
        <v>25</v>
      </c>
      <c r="D7" s="181" t="s">
        <v>26</v>
      </c>
      <c r="E7" s="178" t="s">
        <v>37</v>
      </c>
      <c r="F7" s="179" t="s">
        <v>38</v>
      </c>
      <c r="G7" s="176" t="s">
        <v>44</v>
      </c>
      <c r="H7" s="176"/>
      <c r="J7" s="96"/>
      <c r="K7" s="96"/>
      <c r="L7" s="120"/>
      <c r="M7" s="96"/>
    </row>
    <row r="8" spans="1:13" s="7" customFormat="1" ht="30" customHeight="1" x14ac:dyDescent="0.2">
      <c r="A8" s="194"/>
      <c r="B8" s="180"/>
      <c r="C8" s="181"/>
      <c r="D8" s="181"/>
      <c r="E8" s="178"/>
      <c r="F8" s="179"/>
      <c r="G8" s="64" t="s">
        <v>20</v>
      </c>
      <c r="H8" s="79" t="s">
        <v>21</v>
      </c>
      <c r="K8" s="104"/>
      <c r="L8" s="104"/>
    </row>
    <row r="9" spans="1:13" s="15" customFormat="1" ht="16.5" customHeight="1" x14ac:dyDescent="0.2">
      <c r="A9" s="65">
        <v>1</v>
      </c>
      <c r="B9" s="65">
        <v>2</v>
      </c>
      <c r="C9" s="65">
        <v>3</v>
      </c>
      <c r="D9" s="65">
        <v>4</v>
      </c>
      <c r="E9" s="65">
        <v>5</v>
      </c>
      <c r="F9" s="205">
        <v>6</v>
      </c>
      <c r="G9" s="205">
        <v>7</v>
      </c>
      <c r="H9" s="205">
        <v>8</v>
      </c>
      <c r="J9" s="104"/>
      <c r="K9" s="104"/>
    </row>
    <row r="10" spans="1:13" s="16" customFormat="1" ht="24.75" customHeight="1" x14ac:dyDescent="0.2">
      <c r="A10" s="135">
        <v>2000</v>
      </c>
      <c r="B10" s="66" t="s">
        <v>15</v>
      </c>
      <c r="C10" s="67" t="s">
        <v>16</v>
      </c>
      <c r="D10" s="68" t="s">
        <v>16</v>
      </c>
      <c r="E10" s="69" t="s">
        <v>108</v>
      </c>
      <c r="F10" s="79">
        <f>H10</f>
        <v>16590</v>
      </c>
      <c r="G10" s="79"/>
      <c r="H10" s="79">
        <f>H24+H35</f>
        <v>16590</v>
      </c>
      <c r="J10" s="122"/>
      <c r="K10" s="122"/>
      <c r="L10" s="122"/>
    </row>
    <row r="11" spans="1:13" s="16" customFormat="1" ht="27" hidden="1" customHeight="1" x14ac:dyDescent="0.2">
      <c r="A11" s="132">
        <v>2640</v>
      </c>
      <c r="B11" s="26" t="s">
        <v>4</v>
      </c>
      <c r="C11" s="39">
        <v>4</v>
      </c>
      <c r="D11" s="39">
        <v>0</v>
      </c>
      <c r="E11" s="90" t="s">
        <v>40</v>
      </c>
      <c r="F11" s="79"/>
      <c r="G11" s="79"/>
      <c r="H11" s="79"/>
    </row>
    <row r="12" spans="1:13" s="16" customFormat="1" ht="21" hidden="1" customHeight="1" x14ac:dyDescent="0.2">
      <c r="A12" s="132"/>
      <c r="B12" s="26"/>
      <c r="C12" s="39"/>
      <c r="D12" s="39"/>
      <c r="E12" s="87" t="s">
        <v>36</v>
      </c>
      <c r="F12" s="79"/>
      <c r="G12" s="79"/>
      <c r="H12" s="79"/>
    </row>
    <row r="13" spans="1:13" s="16" customFormat="1" ht="21.75" hidden="1" customHeight="1" x14ac:dyDescent="0.2">
      <c r="A13" s="132">
        <v>2640</v>
      </c>
      <c r="B13" s="26" t="s">
        <v>4</v>
      </c>
      <c r="C13" s="39">
        <v>4</v>
      </c>
      <c r="D13" s="39">
        <v>1</v>
      </c>
      <c r="E13" s="90" t="s">
        <v>40</v>
      </c>
      <c r="F13" s="79"/>
      <c r="G13" s="79"/>
      <c r="H13" s="79"/>
    </row>
    <row r="14" spans="1:13" s="16" customFormat="1" ht="30" hidden="1" customHeight="1" x14ac:dyDescent="0.2">
      <c r="A14" s="131"/>
      <c r="B14" s="27"/>
      <c r="C14" s="40"/>
      <c r="D14" s="40"/>
      <c r="E14" s="87" t="s">
        <v>39</v>
      </c>
      <c r="F14" s="79"/>
      <c r="G14" s="79"/>
      <c r="H14" s="79"/>
    </row>
    <row r="15" spans="1:13" s="16" customFormat="1" ht="22.5" hidden="1" customHeight="1" x14ac:dyDescent="0.2">
      <c r="A15" s="131"/>
      <c r="B15" s="27"/>
      <c r="C15" s="40"/>
      <c r="D15" s="40"/>
      <c r="E15" s="88" t="s">
        <v>11</v>
      </c>
      <c r="F15" s="79"/>
      <c r="G15" s="79"/>
      <c r="H15" s="79"/>
    </row>
    <row r="16" spans="1:13" s="16" customFormat="1" ht="21" hidden="1" customHeight="1" x14ac:dyDescent="0.2">
      <c r="A16" s="131"/>
      <c r="B16" s="27"/>
      <c r="C16" s="40"/>
      <c r="D16" s="40"/>
      <c r="E16" s="91" t="s">
        <v>46</v>
      </c>
      <c r="F16" s="79"/>
      <c r="G16" s="79"/>
      <c r="H16" s="79"/>
    </row>
    <row r="17" spans="1:8" s="16" customFormat="1" ht="30" hidden="1" customHeight="1" x14ac:dyDescent="0.2">
      <c r="A17" s="131"/>
      <c r="B17" s="27"/>
      <c r="C17" s="40"/>
      <c r="D17" s="40"/>
      <c r="E17" s="89" t="s">
        <v>45</v>
      </c>
      <c r="F17" s="79"/>
      <c r="G17" s="79"/>
      <c r="H17" s="79"/>
    </row>
    <row r="18" spans="1:8" s="16" customFormat="1" ht="19.5" hidden="1" customHeight="1" x14ac:dyDescent="0.2">
      <c r="A18" s="131"/>
      <c r="B18" s="27"/>
      <c r="C18" s="40"/>
      <c r="D18" s="40"/>
      <c r="E18" s="91" t="s">
        <v>47</v>
      </c>
      <c r="F18" s="79"/>
      <c r="G18" s="79"/>
      <c r="H18" s="79"/>
    </row>
    <row r="19" spans="1:8" s="16" customFormat="1" ht="20.25" hidden="1" customHeight="1" x14ac:dyDescent="0.2">
      <c r="A19" s="131"/>
      <c r="B19" s="27"/>
      <c r="C19" s="40"/>
      <c r="D19" s="40"/>
      <c r="E19" s="89" t="s">
        <v>36</v>
      </c>
      <c r="F19" s="79"/>
      <c r="G19" s="79"/>
      <c r="H19" s="79"/>
    </row>
    <row r="20" spans="1:8" s="16" customFormat="1" ht="19.5" hidden="1" customHeight="1" x14ac:dyDescent="0.2">
      <c r="A20" s="131"/>
      <c r="B20" s="27"/>
      <c r="C20" s="40"/>
      <c r="D20" s="40"/>
      <c r="E20" s="91" t="s">
        <v>48</v>
      </c>
      <c r="F20" s="79"/>
      <c r="G20" s="79"/>
      <c r="H20" s="79"/>
    </row>
    <row r="21" spans="1:8" s="16" customFormat="1" ht="21" hidden="1" customHeight="1" x14ac:dyDescent="0.2">
      <c r="A21" s="131"/>
      <c r="B21" s="27"/>
      <c r="C21" s="40"/>
      <c r="D21" s="40"/>
      <c r="E21" s="92" t="s">
        <v>36</v>
      </c>
      <c r="F21" s="79"/>
      <c r="G21" s="79"/>
      <c r="H21" s="79"/>
    </row>
    <row r="22" spans="1:8" s="16" customFormat="1" ht="31.5" hidden="1" customHeight="1" x14ac:dyDescent="0.2">
      <c r="A22" s="131"/>
      <c r="B22" s="27"/>
      <c r="C22" s="40"/>
      <c r="D22" s="40"/>
      <c r="E22" s="89" t="s">
        <v>12</v>
      </c>
      <c r="F22" s="79"/>
      <c r="G22" s="79"/>
      <c r="H22" s="79"/>
    </row>
    <row r="23" spans="1:8" s="16" customFormat="1" ht="19.5" customHeight="1" x14ac:dyDescent="0.2">
      <c r="A23" s="131"/>
      <c r="B23" s="27"/>
      <c r="C23" s="40"/>
      <c r="D23" s="40"/>
      <c r="E23" s="196" t="s">
        <v>35</v>
      </c>
      <c r="F23" s="79"/>
      <c r="G23" s="79"/>
      <c r="H23" s="79"/>
    </row>
    <row r="24" spans="1:8" s="16" customFormat="1" ht="21.75" customHeight="1" x14ac:dyDescent="0.2">
      <c r="A24" s="39">
        <v>2400</v>
      </c>
      <c r="B24" s="26" t="s">
        <v>73</v>
      </c>
      <c r="C24" s="39">
        <v>0</v>
      </c>
      <c r="D24" s="39">
        <v>0</v>
      </c>
      <c r="E24" s="86" t="s">
        <v>107</v>
      </c>
      <c r="F24" s="79">
        <f>H24</f>
        <v>-13000</v>
      </c>
      <c r="G24" s="79"/>
      <c r="H24" s="79">
        <f>H26</f>
        <v>-13000</v>
      </c>
    </row>
    <row r="25" spans="1:8" s="16" customFormat="1" ht="15.75" customHeight="1" x14ac:dyDescent="0.2">
      <c r="A25" s="132"/>
      <c r="B25" s="26"/>
      <c r="C25" s="39"/>
      <c r="D25" s="39"/>
      <c r="E25" s="196" t="s">
        <v>35</v>
      </c>
      <c r="F25" s="79"/>
      <c r="G25" s="79"/>
      <c r="H25" s="79"/>
    </row>
    <row r="26" spans="1:8" s="16" customFormat="1" ht="33" customHeight="1" x14ac:dyDescent="0.2">
      <c r="A26" s="132">
        <v>2490</v>
      </c>
      <c r="B26" s="26" t="s">
        <v>73</v>
      </c>
      <c r="C26" s="39">
        <v>9</v>
      </c>
      <c r="D26" s="39">
        <v>0</v>
      </c>
      <c r="E26" s="195" t="s">
        <v>81</v>
      </c>
      <c r="F26" s="79">
        <f>H26</f>
        <v>-13000</v>
      </c>
      <c r="G26" s="79"/>
      <c r="H26" s="79">
        <f>H28</f>
        <v>-13000</v>
      </c>
    </row>
    <row r="27" spans="1:8" s="16" customFormat="1" ht="20.25" customHeight="1" x14ac:dyDescent="0.2">
      <c r="A27" s="132"/>
      <c r="B27" s="26"/>
      <c r="C27" s="39"/>
      <c r="D27" s="39"/>
      <c r="E27" s="196" t="s">
        <v>36</v>
      </c>
      <c r="F27" s="79"/>
      <c r="G27" s="79"/>
      <c r="H27" s="79"/>
    </row>
    <row r="28" spans="1:8" s="16" customFormat="1" ht="29.25" customHeight="1" x14ac:dyDescent="0.2">
      <c r="A28" s="132">
        <v>2491</v>
      </c>
      <c r="B28" s="26" t="s">
        <v>73</v>
      </c>
      <c r="C28" s="39">
        <v>9</v>
      </c>
      <c r="D28" s="39">
        <v>1</v>
      </c>
      <c r="E28" s="88" t="s">
        <v>81</v>
      </c>
      <c r="F28" s="79">
        <f>H28</f>
        <v>-13000</v>
      </c>
      <c r="G28" s="79"/>
      <c r="H28" s="79">
        <f>H30</f>
        <v>-13000</v>
      </c>
    </row>
    <row r="29" spans="1:8" s="16" customFormat="1" ht="26.25" customHeight="1" x14ac:dyDescent="0.2">
      <c r="A29" s="131"/>
      <c r="B29" s="27"/>
      <c r="C29" s="40"/>
      <c r="D29" s="40"/>
      <c r="E29" s="196" t="s">
        <v>39</v>
      </c>
      <c r="F29" s="79"/>
      <c r="G29" s="79"/>
      <c r="H29" s="79"/>
    </row>
    <row r="30" spans="1:8" s="16" customFormat="1" ht="30" customHeight="1" x14ac:dyDescent="0.2">
      <c r="A30" s="131"/>
      <c r="B30" s="27"/>
      <c r="C30" s="40"/>
      <c r="D30" s="40"/>
      <c r="E30" s="91" t="s">
        <v>95</v>
      </c>
      <c r="F30" s="79">
        <f>H30</f>
        <v>-13000</v>
      </c>
      <c r="G30" s="79"/>
      <c r="H30" s="79">
        <f>H32</f>
        <v>-13000</v>
      </c>
    </row>
    <row r="31" spans="1:8" s="16" customFormat="1" ht="18.75" customHeight="1" x14ac:dyDescent="0.2">
      <c r="A31" s="131"/>
      <c r="B31" s="27"/>
      <c r="C31" s="40"/>
      <c r="D31" s="40"/>
      <c r="E31" s="198" t="s">
        <v>72</v>
      </c>
      <c r="F31" s="79"/>
      <c r="G31" s="79"/>
      <c r="H31" s="79"/>
    </row>
    <row r="32" spans="1:8" s="16" customFormat="1" ht="17.25" customHeight="1" x14ac:dyDescent="0.2">
      <c r="A32" s="131"/>
      <c r="B32" s="27"/>
      <c r="C32" s="40"/>
      <c r="D32" s="40"/>
      <c r="E32" s="91" t="s">
        <v>96</v>
      </c>
      <c r="F32" s="79">
        <f>H32</f>
        <v>-13000</v>
      </c>
      <c r="G32" s="79"/>
      <c r="H32" s="79">
        <f>H34</f>
        <v>-13000</v>
      </c>
    </row>
    <row r="33" spans="1:8" s="16" customFormat="1" ht="21" customHeight="1" x14ac:dyDescent="0.2">
      <c r="A33" s="131"/>
      <c r="B33" s="27"/>
      <c r="C33" s="40"/>
      <c r="D33" s="40"/>
      <c r="E33" s="198" t="s">
        <v>36</v>
      </c>
      <c r="F33" s="79"/>
      <c r="G33" s="79"/>
      <c r="H33" s="79"/>
    </row>
    <row r="34" spans="1:8" s="16" customFormat="1" ht="18.75" customHeight="1" x14ac:dyDescent="0.2">
      <c r="A34" s="131"/>
      <c r="B34" s="27"/>
      <c r="C34" s="40"/>
      <c r="D34" s="40"/>
      <c r="E34" s="165" t="s">
        <v>93</v>
      </c>
      <c r="F34" s="79">
        <f>H34</f>
        <v>-13000</v>
      </c>
      <c r="G34" s="79"/>
      <c r="H34" s="79">
        <v>-13000</v>
      </c>
    </row>
    <row r="35" spans="1:8" s="16" customFormat="1" ht="18" customHeight="1" x14ac:dyDescent="0.2">
      <c r="A35" s="132">
        <v>2800</v>
      </c>
      <c r="B35" s="26" t="s">
        <v>34</v>
      </c>
      <c r="C35" s="39">
        <v>0</v>
      </c>
      <c r="D35" s="39">
        <v>0</v>
      </c>
      <c r="E35" s="91" t="s">
        <v>97</v>
      </c>
      <c r="F35" s="79">
        <f>H35</f>
        <v>29590</v>
      </c>
      <c r="G35" s="79"/>
      <c r="H35" s="79">
        <f>H37</f>
        <v>29590</v>
      </c>
    </row>
    <row r="36" spans="1:8" s="16" customFormat="1" ht="18.75" customHeight="1" x14ac:dyDescent="0.2">
      <c r="A36" s="132"/>
      <c r="B36" s="26"/>
      <c r="C36" s="39"/>
      <c r="D36" s="39"/>
      <c r="E36" s="196" t="s">
        <v>35</v>
      </c>
      <c r="F36" s="79"/>
      <c r="G36" s="79"/>
      <c r="H36" s="79"/>
    </row>
    <row r="37" spans="1:8" s="16" customFormat="1" ht="19.5" customHeight="1" x14ac:dyDescent="0.2">
      <c r="A37" s="132">
        <v>2820</v>
      </c>
      <c r="B37" s="26" t="s">
        <v>83</v>
      </c>
      <c r="C37" s="39">
        <v>2</v>
      </c>
      <c r="D37" s="39">
        <v>0</v>
      </c>
      <c r="E37" s="93" t="s">
        <v>84</v>
      </c>
      <c r="F37" s="79">
        <f>H37</f>
        <v>29590</v>
      </c>
      <c r="G37" s="79"/>
      <c r="H37" s="79">
        <f>H39</f>
        <v>29590</v>
      </c>
    </row>
    <row r="38" spans="1:8" s="16" customFormat="1" ht="21.75" customHeight="1" x14ac:dyDescent="0.2">
      <c r="A38" s="132"/>
      <c r="B38" s="26"/>
      <c r="C38" s="39"/>
      <c r="D38" s="39"/>
      <c r="E38" s="196" t="s">
        <v>36</v>
      </c>
      <c r="F38" s="79"/>
      <c r="G38" s="79"/>
      <c r="H38" s="79"/>
    </row>
    <row r="39" spans="1:8" s="16" customFormat="1" ht="18.75" customHeight="1" x14ac:dyDescent="0.2">
      <c r="A39" s="157">
        <v>2822</v>
      </c>
      <c r="B39" s="27" t="s">
        <v>83</v>
      </c>
      <c r="C39" s="40">
        <v>2</v>
      </c>
      <c r="D39" s="40">
        <v>2</v>
      </c>
      <c r="E39" s="88" t="s">
        <v>101</v>
      </c>
      <c r="F39" s="79">
        <f>H39</f>
        <v>29590</v>
      </c>
      <c r="G39" s="79"/>
      <c r="H39" s="79">
        <f>H41</f>
        <v>29590</v>
      </c>
    </row>
    <row r="40" spans="1:8" s="16" customFormat="1" ht="24" customHeight="1" x14ac:dyDescent="0.2">
      <c r="A40" s="131"/>
      <c r="B40" s="27"/>
      <c r="C40" s="40"/>
      <c r="D40" s="40"/>
      <c r="E40" s="197" t="s">
        <v>39</v>
      </c>
      <c r="F40" s="79"/>
      <c r="G40" s="79"/>
      <c r="H40" s="79"/>
    </row>
    <row r="41" spans="1:8" s="16" customFormat="1" ht="20.25" customHeight="1" x14ac:dyDescent="0.2">
      <c r="A41" s="131"/>
      <c r="B41" s="27"/>
      <c r="C41" s="40"/>
      <c r="D41" s="40"/>
      <c r="E41" s="88" t="s">
        <v>60</v>
      </c>
      <c r="F41" s="79">
        <f>H41</f>
        <v>29590</v>
      </c>
      <c r="G41" s="79"/>
      <c r="H41" s="79">
        <f>H43</f>
        <v>29590</v>
      </c>
    </row>
    <row r="42" spans="1:8" s="16" customFormat="1" ht="17.25" customHeight="1" x14ac:dyDescent="0.2">
      <c r="A42" s="131"/>
      <c r="B42" s="27"/>
      <c r="C42" s="40"/>
      <c r="D42" s="40"/>
      <c r="E42" s="196" t="s">
        <v>61</v>
      </c>
      <c r="F42" s="79"/>
      <c r="G42" s="79"/>
      <c r="H42" s="79"/>
    </row>
    <row r="43" spans="1:8" s="16" customFormat="1" ht="19.5" customHeight="1" x14ac:dyDescent="0.2">
      <c r="A43" s="131"/>
      <c r="B43" s="27"/>
      <c r="C43" s="40"/>
      <c r="D43" s="40"/>
      <c r="E43" s="91" t="s">
        <v>46</v>
      </c>
      <c r="F43" s="79">
        <f>H43</f>
        <v>29590</v>
      </c>
      <c r="G43" s="79"/>
      <c r="H43" s="79">
        <f>H45</f>
        <v>29590</v>
      </c>
    </row>
    <row r="44" spans="1:8" s="16" customFormat="1" ht="17.25" customHeight="1" x14ac:dyDescent="0.2">
      <c r="A44" s="131"/>
      <c r="B44" s="27"/>
      <c r="C44" s="40"/>
      <c r="D44" s="40"/>
      <c r="E44" s="198" t="s">
        <v>45</v>
      </c>
      <c r="F44" s="79"/>
      <c r="G44" s="79"/>
      <c r="H44" s="79"/>
    </row>
    <row r="45" spans="1:8" s="16" customFormat="1" ht="17.25" customHeight="1" x14ac:dyDescent="0.2">
      <c r="A45" s="131"/>
      <c r="B45" s="27"/>
      <c r="C45" s="40"/>
      <c r="D45" s="40"/>
      <c r="E45" s="91" t="s">
        <v>47</v>
      </c>
      <c r="F45" s="79">
        <f>H45</f>
        <v>29590</v>
      </c>
      <c r="G45" s="79"/>
      <c r="H45" s="79">
        <f>H47</f>
        <v>29590</v>
      </c>
    </row>
    <row r="46" spans="1:8" s="16" customFormat="1" ht="17.25" customHeight="1" x14ac:dyDescent="0.2">
      <c r="A46" s="131"/>
      <c r="B46" s="27"/>
      <c r="C46" s="40"/>
      <c r="D46" s="40"/>
      <c r="E46" s="198" t="s">
        <v>36</v>
      </c>
      <c r="F46" s="79"/>
      <c r="G46" s="79"/>
      <c r="H46" s="79"/>
    </row>
    <row r="47" spans="1:8" s="16" customFormat="1" ht="22.5" customHeight="1" x14ac:dyDescent="0.2">
      <c r="A47" s="131"/>
      <c r="B47" s="27"/>
      <c r="C47" s="40"/>
      <c r="D47" s="40"/>
      <c r="E47" s="91" t="s">
        <v>48</v>
      </c>
      <c r="F47" s="79">
        <f>H47</f>
        <v>29590</v>
      </c>
      <c r="G47" s="79"/>
      <c r="H47" s="79">
        <f>H49</f>
        <v>29590</v>
      </c>
    </row>
    <row r="48" spans="1:8" s="16" customFormat="1" ht="16.5" customHeight="1" x14ac:dyDescent="0.2">
      <c r="A48" s="131"/>
      <c r="B48" s="27"/>
      <c r="C48" s="40"/>
      <c r="D48" s="40"/>
      <c r="E48" s="198" t="s">
        <v>36</v>
      </c>
      <c r="F48" s="79"/>
      <c r="G48" s="79"/>
      <c r="H48" s="79"/>
    </row>
    <row r="49" spans="1:10" s="16" customFormat="1" ht="21.75" customHeight="1" x14ac:dyDescent="0.2">
      <c r="A49" s="131"/>
      <c r="B49" s="27"/>
      <c r="C49" s="40"/>
      <c r="D49" s="40"/>
      <c r="E49" s="89" t="s">
        <v>12</v>
      </c>
      <c r="F49" s="79">
        <f>H49</f>
        <v>29590</v>
      </c>
      <c r="G49" s="78"/>
      <c r="H49" s="79">
        <v>29590</v>
      </c>
    </row>
    <row r="50" spans="1:10" s="16" customFormat="1" x14ac:dyDescent="0.2">
      <c r="A50" s="112"/>
      <c r="B50" s="145"/>
      <c r="C50" s="146"/>
      <c r="D50" s="146"/>
      <c r="E50" s="147"/>
      <c r="F50" s="102"/>
      <c r="G50" s="102"/>
      <c r="H50" s="102"/>
    </row>
    <row r="51" spans="1:10" s="51" customFormat="1" ht="24" customHeight="1" x14ac:dyDescent="0.2">
      <c r="A51" s="175" t="s">
        <v>63</v>
      </c>
      <c r="B51" s="175"/>
      <c r="C51" s="175"/>
      <c r="D51" s="175"/>
      <c r="E51" s="175"/>
      <c r="F51" s="175"/>
      <c r="G51" s="175"/>
      <c r="H51" s="119"/>
      <c r="J51" s="101"/>
    </row>
    <row r="52" spans="1:10" x14ac:dyDescent="0.2">
      <c r="B52" s="11"/>
      <c r="C52" s="9"/>
      <c r="D52" s="10"/>
      <c r="E52" s="5"/>
    </row>
    <row r="53" spans="1:10" x14ac:dyDescent="0.2">
      <c r="B53" s="11"/>
      <c r="C53" s="12"/>
      <c r="D53" s="13"/>
    </row>
    <row r="54" spans="1:10" x14ac:dyDescent="0.2">
      <c r="J54" s="127"/>
    </row>
    <row r="59" spans="1:10" x14ac:dyDescent="0.2">
      <c r="E59" s="62"/>
      <c r="H59" s="126"/>
      <c r="J59" s="127"/>
    </row>
    <row r="62" spans="1:10" x14ac:dyDescent="0.2">
      <c r="J62" s="127"/>
    </row>
  </sheetData>
  <mergeCells count="13">
    <mergeCell ref="A51:G51"/>
    <mergeCell ref="G7:H7"/>
    <mergeCell ref="A7:A8"/>
    <mergeCell ref="E7:E8"/>
    <mergeCell ref="F7:F8"/>
    <mergeCell ref="B7:B8"/>
    <mergeCell ref="C7:C8"/>
    <mergeCell ref="D7:D8"/>
    <mergeCell ref="F1:H1"/>
    <mergeCell ref="A5:H5"/>
    <mergeCell ref="E2:H2"/>
    <mergeCell ref="A3:H3"/>
    <mergeCell ref="F6:H6"/>
  </mergeCells>
  <phoneticPr fontId="4" type="noConversion"/>
  <pageMargins left="0.2" right="0.15748031496062992" top="0.35433070866141736" bottom="0.45520833333333333" header="0.19685039370078741" footer="0.1574803149606299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Sheet1</vt:lpstr>
      <vt:lpstr>Sheet2+</vt:lpstr>
      <vt:lpstr>Sheet3+</vt:lpstr>
      <vt:lpstr>Sheet6+</vt:lpstr>
      <vt:lpstr>'Sheet6+'!Заголовки_для_печати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2026-05-26T06:26:39Z</cp:lastPrinted>
  <dcterms:created xsi:type="dcterms:W3CDTF">1996-10-14T23:33:28Z</dcterms:created>
  <dcterms:modified xsi:type="dcterms:W3CDTF">2026-05-26T06:29:55Z</dcterms:modified>
</cp:coreProperties>
</file>