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sevan 54-N\"/>
    </mc:Choice>
  </mc:AlternateContent>
  <xr:revisionPtr revIDLastSave="0" documentId="13_ncr:1_{D918F9ED-7B01-4087-90DF-CB67FB81CF5F}" xr6:coauthVersionLast="47" xr6:coauthVersionMax="47" xr10:uidLastSave="{00000000-0000-0000-0000-000000000000}"/>
  <bookViews>
    <workbookView xWindow="3075" yWindow="3075" windowWidth="21600" windowHeight="11385" activeTab="2" xr2:uid="{00000000-000D-0000-FFFF-FFFF00000000}"/>
  </bookViews>
  <sheets>
    <sheet name="հատված 1" sheetId="2" r:id="rId1"/>
    <sheet name="հատված 2" sheetId="3" r:id="rId2"/>
    <sheet name="հատված 3" sheetId="4" r:id="rId3"/>
  </sheets>
  <definedNames>
    <definedName name="_xlnm.Print_Area" localSheetId="0">'հատված 1'!$A$1:$F$144</definedName>
    <definedName name="_xlnm.Print_Area" localSheetId="1">'հատված 2'!$A$1:$I$313</definedName>
    <definedName name="_xlnm.Print_Area" localSheetId="2">'հատված 3'!$A$1:$F$231</definedName>
    <definedName name="_xlnm.Print_Titles" localSheetId="0">'հատված 1'!$7:$10</definedName>
  </definedNames>
  <calcPr calcId="191029"/>
</workbook>
</file>

<file path=xl/calcChain.xml><?xml version="1.0" encoding="utf-8"?>
<calcChain xmlns="http://schemas.openxmlformats.org/spreadsheetml/2006/main">
  <c r="H92" i="3" l="1"/>
  <c r="G92" i="3" s="1"/>
  <c r="I92" i="3"/>
  <c r="I167" i="3"/>
  <c r="D14" i="2"/>
  <c r="D139" i="2"/>
  <c r="D77" i="2"/>
  <c r="E77" i="2"/>
  <c r="E62" i="2" s="1"/>
  <c r="D62" i="2" s="1"/>
  <c r="E117" i="2"/>
  <c r="F11" i="4"/>
  <c r="F177" i="4"/>
  <c r="F187" i="4"/>
  <c r="D187" i="4" s="1"/>
  <c r="E37" i="4"/>
  <c r="D37" i="4" s="1"/>
  <c r="E135" i="4"/>
  <c r="E131" i="4" s="1"/>
  <c r="D117" i="4"/>
  <c r="H14" i="3"/>
  <c r="H12" i="3" s="1"/>
  <c r="H246" i="3"/>
  <c r="G246" i="3" s="1"/>
  <c r="G225" i="3"/>
  <c r="H221" i="3"/>
  <c r="G221" i="3"/>
  <c r="I145" i="3"/>
  <c r="G145" i="3" s="1"/>
  <c r="E28" i="2"/>
  <c r="E25" i="2" s="1"/>
  <c r="E14" i="2" s="1"/>
  <c r="E84" i="4"/>
  <c r="F182" i="4"/>
  <c r="E150" i="4"/>
  <c r="E144" i="4" s="1"/>
  <c r="E117" i="4"/>
  <c r="E94" i="4" s="1"/>
  <c r="E59" i="4"/>
  <c r="E26" i="4" s="1"/>
  <c r="E55" i="4"/>
  <c r="E52" i="4"/>
  <c r="E42" i="4"/>
  <c r="E28" i="4"/>
  <c r="E15" i="4"/>
  <c r="E13" i="4" s="1"/>
  <c r="D226" i="4"/>
  <c r="I216" i="3"/>
  <c r="G16" i="3"/>
  <c r="H23" i="3"/>
  <c r="G23" i="3" s="1"/>
  <c r="G27" i="3"/>
  <c r="H34" i="3"/>
  <c r="I34" i="3"/>
  <c r="I12" i="3" s="1"/>
  <c r="G36" i="3"/>
  <c r="G119" i="3"/>
  <c r="H167" i="3"/>
  <c r="G169" i="3"/>
  <c r="G171" i="3"/>
  <c r="G230" i="3"/>
  <c r="H230" i="3"/>
  <c r="G235" i="3"/>
  <c r="G216" i="3" s="1"/>
  <c r="H235" i="3"/>
  <c r="G264" i="3"/>
  <c r="F12" i="2"/>
  <c r="E105" i="2"/>
  <c r="E96" i="2" s="1"/>
  <c r="D96" i="2" s="1"/>
  <c r="E48" i="2"/>
  <c r="E46" i="2"/>
  <c r="E22" i="2"/>
  <c r="E17" i="2"/>
  <c r="F226" i="4"/>
  <c r="G117" i="3"/>
  <c r="E11" i="4" l="1"/>
  <c r="E9" i="4" s="1"/>
  <c r="H11" i="3"/>
  <c r="F175" i="4"/>
  <c r="H216" i="3"/>
  <c r="D135" i="4"/>
  <c r="G167" i="3"/>
  <c r="G34" i="3"/>
  <c r="G14" i="3"/>
  <c r="G12" i="3"/>
  <c r="I11" i="3"/>
  <c r="G11" i="3" s="1"/>
  <c r="E12" i="2"/>
  <c r="D12" i="2" s="1"/>
  <c r="D175" i="4"/>
  <c r="F173" i="4"/>
  <c r="D177" i="4"/>
  <c r="D173" i="4" l="1"/>
  <c r="F9" i="4"/>
  <c r="D9" i="4" s="1"/>
</calcChain>
</file>

<file path=xl/sharedStrings.xml><?xml version="1.0" encoding="utf-8"?>
<sst xmlns="http://schemas.openxmlformats.org/spreadsheetml/2006/main" count="1391" uniqueCount="896">
  <si>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</si>
  <si>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</si>
  <si>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</si>
  <si>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</si>
  <si>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</si>
  <si>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</si>
  <si>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</si>
  <si>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</si>
  <si>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</si>
  <si>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</si>
  <si>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</si>
  <si>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</si>
  <si>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</si>
  <si>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</si>
  <si>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</si>
  <si>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</si>
  <si>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</si>
  <si>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</si>
  <si>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</si>
  <si>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</si>
  <si>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</si>
  <si>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</si>
  <si>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</si>
  <si>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</si>
  <si>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</si>
  <si>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</si>
  <si>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</si>
  <si>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</si>
  <si>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</si>
  <si>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</si>
  <si>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</si>
  <si>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</si>
  <si>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</si>
  <si>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</si>
  <si>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</si>
  <si>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</si>
  <si>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</si>
  <si>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</si>
  <si>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</si>
  <si>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</si>
  <si>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</si>
  <si>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</si>
  <si>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</si>
  <si>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</si>
  <si>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</si>
  <si>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</si>
  <si>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</si>
  <si>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</si>
  <si>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</si>
  <si>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</si>
  <si>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</si>
  <si>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</si>
  <si>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</si>
  <si>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</si>
  <si>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</si>
  <si>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</si>
  <si>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</si>
  <si>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</si>
  <si>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</si>
  <si>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</si>
  <si>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</si>
  <si>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</si>
  <si>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</si>
  <si>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</si>
  <si>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</si>
  <si>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</si>
  <si>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</si>
  <si>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</si>
  <si>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</si>
  <si>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</si>
  <si>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</si>
  <si>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</si>
  <si>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</si>
  <si>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</si>
  <si>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</si>
  <si>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</si>
  <si>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</si>
  <si>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</si>
  <si>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</si>
  <si>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</si>
  <si>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</si>
  <si>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</si>
  <si>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</si>
  <si>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</si>
  <si>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</si>
  <si>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</si>
  <si>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</si>
  <si>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</si>
  <si>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</si>
  <si>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</si>
  <si>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</si>
  <si>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</si>
  <si>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</si>
  <si>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</si>
  <si>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</si>
  <si>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</si>
  <si>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</si>
  <si>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</si>
  <si>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</si>
  <si>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</si>
  <si>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</si>
  <si>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</si>
  <si>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</si>
  <si>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</si>
  <si>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</si>
  <si>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</si>
  <si>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</si>
  <si>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</si>
  <si>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</si>
  <si>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</si>
  <si>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</si>
  <si>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</si>
  <si>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</si>
  <si>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</si>
  <si>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</si>
  <si>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</si>
  <si>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</si>
  <si>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</si>
  <si>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</si>
  <si>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</si>
  <si>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</si>
  <si>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</si>
  <si>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</si>
  <si>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</si>
  <si>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</si>
  <si>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</si>
  <si>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</si>
  <si>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</si>
  <si>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</si>
  <si>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</si>
  <si>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</si>
  <si>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</si>
  <si>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</si>
  <si>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</si>
  <si>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</si>
  <si>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</si>
  <si>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</si>
  <si>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</si>
  <si>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</si>
  <si>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</si>
  <si>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</si>
  <si>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</si>
  <si>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</si>
  <si>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</si>
  <si>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</si>
  <si>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</si>
  <si>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</si>
  <si>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</si>
  <si>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</si>
  <si>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</si>
  <si>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</si>
  <si>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</si>
  <si>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</si>
  <si>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</si>
  <si>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</si>
  <si>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</si>
  <si>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</si>
  <si>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</si>
  <si>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</si>
  <si>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</si>
  <si>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</si>
  <si>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</si>
  <si>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</si>
  <si>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</si>
  <si>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</si>
  <si>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</si>
  <si>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</si>
  <si>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</si>
  <si>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</si>
  <si>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</si>
  <si>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</si>
  <si>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</si>
  <si>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</si>
  <si>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</si>
  <si>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</si>
  <si>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</si>
  <si>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</si>
  <si>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</si>
  <si>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</si>
  <si>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</si>
  <si>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</si>
  <si>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</si>
  <si>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</si>
  <si>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</si>
  <si>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</si>
  <si>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</si>
  <si>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</si>
  <si>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</si>
  <si>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</si>
  <si>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</si>
  <si>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</si>
  <si>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</si>
  <si>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</si>
  <si>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</si>
  <si>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</si>
  <si>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</si>
  <si>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</si>
  <si>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</si>
  <si>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</si>
  <si>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</si>
  <si>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</si>
  <si>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</si>
  <si>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</si>
  <si>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</si>
  <si>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</si>
  <si>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</si>
  <si>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</si>
  <si>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</si>
  <si>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</si>
  <si>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</si>
  <si>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</si>
  <si>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</si>
  <si>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</si>
  <si>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</si>
  <si>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</si>
  <si>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</si>
  <si>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</si>
  <si>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</si>
  <si>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</si>
  <si>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</si>
  <si>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</si>
  <si>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</si>
  <si>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</si>
  <si>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</si>
  <si>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</si>
  <si>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</si>
  <si>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</si>
  <si>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</si>
  <si>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</si>
  <si>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</si>
  <si>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</si>
  <si>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</si>
  <si>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</si>
  <si>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</si>
  <si>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</si>
  <si>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</si>
  <si>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</si>
  <si>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</si>
  <si>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</si>
  <si>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</si>
  <si>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</si>
  <si>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</si>
  <si>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</si>
  <si>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</si>
  <si>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</si>
  <si>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</si>
  <si>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</si>
  <si>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</si>
  <si>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</si>
  <si>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</si>
  <si>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</si>
  <si>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</si>
  <si>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</si>
  <si>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</si>
  <si>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</si>
  <si>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</si>
  <si>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</si>
  <si>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</si>
  <si>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</si>
  <si>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</si>
  <si>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</si>
  <si>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</si>
  <si>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</si>
  <si>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</si>
  <si>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</si>
  <si>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</si>
  <si>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</si>
  <si>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</si>
  <si>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</si>
  <si>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</si>
  <si>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</si>
  <si>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</si>
  <si>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</si>
  <si>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</si>
  <si>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</si>
  <si>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</si>
  <si>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</si>
  <si>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</si>
  <si>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</si>
  <si>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</si>
  <si>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</si>
  <si>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</si>
  <si>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</si>
  <si>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</si>
  <si>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</si>
  <si>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</si>
  <si>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</si>
  <si>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</si>
  <si>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</si>
  <si>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</si>
  <si>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</si>
  <si>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</si>
  <si>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</si>
  <si>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</si>
  <si>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</si>
  <si>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</si>
  <si>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</si>
  <si>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</si>
  <si>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</si>
  <si>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</si>
  <si>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</si>
  <si>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</si>
  <si>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</si>
  <si>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</si>
  <si>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</si>
  <si>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</si>
  <si>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</si>
  <si>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</si>
  <si>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</si>
  <si>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</si>
  <si>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</si>
  <si>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</si>
  <si>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</si>
  <si>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</si>
  <si>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</si>
  <si>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</si>
  <si>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</si>
  <si>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</si>
  <si>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</si>
  <si>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</si>
  <si>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</si>
  <si>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</si>
  <si>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</si>
  <si>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</si>
  <si>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</si>
  <si>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</si>
  <si>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</si>
  <si>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</si>
  <si>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</si>
  <si>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</si>
  <si>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</si>
  <si>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</si>
  <si>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</si>
  <si>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</si>
  <si>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</si>
  <si>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</si>
  <si>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</si>
  <si>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</si>
  <si>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</si>
  <si>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</si>
  <si>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</si>
  <si>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</si>
  <si>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</si>
  <si>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</si>
  <si>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</si>
  <si>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</si>
  <si>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</si>
  <si>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</si>
  <si>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</si>
  <si>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</si>
  <si>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</si>
  <si>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</si>
  <si>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</si>
  <si>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</si>
  <si>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</si>
  <si>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</si>
  <si>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</si>
  <si>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</si>
  <si>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</si>
  <si>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</si>
  <si>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</si>
  <si>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</si>
  <si>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</si>
  <si>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</si>
  <si>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</si>
  <si>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</si>
  <si>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</si>
  <si>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</si>
  <si>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</si>
  <si>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</si>
  <si>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</si>
  <si>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</si>
  <si>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</si>
  <si>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</si>
  <si>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</si>
  <si>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</si>
  <si>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</si>
  <si>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</si>
  <si>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</si>
  <si>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</si>
  <si>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</si>
  <si>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</si>
  <si>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</si>
  <si>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</si>
  <si>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</si>
  <si>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</si>
  <si>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</si>
  <si>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</si>
  <si>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</si>
  <si>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</si>
  <si>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</si>
  <si>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</si>
  <si>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</si>
  <si>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</si>
  <si>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</si>
  <si>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</si>
  <si>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</si>
  <si>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</si>
  <si>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</si>
  <si>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</si>
  <si>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</si>
  <si>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</si>
  <si>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</si>
  <si>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</si>
  <si>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</si>
  <si>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</si>
  <si>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</si>
  <si>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</si>
  <si>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</si>
  <si>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</si>
  <si>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</si>
  <si>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 xml:space="preserve">            Հավելված 2</t>
  </si>
  <si>
    <t xml:space="preserve">                                                 Հավելված 3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</si>
  <si>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</si>
  <si>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</si>
  <si>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 xml:space="preserve">                                            ՀՀ Գեղարքունիքի մարզի Սևան համայնքի ավագանու</t>
  </si>
  <si>
    <t xml:space="preserve">               13.05.2026թ. 54-Ն որոշման</t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</si>
  <si>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</si>
  <si>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</si>
  <si>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</si>
  <si>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</si>
  <si>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</si>
  <si>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</si>
  <si>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</si>
  <si>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</si>
  <si>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</si>
  <si>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</si>
  <si>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</si>
  <si>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</si>
  <si>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</si>
  <si>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</si>
  <si>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</si>
  <si>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</si>
  <si>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</si>
  <si>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</si>
  <si>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</si>
  <si>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</si>
  <si>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</si>
  <si>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</si>
  <si>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>որից`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</si>
  <si>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</si>
  <si>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</si>
  <si>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</si>
  <si>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</si>
  <si>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</si>
  <si>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</si>
  <si>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</si>
  <si>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</si>
  <si>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</si>
  <si>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</si>
  <si>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</si>
  <si>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</si>
  <si>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</si>
  <si>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</si>
  <si>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</si>
  <si>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այդ թվում`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</si>
  <si>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</si>
  <si>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</si>
  <si>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</si>
  <si>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</si>
  <si>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</si>
  <si>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</si>
  <si>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</si>
  <si>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</si>
  <si>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</si>
  <si>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</si>
  <si>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</si>
  <si>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</si>
  <si>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</si>
  <si>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</si>
  <si>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</si>
  <si>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</si>
  <si>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</si>
  <si>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</si>
  <si>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</si>
  <si>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</si>
  <si>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</si>
  <si>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</si>
  <si>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</si>
  <si>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</si>
  <si>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</si>
  <si>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</si>
  <si>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</si>
  <si>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</si>
  <si>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</si>
  <si>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</si>
  <si>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</si>
  <si>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</si>
  <si>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</si>
  <si>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</si>
  <si>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</si>
  <si>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</si>
  <si>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</si>
  <si>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</si>
  <si>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</si>
  <si>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>Ջրամատակարարում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</si>
  <si>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</si>
  <si>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</si>
  <si>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</si>
  <si>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</si>
  <si>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</si>
  <si>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</si>
  <si>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</si>
  <si>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</si>
  <si>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</si>
  <si>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</si>
  <si>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</si>
  <si>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</si>
  <si>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</si>
  <si>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</si>
  <si>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</si>
  <si>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</si>
  <si>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</si>
  <si>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</si>
  <si>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</si>
  <si>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</si>
  <si>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</si>
  <si>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</si>
  <si>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</si>
  <si>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</si>
  <si>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</si>
  <si>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</si>
  <si>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</si>
  <si>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</si>
  <si>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</si>
  <si>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</si>
  <si>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</si>
  <si>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</si>
  <si>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</si>
  <si>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</si>
  <si>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</si>
  <si>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</si>
  <si>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</si>
  <si>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</si>
  <si>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</si>
  <si>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</si>
  <si>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</si>
  <si>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</si>
  <si>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</si>
  <si>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</si>
  <si>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</si>
  <si>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</si>
  <si>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</si>
  <si>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</si>
  <si>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</si>
  <si>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</si>
  <si>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</si>
  <si>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</si>
  <si>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</si>
  <si>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</si>
  <si>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</si>
  <si>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</si>
  <si>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</si>
  <si>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</si>
  <si>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</si>
  <si>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</si>
  <si>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</si>
  <si>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</si>
  <si>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</si>
  <si>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</si>
  <si>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</si>
  <si>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</si>
  <si>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</si>
  <si>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</si>
  <si>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</si>
  <si>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</si>
  <si>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</si>
  <si>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</si>
  <si>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</si>
  <si>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</si>
  <si>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</si>
  <si>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</si>
  <si>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</si>
  <si>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</si>
  <si>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</si>
  <si>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</si>
  <si>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</si>
  <si>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</si>
  <si>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</si>
  <si>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</si>
  <si>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</si>
  <si>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</si>
  <si>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</si>
  <si>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</si>
  <si>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</si>
  <si>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</si>
  <si>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</si>
  <si>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</si>
  <si>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</si>
  <si>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</si>
  <si>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</si>
  <si>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</si>
  <si>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</si>
  <si>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</si>
  <si>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</si>
  <si>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</si>
  <si>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</si>
  <si>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</si>
  <si>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</si>
  <si>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</si>
  <si>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</si>
  <si>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</si>
  <si>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</si>
  <si>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</si>
  <si>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</si>
  <si>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</si>
  <si>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</si>
  <si>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</si>
  <si>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</si>
  <si>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</si>
  <si>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</si>
  <si>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</si>
  <si>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</si>
  <si>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</si>
  <si>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r>
      <t xml:space="preserve">         </t>
    </r>
    <r>
      <rPr>
        <b/>
        <sz val="8"/>
        <rFont val="GHEA Grapalat"/>
        <family val="3"/>
      </rPr>
      <t xml:space="preserve">                                </t>
    </r>
  </si>
  <si>
    <t>13.05.2026թ.   54-Ն որոշման</t>
  </si>
  <si>
    <t>Ընդամենը (ս.5+ս.6)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</si>
  <si>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</si>
  <si>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</si>
  <si>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</si>
  <si>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</si>
  <si>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</si>
  <si>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</si>
  <si>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</si>
  <si>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</si>
  <si>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</si>
  <si>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</si>
  <si>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</si>
  <si>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</si>
  <si>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</si>
  <si>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</si>
  <si>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</si>
  <si>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</si>
  <si>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</si>
  <si>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</si>
  <si>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</si>
  <si>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</si>
  <si>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</si>
  <si>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վարչական մաս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</si>
  <si>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</si>
  <si>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</si>
  <si>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</si>
  <si>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</si>
  <si>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</si>
  <si>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բբ)  այլ դոտացիաներ</t>
  </si>
  <si>
    <t>3.7 Ընթացիկ ոչ պաշտոնական դրամաշնորհներ</t>
  </si>
  <si>
    <t>3. ԱՅԼ ԵԿԱՄՈՒՏՆԵՐ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</si>
  <si>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</si>
  <si>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</si>
  <si>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</si>
  <si>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</si>
  <si>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</si>
  <si>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</si>
  <si>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</si>
  <si>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</si>
  <si>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</si>
  <si>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</si>
  <si>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</si>
  <si>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</si>
  <si>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</si>
  <si>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</si>
  <si>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</si>
  <si>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</si>
  <si>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</si>
  <si>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</si>
  <si>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</si>
  <si>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</si>
  <si>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</si>
  <si>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</si>
  <si>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</si>
  <si>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</si>
  <si>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</si>
  <si>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</si>
  <si>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</si>
  <si>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</si>
  <si>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</si>
  <si>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</si>
  <si>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</si>
  <si>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</si>
  <si>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</si>
  <si>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</si>
  <si>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</si>
  <si>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</si>
  <si>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</si>
  <si>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</si>
  <si>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</si>
  <si>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</si>
  <si>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</si>
  <si>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</si>
  <si>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</si>
  <si>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</si>
  <si>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</si>
  <si>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</si>
  <si>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</si>
  <si>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</si>
  <si>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</si>
  <si>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</si>
  <si>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</si>
  <si>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</si>
  <si>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</si>
  <si>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</si>
  <si>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</si>
  <si>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</si>
  <si>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</si>
  <si>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</si>
  <si>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</si>
  <si>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</si>
  <si>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</si>
  <si>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>ֆոնդային մաս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</si>
  <si>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</si>
  <si>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</si>
  <si>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</si>
  <si>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</si>
  <si>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</si>
  <si>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</si>
  <si>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</si>
  <si>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</si>
  <si>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</si>
  <si>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</si>
  <si>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</si>
  <si>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</si>
  <si>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</si>
  <si>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</si>
  <si>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</si>
  <si>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 xml:space="preserve">  ԸՆԴԱՄԵՆԸ  ԵԿԱՄՈՒՏՆԵՐ       (տող 1100 + տող 1200+տող 1300)</t>
  </si>
  <si>
    <t xml:space="preserve"> ՀՀ Գեղարքունիքի մարզի Սևան համայնքի ավագանու</t>
  </si>
  <si>
    <t xml:space="preserve"> - այլ</t>
  </si>
  <si>
    <t xml:space="preserve"> -Հող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</si>
  <si>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</si>
  <si>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</si>
  <si>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</si>
  <si>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</si>
  <si>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</si>
  <si>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</si>
  <si>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</si>
  <si>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</si>
  <si>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</si>
  <si>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</si>
  <si>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</si>
  <si>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</si>
  <si>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</si>
  <si>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</si>
  <si>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</si>
  <si>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</si>
  <si>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</si>
  <si>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</si>
  <si>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</si>
  <si>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</si>
  <si>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</si>
  <si>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</si>
  <si>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</si>
  <si>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</si>
  <si>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</si>
  <si>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</si>
  <si>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</si>
  <si>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</si>
  <si>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</si>
  <si>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</si>
  <si>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</si>
  <si>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</si>
  <si>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</si>
  <si>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</si>
  <si>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</si>
  <si>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</si>
  <si>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</si>
  <si>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</si>
  <si>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</si>
  <si>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</si>
  <si>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</si>
  <si>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</si>
  <si>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</si>
  <si>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</si>
  <si>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</si>
  <si>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</si>
  <si>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</si>
  <si>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</si>
  <si>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</si>
  <si>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</si>
  <si>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</si>
  <si>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</si>
  <si>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</si>
  <si>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</si>
  <si>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</si>
  <si>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</si>
  <si>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</si>
  <si>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</si>
  <si>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</si>
  <si>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</si>
  <si>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</si>
  <si>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</si>
  <si>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</si>
  <si>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</si>
  <si>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</si>
  <si>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</si>
  <si>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</si>
  <si>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</si>
  <si>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</si>
  <si>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</si>
  <si>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</si>
  <si>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</si>
  <si>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</si>
  <si>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</si>
  <si>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</si>
  <si>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</si>
  <si>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</si>
  <si>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</si>
  <si>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</si>
  <si>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</si>
  <si>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</si>
  <si>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</si>
  <si>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</si>
  <si>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</si>
  <si>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</si>
  <si>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</si>
  <si>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</si>
  <si>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</si>
  <si>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</si>
  <si>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</si>
  <si>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</si>
  <si>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</si>
  <si>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</si>
  <si>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</si>
  <si>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</si>
  <si>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</si>
  <si>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</si>
  <si>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</si>
  <si>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</si>
  <si>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</si>
  <si>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</si>
  <si>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</si>
  <si>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</si>
  <si>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</si>
  <si>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</si>
  <si>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</si>
  <si>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</si>
  <si>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</si>
  <si>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</si>
  <si>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</si>
  <si>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</si>
  <si>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</si>
  <si>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</si>
  <si>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</si>
  <si>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</si>
  <si>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</si>
  <si>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</si>
  <si>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</si>
  <si>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</si>
  <si>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</si>
  <si>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</si>
  <si>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</si>
  <si>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</si>
  <si>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</si>
  <si>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</si>
  <si>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</si>
  <si>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</si>
  <si>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</si>
  <si>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</si>
  <si>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</si>
  <si>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</si>
  <si>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</si>
  <si>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</si>
  <si>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</si>
  <si>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</si>
  <si>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</si>
  <si>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</si>
  <si>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</si>
  <si>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</si>
  <si>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</si>
  <si>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</si>
  <si>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</si>
  <si>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</si>
  <si>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</si>
  <si>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</si>
  <si>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</si>
  <si>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</si>
  <si>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</si>
  <si>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</si>
  <si>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</si>
  <si>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</si>
  <si>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</si>
  <si>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</si>
  <si>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</si>
  <si>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</si>
  <si>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</si>
  <si>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</si>
  <si>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</si>
  <si>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</si>
  <si>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</si>
  <si>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</si>
  <si>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</si>
  <si>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</si>
  <si>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</si>
  <si>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</si>
  <si>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</si>
  <si>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</si>
  <si>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 xml:space="preserve">                                                 13.05. 2026թ. 54-Ն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</si>
</sst>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.0"/>
  </numFmts>
  <fonts count="38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GHEA Grapalat"/>
      <family val="3"/>
    </font>
    <font>
      <b/>
      <i/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4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i/>
      <sz val="8"/>
      <name val="GHEA Grapalat"/>
      <family val="3"/>
    </font>
    <font>
      <b/>
      <sz val="10.5"/>
      <name val="GHEA Grapalat"/>
      <family val="3"/>
    </font>
    <font>
      <b/>
      <u/>
      <sz val="14"/>
      <name val="GHEA Grapalat"/>
      <family val="3"/>
    </font>
    <font>
      <i/>
      <sz val="9"/>
      <name val="GHEA Grapalat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73">
    <xf numFmtId="0" fontId="0" fillId="0" borderId="0" xfId="0"/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 vertical="top"/>
    </xf>
    <xf numFmtId="165" fontId="21" fillId="0" borderId="0" xfId="0" applyNumberFormat="1" applyFont="1" applyAlignment="1">
      <alignment horizontal="center" vertical="top"/>
    </xf>
    <xf numFmtId="165" fontId="20" fillId="0" borderId="0" xfId="0" applyNumberFormat="1" applyFont="1" applyAlignment="1">
      <alignment horizontal="center" vertical="top"/>
    </xf>
    <xf numFmtId="164" fontId="20" fillId="0" borderId="0" xfId="0" applyNumberFormat="1" applyFont="1" applyAlignment="1">
      <alignment horizontal="center" vertical="top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49" fontId="30" fillId="0" borderId="26" xfId="0" applyNumberFormat="1" applyFont="1" applyBorder="1" applyAlignment="1">
      <alignment horizontal="center" vertical="center" wrapText="1"/>
    </xf>
    <xf numFmtId="49" fontId="30" fillId="0" borderId="27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41" xfId="0" applyNumberFormat="1" applyFont="1" applyBorder="1" applyAlignment="1">
      <alignment horizontal="center" vertical="center"/>
    </xf>
    <xf numFmtId="49" fontId="30" fillId="0" borderId="44" xfId="0" applyNumberFormat="1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top"/>
    </xf>
    <xf numFmtId="49" fontId="20" fillId="0" borderId="18" xfId="0" applyNumberFormat="1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top"/>
    </xf>
    <xf numFmtId="49" fontId="20" fillId="0" borderId="20" xfId="0" applyNumberFormat="1" applyFont="1" applyBorder="1" applyAlignment="1">
      <alignment horizontal="center" vertical="top"/>
    </xf>
    <xf numFmtId="164" fontId="30" fillId="0" borderId="0" xfId="0" applyNumberFormat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3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 readingOrder="1"/>
    </xf>
    <xf numFmtId="165" fontId="21" fillId="0" borderId="25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/>
    </xf>
    <xf numFmtId="166" fontId="20" fillId="0" borderId="26" xfId="0" applyNumberFormat="1" applyFont="1" applyBorder="1" applyAlignment="1">
      <alignment horizontal="center" vertical="center" wrapText="1"/>
    </xf>
    <xf numFmtId="166" fontId="20" fillId="0" borderId="27" xfId="0" applyNumberFormat="1" applyFont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/>
    </xf>
    <xf numFmtId="0" fontId="30" fillId="0" borderId="21" xfId="0" applyFont="1" applyBorder="1" applyAlignment="1">
      <alignment horizontal="center" vertical="center" wrapText="1" readingOrder="1"/>
    </xf>
    <xf numFmtId="165" fontId="30" fillId="0" borderId="30" xfId="0" applyNumberFormat="1" applyFont="1" applyBorder="1" applyAlignment="1">
      <alignment horizontal="center" vertical="center" wrapText="1"/>
    </xf>
    <xf numFmtId="166" fontId="20" fillId="0" borderId="14" xfId="0" applyNumberFormat="1" applyFont="1" applyBorder="1" applyAlignment="1">
      <alignment horizontal="center" vertical="center"/>
    </xf>
    <xf numFmtId="166" fontId="20" fillId="0" borderId="11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top" wrapText="1" readingOrder="1"/>
    </xf>
    <xf numFmtId="165" fontId="30" fillId="0" borderId="30" xfId="0" applyNumberFormat="1" applyFont="1" applyBorder="1" applyAlignment="1">
      <alignment horizontal="center" vertical="top" wrapText="1"/>
    </xf>
    <xf numFmtId="166" fontId="20" fillId="0" borderId="21" xfId="0" applyNumberFormat="1" applyFont="1" applyBorder="1" applyAlignment="1">
      <alignment horizontal="center"/>
    </xf>
    <xf numFmtId="166" fontId="20" fillId="0" borderId="11" xfId="0" applyNumberFormat="1" applyFont="1" applyBorder="1" applyAlignment="1">
      <alignment horizontal="center"/>
    </xf>
    <xf numFmtId="166" fontId="20" fillId="0" borderId="47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 vertical="top" wrapText="1" readingOrder="1"/>
    </xf>
    <xf numFmtId="0" fontId="21" fillId="0" borderId="16" xfId="0" applyFont="1" applyBorder="1" applyAlignment="1">
      <alignment horizontal="center" vertical="top" wrapText="1" readingOrder="1"/>
    </xf>
    <xf numFmtId="166" fontId="30" fillId="0" borderId="14" xfId="0" applyNumberFormat="1" applyFont="1" applyBorder="1" applyAlignment="1">
      <alignment horizontal="center"/>
    </xf>
    <xf numFmtId="166" fontId="21" fillId="0" borderId="12" xfId="0" applyNumberFormat="1" applyFont="1" applyBorder="1" applyAlignment="1">
      <alignment horizontal="center"/>
    </xf>
    <xf numFmtId="166" fontId="21" fillId="0" borderId="46" xfId="0" applyNumberFormat="1" applyFont="1" applyBorder="1" applyAlignment="1">
      <alignment horizontal="center"/>
    </xf>
    <xf numFmtId="166" fontId="21" fillId="0" borderId="14" xfId="0" applyNumberFormat="1" applyFont="1" applyBorder="1" applyAlignment="1">
      <alignment horizontal="center"/>
    </xf>
    <xf numFmtId="165" fontId="20" fillId="0" borderId="16" xfId="0" applyNumberFormat="1" applyFont="1" applyBorder="1" applyAlignment="1">
      <alignment horizontal="center" vertical="top" wrapText="1"/>
    </xf>
    <xf numFmtId="166" fontId="20" fillId="0" borderId="14" xfId="0" applyNumberFormat="1" applyFont="1" applyBorder="1" applyAlignment="1">
      <alignment horizontal="center"/>
    </xf>
    <xf numFmtId="166" fontId="20" fillId="0" borderId="12" xfId="0" applyNumberFormat="1" applyFont="1" applyBorder="1" applyAlignment="1">
      <alignment horizontal="center"/>
    </xf>
    <xf numFmtId="166" fontId="20" fillId="0" borderId="46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 readingOrder="1"/>
    </xf>
    <xf numFmtId="165" fontId="21" fillId="0" borderId="16" xfId="0" applyNumberFormat="1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166" fontId="30" fillId="0" borderId="12" xfId="0" applyNumberFormat="1" applyFont="1" applyBorder="1" applyAlignment="1">
      <alignment horizontal="center"/>
    </xf>
    <xf numFmtId="166" fontId="30" fillId="0" borderId="46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 vertical="top" wrapText="1" readingOrder="1"/>
    </xf>
    <xf numFmtId="0" fontId="30" fillId="0" borderId="16" xfId="0" applyFont="1" applyBorder="1" applyAlignment="1">
      <alignment horizontal="center" vertical="center" wrapText="1"/>
    </xf>
    <xf numFmtId="166" fontId="20" fillId="0" borderId="12" xfId="0" applyNumberFormat="1" applyFont="1" applyBorder="1" applyAlignment="1">
      <alignment horizontal="center" vertical="center"/>
    </xf>
    <xf numFmtId="166" fontId="20" fillId="0" borderId="4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center" wrapText="1" readingOrder="1"/>
    </xf>
    <xf numFmtId="166" fontId="30" fillId="0" borderId="14" xfId="0" applyNumberFormat="1" applyFont="1" applyBorder="1" applyAlignment="1">
      <alignment horizontal="center" vertical="center"/>
    </xf>
    <xf numFmtId="166" fontId="30" fillId="0" borderId="12" xfId="0" applyNumberFormat="1" applyFont="1" applyBorder="1" applyAlignment="1">
      <alignment horizontal="center" vertical="center"/>
    </xf>
    <xf numFmtId="166" fontId="30" fillId="0" borderId="46" xfId="0" applyNumberFormat="1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 readingOrder="1"/>
    </xf>
    <xf numFmtId="166" fontId="34" fillId="0" borderId="46" xfId="0" applyNumberFormat="1" applyFont="1" applyBorder="1" applyAlignment="1">
      <alignment horizontal="center"/>
    </xf>
    <xf numFmtId="0" fontId="34" fillId="0" borderId="16" xfId="0" applyFont="1" applyBorder="1" applyAlignment="1">
      <alignment horizontal="center" vertical="top" wrapText="1" readingOrder="1"/>
    </xf>
    <xf numFmtId="0" fontId="21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166" fontId="34" fillId="0" borderId="12" xfId="0" applyNumberFormat="1" applyFont="1" applyBorder="1" applyAlignment="1">
      <alignment horizontal="center"/>
    </xf>
    <xf numFmtId="0" fontId="20" fillId="0" borderId="37" xfId="0" applyFont="1" applyBorder="1" applyAlignment="1">
      <alignment horizontal="center" vertical="top" wrapText="1" readingOrder="1"/>
    </xf>
    <xf numFmtId="0" fontId="20" fillId="0" borderId="35" xfId="0" applyFont="1" applyBorder="1" applyAlignment="1">
      <alignment horizontal="center" vertical="top" wrapText="1"/>
    </xf>
    <xf numFmtId="166" fontId="20" fillId="0" borderId="51" xfId="0" applyNumberFormat="1" applyFont="1" applyBorder="1" applyAlignment="1">
      <alignment horizontal="center"/>
    </xf>
    <xf numFmtId="166" fontId="20" fillId="0" borderId="49" xfId="0" applyNumberFormat="1" applyFont="1" applyBorder="1" applyAlignment="1">
      <alignment horizontal="center"/>
    </xf>
    <xf numFmtId="0" fontId="3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166" fontId="20" fillId="0" borderId="50" xfId="0" applyNumberFormat="1" applyFont="1" applyBorder="1" applyAlignment="1">
      <alignment horizontal="center"/>
    </xf>
    <xf numFmtId="166" fontId="20" fillId="0" borderId="48" xfId="0" applyNumberFormat="1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0" fontId="23" fillId="0" borderId="0" xfId="0" applyFont="1"/>
    <xf numFmtId="0" fontId="20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35" fillId="0" borderId="39" xfId="0" quotePrefix="1" applyFont="1" applyBorder="1" applyAlignment="1">
      <alignment horizontal="center" vertical="center"/>
    </xf>
    <xf numFmtId="49" fontId="27" fillId="0" borderId="42" xfId="0" quotePrefix="1" applyNumberFormat="1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166" fontId="26" fillId="0" borderId="40" xfId="0" applyNumberFormat="1" applyFont="1" applyBorder="1" applyAlignment="1">
      <alignment horizontal="center" vertical="center" wrapText="1"/>
    </xf>
    <xf numFmtId="49" fontId="25" fillId="0" borderId="40" xfId="0" applyNumberFormat="1" applyFont="1" applyBorder="1" applyAlignment="1">
      <alignment horizontal="center" vertical="center"/>
    </xf>
    <xf numFmtId="49" fontId="25" fillId="0" borderId="42" xfId="0" applyNumberFormat="1" applyFont="1" applyBorder="1" applyAlignment="1">
      <alignment horizontal="center" vertical="center"/>
    </xf>
    <xf numFmtId="166" fontId="25" fillId="0" borderId="4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0" fontId="26" fillId="0" borderId="39" xfId="0" quotePrefix="1" applyFont="1" applyBorder="1" applyAlignment="1">
      <alignment horizontal="center" vertical="center"/>
    </xf>
    <xf numFmtId="0" fontId="26" fillId="0" borderId="43" xfId="0" applyFont="1" applyBorder="1" applyAlignment="1">
      <alignment vertical="center" wrapText="1"/>
    </xf>
    <xf numFmtId="0" fontId="26" fillId="0" borderId="39" xfId="0" applyFont="1" applyBorder="1" applyAlignment="1">
      <alignment horizontal="center" vertical="center"/>
    </xf>
    <xf numFmtId="166" fontId="26" fillId="0" borderId="51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40" xfId="0" applyFont="1" applyBorder="1" applyAlignment="1">
      <alignment vertical="center"/>
    </xf>
    <xf numFmtId="166" fontId="25" fillId="0" borderId="52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vertical="center"/>
    </xf>
    <xf numFmtId="0" fontId="26" fillId="0" borderId="39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166" fontId="26" fillId="0" borderId="39" xfId="0" applyNumberFormat="1" applyFont="1" applyBorder="1" applyAlignment="1">
      <alignment horizontal="center" vertical="center" wrapText="1"/>
    </xf>
    <xf numFmtId="0" fontId="25" fillId="0" borderId="40" xfId="0" applyFont="1" applyBorder="1" applyAlignment="1">
      <alignment vertical="center" wrapText="1"/>
    </xf>
    <xf numFmtId="49" fontId="25" fillId="0" borderId="13" xfId="0" quotePrefix="1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 wrapText="1" indent="1"/>
    </xf>
    <xf numFmtId="166" fontId="25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166" fontId="25" fillId="0" borderId="13" xfId="0" applyNumberFormat="1" applyFont="1" applyBorder="1" applyAlignment="1">
      <alignment vertical="center"/>
    </xf>
    <xf numFmtId="49" fontId="25" fillId="0" borderId="39" xfId="0" quotePrefix="1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 wrapText="1" indent="1"/>
    </xf>
    <xf numFmtId="166" fontId="25" fillId="0" borderId="39" xfId="0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49" fontId="25" fillId="0" borderId="40" xfId="0" quotePrefix="1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 indent="1"/>
    </xf>
    <xf numFmtId="166" fontId="25" fillId="0" borderId="40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49" fontId="25" fillId="0" borderId="41" xfId="0" quotePrefix="1" applyNumberFormat="1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 wrapText="1" indent="1"/>
    </xf>
    <xf numFmtId="166" fontId="25" fillId="0" borderId="41" xfId="0" applyNumberFormat="1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 wrapText="1" indent="2"/>
    </xf>
    <xf numFmtId="0" fontId="25" fillId="0" borderId="41" xfId="0" applyFont="1" applyBorder="1" applyAlignment="1">
      <alignment horizontal="left" vertical="center" wrapText="1" indent="2"/>
    </xf>
    <xf numFmtId="0" fontId="22" fillId="0" borderId="42" xfId="0" applyFont="1" applyBorder="1"/>
    <xf numFmtId="0" fontId="25" fillId="0" borderId="13" xfId="0" applyFont="1" applyBorder="1" applyAlignment="1">
      <alignment horizontal="left" vertical="center" wrapText="1" indent="3"/>
    </xf>
    <xf numFmtId="0" fontId="25" fillId="0" borderId="13" xfId="0" applyFont="1" applyBorder="1" applyAlignment="1">
      <alignment horizontal="left" vertical="center" wrapText="1" indent="2"/>
    </xf>
    <xf numFmtId="0" fontId="20" fillId="0" borderId="0" xfId="0" applyFont="1" applyAlignment="1">
      <alignment wrapText="1"/>
    </xf>
    <xf numFmtId="166" fontId="26" fillId="0" borderId="39" xfId="0" applyNumberFormat="1" applyFont="1" applyBorder="1" applyAlignment="1">
      <alignment horizontal="center" vertical="center"/>
    </xf>
    <xf numFmtId="166" fontId="25" fillId="0" borderId="40" xfId="0" applyNumberFormat="1" applyFont="1" applyBorder="1" applyAlignment="1">
      <alignment vertical="center"/>
    </xf>
    <xf numFmtId="0" fontId="25" fillId="0" borderId="41" xfId="0" applyFont="1" applyBorder="1" applyAlignment="1">
      <alignment vertical="center" wrapText="1"/>
    </xf>
    <xf numFmtId="1" fontId="25" fillId="0" borderId="13" xfId="0" applyNumberFormat="1" applyFont="1" applyBorder="1" applyAlignment="1">
      <alignment horizontal="center" vertical="center" wrapText="1"/>
    </xf>
    <xf numFmtId="49" fontId="26" fillId="0" borderId="39" xfId="0" quotePrefix="1" applyNumberFormat="1" applyFont="1" applyBorder="1" applyAlignment="1">
      <alignment horizontal="center" vertical="center"/>
    </xf>
    <xf numFmtId="1" fontId="26" fillId="0" borderId="39" xfId="0" applyNumberFormat="1" applyFont="1" applyBorder="1" applyAlignment="1">
      <alignment horizontal="center" vertical="center" wrapText="1"/>
    </xf>
    <xf numFmtId="49" fontId="26" fillId="0" borderId="41" xfId="0" quotePrefix="1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166" fontId="26" fillId="0" borderId="41" xfId="0" applyNumberFormat="1" applyFont="1" applyBorder="1" applyAlignment="1">
      <alignment vertical="center"/>
    </xf>
    <xf numFmtId="166" fontId="25" fillId="0" borderId="39" xfId="0" applyNumberFormat="1" applyFont="1" applyBorder="1" applyAlignment="1">
      <alignment horizontal="center" vertical="center" wrapText="1"/>
    </xf>
    <xf numFmtId="1" fontId="25" fillId="0" borderId="39" xfId="0" applyNumberFormat="1" applyFont="1" applyBorder="1" applyAlignment="1">
      <alignment horizontal="center" vertical="center" wrapText="1"/>
    </xf>
    <xf numFmtId="1" fontId="25" fillId="0" borderId="41" xfId="0" applyNumberFormat="1" applyFont="1" applyBorder="1" applyAlignment="1">
      <alignment horizontal="center" vertical="center" wrapText="1"/>
    </xf>
    <xf numFmtId="166" fontId="26" fillId="0" borderId="40" xfId="0" applyNumberFormat="1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49" fontId="25" fillId="0" borderId="41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26" fillId="0" borderId="40" xfId="0" applyFont="1" applyBorder="1" applyAlignment="1">
      <alignment horizontal="center" vertical="center"/>
    </xf>
    <xf numFmtId="166" fontId="25" fillId="0" borderId="0" xfId="0" applyNumberFormat="1" applyFont="1"/>
    <xf numFmtId="49" fontId="26" fillId="0" borderId="13" xfId="0" applyNumberFormat="1" applyFont="1" applyBorder="1" applyAlignment="1">
      <alignment vertical="top" wrapText="1"/>
    </xf>
    <xf numFmtId="0" fontId="25" fillId="0" borderId="13" xfId="0" applyFont="1" applyBorder="1"/>
    <xf numFmtId="166" fontId="25" fillId="0" borderId="13" xfId="0" applyNumberFormat="1" applyFont="1" applyBorder="1"/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vertical="top" wrapText="1"/>
    </xf>
    <xf numFmtId="49" fontId="29" fillId="0" borderId="0" xfId="0" applyNumberFormat="1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vertical="top" wrapText="1"/>
    </xf>
    <xf numFmtId="49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49" fontId="31" fillId="0" borderId="0" xfId="0" applyNumberFormat="1" applyFont="1" applyAlignment="1">
      <alignment horizontal="center" vertical="top" wrapText="1"/>
    </xf>
    <xf numFmtId="49" fontId="29" fillId="0" borderId="0" xfId="0" applyNumberFormat="1" applyFont="1" applyAlignment="1">
      <alignment horizontal="center" vertical="top"/>
    </xf>
    <xf numFmtId="0" fontId="26" fillId="0" borderId="0" xfId="0" applyFont="1" applyAlignment="1">
      <alignment wrapText="1"/>
    </xf>
    <xf numFmtId="49" fontId="29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 vertical="top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/>
    <xf numFmtId="0" fontId="26" fillId="0" borderId="13" xfId="0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top" wrapText="1"/>
    </xf>
    <xf numFmtId="49" fontId="33" fillId="0" borderId="13" xfId="0" applyNumberFormat="1" applyFont="1" applyBorder="1" applyAlignment="1">
      <alignment horizontal="center"/>
    </xf>
    <xf numFmtId="166" fontId="26" fillId="0" borderId="13" xfId="0" applyNumberFormat="1" applyFont="1" applyBorder="1" applyAlignment="1">
      <alignment horizontal="center"/>
    </xf>
    <xf numFmtId="0" fontId="29" fillId="0" borderId="13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/>
    </xf>
    <xf numFmtId="166" fontId="25" fillId="0" borderId="13" xfId="0" applyNumberFormat="1" applyFont="1" applyBorder="1" applyAlignment="1">
      <alignment horizontal="center"/>
    </xf>
    <xf numFmtId="49" fontId="29" fillId="0" borderId="13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49" fontId="33" fillId="0" borderId="13" xfId="0" applyNumberFormat="1" applyFont="1" applyBorder="1" applyAlignment="1">
      <alignment vertical="top" wrapText="1"/>
    </xf>
    <xf numFmtId="49" fontId="33" fillId="0" borderId="13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vertical="top" wrapText="1"/>
    </xf>
    <xf numFmtId="0" fontId="33" fillId="0" borderId="13" xfId="0" applyFont="1" applyBorder="1" applyAlignment="1">
      <alignment horizontal="center"/>
    </xf>
    <xf numFmtId="0" fontId="33" fillId="0" borderId="13" xfId="0" applyFont="1" applyBorder="1" applyAlignment="1">
      <alignment vertical="top" wrapText="1"/>
    </xf>
    <xf numFmtId="0" fontId="33" fillId="0" borderId="13" xfId="0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vertical="center" wrapText="1"/>
    </xf>
    <xf numFmtId="49" fontId="31" fillId="0" borderId="13" xfId="0" applyNumberFormat="1" applyFont="1" applyBorder="1" applyAlignment="1">
      <alignment vertical="center" wrapText="1"/>
    </xf>
    <xf numFmtId="49" fontId="29" fillId="0" borderId="13" xfId="0" applyNumberFormat="1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0" fontId="20" fillId="0" borderId="13" xfId="0" applyFont="1" applyBorder="1" applyAlignment="1">
      <alignment horizontal="center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horizontal="left" vertical="top" wrapText="1"/>
    </xf>
    <xf numFmtId="49" fontId="37" fillId="0" borderId="13" xfId="0" applyNumberFormat="1" applyFont="1" applyBorder="1" applyAlignment="1">
      <alignment vertical="top" wrapText="1"/>
    </xf>
    <xf numFmtId="49" fontId="27" fillId="0" borderId="13" xfId="0" applyNumberFormat="1" applyFont="1" applyBorder="1" applyAlignment="1">
      <alignment horizontal="center" vertical="center" wrapText="1"/>
    </xf>
    <xf numFmtId="166" fontId="26" fillId="0" borderId="13" xfId="0" applyNumberFormat="1" applyFont="1" applyBorder="1" applyAlignment="1">
      <alignment horizontal="center" vertical="center"/>
    </xf>
    <xf numFmtId="166" fontId="26" fillId="0" borderId="13" xfId="0" applyNumberFormat="1" applyFont="1" applyBorder="1"/>
    <xf numFmtId="49" fontId="33" fillId="0" borderId="13" xfId="0" applyNumberFormat="1" applyFont="1" applyBorder="1" applyAlignment="1">
      <alignment horizontal="center" vertical="top" wrapText="1"/>
    </xf>
    <xf numFmtId="49" fontId="29" fillId="0" borderId="13" xfId="0" applyNumberFormat="1" applyFont="1" applyBorder="1" applyAlignment="1">
      <alignment wrapText="1"/>
    </xf>
    <xf numFmtId="0" fontId="33" fillId="0" borderId="13" xfId="0" applyFont="1" applyBorder="1" applyAlignment="1">
      <alignment horizontal="left" vertical="top" wrapText="1"/>
    </xf>
    <xf numFmtId="49" fontId="25" fillId="0" borderId="13" xfId="0" applyNumberFormat="1" applyFont="1" applyBorder="1" applyAlignment="1">
      <alignment horizontal="center" wrapText="1"/>
    </xf>
    <xf numFmtId="49" fontId="27" fillId="0" borderId="13" xfId="0" applyNumberFormat="1" applyFont="1" applyBorder="1" applyAlignment="1">
      <alignment wrapText="1"/>
    </xf>
    <xf numFmtId="49" fontId="25" fillId="0" borderId="13" xfId="0" applyNumberFormat="1" applyFont="1" applyBorder="1" applyAlignment="1">
      <alignment wrapText="1"/>
    </xf>
    <xf numFmtId="49" fontId="25" fillId="0" borderId="13" xfId="0" applyNumberFormat="1" applyFont="1" applyBorder="1" applyAlignment="1">
      <alignment horizontal="center" vertical="top" wrapText="1"/>
    </xf>
    <xf numFmtId="49" fontId="32" fillId="0" borderId="13" xfId="0" applyNumberFormat="1" applyFont="1" applyBorder="1" applyAlignment="1">
      <alignment wrapText="1"/>
    </xf>
    <xf numFmtId="49" fontId="25" fillId="0" borderId="13" xfId="0" applyNumberFormat="1" applyFont="1" applyBorder="1" applyAlignment="1">
      <alignment horizontal="center" vertical="center" wrapText="1"/>
    </xf>
    <xf numFmtId="49" fontId="28" fillId="0" borderId="13" xfId="0" applyNumberFormat="1" applyFont="1" applyBorder="1" applyAlignment="1">
      <alignment wrapText="1"/>
    </xf>
    <xf numFmtId="166" fontId="28" fillId="0" borderId="13" xfId="0" applyNumberFormat="1" applyFont="1" applyBorder="1"/>
    <xf numFmtId="49" fontId="25" fillId="0" borderId="13" xfId="0" applyNumberFormat="1" applyFont="1" applyBorder="1" applyAlignment="1">
      <alignment horizontal="center"/>
    </xf>
    <xf numFmtId="0" fontId="25" fillId="0" borderId="13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5" fontId="21" fillId="0" borderId="45" xfId="0" applyNumberFormat="1" applyFont="1" applyBorder="1" applyAlignment="1">
      <alignment horizontal="center" vertical="center" wrapText="1"/>
    </xf>
    <xf numFmtId="165" fontId="21" fillId="0" borderId="17" xfId="0" applyNumberFormat="1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165" fontId="21" fillId="0" borderId="54" xfId="0" applyNumberFormat="1" applyFont="1" applyBorder="1" applyAlignment="1">
      <alignment horizontal="center" vertical="center" wrapText="1"/>
    </xf>
    <xf numFmtId="165" fontId="21" fillId="0" borderId="56" xfId="0" applyNumberFormat="1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6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9"/>
  <sheetViews>
    <sheetView zoomScaleNormal="100" workbookViewId="0">
      <selection sqref="A1:F144"/>
    </sheetView>
  </sheetViews>
  <sheetFormatPr defaultRowHeight="13.5" outlineLevelCol="1"/>
  <cols>
    <col min="1" max="1" width="7.7109375" style="103" customWidth="1"/>
    <col min="2" max="2" width="36.85546875" style="104" customWidth="1"/>
    <col min="3" max="3" width="7.5703125" style="103" customWidth="1" outlineLevel="1"/>
    <col min="4" max="4" width="11.5703125" style="105" customWidth="1"/>
    <col min="5" max="5" width="12.42578125" style="103" customWidth="1"/>
    <col min="6" max="6" width="12.85546875" style="103" customWidth="1"/>
    <col min="7" max="7" width="35.28515625" style="105" customWidth="1"/>
    <col min="8" max="8" width="10.85546875" style="105" bestFit="1" customWidth="1"/>
    <col min="9" max="9" width="9.5703125" style="105" bestFit="1" customWidth="1"/>
    <col min="10" max="10" width="9.7109375" style="105" bestFit="1" customWidth="1"/>
    <col min="11" max="11" width="9.5703125" style="105" bestFit="1" customWidth="1"/>
    <col min="12" max="12" width="9.140625" style="105"/>
    <col min="13" max="13" width="10.85546875" style="105" bestFit="1" customWidth="1"/>
    <col min="14" max="16384" width="9.140625" style="105"/>
  </cols>
  <sheetData>
    <row r="1" spans="1:13" ht="16.5">
      <c r="C1" s="245" t="s">
        <v>410</v>
      </c>
      <c r="D1" s="245"/>
      <c r="E1" s="245"/>
      <c r="F1" s="245"/>
    </row>
    <row r="2" spans="1:13" ht="16.5">
      <c r="B2" s="246" t="s">
        <v>725</v>
      </c>
      <c r="C2" s="246"/>
      <c r="D2" s="246"/>
      <c r="E2" s="246"/>
      <c r="F2" s="246"/>
    </row>
    <row r="3" spans="1:13" ht="16.5">
      <c r="C3" s="245" t="s">
        <v>615</v>
      </c>
      <c r="D3" s="245"/>
      <c r="E3" s="245"/>
      <c r="F3" s="245"/>
    </row>
    <row r="4" spans="1:13" s="106" customFormat="1"/>
    <row r="5" spans="1:13" s="107" customFormat="1" ht="20.25">
      <c r="A5" s="243" t="s">
        <v>618</v>
      </c>
      <c r="B5" s="243"/>
      <c r="C5" s="243"/>
      <c r="D5" s="243"/>
      <c r="E5" s="243"/>
      <c r="F5" s="243"/>
    </row>
    <row r="6" spans="1:13" s="106" customFormat="1" ht="17.25">
      <c r="A6" s="244" t="s">
        <v>404</v>
      </c>
      <c r="B6" s="244"/>
      <c r="C6" s="244"/>
      <c r="D6" s="244"/>
      <c r="E6" s="244"/>
      <c r="F6" s="244"/>
    </row>
    <row r="7" spans="1:13">
      <c r="A7" s="108"/>
      <c r="B7" s="109"/>
      <c r="C7" s="1"/>
      <c r="D7" s="109"/>
      <c r="E7" s="106"/>
      <c r="F7" s="106"/>
    </row>
    <row r="8" spans="1:13" ht="12.75" customHeight="1">
      <c r="B8" s="103"/>
      <c r="E8" s="105"/>
      <c r="F8" s="110" t="s">
        <v>636</v>
      </c>
    </row>
    <row r="9" spans="1:13" ht="27">
      <c r="A9" s="111" t="s">
        <v>619</v>
      </c>
      <c r="B9" s="111" t="s">
        <v>637</v>
      </c>
      <c r="C9" s="111" t="s">
        <v>617</v>
      </c>
      <c r="D9" s="111" t="s">
        <v>616</v>
      </c>
      <c r="E9" s="112" t="s">
        <v>455</v>
      </c>
      <c r="F9" s="112"/>
    </row>
    <row r="10" spans="1:13" s="103" customFormat="1" ht="27">
      <c r="A10" s="113"/>
      <c r="B10" s="113"/>
      <c r="C10" s="113"/>
      <c r="D10" s="113"/>
      <c r="E10" s="112" t="s">
        <v>638</v>
      </c>
      <c r="F10" s="112" t="s">
        <v>708</v>
      </c>
      <c r="I10" s="114"/>
    </row>
    <row r="11" spans="1:13" ht="27.75" customHeight="1">
      <c r="A11" s="115">
        <v>1</v>
      </c>
      <c r="B11" s="112">
        <v>2</v>
      </c>
      <c r="C11" s="116">
        <v>3</v>
      </c>
      <c r="D11" s="116">
        <v>4</v>
      </c>
      <c r="E11" s="117">
        <v>5</v>
      </c>
      <c r="F11" s="112">
        <v>6</v>
      </c>
      <c r="I11" s="118"/>
      <c r="J11" s="118"/>
    </row>
    <row r="12" spans="1:13" ht="51.75">
      <c r="A12" s="119" t="s">
        <v>122</v>
      </c>
      <c r="B12" s="120" t="s">
        <v>724</v>
      </c>
      <c r="C12" s="121"/>
      <c r="D12" s="122">
        <f>E12+F89</f>
        <v>3091786.8</v>
      </c>
      <c r="E12" s="122">
        <f>E14+E77+E96</f>
        <v>2441786.7999999998</v>
      </c>
      <c r="F12" s="122">
        <f>F89+F96</f>
        <v>1320000</v>
      </c>
      <c r="G12" s="118"/>
      <c r="H12" s="118"/>
      <c r="I12" s="118"/>
      <c r="M12" s="118"/>
    </row>
    <row r="13" spans="1:13" s="126" customFormat="1" ht="14.25">
      <c r="A13" s="123"/>
      <c r="B13" s="124" t="s">
        <v>647</v>
      </c>
      <c r="C13" s="121"/>
      <c r="D13" s="125"/>
      <c r="E13" s="125"/>
      <c r="F13" s="121"/>
      <c r="M13" s="127"/>
    </row>
    <row r="14" spans="1:13" ht="20.25" customHeight="1">
      <c r="A14" s="128" t="s">
        <v>123</v>
      </c>
      <c r="B14" s="129" t="s">
        <v>658</v>
      </c>
      <c r="C14" s="130"/>
      <c r="D14" s="131">
        <f>D17+D22+D25+D46</f>
        <v>519800</v>
      </c>
      <c r="E14" s="131">
        <f>E17+E22+E25+E46</f>
        <v>519800</v>
      </c>
      <c r="F14" s="130"/>
    </row>
    <row r="15" spans="1:13" ht="27">
      <c r="A15" s="123"/>
      <c r="B15" s="132" t="s">
        <v>620</v>
      </c>
      <c r="C15" s="133"/>
      <c r="D15" s="134"/>
      <c r="E15" s="134"/>
      <c r="F15" s="133"/>
      <c r="G15" s="118"/>
    </row>
    <row r="16" spans="1:13" s="126" customFormat="1" ht="14.25">
      <c r="A16" s="123"/>
      <c r="B16" s="132" t="s">
        <v>648</v>
      </c>
      <c r="C16" s="135"/>
      <c r="D16" s="134"/>
      <c r="E16" s="134"/>
      <c r="F16" s="133"/>
      <c r="J16" s="127"/>
    </row>
    <row r="17" spans="1:12" ht="28.5">
      <c r="A17" s="128" t="s">
        <v>3</v>
      </c>
      <c r="B17" s="136" t="s">
        <v>659</v>
      </c>
      <c r="C17" s="137"/>
      <c r="D17" s="138">
        <v>199300</v>
      </c>
      <c r="E17" s="138">
        <f>E19+E20+E21</f>
        <v>199300</v>
      </c>
      <c r="F17" s="130"/>
      <c r="J17" s="118"/>
    </row>
    <row r="18" spans="1:12">
      <c r="A18" s="123"/>
      <c r="B18" s="139" t="s">
        <v>648</v>
      </c>
      <c r="C18" s="105"/>
      <c r="D18" s="125"/>
      <c r="E18" s="125"/>
      <c r="F18" s="133"/>
      <c r="H18" s="118"/>
    </row>
    <row r="19" spans="1:12" ht="40.5">
      <c r="A19" s="140" t="s">
        <v>273</v>
      </c>
      <c r="B19" s="141" t="s">
        <v>660</v>
      </c>
      <c r="C19" s="116"/>
      <c r="D19" s="142">
        <v>3500</v>
      </c>
      <c r="E19" s="142">
        <v>3500</v>
      </c>
      <c r="F19" s="116"/>
      <c r="H19" s="118"/>
    </row>
    <row r="20" spans="1:12" ht="33" customHeight="1">
      <c r="A20" s="115" t="s">
        <v>274</v>
      </c>
      <c r="B20" s="141" t="s">
        <v>661</v>
      </c>
      <c r="C20" s="116"/>
      <c r="D20" s="142">
        <v>4000</v>
      </c>
      <c r="E20" s="142">
        <v>4000</v>
      </c>
      <c r="F20" s="116"/>
      <c r="I20" s="118"/>
      <c r="J20" s="118"/>
      <c r="L20" s="118"/>
    </row>
    <row r="21" spans="1:12" s="126" customFormat="1" ht="28.5" customHeight="1">
      <c r="A21" s="140" t="s">
        <v>408</v>
      </c>
      <c r="B21" s="143" t="s">
        <v>407</v>
      </c>
      <c r="C21" s="116"/>
      <c r="D21" s="142">
        <v>191800</v>
      </c>
      <c r="E21" s="142">
        <v>191800</v>
      </c>
      <c r="F21" s="116"/>
      <c r="L21" s="127"/>
    </row>
    <row r="22" spans="1:12" ht="19.5" customHeight="1">
      <c r="A22" s="128" t="s">
        <v>4</v>
      </c>
      <c r="B22" s="136" t="s">
        <v>662</v>
      </c>
      <c r="C22" s="137"/>
      <c r="D22" s="138">
        <v>302000</v>
      </c>
      <c r="E22" s="138">
        <f>E24</f>
        <v>302000</v>
      </c>
      <c r="F22" s="130"/>
    </row>
    <row r="23" spans="1:12" ht="21.75" customHeight="1">
      <c r="A23" s="123"/>
      <c r="B23" s="139" t="s">
        <v>648</v>
      </c>
      <c r="C23" s="105"/>
      <c r="D23" s="125"/>
      <c r="E23" s="125"/>
      <c r="F23" s="133"/>
    </row>
    <row r="24" spans="1:12" s="126" customFormat="1" ht="27">
      <c r="A24" s="140" t="s">
        <v>275</v>
      </c>
      <c r="B24" s="141" t="s">
        <v>663</v>
      </c>
      <c r="C24" s="116"/>
      <c r="D24" s="144">
        <v>302000</v>
      </c>
      <c r="E24" s="144">
        <v>302000</v>
      </c>
      <c r="F24" s="116"/>
    </row>
    <row r="25" spans="1:12" ht="50.25" customHeight="1">
      <c r="A25" s="128" t="s">
        <v>5</v>
      </c>
      <c r="B25" s="136" t="s">
        <v>697</v>
      </c>
      <c r="C25" s="137"/>
      <c r="D25" s="138">
        <v>11100</v>
      </c>
      <c r="E25" s="138">
        <f>E28</f>
        <v>11100</v>
      </c>
      <c r="F25" s="130"/>
    </row>
    <row r="26" spans="1:12" hidden="1">
      <c r="A26" s="123"/>
      <c r="B26" s="139" t="s">
        <v>648</v>
      </c>
      <c r="C26" s="135"/>
      <c r="D26" s="125"/>
      <c r="E26" s="125"/>
      <c r="F26" s="133"/>
    </row>
    <row r="27" spans="1:12" ht="20.25" customHeight="1">
      <c r="A27" s="145" t="s">
        <v>276</v>
      </c>
      <c r="B27" s="146" t="s">
        <v>664</v>
      </c>
      <c r="D27" s="147"/>
      <c r="E27" s="147"/>
      <c r="F27" s="148"/>
    </row>
    <row r="28" spans="1:12" ht="60" customHeight="1">
      <c r="A28" s="149"/>
      <c r="B28" s="150" t="s">
        <v>621</v>
      </c>
      <c r="C28" s="105"/>
      <c r="D28" s="151">
        <v>11100</v>
      </c>
      <c r="E28" s="151">
        <f>E30+E34+E35+E36+E37+E38+E39+E40+E41+E42+E43+E44+E45</f>
        <v>11100</v>
      </c>
      <c r="F28" s="152"/>
    </row>
    <row r="29" spans="1:12" ht="21.75" customHeight="1">
      <c r="A29" s="153"/>
      <c r="B29" s="154" t="s">
        <v>648</v>
      </c>
      <c r="C29" s="135"/>
      <c r="D29" s="155"/>
      <c r="E29" s="155"/>
      <c r="F29" s="156"/>
    </row>
    <row r="30" spans="1:12" ht="67.5">
      <c r="A30" s="145" t="s">
        <v>277</v>
      </c>
      <c r="B30" s="157" t="s">
        <v>665</v>
      </c>
      <c r="C30" s="148"/>
      <c r="D30" s="147">
        <v>1000</v>
      </c>
      <c r="E30" s="147">
        <v>1000</v>
      </c>
      <c r="F30" s="148"/>
    </row>
    <row r="31" spans="1:12" ht="16.5">
      <c r="A31" s="135"/>
      <c r="B31" s="158" t="s">
        <v>439</v>
      </c>
      <c r="C31" s="135"/>
      <c r="D31" s="155"/>
      <c r="E31" s="155"/>
      <c r="F31" s="156"/>
      <c r="G31" s="159"/>
    </row>
    <row r="32" spans="1:12" ht="27">
      <c r="A32" s="140" t="s">
        <v>278</v>
      </c>
      <c r="B32" s="160" t="s">
        <v>649</v>
      </c>
      <c r="C32" s="116"/>
      <c r="D32" s="142">
        <v>1000</v>
      </c>
      <c r="E32" s="142">
        <v>1000</v>
      </c>
      <c r="F32" s="116"/>
      <c r="G32" s="159"/>
    </row>
    <row r="33" spans="1:6" ht="27">
      <c r="A33" s="140" t="s">
        <v>279</v>
      </c>
      <c r="B33" s="160" t="s">
        <v>650</v>
      </c>
      <c r="C33" s="116"/>
      <c r="D33" s="142"/>
      <c r="E33" s="142"/>
      <c r="F33" s="116"/>
    </row>
    <row r="34" spans="1:6" ht="148.5">
      <c r="A34" s="140" t="s">
        <v>280</v>
      </c>
      <c r="B34" s="161" t="s">
        <v>698</v>
      </c>
      <c r="C34" s="116"/>
      <c r="D34" s="142"/>
      <c r="E34" s="142"/>
      <c r="F34" s="116"/>
    </row>
    <row r="35" spans="1:6" ht="67.5">
      <c r="A35" s="115" t="s">
        <v>281</v>
      </c>
      <c r="B35" s="161" t="s">
        <v>699</v>
      </c>
      <c r="C35" s="116"/>
      <c r="D35" s="142"/>
      <c r="E35" s="142"/>
      <c r="F35" s="116"/>
    </row>
    <row r="36" spans="1:6" ht="94.5">
      <c r="A36" s="140" t="s">
        <v>282</v>
      </c>
      <c r="B36" s="161" t="s">
        <v>700</v>
      </c>
      <c r="C36" s="116"/>
      <c r="D36" s="142">
        <v>5000</v>
      </c>
      <c r="E36" s="142">
        <v>5000</v>
      </c>
      <c r="F36" s="116"/>
    </row>
    <row r="37" spans="1:6" ht="40.5">
      <c r="A37" s="140" t="s">
        <v>283</v>
      </c>
      <c r="B37" s="161" t="s">
        <v>701</v>
      </c>
      <c r="C37" s="116"/>
      <c r="D37" s="142"/>
      <c r="E37" s="142"/>
      <c r="F37" s="116"/>
    </row>
    <row r="38" spans="1:6" ht="94.5">
      <c r="A38" s="140" t="s">
        <v>284</v>
      </c>
      <c r="B38" s="161" t="s">
        <v>666</v>
      </c>
      <c r="C38" s="116"/>
      <c r="D38" s="142">
        <v>2500</v>
      </c>
      <c r="E38" s="142">
        <v>2500</v>
      </c>
      <c r="F38" s="116"/>
    </row>
    <row r="39" spans="1:6" ht="108">
      <c r="A39" s="140" t="s">
        <v>285</v>
      </c>
      <c r="B39" s="161" t="s">
        <v>702</v>
      </c>
      <c r="C39" s="116"/>
      <c r="D39" s="142"/>
      <c r="E39" s="142"/>
      <c r="F39" s="116"/>
    </row>
    <row r="40" spans="1:6" ht="67.5">
      <c r="A40" s="140" t="s">
        <v>286</v>
      </c>
      <c r="B40" s="161" t="s">
        <v>667</v>
      </c>
      <c r="C40" s="116"/>
      <c r="D40" s="142"/>
      <c r="E40" s="142"/>
      <c r="F40" s="116"/>
    </row>
    <row r="41" spans="1:6" ht="40.5">
      <c r="A41" s="140" t="s">
        <v>287</v>
      </c>
      <c r="B41" s="161" t="s">
        <v>668</v>
      </c>
      <c r="C41" s="116"/>
      <c r="D41" s="142">
        <v>1000</v>
      </c>
      <c r="E41" s="142">
        <v>1000</v>
      </c>
      <c r="F41" s="116"/>
    </row>
    <row r="42" spans="1:6" ht="54">
      <c r="A42" s="140" t="s">
        <v>288</v>
      </c>
      <c r="B42" s="161" t="s">
        <v>703</v>
      </c>
      <c r="C42" s="116"/>
      <c r="D42" s="142"/>
      <c r="E42" s="142"/>
      <c r="F42" s="116"/>
    </row>
    <row r="43" spans="1:6" ht="94.5">
      <c r="A43" s="140" t="s">
        <v>289</v>
      </c>
      <c r="B43" s="161" t="s">
        <v>669</v>
      </c>
      <c r="C43" s="116"/>
      <c r="D43" s="142"/>
      <c r="E43" s="142"/>
      <c r="F43" s="116"/>
    </row>
    <row r="44" spans="1:6" s="126" customFormat="1" ht="40.5">
      <c r="A44" s="140" t="s">
        <v>394</v>
      </c>
      <c r="B44" s="161" t="s">
        <v>670</v>
      </c>
      <c r="C44" s="116"/>
      <c r="D44" s="142">
        <v>600</v>
      </c>
      <c r="E44" s="142">
        <v>600</v>
      </c>
      <c r="F44" s="116"/>
    </row>
    <row r="45" spans="1:6" s="126" customFormat="1" ht="96" customHeight="1">
      <c r="A45" s="145" t="s">
        <v>413</v>
      </c>
      <c r="B45" s="157" t="s">
        <v>414</v>
      </c>
      <c r="C45" s="103"/>
      <c r="D45" s="147">
        <v>1000</v>
      </c>
      <c r="E45" s="147">
        <v>1000</v>
      </c>
      <c r="F45" s="148"/>
    </row>
    <row r="46" spans="1:6" ht="42.75">
      <c r="A46" s="128" t="s">
        <v>290</v>
      </c>
      <c r="B46" s="136" t="s">
        <v>671</v>
      </c>
      <c r="C46" s="137"/>
      <c r="D46" s="138">
        <v>7400</v>
      </c>
      <c r="E46" s="138">
        <f>E48</f>
        <v>7400</v>
      </c>
      <c r="F46" s="130"/>
    </row>
    <row r="47" spans="1:6">
      <c r="A47" s="123"/>
      <c r="B47" s="139" t="s">
        <v>648</v>
      </c>
      <c r="C47" s="105"/>
      <c r="D47" s="125"/>
      <c r="E47" s="125"/>
      <c r="F47" s="133"/>
    </row>
    <row r="48" spans="1:6" ht="27">
      <c r="A48" s="145" t="s">
        <v>291</v>
      </c>
      <c r="B48" s="146" t="s">
        <v>672</v>
      </c>
      <c r="C48" s="148"/>
      <c r="D48" s="147">
        <v>7400</v>
      </c>
      <c r="E48" s="147">
        <f>E51+E52</f>
        <v>7400</v>
      </c>
      <c r="F48" s="148"/>
    </row>
    <row r="49" spans="1:11">
      <c r="A49" s="149"/>
      <c r="B49" s="150" t="s">
        <v>622</v>
      </c>
      <c r="C49" s="133"/>
      <c r="D49" s="151"/>
      <c r="E49" s="151"/>
      <c r="F49" s="152"/>
    </row>
    <row r="50" spans="1:11">
      <c r="A50" s="153"/>
      <c r="B50" s="154" t="s">
        <v>648</v>
      </c>
      <c r="C50" s="135"/>
      <c r="D50" s="155"/>
      <c r="E50" s="155"/>
      <c r="F50" s="156"/>
    </row>
    <row r="51" spans="1:11" ht="121.5">
      <c r="A51" s="153" t="s">
        <v>292</v>
      </c>
      <c r="B51" s="158" t="s">
        <v>673</v>
      </c>
      <c r="C51" s="156"/>
      <c r="D51" s="155"/>
      <c r="E51" s="155"/>
      <c r="F51" s="156"/>
    </row>
    <row r="52" spans="1:11" s="126" customFormat="1" ht="37.5" customHeight="1">
      <c r="A52" s="115" t="s">
        <v>293</v>
      </c>
      <c r="B52" s="161" t="s">
        <v>704</v>
      </c>
      <c r="C52" s="116"/>
      <c r="D52" s="142">
        <v>7400</v>
      </c>
      <c r="E52" s="142">
        <v>7400</v>
      </c>
      <c r="F52" s="116"/>
      <c r="H52" s="127"/>
    </row>
    <row r="53" spans="1:11" ht="18" customHeight="1">
      <c r="A53" s="128" t="s">
        <v>294</v>
      </c>
      <c r="B53" s="136" t="s">
        <v>651</v>
      </c>
      <c r="C53" s="130"/>
      <c r="D53" s="138"/>
      <c r="E53" s="138"/>
      <c r="F53" s="130"/>
    </row>
    <row r="54" spans="1:11" ht="24.75" hidden="1" customHeight="1">
      <c r="A54" s="149"/>
      <c r="B54" s="150" t="s">
        <v>623</v>
      </c>
      <c r="C54" s="133"/>
      <c r="D54" s="125"/>
      <c r="E54" s="125"/>
      <c r="F54" s="152"/>
    </row>
    <row r="55" spans="1:11" ht="26.25" hidden="1" customHeight="1">
      <c r="A55" s="123"/>
      <c r="B55" s="139" t="s">
        <v>648</v>
      </c>
      <c r="C55" s="135"/>
      <c r="D55" s="125"/>
      <c r="E55" s="125"/>
      <c r="F55" s="133"/>
    </row>
    <row r="56" spans="1:11" ht="0.75" customHeight="1">
      <c r="A56" s="145" t="s">
        <v>295</v>
      </c>
      <c r="B56" s="146" t="s">
        <v>692</v>
      </c>
      <c r="D56" s="147"/>
      <c r="E56" s="147"/>
      <c r="F56" s="148"/>
    </row>
    <row r="57" spans="1:11" ht="0.75" hidden="1" customHeight="1">
      <c r="A57" s="153"/>
      <c r="B57" s="154" t="s">
        <v>439</v>
      </c>
      <c r="C57" s="105"/>
      <c r="D57" s="155"/>
      <c r="E57" s="155"/>
      <c r="F57" s="156"/>
    </row>
    <row r="58" spans="1:11" ht="24.75" hidden="1" customHeight="1">
      <c r="A58" s="115" t="s">
        <v>296</v>
      </c>
      <c r="B58" s="161" t="s">
        <v>639</v>
      </c>
      <c r="C58" s="116"/>
      <c r="D58" s="142"/>
      <c r="E58" s="142"/>
      <c r="F58" s="116"/>
    </row>
    <row r="59" spans="1:11" ht="21.75" hidden="1" customHeight="1">
      <c r="A59" s="115" t="s">
        <v>297</v>
      </c>
      <c r="B59" s="161" t="s">
        <v>652</v>
      </c>
      <c r="C59" s="116"/>
      <c r="D59" s="142"/>
      <c r="E59" s="142"/>
      <c r="F59" s="116"/>
    </row>
    <row r="60" spans="1:11" ht="52.5" hidden="1" customHeight="1">
      <c r="A60" s="115" t="s">
        <v>298</v>
      </c>
      <c r="B60" s="161" t="s">
        <v>653</v>
      </c>
      <c r="C60" s="116"/>
      <c r="D60" s="142"/>
      <c r="E60" s="142"/>
      <c r="F60" s="116"/>
      <c r="G60" s="162"/>
    </row>
    <row r="61" spans="1:11" s="126" customFormat="1" ht="108" hidden="1">
      <c r="A61" s="115" t="s">
        <v>172</v>
      </c>
      <c r="B61" s="146" t="s">
        <v>705</v>
      </c>
      <c r="C61" s="116"/>
      <c r="D61" s="147"/>
      <c r="E61" s="147"/>
      <c r="F61" s="116"/>
    </row>
    <row r="62" spans="1:11" ht="28.5" customHeight="1">
      <c r="A62" s="128" t="s">
        <v>124</v>
      </c>
      <c r="B62" s="136" t="s">
        <v>635</v>
      </c>
      <c r="C62" s="130"/>
      <c r="D62" s="138">
        <f>E62+F62</f>
        <v>2465521</v>
      </c>
      <c r="E62" s="138">
        <f>E77</f>
        <v>1815521</v>
      </c>
      <c r="F62" s="163">
        <v>650000</v>
      </c>
      <c r="K62" s="118"/>
    </row>
    <row r="63" spans="1:11" ht="26.25" customHeight="1">
      <c r="A63" s="123"/>
      <c r="B63" s="139" t="s">
        <v>624</v>
      </c>
      <c r="C63" s="105"/>
      <c r="D63" s="125"/>
      <c r="E63" s="125"/>
      <c r="F63" s="164"/>
    </row>
    <row r="64" spans="1:11" s="126" customFormat="1" ht="14.25" hidden="1">
      <c r="A64" s="123"/>
      <c r="B64" s="139" t="s">
        <v>648</v>
      </c>
      <c r="C64" s="135"/>
      <c r="D64" s="125"/>
      <c r="E64" s="125"/>
      <c r="F64" s="133"/>
    </row>
    <row r="65" spans="1:8" ht="0.75" hidden="1" customHeight="1">
      <c r="A65" s="128" t="s">
        <v>7</v>
      </c>
      <c r="B65" s="136" t="s">
        <v>674</v>
      </c>
      <c r="C65" s="137"/>
      <c r="D65" s="138"/>
      <c r="E65" s="138"/>
      <c r="F65" s="130"/>
    </row>
    <row r="66" spans="1:8" hidden="1">
      <c r="A66" s="123"/>
      <c r="B66" s="165" t="s">
        <v>648</v>
      </c>
      <c r="C66" s="105"/>
      <c r="D66" s="125"/>
      <c r="E66" s="125"/>
      <c r="F66" s="133"/>
    </row>
    <row r="67" spans="1:8" s="126" customFormat="1" ht="25.5" hidden="1" customHeight="1">
      <c r="A67" s="140" t="s">
        <v>299</v>
      </c>
      <c r="B67" s="146" t="s">
        <v>709</v>
      </c>
      <c r="C67" s="166"/>
      <c r="D67" s="144"/>
      <c r="E67" s="144"/>
      <c r="F67" s="116"/>
    </row>
    <row r="68" spans="1:8" s="126" customFormat="1" ht="12.75" hidden="1" customHeight="1">
      <c r="A68" s="167" t="s">
        <v>8</v>
      </c>
      <c r="B68" s="136" t="s">
        <v>675</v>
      </c>
      <c r="C68" s="168"/>
      <c r="D68" s="163"/>
      <c r="E68" s="163"/>
      <c r="F68" s="148"/>
    </row>
    <row r="69" spans="1:8" ht="51" hidden="1" customHeight="1">
      <c r="A69" s="169"/>
      <c r="B69" s="165" t="s">
        <v>648</v>
      </c>
      <c r="C69" s="170"/>
      <c r="D69" s="171"/>
      <c r="E69" s="171"/>
      <c r="F69" s="170"/>
    </row>
    <row r="70" spans="1:8" s="126" customFormat="1" ht="25.5" hidden="1" customHeight="1">
      <c r="A70" s="115" t="s">
        <v>9</v>
      </c>
      <c r="B70" s="146" t="s">
        <v>710</v>
      </c>
      <c r="C70" s="166"/>
      <c r="D70" s="142"/>
      <c r="E70" s="142"/>
      <c r="F70" s="116"/>
    </row>
    <row r="71" spans="1:8" s="126" customFormat="1" ht="12.75" hidden="1" customHeight="1">
      <c r="A71" s="167" t="s">
        <v>300</v>
      </c>
      <c r="B71" s="136" t="s">
        <v>676</v>
      </c>
      <c r="C71" s="168"/>
      <c r="D71" s="163"/>
      <c r="E71" s="163"/>
      <c r="F71" s="130"/>
    </row>
    <row r="72" spans="1:8" ht="51" hidden="1" customHeight="1">
      <c r="A72" s="169"/>
      <c r="B72" s="165" t="s">
        <v>648</v>
      </c>
      <c r="C72" s="170"/>
      <c r="D72" s="171"/>
      <c r="E72" s="171"/>
      <c r="F72" s="170"/>
    </row>
    <row r="73" spans="1:8" s="126" customFormat="1" ht="38.25" hidden="1" customHeight="1">
      <c r="A73" s="140" t="s">
        <v>301</v>
      </c>
      <c r="B73" s="146" t="s">
        <v>711</v>
      </c>
      <c r="C73" s="166"/>
      <c r="D73" s="142"/>
      <c r="E73" s="142"/>
      <c r="F73" s="116"/>
    </row>
    <row r="74" spans="1:8" s="126" customFormat="1" ht="12.75" hidden="1" customHeight="1">
      <c r="A74" s="167" t="s">
        <v>302</v>
      </c>
      <c r="B74" s="136" t="s">
        <v>677</v>
      </c>
      <c r="C74" s="168"/>
      <c r="D74" s="163"/>
      <c r="E74" s="163"/>
      <c r="F74" s="148"/>
    </row>
    <row r="75" spans="1:8" ht="51" hidden="1" customHeight="1">
      <c r="A75" s="169"/>
      <c r="B75" s="165" t="s">
        <v>648</v>
      </c>
      <c r="C75" s="170"/>
      <c r="D75" s="171"/>
      <c r="E75" s="171"/>
      <c r="F75" s="170"/>
    </row>
    <row r="76" spans="1:8" s="126" customFormat="1" ht="41.25" hidden="1" customHeight="1">
      <c r="A76" s="140" t="s">
        <v>303</v>
      </c>
      <c r="B76" s="146" t="s">
        <v>712</v>
      </c>
      <c r="C76" s="166"/>
      <c r="D76" s="142"/>
      <c r="E76" s="142"/>
      <c r="F76" s="116"/>
    </row>
    <row r="77" spans="1:8" ht="50.25" customHeight="1">
      <c r="A77" s="128" t="s">
        <v>304</v>
      </c>
      <c r="B77" s="136" t="s">
        <v>678</v>
      </c>
      <c r="C77" s="130"/>
      <c r="D77" s="172">
        <f>D80+D85+D84</f>
        <v>1815521</v>
      </c>
      <c r="E77" s="138">
        <f>E80+E85+E84</f>
        <v>1815521</v>
      </c>
      <c r="F77" s="147"/>
      <c r="H77" s="118"/>
    </row>
    <row r="78" spans="1:8" ht="27" hidden="1">
      <c r="A78" s="123"/>
      <c r="B78" s="139" t="s">
        <v>625</v>
      </c>
      <c r="C78" s="105"/>
      <c r="D78" s="125"/>
      <c r="E78" s="125"/>
      <c r="F78" s="133"/>
    </row>
    <row r="79" spans="1:8" hidden="1">
      <c r="A79" s="123"/>
      <c r="B79" s="139" t="s">
        <v>439</v>
      </c>
      <c r="C79" s="135"/>
      <c r="D79" s="125"/>
      <c r="E79" s="125"/>
      <c r="F79" s="133"/>
    </row>
    <row r="80" spans="1:8" ht="60" customHeight="1">
      <c r="A80" s="145" t="s">
        <v>305</v>
      </c>
      <c r="B80" s="146" t="s">
        <v>713</v>
      </c>
      <c r="D80" s="147">
        <v>1810953.5</v>
      </c>
      <c r="E80" s="147">
        <v>1810953.5</v>
      </c>
      <c r="F80" s="147"/>
    </row>
    <row r="81" spans="1:10" ht="0.75" customHeight="1">
      <c r="A81" s="145" t="s">
        <v>306</v>
      </c>
      <c r="B81" s="146" t="s">
        <v>654</v>
      </c>
      <c r="C81" s="173"/>
      <c r="D81" s="147"/>
      <c r="E81" s="147"/>
      <c r="F81" s="148"/>
    </row>
    <row r="82" spans="1:10" ht="43.5" hidden="1" customHeight="1">
      <c r="A82" s="153"/>
      <c r="B82" s="158" t="s">
        <v>648</v>
      </c>
      <c r="C82" s="174"/>
      <c r="D82" s="155"/>
      <c r="E82" s="155"/>
      <c r="F82" s="156"/>
    </row>
    <row r="83" spans="1:10" ht="38.25" customHeight="1">
      <c r="A83" s="140" t="s">
        <v>307</v>
      </c>
      <c r="B83" s="160" t="s">
        <v>706</v>
      </c>
      <c r="C83" s="116"/>
      <c r="D83" s="142"/>
      <c r="E83" s="142"/>
      <c r="F83" s="116"/>
    </row>
    <row r="84" spans="1:10" ht="30.75" customHeight="1">
      <c r="A84" s="140" t="s">
        <v>308</v>
      </c>
      <c r="B84" s="160" t="s">
        <v>644</v>
      </c>
      <c r="C84" s="116"/>
      <c r="D84" s="142">
        <v>41.1</v>
      </c>
      <c r="E84" s="142">
        <v>41.1</v>
      </c>
      <c r="F84" s="116"/>
    </row>
    <row r="85" spans="1:10" ht="44.25" customHeight="1">
      <c r="A85" s="140" t="s">
        <v>309</v>
      </c>
      <c r="B85" s="146" t="s">
        <v>655</v>
      </c>
      <c r="C85" s="166"/>
      <c r="D85" s="142">
        <v>4526.3999999999996</v>
      </c>
      <c r="E85" s="142">
        <v>4526.3999999999996</v>
      </c>
      <c r="F85" s="116"/>
    </row>
    <row r="86" spans="1:10" ht="57" customHeight="1">
      <c r="A86" s="145" t="s">
        <v>310</v>
      </c>
      <c r="B86" s="146" t="s">
        <v>714</v>
      </c>
      <c r="C86" s="173"/>
      <c r="D86" s="147"/>
      <c r="E86" s="147"/>
      <c r="F86" s="148"/>
    </row>
    <row r="87" spans="1:10" ht="30" hidden="1" customHeight="1">
      <c r="A87" s="123"/>
      <c r="B87" s="139" t="s">
        <v>439</v>
      </c>
      <c r="C87" s="135"/>
      <c r="D87" s="125"/>
      <c r="E87" s="125"/>
      <c r="F87" s="133"/>
    </row>
    <row r="88" spans="1:10" s="126" customFormat="1" ht="0.75" hidden="1" customHeight="1">
      <c r="A88" s="140" t="s">
        <v>311</v>
      </c>
      <c r="B88" s="160" t="s">
        <v>715</v>
      </c>
      <c r="C88" s="166"/>
      <c r="D88" s="142"/>
      <c r="E88" s="142"/>
      <c r="F88" s="116"/>
    </row>
    <row r="89" spans="1:10" ht="66.75" customHeight="1">
      <c r="A89" s="128" t="s">
        <v>312</v>
      </c>
      <c r="B89" s="136" t="s">
        <v>679</v>
      </c>
      <c r="C89" s="137"/>
      <c r="D89" s="142">
        <v>650000</v>
      </c>
      <c r="E89" s="142"/>
      <c r="F89" s="142">
        <v>650000</v>
      </c>
    </row>
    <row r="90" spans="1:10" ht="28.5" hidden="1" customHeight="1">
      <c r="A90" s="123"/>
      <c r="B90" s="139" t="s">
        <v>626</v>
      </c>
      <c r="C90" s="105"/>
      <c r="D90" s="151"/>
      <c r="E90" s="151"/>
      <c r="F90" s="164"/>
    </row>
    <row r="91" spans="1:10" ht="21.75" hidden="1" customHeight="1">
      <c r="A91" s="123"/>
      <c r="B91" s="165" t="s">
        <v>648</v>
      </c>
      <c r="C91" s="105"/>
      <c r="D91" s="164"/>
      <c r="E91" s="164"/>
      <c r="F91" s="133"/>
    </row>
    <row r="92" spans="1:10" ht="67.5" customHeight="1">
      <c r="A92" s="140" t="s">
        <v>313</v>
      </c>
      <c r="B92" s="146" t="s">
        <v>716</v>
      </c>
      <c r="C92" s="166"/>
      <c r="D92" s="142">
        <v>650000</v>
      </c>
      <c r="E92" s="142"/>
      <c r="F92" s="142">
        <v>650000</v>
      </c>
    </row>
    <row r="93" spans="1:10" ht="73.5" customHeight="1">
      <c r="A93" s="145" t="s">
        <v>314</v>
      </c>
      <c r="B93" s="146" t="s">
        <v>717</v>
      </c>
      <c r="C93" s="173"/>
      <c r="D93" s="147"/>
      <c r="E93" s="147"/>
      <c r="F93" s="147"/>
      <c r="J93" s="118"/>
    </row>
    <row r="94" spans="1:10" ht="19.5" hidden="1" customHeight="1">
      <c r="A94" s="123"/>
      <c r="B94" s="139" t="s">
        <v>439</v>
      </c>
      <c r="C94" s="135"/>
      <c r="D94" s="125"/>
      <c r="E94" s="125"/>
      <c r="F94" s="133"/>
    </row>
    <row r="95" spans="1:10" s="126" customFormat="1" ht="16.5" hidden="1" customHeight="1">
      <c r="A95" s="140" t="s">
        <v>315</v>
      </c>
      <c r="B95" s="160" t="s">
        <v>715</v>
      </c>
      <c r="C95" s="166"/>
      <c r="D95" s="142"/>
      <c r="E95" s="142"/>
      <c r="F95" s="116"/>
    </row>
    <row r="96" spans="1:10" ht="18.75" customHeight="1">
      <c r="A96" s="128" t="s">
        <v>125</v>
      </c>
      <c r="B96" s="136" t="s">
        <v>646</v>
      </c>
      <c r="C96" s="130"/>
      <c r="D96" s="138">
        <f>E96+F96</f>
        <v>776465.8</v>
      </c>
      <c r="E96" s="138">
        <f>E105+E112+E117</f>
        <v>106465.8</v>
      </c>
      <c r="F96" s="163">
        <v>670000</v>
      </c>
      <c r="H96" s="118"/>
    </row>
    <row r="97" spans="1:6" ht="40.5">
      <c r="A97" s="123"/>
      <c r="B97" s="139" t="s">
        <v>627</v>
      </c>
      <c r="C97" s="105"/>
      <c r="D97" s="122"/>
      <c r="E97" s="122"/>
      <c r="F97" s="175"/>
    </row>
    <row r="98" spans="1:6" s="126" customFormat="1" ht="12.75" hidden="1" customHeight="1">
      <c r="A98" s="123"/>
      <c r="B98" s="139" t="s">
        <v>648</v>
      </c>
      <c r="C98" s="135"/>
      <c r="D98" s="125"/>
      <c r="E98" s="125"/>
      <c r="F98" s="133"/>
    </row>
    <row r="99" spans="1:6" ht="12.75" hidden="1" customHeight="1">
      <c r="A99" s="128" t="s">
        <v>13</v>
      </c>
      <c r="B99" s="136" t="s">
        <v>640</v>
      </c>
      <c r="C99" s="137"/>
      <c r="D99" s="163"/>
      <c r="E99" s="163"/>
      <c r="F99" s="130"/>
    </row>
    <row r="100" spans="1:6" ht="38.25" hidden="1" customHeight="1">
      <c r="A100" s="123"/>
      <c r="B100" s="139" t="s">
        <v>648</v>
      </c>
      <c r="C100" s="105"/>
      <c r="D100" s="164"/>
      <c r="E100" s="164"/>
      <c r="F100" s="133"/>
    </row>
    <row r="101" spans="1:6" s="126" customFormat="1" ht="12.75" hidden="1" customHeight="1">
      <c r="A101" s="140" t="s">
        <v>316</v>
      </c>
      <c r="B101" s="141" t="s">
        <v>693</v>
      </c>
      <c r="C101" s="166"/>
      <c r="D101" s="142"/>
      <c r="E101" s="142"/>
      <c r="F101" s="116"/>
    </row>
    <row r="102" spans="1:6" ht="12.75" hidden="1" customHeight="1">
      <c r="A102" s="128" t="s">
        <v>317</v>
      </c>
      <c r="B102" s="136" t="s">
        <v>641</v>
      </c>
      <c r="C102" s="137"/>
      <c r="D102" s="138"/>
      <c r="E102" s="138"/>
      <c r="F102" s="130"/>
    </row>
    <row r="103" spans="1:6" ht="38.25" hidden="1" customHeight="1">
      <c r="A103" s="123"/>
      <c r="B103" s="139" t="s">
        <v>648</v>
      </c>
      <c r="C103" s="105"/>
      <c r="D103" s="125"/>
      <c r="E103" s="125"/>
      <c r="F103" s="133"/>
    </row>
    <row r="104" spans="1:6" s="126" customFormat="1" ht="3" hidden="1" customHeight="1">
      <c r="A104" s="140" t="s">
        <v>318</v>
      </c>
      <c r="B104" s="146" t="s">
        <v>680</v>
      </c>
      <c r="C104" s="166"/>
      <c r="D104" s="142"/>
      <c r="E104" s="142"/>
      <c r="F104" s="116"/>
    </row>
    <row r="105" spans="1:6" ht="28.5">
      <c r="A105" s="128" t="s">
        <v>319</v>
      </c>
      <c r="B105" s="136" t="s">
        <v>681</v>
      </c>
      <c r="C105" s="137"/>
      <c r="D105" s="138">
        <v>41600</v>
      </c>
      <c r="E105" s="138">
        <f>E108+E109+E110+E111</f>
        <v>41600</v>
      </c>
      <c r="F105" s="130"/>
    </row>
    <row r="106" spans="1:6" ht="27">
      <c r="A106" s="123"/>
      <c r="B106" s="139" t="s">
        <v>628</v>
      </c>
      <c r="C106" s="105"/>
      <c r="D106" s="125"/>
      <c r="E106" s="125"/>
      <c r="F106" s="133"/>
    </row>
    <row r="107" spans="1:6">
      <c r="A107" s="123"/>
      <c r="B107" s="139" t="s">
        <v>648</v>
      </c>
      <c r="C107" s="105"/>
      <c r="D107" s="125"/>
      <c r="E107" s="125"/>
      <c r="F107" s="133"/>
    </row>
    <row r="108" spans="1:6" ht="40.5">
      <c r="A108" s="140" t="s">
        <v>320</v>
      </c>
      <c r="B108" s="146" t="s">
        <v>682</v>
      </c>
      <c r="C108" s="166"/>
      <c r="D108" s="142">
        <v>9400</v>
      </c>
      <c r="E108" s="142">
        <v>9400</v>
      </c>
      <c r="F108" s="116"/>
    </row>
    <row r="109" spans="1:6" ht="54">
      <c r="A109" s="140" t="s">
        <v>321</v>
      </c>
      <c r="B109" s="146" t="s">
        <v>683</v>
      </c>
      <c r="C109" s="166"/>
      <c r="D109" s="142">
        <v>26000</v>
      </c>
      <c r="E109" s="142">
        <v>26000</v>
      </c>
      <c r="F109" s="116"/>
    </row>
    <row r="110" spans="1:6" ht="81">
      <c r="A110" s="140" t="s">
        <v>322</v>
      </c>
      <c r="B110" s="146" t="s">
        <v>684</v>
      </c>
      <c r="C110" s="166"/>
      <c r="D110" s="142">
        <v>3200</v>
      </c>
      <c r="E110" s="142">
        <v>3200</v>
      </c>
      <c r="F110" s="116"/>
    </row>
    <row r="111" spans="1:6" s="126" customFormat="1" ht="14.25">
      <c r="A111" s="115" t="s">
        <v>235</v>
      </c>
      <c r="B111" s="146" t="s">
        <v>685</v>
      </c>
      <c r="C111" s="166"/>
      <c r="D111" s="142">
        <v>3000</v>
      </c>
      <c r="E111" s="142">
        <v>3000</v>
      </c>
      <c r="F111" s="116"/>
    </row>
    <row r="112" spans="1:6" ht="42.75">
      <c r="A112" s="128" t="s">
        <v>236</v>
      </c>
      <c r="B112" s="136" t="s">
        <v>686</v>
      </c>
      <c r="C112" s="137"/>
      <c r="D112" s="138">
        <v>2227</v>
      </c>
      <c r="E112" s="138">
        <v>2227</v>
      </c>
      <c r="F112" s="130"/>
    </row>
    <row r="113" spans="1:6" ht="0.75" customHeight="1">
      <c r="A113" s="123"/>
      <c r="B113" s="139" t="s">
        <v>629</v>
      </c>
      <c r="C113" s="105"/>
      <c r="D113" s="125"/>
      <c r="E113" s="125"/>
      <c r="F113" s="133"/>
    </row>
    <row r="114" spans="1:6" ht="14.25" hidden="1" customHeight="1">
      <c r="A114" s="123"/>
      <c r="B114" s="139" t="s">
        <v>648</v>
      </c>
      <c r="C114" s="105"/>
      <c r="D114" s="125"/>
      <c r="E114" s="125"/>
      <c r="F114" s="133"/>
    </row>
    <row r="115" spans="1:6" s="126" customFormat="1" ht="135" hidden="1">
      <c r="A115" s="140" t="s">
        <v>237</v>
      </c>
      <c r="B115" s="146" t="s">
        <v>687</v>
      </c>
      <c r="C115" s="166"/>
      <c r="D115" s="142"/>
      <c r="E115" s="142"/>
      <c r="F115" s="116"/>
    </row>
    <row r="116" spans="1:6" s="126" customFormat="1" ht="81">
      <c r="A116" s="140" t="s">
        <v>55</v>
      </c>
      <c r="B116" s="146" t="s">
        <v>718</v>
      </c>
      <c r="C116" s="116"/>
      <c r="D116" s="142">
        <v>2227</v>
      </c>
      <c r="E116" s="142">
        <v>2227</v>
      </c>
      <c r="F116" s="116"/>
    </row>
    <row r="117" spans="1:6" ht="14.25">
      <c r="A117" s="128" t="s">
        <v>323</v>
      </c>
      <c r="B117" s="136" t="s">
        <v>656</v>
      </c>
      <c r="C117" s="137"/>
      <c r="D117" s="138">
        <v>62638.8</v>
      </c>
      <c r="E117" s="138">
        <f>E120+E121+E122+E123+E139</f>
        <v>62638.8</v>
      </c>
      <c r="F117" s="130"/>
    </row>
    <row r="118" spans="1:6">
      <c r="A118" s="123"/>
      <c r="B118" s="139" t="s">
        <v>630</v>
      </c>
      <c r="C118" s="105"/>
      <c r="D118" s="125"/>
      <c r="E118" s="125"/>
      <c r="F118" s="133"/>
    </row>
    <row r="119" spans="1:6" s="126" customFormat="1" ht="14.25">
      <c r="A119" s="123"/>
      <c r="B119" s="139" t="s">
        <v>648</v>
      </c>
      <c r="C119" s="105"/>
      <c r="D119" s="125"/>
      <c r="E119" s="125"/>
      <c r="F119" s="133"/>
    </row>
    <row r="120" spans="1:6" ht="36.75" customHeight="1">
      <c r="A120" s="140" t="s">
        <v>324</v>
      </c>
      <c r="B120" s="146" t="s">
        <v>642</v>
      </c>
      <c r="C120" s="176"/>
      <c r="D120" s="142"/>
      <c r="E120" s="142"/>
      <c r="F120" s="116"/>
    </row>
    <row r="121" spans="1:6" ht="58.5" customHeight="1">
      <c r="A121" s="140" t="s">
        <v>325</v>
      </c>
      <c r="B121" s="146" t="s">
        <v>707</v>
      </c>
      <c r="C121" s="116"/>
      <c r="D121" s="142">
        <v>1500</v>
      </c>
      <c r="E121" s="142">
        <v>1500</v>
      </c>
      <c r="F121" s="116"/>
    </row>
    <row r="122" spans="1:6" ht="103.5" customHeight="1">
      <c r="A122" s="140"/>
      <c r="B122" s="146" t="s">
        <v>694</v>
      </c>
      <c r="C122" s="116"/>
      <c r="D122" s="142">
        <v>45000</v>
      </c>
      <c r="E122" s="142">
        <v>45000</v>
      </c>
      <c r="F122" s="116"/>
    </row>
    <row r="123" spans="1:6" s="126" customFormat="1" ht="121.5">
      <c r="A123" s="140" t="s">
        <v>326</v>
      </c>
      <c r="B123" s="146" t="s">
        <v>695</v>
      </c>
      <c r="C123" s="116"/>
      <c r="D123" s="142">
        <v>7000</v>
      </c>
      <c r="E123" s="142">
        <v>7000</v>
      </c>
      <c r="F123" s="116"/>
    </row>
    <row r="124" spans="1:6" ht="28.5">
      <c r="A124" s="128" t="s">
        <v>327</v>
      </c>
      <c r="B124" s="136" t="s">
        <v>688</v>
      </c>
      <c r="C124" s="137"/>
      <c r="D124" s="138">
        <v>0</v>
      </c>
      <c r="E124" s="138">
        <v>0</v>
      </c>
      <c r="F124" s="130"/>
    </row>
    <row r="125" spans="1:6">
      <c r="A125" s="123"/>
      <c r="B125" s="139" t="s">
        <v>631</v>
      </c>
      <c r="C125" s="105"/>
      <c r="D125" s="125"/>
      <c r="E125" s="125"/>
      <c r="F125" s="133"/>
    </row>
    <row r="126" spans="1:6">
      <c r="A126" s="123"/>
      <c r="B126" s="139" t="s">
        <v>648</v>
      </c>
      <c r="C126" s="105"/>
      <c r="D126" s="125"/>
      <c r="E126" s="125"/>
      <c r="F126" s="133"/>
    </row>
    <row r="127" spans="1:6" s="126" customFormat="1" ht="72.75" customHeight="1">
      <c r="A127" s="140" t="s">
        <v>328</v>
      </c>
      <c r="B127" s="146" t="s">
        <v>689</v>
      </c>
      <c r="C127" s="166"/>
      <c r="D127" s="142">
        <v>0</v>
      </c>
      <c r="E127" s="142">
        <v>0</v>
      </c>
      <c r="F127" s="116"/>
    </row>
    <row r="128" spans="1:6" s="126" customFormat="1" ht="84.75" hidden="1" customHeight="1">
      <c r="A128" s="140" t="s">
        <v>329</v>
      </c>
      <c r="B128" s="146" t="s">
        <v>690</v>
      </c>
      <c r="C128" s="166"/>
      <c r="D128" s="142"/>
      <c r="E128" s="142"/>
      <c r="F128" s="116"/>
    </row>
    <row r="129" spans="1:6" ht="26.25" hidden="1" customHeight="1">
      <c r="A129" s="128" t="s">
        <v>330</v>
      </c>
      <c r="B129" s="136" t="s">
        <v>645</v>
      </c>
      <c r="C129" s="137"/>
      <c r="D129" s="147"/>
      <c r="E129" s="147"/>
      <c r="F129" s="130"/>
    </row>
    <row r="130" spans="1:6" ht="0.75" hidden="1" customHeight="1">
      <c r="A130" s="123"/>
      <c r="B130" s="139" t="s">
        <v>632</v>
      </c>
      <c r="C130" s="105"/>
      <c r="D130" s="151"/>
      <c r="E130" s="151"/>
      <c r="F130" s="133"/>
    </row>
    <row r="131" spans="1:6" s="126" customFormat="1" ht="48.75" hidden="1" customHeight="1">
      <c r="A131" s="177"/>
      <c r="B131" s="139" t="s">
        <v>648</v>
      </c>
      <c r="C131" s="135"/>
      <c r="D131" s="151"/>
      <c r="E131" s="151"/>
      <c r="F131" s="133"/>
    </row>
    <row r="132" spans="1:6" s="126" customFormat="1" ht="36.75" hidden="1" customHeight="1">
      <c r="A132" s="123" t="s">
        <v>331</v>
      </c>
      <c r="B132" s="141" t="s">
        <v>719</v>
      </c>
      <c r="C132" s="166"/>
      <c r="D132" s="147"/>
      <c r="E132" s="147"/>
      <c r="F132" s="116"/>
    </row>
    <row r="133" spans="1:6" s="126" customFormat="1" ht="51.75" customHeight="1">
      <c r="A133" s="140" t="s">
        <v>331</v>
      </c>
      <c r="B133" s="141" t="s">
        <v>720</v>
      </c>
      <c r="C133" s="174"/>
      <c r="D133" s="147"/>
      <c r="E133" s="147"/>
      <c r="F133" s="116"/>
    </row>
    <row r="134" spans="1:6" ht="28.5" customHeight="1">
      <c r="A134" s="128" t="s">
        <v>332</v>
      </c>
      <c r="B134" s="136" t="s">
        <v>643</v>
      </c>
      <c r="C134" s="137">
        <v>7442</v>
      </c>
      <c r="D134" s="163"/>
      <c r="E134" s="163"/>
      <c r="F134" s="130"/>
    </row>
    <row r="135" spans="1:6" ht="15.75" customHeight="1">
      <c r="A135" s="123"/>
      <c r="B135" s="139" t="s">
        <v>633</v>
      </c>
      <c r="C135" s="105"/>
      <c r="D135" s="164"/>
      <c r="E135" s="164"/>
      <c r="F135" s="133"/>
    </row>
    <row r="136" spans="1:6" ht="22.5" customHeight="1">
      <c r="A136" s="123"/>
      <c r="B136" s="139" t="s">
        <v>648</v>
      </c>
      <c r="C136" s="105"/>
      <c r="D136" s="164"/>
      <c r="E136" s="164"/>
      <c r="F136" s="133"/>
    </row>
    <row r="137" spans="1:6" s="126" customFormat="1" ht="38.25" customHeight="1">
      <c r="A137" s="140" t="s">
        <v>333</v>
      </c>
      <c r="B137" s="141" t="s">
        <v>721</v>
      </c>
      <c r="C137" s="166"/>
      <c r="D137" s="142"/>
      <c r="E137" s="142"/>
      <c r="F137" s="116"/>
    </row>
    <row r="138" spans="1:6" s="126" customFormat="1" ht="50.25" customHeight="1">
      <c r="A138" s="140" t="s">
        <v>334</v>
      </c>
      <c r="B138" s="146" t="s">
        <v>722</v>
      </c>
      <c r="C138" s="166"/>
      <c r="D138" s="142"/>
      <c r="E138" s="142"/>
      <c r="F138" s="178"/>
    </row>
    <row r="139" spans="1:6" ht="22.5" customHeight="1">
      <c r="A139" s="145" t="s">
        <v>56</v>
      </c>
      <c r="B139" s="136" t="s">
        <v>657</v>
      </c>
      <c r="C139" s="130">
        <v>7451</v>
      </c>
      <c r="D139" s="138">
        <f>E139+F139</f>
        <v>679138.8</v>
      </c>
      <c r="E139" s="138">
        <v>9138.7999999999993</v>
      </c>
      <c r="F139" s="163">
        <v>670000</v>
      </c>
    </row>
    <row r="140" spans="1:6" ht="17.25" customHeight="1">
      <c r="A140" s="149"/>
      <c r="B140" s="139" t="s">
        <v>634</v>
      </c>
      <c r="C140" s="179"/>
      <c r="D140" s="125"/>
      <c r="E140" s="125"/>
      <c r="F140" s="133"/>
    </row>
    <row r="141" spans="1:6" ht="22.5" customHeight="1">
      <c r="A141" s="153"/>
      <c r="B141" s="139" t="s">
        <v>648</v>
      </c>
      <c r="C141" s="170"/>
      <c r="D141" s="125"/>
      <c r="E141" s="125"/>
      <c r="F141" s="133"/>
    </row>
    <row r="142" spans="1:6" ht="39" customHeight="1">
      <c r="A142" s="140" t="s">
        <v>57</v>
      </c>
      <c r="B142" s="146" t="s">
        <v>691</v>
      </c>
      <c r="C142" s="166"/>
      <c r="D142" s="142"/>
      <c r="E142" s="142"/>
      <c r="F142" s="116"/>
    </row>
    <row r="143" spans="1:6" ht="42.75" customHeight="1">
      <c r="A143" s="140" t="s">
        <v>58</v>
      </c>
      <c r="B143" s="146" t="s">
        <v>723</v>
      </c>
      <c r="C143" s="166"/>
      <c r="D143" s="142">
        <v>670000</v>
      </c>
      <c r="E143" s="142"/>
      <c r="F143" s="142">
        <v>670000</v>
      </c>
    </row>
    <row r="144" spans="1:6" ht="50.25" customHeight="1">
      <c r="A144" s="140" t="s">
        <v>59</v>
      </c>
      <c r="B144" s="141" t="s">
        <v>696</v>
      </c>
      <c r="C144" s="166"/>
      <c r="D144" s="142"/>
      <c r="E144" s="142"/>
      <c r="F144" s="116"/>
    </row>
    <row r="145" spans="3:6">
      <c r="C145" s="105"/>
      <c r="E145" s="105"/>
      <c r="F145" s="105"/>
    </row>
    <row r="146" spans="3:6">
      <c r="C146" s="105"/>
      <c r="E146" s="105"/>
      <c r="F146" s="105"/>
    </row>
    <row r="147" spans="3:6">
      <c r="C147" s="105"/>
      <c r="E147" s="105"/>
      <c r="F147" s="105"/>
    </row>
    <row r="148" spans="3:6">
      <c r="C148" s="105"/>
      <c r="E148" s="105"/>
      <c r="F148" s="105"/>
    </row>
    <row r="149" spans="3:6">
      <c r="C149" s="105"/>
      <c r="E149" s="105"/>
      <c r="F149" s="105"/>
    </row>
    <row r="150" spans="3:6">
      <c r="C150" s="105"/>
      <c r="E150" s="105"/>
      <c r="F150" s="105"/>
    </row>
    <row r="151" spans="3:6">
      <c r="C151" s="105"/>
      <c r="E151" s="105"/>
      <c r="F151" s="105"/>
    </row>
    <row r="152" spans="3:6">
      <c r="C152" s="105"/>
      <c r="E152" s="105"/>
      <c r="F152" s="105"/>
    </row>
    <row r="153" spans="3:6">
      <c r="C153" s="105"/>
      <c r="E153" s="105"/>
      <c r="F153" s="105"/>
    </row>
    <row r="154" spans="3:6">
      <c r="C154" s="105"/>
      <c r="E154" s="105"/>
      <c r="F154" s="105"/>
    </row>
    <row r="155" spans="3:6">
      <c r="C155" s="105"/>
      <c r="E155" s="105"/>
      <c r="F155" s="105"/>
    </row>
    <row r="156" spans="3:6">
      <c r="C156" s="105"/>
      <c r="E156" s="105"/>
      <c r="F156" s="105"/>
    </row>
    <row r="157" spans="3:6">
      <c r="C157" s="105"/>
      <c r="E157" s="105"/>
      <c r="F157" s="105"/>
    </row>
    <row r="158" spans="3:6">
      <c r="C158" s="105"/>
      <c r="E158" s="105"/>
      <c r="F158" s="105"/>
    </row>
    <row r="159" spans="3:6">
      <c r="C159" s="105"/>
      <c r="E159" s="105"/>
      <c r="F159" s="105"/>
    </row>
    <row r="160" spans="3:6">
      <c r="C160" s="105"/>
      <c r="E160" s="105"/>
      <c r="F160" s="105"/>
    </row>
    <row r="161" spans="3:6">
      <c r="C161" s="105"/>
      <c r="E161" s="105"/>
      <c r="F161" s="105"/>
    </row>
    <row r="162" spans="3:6">
      <c r="C162" s="105"/>
      <c r="E162" s="105"/>
      <c r="F162" s="105"/>
    </row>
    <row r="163" spans="3:6">
      <c r="C163" s="105"/>
      <c r="E163" s="105"/>
      <c r="F163" s="105"/>
    </row>
    <row r="164" spans="3:6">
      <c r="C164" s="105"/>
      <c r="E164" s="105"/>
      <c r="F164" s="105"/>
    </row>
    <row r="165" spans="3:6">
      <c r="C165" s="105"/>
      <c r="E165" s="105"/>
      <c r="F165" s="105"/>
    </row>
    <row r="166" spans="3:6">
      <c r="C166" s="105"/>
      <c r="E166" s="105"/>
      <c r="F166" s="105"/>
    </row>
    <row r="167" spans="3:6">
      <c r="C167" s="105"/>
      <c r="E167" s="105"/>
      <c r="F167" s="105"/>
    </row>
    <row r="168" spans="3:6">
      <c r="C168" s="105"/>
      <c r="E168" s="105"/>
      <c r="F168" s="105"/>
    </row>
    <row r="169" spans="3:6">
      <c r="C169" s="105"/>
      <c r="E169" s="105"/>
      <c r="F169" s="105"/>
    </row>
    <row r="170" spans="3:6">
      <c r="C170" s="105"/>
      <c r="E170" s="105"/>
      <c r="F170" s="105"/>
    </row>
    <row r="171" spans="3:6">
      <c r="C171" s="105"/>
      <c r="E171" s="105"/>
      <c r="F171" s="105"/>
    </row>
    <row r="172" spans="3:6">
      <c r="C172" s="105"/>
      <c r="E172" s="105"/>
      <c r="F172" s="105"/>
    </row>
    <row r="173" spans="3:6">
      <c r="C173" s="105"/>
      <c r="E173" s="105"/>
      <c r="F173" s="105"/>
    </row>
    <row r="174" spans="3:6">
      <c r="C174" s="105"/>
      <c r="E174" s="105"/>
      <c r="F174" s="105"/>
    </row>
    <row r="175" spans="3:6">
      <c r="C175" s="105"/>
      <c r="E175" s="105"/>
      <c r="F175" s="105"/>
    </row>
    <row r="176" spans="3:6">
      <c r="C176" s="105"/>
      <c r="E176" s="105"/>
      <c r="F176" s="105"/>
    </row>
    <row r="177" spans="3:6">
      <c r="C177" s="105"/>
      <c r="E177" s="105"/>
      <c r="F177" s="105"/>
    </row>
    <row r="178" spans="3:6">
      <c r="C178" s="105"/>
      <c r="E178" s="105"/>
      <c r="F178" s="105"/>
    </row>
    <row r="179" spans="3:6">
      <c r="C179" s="105"/>
      <c r="E179" s="105"/>
      <c r="F179" s="105"/>
    </row>
    <row r="180" spans="3:6">
      <c r="C180" s="105"/>
      <c r="E180" s="105"/>
      <c r="F180" s="105"/>
    </row>
    <row r="181" spans="3:6">
      <c r="C181" s="105"/>
      <c r="E181" s="105"/>
      <c r="F181" s="105"/>
    </row>
    <row r="182" spans="3:6">
      <c r="C182" s="105"/>
      <c r="E182" s="105"/>
      <c r="F182" s="105"/>
    </row>
    <row r="183" spans="3:6">
      <c r="C183" s="105"/>
      <c r="E183" s="105"/>
      <c r="F183" s="105"/>
    </row>
    <row r="184" spans="3:6">
      <c r="C184" s="105"/>
      <c r="E184" s="105"/>
      <c r="F184" s="105"/>
    </row>
    <row r="185" spans="3:6">
      <c r="C185" s="105"/>
      <c r="E185" s="105"/>
      <c r="F185" s="105"/>
    </row>
    <row r="186" spans="3:6">
      <c r="C186" s="105"/>
      <c r="E186" s="105"/>
      <c r="F186" s="105"/>
    </row>
    <row r="187" spans="3:6">
      <c r="C187" s="105"/>
      <c r="E187" s="105"/>
      <c r="F187" s="105"/>
    </row>
    <row r="188" spans="3:6">
      <c r="C188" s="105"/>
      <c r="E188" s="105"/>
      <c r="F188" s="105"/>
    </row>
    <row r="189" spans="3:6">
      <c r="C189" s="105"/>
      <c r="E189" s="105"/>
      <c r="F189" s="105"/>
    </row>
    <row r="190" spans="3:6">
      <c r="C190" s="105"/>
      <c r="E190" s="105"/>
      <c r="F190" s="105"/>
    </row>
    <row r="191" spans="3:6">
      <c r="C191" s="105"/>
      <c r="E191" s="105"/>
      <c r="F191" s="105"/>
    </row>
    <row r="192" spans="3:6">
      <c r="C192" s="105"/>
      <c r="E192" s="105"/>
      <c r="F192" s="105"/>
    </row>
    <row r="193" spans="3:6">
      <c r="C193" s="105"/>
      <c r="E193" s="105"/>
      <c r="F193" s="105"/>
    </row>
    <row r="194" spans="3:6">
      <c r="C194" s="105"/>
      <c r="E194" s="105"/>
      <c r="F194" s="105"/>
    </row>
    <row r="195" spans="3:6">
      <c r="C195" s="105"/>
      <c r="E195" s="105"/>
      <c r="F195" s="105"/>
    </row>
    <row r="196" spans="3:6">
      <c r="C196" s="105"/>
      <c r="E196" s="105"/>
      <c r="F196" s="105"/>
    </row>
    <row r="197" spans="3:6">
      <c r="C197" s="105"/>
      <c r="E197" s="105"/>
      <c r="F197" s="105"/>
    </row>
    <row r="198" spans="3:6">
      <c r="C198" s="105"/>
      <c r="E198" s="105"/>
      <c r="F198" s="105"/>
    </row>
    <row r="199" spans="3:6">
      <c r="C199" s="105"/>
      <c r="E199" s="105"/>
      <c r="F199" s="105"/>
    </row>
    <row r="200" spans="3:6">
      <c r="C200" s="105"/>
      <c r="E200" s="105"/>
      <c r="F200" s="105"/>
    </row>
    <row r="201" spans="3:6">
      <c r="C201" s="105"/>
      <c r="E201" s="105"/>
      <c r="F201" s="105"/>
    </row>
    <row r="202" spans="3:6">
      <c r="C202" s="105"/>
      <c r="E202" s="105"/>
      <c r="F202" s="105"/>
    </row>
    <row r="203" spans="3:6">
      <c r="C203" s="105"/>
      <c r="E203" s="105"/>
      <c r="F203" s="105"/>
    </row>
    <row r="204" spans="3:6">
      <c r="C204" s="105"/>
      <c r="E204" s="105"/>
      <c r="F204" s="105"/>
    </row>
    <row r="205" spans="3:6">
      <c r="C205" s="105"/>
      <c r="E205" s="105"/>
      <c r="F205" s="105"/>
    </row>
    <row r="206" spans="3:6">
      <c r="C206" s="105"/>
      <c r="E206" s="105"/>
      <c r="F206" s="105"/>
    </row>
    <row r="207" spans="3:6">
      <c r="C207" s="105"/>
      <c r="E207" s="105"/>
      <c r="F207" s="105"/>
    </row>
    <row r="208" spans="3:6">
      <c r="C208" s="105"/>
      <c r="E208" s="105"/>
      <c r="F208" s="105"/>
    </row>
    <row r="209" spans="3:6">
      <c r="C209" s="105"/>
      <c r="E209" s="105"/>
      <c r="F209" s="105"/>
    </row>
    <row r="210" spans="3:6">
      <c r="C210" s="105"/>
      <c r="E210" s="105"/>
      <c r="F210" s="105"/>
    </row>
    <row r="211" spans="3:6">
      <c r="C211" s="105"/>
      <c r="E211" s="105"/>
      <c r="F211" s="105"/>
    </row>
    <row r="212" spans="3:6">
      <c r="C212" s="105"/>
      <c r="E212" s="105"/>
      <c r="F212" s="105"/>
    </row>
    <row r="213" spans="3:6">
      <c r="C213" s="105"/>
      <c r="E213" s="105"/>
      <c r="F213" s="105"/>
    </row>
    <row r="214" spans="3:6">
      <c r="C214" s="105"/>
      <c r="E214" s="105"/>
      <c r="F214" s="105"/>
    </row>
    <row r="215" spans="3:6">
      <c r="C215" s="105"/>
      <c r="E215" s="105"/>
      <c r="F215" s="105"/>
    </row>
    <row r="216" spans="3:6">
      <c r="C216" s="105"/>
      <c r="E216" s="105"/>
      <c r="F216" s="105"/>
    </row>
    <row r="217" spans="3:6">
      <c r="C217" s="105"/>
      <c r="E217" s="105"/>
      <c r="F217" s="105"/>
    </row>
    <row r="218" spans="3:6">
      <c r="C218" s="105"/>
      <c r="E218" s="105"/>
      <c r="F218" s="105"/>
    </row>
    <row r="219" spans="3:6">
      <c r="C219" s="105"/>
      <c r="E219" s="105"/>
      <c r="F219" s="105"/>
    </row>
    <row r="220" spans="3:6">
      <c r="C220" s="105"/>
      <c r="E220" s="105"/>
      <c r="F220" s="105"/>
    </row>
    <row r="221" spans="3:6">
      <c r="C221" s="105"/>
      <c r="E221" s="105"/>
      <c r="F221" s="105"/>
    </row>
    <row r="222" spans="3:6">
      <c r="C222" s="105"/>
      <c r="E222" s="105"/>
      <c r="F222" s="105"/>
    </row>
    <row r="223" spans="3:6">
      <c r="C223" s="105"/>
      <c r="E223" s="105"/>
      <c r="F223" s="105"/>
    </row>
    <row r="224" spans="3:6">
      <c r="C224" s="105"/>
      <c r="E224" s="105"/>
      <c r="F224" s="105"/>
    </row>
    <row r="225" spans="3:6">
      <c r="C225" s="105"/>
      <c r="E225" s="105"/>
      <c r="F225" s="105"/>
    </row>
    <row r="226" spans="3:6">
      <c r="C226" s="105"/>
      <c r="E226" s="105"/>
      <c r="F226" s="105"/>
    </row>
    <row r="227" spans="3:6">
      <c r="C227" s="105"/>
      <c r="E227" s="105"/>
      <c r="F227" s="105"/>
    </row>
    <row r="228" spans="3:6">
      <c r="C228" s="105"/>
      <c r="E228" s="105"/>
      <c r="F228" s="105"/>
    </row>
    <row r="229" spans="3:6">
      <c r="C229" s="105"/>
      <c r="E229" s="105"/>
      <c r="F229" s="105"/>
    </row>
    <row r="230" spans="3:6">
      <c r="C230" s="105"/>
      <c r="E230" s="105"/>
      <c r="F230" s="105"/>
    </row>
    <row r="231" spans="3:6">
      <c r="C231" s="105"/>
      <c r="E231" s="105"/>
      <c r="F231" s="105"/>
    </row>
    <row r="232" spans="3:6">
      <c r="C232" s="105"/>
      <c r="E232" s="105"/>
      <c r="F232" s="105"/>
    </row>
    <row r="233" spans="3:6">
      <c r="C233" s="105"/>
      <c r="E233" s="105"/>
      <c r="F233" s="105"/>
    </row>
    <row r="234" spans="3:6">
      <c r="C234" s="105"/>
      <c r="E234" s="105"/>
      <c r="F234" s="105"/>
    </row>
    <row r="235" spans="3:6">
      <c r="C235" s="105"/>
      <c r="E235" s="105"/>
      <c r="F235" s="105"/>
    </row>
    <row r="236" spans="3:6">
      <c r="C236" s="105"/>
      <c r="E236" s="105"/>
      <c r="F236" s="105"/>
    </row>
    <row r="237" spans="3:6">
      <c r="C237" s="105"/>
      <c r="E237" s="105"/>
      <c r="F237" s="105"/>
    </row>
    <row r="238" spans="3:6">
      <c r="C238" s="105"/>
      <c r="E238" s="105"/>
      <c r="F238" s="105"/>
    </row>
    <row r="239" spans="3:6">
      <c r="C239" s="105"/>
      <c r="E239" s="105"/>
      <c r="F239" s="105"/>
    </row>
    <row r="240" spans="3:6">
      <c r="C240" s="105"/>
      <c r="E240" s="105"/>
      <c r="F240" s="105"/>
    </row>
    <row r="241" spans="3:6">
      <c r="C241" s="105"/>
      <c r="E241" s="105"/>
      <c r="F241" s="105"/>
    </row>
    <row r="242" spans="3:6">
      <c r="C242" s="105"/>
      <c r="E242" s="105"/>
      <c r="F242" s="105"/>
    </row>
    <row r="243" spans="3:6">
      <c r="C243" s="105"/>
      <c r="E243" s="105"/>
      <c r="F243" s="105"/>
    </row>
    <row r="244" spans="3:6">
      <c r="C244" s="105"/>
      <c r="E244" s="105"/>
      <c r="F244" s="105"/>
    </row>
    <row r="245" spans="3:6">
      <c r="C245" s="105"/>
      <c r="E245" s="105"/>
      <c r="F245" s="105"/>
    </row>
    <row r="246" spans="3:6">
      <c r="C246" s="105"/>
      <c r="E246" s="105"/>
      <c r="F246" s="105"/>
    </row>
    <row r="247" spans="3:6">
      <c r="C247" s="105"/>
      <c r="E247" s="105"/>
      <c r="F247" s="105"/>
    </row>
    <row r="248" spans="3:6">
      <c r="C248" s="105"/>
      <c r="E248" s="105"/>
      <c r="F248" s="105"/>
    </row>
    <row r="249" spans="3:6">
      <c r="C249" s="105"/>
      <c r="E249" s="105"/>
      <c r="F249" s="105"/>
    </row>
    <row r="250" spans="3:6">
      <c r="C250" s="105"/>
      <c r="E250" s="105"/>
      <c r="F250" s="105"/>
    </row>
    <row r="251" spans="3:6">
      <c r="C251" s="105"/>
      <c r="E251" s="105"/>
      <c r="F251" s="105"/>
    </row>
    <row r="252" spans="3:6">
      <c r="C252" s="105"/>
      <c r="E252" s="105"/>
      <c r="F252" s="105"/>
    </row>
    <row r="253" spans="3:6">
      <c r="C253" s="105"/>
      <c r="E253" s="105"/>
      <c r="F253" s="105"/>
    </row>
    <row r="254" spans="3:6">
      <c r="C254" s="105"/>
      <c r="E254" s="105"/>
      <c r="F254" s="105"/>
    </row>
    <row r="255" spans="3:6">
      <c r="C255" s="105"/>
      <c r="E255" s="105"/>
      <c r="F255" s="105"/>
    </row>
    <row r="256" spans="3:6">
      <c r="C256" s="105"/>
      <c r="E256" s="105"/>
      <c r="F256" s="105"/>
    </row>
    <row r="257" spans="3:6">
      <c r="C257" s="105"/>
      <c r="E257" s="105"/>
      <c r="F257" s="105"/>
    </row>
    <row r="258" spans="3:6">
      <c r="C258" s="105"/>
      <c r="E258" s="105"/>
      <c r="F258" s="105"/>
    </row>
    <row r="259" spans="3:6">
      <c r="C259" s="105"/>
      <c r="E259" s="105"/>
      <c r="F259" s="105"/>
    </row>
    <row r="260" spans="3:6">
      <c r="C260" s="105"/>
      <c r="E260" s="105"/>
      <c r="F260" s="105"/>
    </row>
    <row r="261" spans="3:6">
      <c r="C261" s="105"/>
      <c r="E261" s="105"/>
      <c r="F261" s="105"/>
    </row>
    <row r="262" spans="3:6">
      <c r="C262" s="105"/>
      <c r="E262" s="105"/>
      <c r="F262" s="105"/>
    </row>
    <row r="263" spans="3:6">
      <c r="C263" s="105"/>
      <c r="E263" s="105"/>
      <c r="F263" s="105"/>
    </row>
    <row r="264" spans="3:6">
      <c r="C264" s="105"/>
      <c r="E264" s="105"/>
      <c r="F264" s="105"/>
    </row>
    <row r="265" spans="3:6">
      <c r="C265" s="105"/>
      <c r="E265" s="105"/>
      <c r="F265" s="105"/>
    </row>
    <row r="266" spans="3:6">
      <c r="C266" s="105"/>
      <c r="E266" s="105"/>
      <c r="F266" s="105"/>
    </row>
    <row r="267" spans="3:6">
      <c r="C267" s="105"/>
      <c r="E267" s="105"/>
      <c r="F267" s="105"/>
    </row>
    <row r="268" spans="3:6">
      <c r="C268" s="105"/>
      <c r="E268" s="105"/>
      <c r="F268" s="105"/>
    </row>
    <row r="269" spans="3:6">
      <c r="C269" s="105"/>
      <c r="E269" s="105"/>
      <c r="F269" s="105"/>
    </row>
    <row r="270" spans="3:6">
      <c r="C270" s="105"/>
      <c r="E270" s="105"/>
      <c r="F270" s="105"/>
    </row>
    <row r="271" spans="3:6">
      <c r="C271" s="105"/>
      <c r="E271" s="105"/>
      <c r="F271" s="105"/>
    </row>
    <row r="272" spans="3:6">
      <c r="C272" s="105"/>
      <c r="E272" s="105"/>
      <c r="F272" s="105"/>
    </row>
    <row r="273" spans="3:6">
      <c r="C273" s="105"/>
      <c r="E273" s="105"/>
      <c r="F273" s="105"/>
    </row>
    <row r="274" spans="3:6">
      <c r="C274" s="105"/>
      <c r="E274" s="105"/>
      <c r="F274" s="105"/>
    </row>
    <row r="275" spans="3:6">
      <c r="C275" s="105"/>
      <c r="E275" s="105"/>
      <c r="F275" s="105"/>
    </row>
    <row r="276" spans="3:6">
      <c r="C276" s="105"/>
      <c r="E276" s="105"/>
      <c r="F276" s="105"/>
    </row>
    <row r="277" spans="3:6">
      <c r="C277" s="105"/>
      <c r="E277" s="105"/>
      <c r="F277" s="105"/>
    </row>
    <row r="278" spans="3:6">
      <c r="C278" s="105"/>
      <c r="E278" s="105"/>
      <c r="F278" s="105"/>
    </row>
    <row r="279" spans="3:6">
      <c r="C279" s="105"/>
      <c r="E279" s="105"/>
      <c r="F279" s="105"/>
    </row>
    <row r="280" spans="3:6">
      <c r="C280" s="105"/>
      <c r="E280" s="105"/>
      <c r="F280" s="105"/>
    </row>
    <row r="281" spans="3:6">
      <c r="C281" s="105"/>
      <c r="E281" s="105"/>
      <c r="F281" s="105"/>
    </row>
    <row r="282" spans="3:6">
      <c r="C282" s="105"/>
      <c r="E282" s="105"/>
      <c r="F282" s="105"/>
    </row>
    <row r="283" spans="3:6">
      <c r="C283" s="105"/>
      <c r="E283" s="105"/>
      <c r="F283" s="105"/>
    </row>
    <row r="284" spans="3:6">
      <c r="C284" s="105"/>
      <c r="E284" s="105"/>
      <c r="F284" s="105"/>
    </row>
    <row r="285" spans="3:6">
      <c r="C285" s="105"/>
      <c r="E285" s="105"/>
      <c r="F285" s="105"/>
    </row>
    <row r="286" spans="3:6">
      <c r="C286" s="105"/>
      <c r="E286" s="105"/>
      <c r="F286" s="105"/>
    </row>
    <row r="287" spans="3:6">
      <c r="C287" s="105"/>
      <c r="E287" s="105"/>
      <c r="F287" s="105"/>
    </row>
    <row r="288" spans="3:6">
      <c r="C288" s="105"/>
      <c r="E288" s="105"/>
      <c r="F288" s="105"/>
    </row>
    <row r="289" spans="3:6">
      <c r="C289" s="105"/>
      <c r="E289" s="105"/>
      <c r="F289" s="105"/>
    </row>
    <row r="290" spans="3:6">
      <c r="C290" s="105"/>
      <c r="E290" s="105"/>
      <c r="F290" s="105"/>
    </row>
    <row r="291" spans="3:6">
      <c r="C291" s="105"/>
      <c r="E291" s="105"/>
      <c r="F291" s="105"/>
    </row>
    <row r="292" spans="3:6">
      <c r="C292" s="105"/>
      <c r="E292" s="105"/>
      <c r="F292" s="105"/>
    </row>
    <row r="293" spans="3:6">
      <c r="C293" s="105"/>
      <c r="E293" s="105"/>
      <c r="F293" s="105"/>
    </row>
    <row r="294" spans="3:6">
      <c r="C294" s="105"/>
      <c r="E294" s="105"/>
      <c r="F294" s="105"/>
    </row>
    <row r="295" spans="3:6">
      <c r="C295" s="105"/>
      <c r="E295" s="105"/>
      <c r="F295" s="105"/>
    </row>
    <row r="296" spans="3:6">
      <c r="C296" s="105"/>
      <c r="E296" s="105"/>
      <c r="F296" s="105"/>
    </row>
    <row r="297" spans="3:6">
      <c r="C297" s="105"/>
      <c r="E297" s="105"/>
      <c r="F297" s="105"/>
    </row>
    <row r="298" spans="3:6">
      <c r="C298" s="105"/>
      <c r="E298" s="105"/>
      <c r="F298" s="105"/>
    </row>
    <row r="299" spans="3:6">
      <c r="C299" s="105"/>
      <c r="E299" s="105"/>
      <c r="F299" s="105"/>
    </row>
    <row r="300" spans="3:6">
      <c r="C300" s="105"/>
      <c r="E300" s="105"/>
      <c r="F300" s="105"/>
    </row>
    <row r="301" spans="3:6">
      <c r="C301" s="105"/>
      <c r="E301" s="105"/>
      <c r="F301" s="105"/>
    </row>
    <row r="302" spans="3:6">
      <c r="C302" s="105"/>
      <c r="E302" s="105"/>
      <c r="F302" s="105"/>
    </row>
    <row r="303" spans="3:6">
      <c r="C303" s="105"/>
      <c r="E303" s="105"/>
      <c r="F303" s="105"/>
    </row>
    <row r="304" spans="3:6">
      <c r="C304" s="105"/>
      <c r="E304" s="105"/>
      <c r="F304" s="105"/>
    </row>
    <row r="305" spans="3:6">
      <c r="C305" s="105"/>
      <c r="E305" s="105"/>
      <c r="F305" s="105"/>
    </row>
    <row r="306" spans="3:6">
      <c r="C306" s="105"/>
      <c r="E306" s="105"/>
      <c r="F306" s="105"/>
    </row>
    <row r="307" spans="3:6">
      <c r="C307" s="105"/>
      <c r="E307" s="105"/>
      <c r="F307" s="105"/>
    </row>
    <row r="308" spans="3:6">
      <c r="C308" s="105"/>
      <c r="E308" s="105"/>
      <c r="F308" s="105"/>
    </row>
    <row r="309" spans="3:6">
      <c r="C309" s="105"/>
      <c r="E309" s="105"/>
      <c r="F309" s="105"/>
    </row>
    <row r="310" spans="3:6">
      <c r="C310" s="105"/>
      <c r="E310" s="105"/>
      <c r="F310" s="105"/>
    </row>
    <row r="311" spans="3:6">
      <c r="C311" s="105"/>
      <c r="E311" s="105"/>
      <c r="F311" s="105"/>
    </row>
    <row r="312" spans="3:6">
      <c r="C312" s="105"/>
      <c r="E312" s="105"/>
      <c r="F312" s="105"/>
    </row>
    <row r="313" spans="3:6">
      <c r="C313" s="105"/>
      <c r="E313" s="105"/>
      <c r="F313" s="105"/>
    </row>
    <row r="314" spans="3:6">
      <c r="C314" s="105"/>
      <c r="E314" s="105"/>
      <c r="F314" s="105"/>
    </row>
    <row r="315" spans="3:6">
      <c r="C315" s="105"/>
      <c r="E315" s="105"/>
      <c r="F315" s="105"/>
    </row>
    <row r="316" spans="3:6">
      <c r="C316" s="105"/>
      <c r="E316" s="105"/>
      <c r="F316" s="105"/>
    </row>
    <row r="317" spans="3:6">
      <c r="C317" s="105"/>
      <c r="E317" s="105"/>
      <c r="F317" s="105"/>
    </row>
    <row r="318" spans="3:6">
      <c r="C318" s="105"/>
      <c r="E318" s="105"/>
      <c r="F318" s="105"/>
    </row>
    <row r="319" spans="3:6">
      <c r="C319" s="105"/>
      <c r="E319" s="105"/>
      <c r="F319" s="105"/>
    </row>
    <row r="320" spans="3:6">
      <c r="C320" s="105"/>
      <c r="E320" s="105"/>
      <c r="F320" s="105"/>
    </row>
    <row r="321" spans="3:6">
      <c r="C321" s="105"/>
      <c r="E321" s="105"/>
      <c r="F321" s="105"/>
    </row>
    <row r="322" spans="3:6">
      <c r="C322" s="105"/>
      <c r="E322" s="105"/>
      <c r="F322" s="105"/>
    </row>
    <row r="323" spans="3:6">
      <c r="C323" s="105"/>
      <c r="E323" s="105"/>
      <c r="F323" s="105"/>
    </row>
    <row r="324" spans="3:6">
      <c r="C324" s="105"/>
      <c r="E324" s="105"/>
      <c r="F324" s="105"/>
    </row>
    <row r="325" spans="3:6">
      <c r="C325" s="105"/>
      <c r="E325" s="105"/>
      <c r="F325" s="105"/>
    </row>
    <row r="326" spans="3:6">
      <c r="C326" s="105"/>
      <c r="E326" s="105"/>
      <c r="F326" s="105"/>
    </row>
    <row r="327" spans="3:6">
      <c r="C327" s="105"/>
      <c r="E327" s="105"/>
      <c r="F327" s="105"/>
    </row>
    <row r="328" spans="3:6">
      <c r="C328" s="105"/>
      <c r="E328" s="105"/>
      <c r="F328" s="105"/>
    </row>
    <row r="329" spans="3:6">
      <c r="C329" s="105"/>
      <c r="E329" s="105"/>
      <c r="F329" s="105"/>
    </row>
    <row r="330" spans="3:6">
      <c r="C330" s="105"/>
      <c r="E330" s="105"/>
      <c r="F330" s="105"/>
    </row>
    <row r="331" spans="3:6">
      <c r="C331" s="105"/>
      <c r="E331" s="105"/>
      <c r="F331" s="105"/>
    </row>
    <row r="332" spans="3:6">
      <c r="C332" s="105"/>
      <c r="E332" s="105"/>
      <c r="F332" s="105"/>
    </row>
    <row r="333" spans="3:6">
      <c r="C333" s="105"/>
      <c r="E333" s="105"/>
      <c r="F333" s="105"/>
    </row>
    <row r="334" spans="3:6">
      <c r="C334" s="105"/>
      <c r="E334" s="105"/>
      <c r="F334" s="105"/>
    </row>
    <row r="335" spans="3:6">
      <c r="C335" s="105"/>
      <c r="E335" s="105"/>
      <c r="F335" s="105"/>
    </row>
    <row r="336" spans="3:6">
      <c r="C336" s="105"/>
      <c r="E336" s="105"/>
      <c r="F336" s="105"/>
    </row>
    <row r="337" spans="3:6">
      <c r="C337" s="105"/>
      <c r="E337" s="105"/>
      <c r="F337" s="105"/>
    </row>
    <row r="338" spans="3:6">
      <c r="C338" s="105"/>
      <c r="E338" s="105"/>
      <c r="F338" s="105"/>
    </row>
    <row r="339" spans="3:6">
      <c r="C339" s="105"/>
      <c r="E339" s="105"/>
      <c r="F339" s="105"/>
    </row>
    <row r="340" spans="3:6">
      <c r="C340" s="105"/>
      <c r="E340" s="105"/>
      <c r="F340" s="105"/>
    </row>
    <row r="341" spans="3:6">
      <c r="C341" s="105"/>
      <c r="E341" s="105"/>
      <c r="F341" s="105"/>
    </row>
    <row r="342" spans="3:6">
      <c r="C342" s="105"/>
      <c r="E342" s="105"/>
      <c r="F342" s="105"/>
    </row>
    <row r="343" spans="3:6">
      <c r="C343" s="105"/>
      <c r="E343" s="105"/>
      <c r="F343" s="105"/>
    </row>
    <row r="344" spans="3:6">
      <c r="C344" s="105"/>
      <c r="E344" s="105"/>
      <c r="F344" s="105"/>
    </row>
    <row r="345" spans="3:6">
      <c r="C345" s="105"/>
      <c r="E345" s="105"/>
      <c r="F345" s="105"/>
    </row>
    <row r="346" spans="3:6">
      <c r="C346" s="105"/>
      <c r="E346" s="105"/>
      <c r="F346" s="105"/>
    </row>
    <row r="347" spans="3:6">
      <c r="C347" s="105"/>
      <c r="E347" s="105"/>
      <c r="F347" s="105"/>
    </row>
    <row r="348" spans="3:6">
      <c r="C348" s="105"/>
      <c r="E348" s="105"/>
      <c r="F348" s="105"/>
    </row>
    <row r="349" spans="3:6">
      <c r="C349" s="105"/>
      <c r="E349" s="105"/>
      <c r="F349" s="105"/>
    </row>
    <row r="350" spans="3:6">
      <c r="C350" s="105"/>
      <c r="E350" s="105"/>
      <c r="F350" s="105"/>
    </row>
    <row r="351" spans="3:6">
      <c r="C351" s="105"/>
      <c r="E351" s="105"/>
      <c r="F351" s="105"/>
    </row>
    <row r="352" spans="3:6">
      <c r="C352" s="105"/>
      <c r="E352" s="105"/>
      <c r="F352" s="105"/>
    </row>
    <row r="353" spans="3:6">
      <c r="C353" s="105"/>
      <c r="E353" s="105"/>
      <c r="F353" s="105"/>
    </row>
    <row r="354" spans="3:6">
      <c r="C354" s="105"/>
      <c r="E354" s="105"/>
      <c r="F354" s="105"/>
    </row>
    <row r="355" spans="3:6">
      <c r="C355" s="105"/>
      <c r="E355" s="105"/>
      <c r="F355" s="105"/>
    </row>
    <row r="356" spans="3:6">
      <c r="C356" s="105"/>
      <c r="E356" s="105"/>
      <c r="F356" s="105"/>
    </row>
    <row r="357" spans="3:6">
      <c r="C357" s="105"/>
      <c r="E357" s="105"/>
      <c r="F357" s="105"/>
    </row>
    <row r="358" spans="3:6">
      <c r="C358" s="105"/>
      <c r="E358" s="105"/>
      <c r="F358" s="105"/>
    </row>
    <row r="359" spans="3:6">
      <c r="C359" s="105"/>
      <c r="E359" s="105"/>
      <c r="F359" s="105"/>
    </row>
    <row r="360" spans="3:6">
      <c r="C360" s="105"/>
      <c r="E360" s="105"/>
      <c r="F360" s="105"/>
    </row>
    <row r="361" spans="3:6">
      <c r="C361" s="105"/>
      <c r="E361" s="105"/>
      <c r="F361" s="105"/>
    </row>
    <row r="362" spans="3:6">
      <c r="C362" s="105"/>
      <c r="E362" s="105"/>
      <c r="F362" s="105"/>
    </row>
    <row r="363" spans="3:6">
      <c r="C363" s="105"/>
      <c r="E363" s="105"/>
      <c r="F363" s="105"/>
    </row>
    <row r="364" spans="3:6">
      <c r="C364" s="105"/>
      <c r="E364" s="105"/>
      <c r="F364" s="105"/>
    </row>
    <row r="365" spans="3:6">
      <c r="C365" s="105"/>
      <c r="E365" s="105"/>
      <c r="F365" s="105"/>
    </row>
    <row r="366" spans="3:6">
      <c r="C366" s="105"/>
      <c r="E366" s="105"/>
      <c r="F366" s="105"/>
    </row>
    <row r="367" spans="3:6">
      <c r="C367" s="105"/>
      <c r="E367" s="105"/>
      <c r="F367" s="105"/>
    </row>
    <row r="368" spans="3:6">
      <c r="C368" s="105"/>
      <c r="E368" s="105"/>
      <c r="F368" s="105"/>
    </row>
    <row r="369" spans="3:6">
      <c r="C369" s="105"/>
      <c r="E369" s="105"/>
      <c r="F369" s="105"/>
    </row>
    <row r="370" spans="3:6">
      <c r="C370" s="105"/>
      <c r="E370" s="105"/>
      <c r="F370" s="105"/>
    </row>
    <row r="371" spans="3:6">
      <c r="C371" s="105"/>
      <c r="E371" s="105"/>
      <c r="F371" s="105"/>
    </row>
    <row r="372" spans="3:6">
      <c r="C372" s="105"/>
      <c r="E372" s="105"/>
      <c r="F372" s="105"/>
    </row>
    <row r="373" spans="3:6">
      <c r="C373" s="105"/>
      <c r="E373" s="105"/>
      <c r="F373" s="105"/>
    </row>
    <row r="374" spans="3:6">
      <c r="C374" s="105"/>
      <c r="E374" s="105"/>
      <c r="F374" s="105"/>
    </row>
    <row r="375" spans="3:6">
      <c r="C375" s="105"/>
      <c r="E375" s="105"/>
      <c r="F375" s="105"/>
    </row>
    <row r="376" spans="3:6">
      <c r="C376" s="105"/>
      <c r="E376" s="105"/>
      <c r="F376" s="105"/>
    </row>
    <row r="377" spans="3:6">
      <c r="C377" s="105"/>
      <c r="E377" s="105"/>
      <c r="F377" s="105"/>
    </row>
    <row r="378" spans="3:6">
      <c r="C378" s="105"/>
      <c r="E378" s="105"/>
      <c r="F378" s="105"/>
    </row>
    <row r="379" spans="3:6">
      <c r="C379" s="105"/>
      <c r="E379" s="105"/>
      <c r="F379" s="105"/>
    </row>
    <row r="380" spans="3:6">
      <c r="C380" s="105"/>
      <c r="E380" s="105"/>
      <c r="F380" s="105"/>
    </row>
    <row r="381" spans="3:6">
      <c r="C381" s="105"/>
      <c r="E381" s="105"/>
      <c r="F381" s="105"/>
    </row>
    <row r="382" spans="3:6">
      <c r="C382" s="105"/>
      <c r="E382" s="105"/>
      <c r="F382" s="105"/>
    </row>
    <row r="383" spans="3:6">
      <c r="C383" s="105"/>
      <c r="E383" s="105"/>
      <c r="F383" s="105"/>
    </row>
    <row r="384" spans="3:6">
      <c r="C384" s="105"/>
      <c r="E384" s="105"/>
      <c r="F384" s="105"/>
    </row>
    <row r="385" spans="3:6">
      <c r="C385" s="105"/>
      <c r="E385" s="105"/>
      <c r="F385" s="105"/>
    </row>
    <row r="386" spans="3:6">
      <c r="C386" s="105"/>
      <c r="E386" s="105"/>
      <c r="F386" s="105"/>
    </row>
    <row r="387" spans="3:6">
      <c r="C387" s="105"/>
      <c r="E387" s="105"/>
      <c r="F387" s="105"/>
    </row>
    <row r="388" spans="3:6">
      <c r="C388" s="105"/>
      <c r="E388" s="105"/>
      <c r="F388" s="105"/>
    </row>
    <row r="389" spans="3:6">
      <c r="C389" s="105"/>
      <c r="E389" s="105"/>
      <c r="F389" s="105"/>
    </row>
    <row r="390" spans="3:6">
      <c r="C390" s="105"/>
      <c r="E390" s="105"/>
      <c r="F390" s="105"/>
    </row>
    <row r="391" spans="3:6">
      <c r="C391" s="105"/>
      <c r="E391" s="105"/>
      <c r="F391" s="105"/>
    </row>
    <row r="392" spans="3:6">
      <c r="C392" s="105"/>
      <c r="E392" s="105"/>
      <c r="F392" s="105"/>
    </row>
    <row r="393" spans="3:6">
      <c r="C393" s="105"/>
      <c r="E393" s="105"/>
      <c r="F393" s="105"/>
    </row>
    <row r="394" spans="3:6">
      <c r="C394" s="105"/>
      <c r="E394" s="105"/>
      <c r="F394" s="105"/>
    </row>
    <row r="395" spans="3:6">
      <c r="C395" s="105"/>
      <c r="E395" s="105"/>
      <c r="F395" s="105"/>
    </row>
    <row r="396" spans="3:6">
      <c r="C396" s="105"/>
      <c r="E396" s="105"/>
      <c r="F396" s="105"/>
    </row>
    <row r="397" spans="3:6">
      <c r="C397" s="105"/>
      <c r="E397" s="105"/>
      <c r="F397" s="105"/>
    </row>
    <row r="398" spans="3:6">
      <c r="C398" s="105"/>
      <c r="E398" s="105"/>
      <c r="F398" s="105"/>
    </row>
    <row r="399" spans="3:6">
      <c r="C399" s="105"/>
      <c r="E399" s="105"/>
      <c r="F399" s="105"/>
    </row>
    <row r="400" spans="3:6">
      <c r="C400" s="105"/>
      <c r="E400" s="105"/>
      <c r="F400" s="105"/>
    </row>
    <row r="401" spans="3:6">
      <c r="C401" s="105"/>
      <c r="E401" s="105"/>
      <c r="F401" s="105"/>
    </row>
    <row r="402" spans="3:6">
      <c r="C402" s="105"/>
      <c r="E402" s="105"/>
      <c r="F402" s="105"/>
    </row>
    <row r="403" spans="3:6">
      <c r="C403" s="105"/>
      <c r="E403" s="105"/>
      <c r="F403" s="105"/>
    </row>
    <row r="404" spans="3:6">
      <c r="C404" s="105"/>
      <c r="E404" s="105"/>
      <c r="F404" s="105"/>
    </row>
    <row r="405" spans="3:6">
      <c r="C405" s="105"/>
      <c r="E405" s="105"/>
      <c r="F405" s="105"/>
    </row>
    <row r="406" spans="3:6">
      <c r="C406" s="105"/>
      <c r="E406" s="105"/>
      <c r="F406" s="105"/>
    </row>
    <row r="407" spans="3:6">
      <c r="C407" s="105"/>
      <c r="E407" s="105"/>
      <c r="F407" s="105"/>
    </row>
    <row r="408" spans="3:6">
      <c r="C408" s="105"/>
      <c r="E408" s="105"/>
      <c r="F408" s="105"/>
    </row>
    <row r="409" spans="3:6">
      <c r="C409" s="105"/>
      <c r="E409" s="105"/>
      <c r="F409" s="105"/>
    </row>
    <row r="410" spans="3:6">
      <c r="C410" s="105"/>
      <c r="E410" s="105"/>
      <c r="F410" s="105"/>
    </row>
    <row r="411" spans="3:6">
      <c r="C411" s="105"/>
      <c r="E411" s="105"/>
      <c r="F411" s="105"/>
    </row>
    <row r="412" spans="3:6">
      <c r="C412" s="105"/>
      <c r="E412" s="105"/>
      <c r="F412" s="105"/>
    </row>
    <row r="413" spans="3:6">
      <c r="C413" s="105"/>
      <c r="E413" s="105"/>
      <c r="F413" s="105"/>
    </row>
    <row r="414" spans="3:6">
      <c r="C414" s="105"/>
      <c r="E414" s="105"/>
      <c r="F414" s="105"/>
    </row>
    <row r="415" spans="3:6">
      <c r="C415" s="105"/>
      <c r="E415" s="105"/>
      <c r="F415" s="105"/>
    </row>
    <row r="416" spans="3:6">
      <c r="C416" s="105"/>
      <c r="E416" s="105"/>
      <c r="F416" s="105"/>
    </row>
    <row r="417" spans="3:6">
      <c r="C417" s="105"/>
      <c r="E417" s="105"/>
      <c r="F417" s="105"/>
    </row>
    <row r="418" spans="3:6">
      <c r="C418" s="105"/>
      <c r="E418" s="105"/>
      <c r="F418" s="105"/>
    </row>
    <row r="419" spans="3:6">
      <c r="C419" s="105"/>
      <c r="E419" s="105"/>
      <c r="F419" s="105"/>
    </row>
    <row r="420" spans="3:6">
      <c r="C420" s="105"/>
      <c r="E420" s="105"/>
      <c r="F420" s="105"/>
    </row>
    <row r="421" spans="3:6">
      <c r="C421" s="105"/>
      <c r="E421" s="105"/>
      <c r="F421" s="105"/>
    </row>
    <row r="422" spans="3:6">
      <c r="C422" s="105"/>
      <c r="E422" s="105"/>
      <c r="F422" s="105"/>
    </row>
    <row r="423" spans="3:6">
      <c r="C423" s="105"/>
      <c r="E423" s="105"/>
      <c r="F423" s="105"/>
    </row>
    <row r="424" spans="3:6">
      <c r="C424" s="105"/>
      <c r="E424" s="105"/>
      <c r="F424" s="105"/>
    </row>
    <row r="425" spans="3:6">
      <c r="C425" s="105"/>
      <c r="E425" s="105"/>
      <c r="F425" s="105"/>
    </row>
    <row r="426" spans="3:6">
      <c r="C426" s="105"/>
      <c r="E426" s="105"/>
      <c r="F426" s="105"/>
    </row>
    <row r="427" spans="3:6">
      <c r="C427" s="105"/>
      <c r="E427" s="105"/>
      <c r="F427" s="105"/>
    </row>
    <row r="428" spans="3:6">
      <c r="C428" s="105"/>
      <c r="E428" s="105"/>
      <c r="F428" s="105"/>
    </row>
    <row r="429" spans="3:6">
      <c r="C429" s="105"/>
      <c r="E429" s="105"/>
      <c r="F429" s="105"/>
    </row>
    <row r="430" spans="3:6">
      <c r="C430" s="105"/>
      <c r="E430" s="105"/>
      <c r="F430" s="105"/>
    </row>
    <row r="431" spans="3:6">
      <c r="C431" s="105"/>
      <c r="E431" s="105"/>
      <c r="F431" s="105"/>
    </row>
    <row r="432" spans="3:6">
      <c r="C432" s="105"/>
      <c r="E432" s="105"/>
      <c r="F432" s="105"/>
    </row>
    <row r="433" spans="3:6">
      <c r="C433" s="105"/>
      <c r="E433" s="105"/>
      <c r="F433" s="105"/>
    </row>
    <row r="434" spans="3:6">
      <c r="C434" s="105"/>
      <c r="E434" s="105"/>
      <c r="F434" s="105"/>
    </row>
    <row r="435" spans="3:6">
      <c r="C435" s="105"/>
      <c r="E435" s="105"/>
      <c r="F435" s="105"/>
    </row>
    <row r="436" spans="3:6">
      <c r="C436" s="105"/>
      <c r="E436" s="105"/>
      <c r="F436" s="105"/>
    </row>
    <row r="437" spans="3:6">
      <c r="C437" s="105"/>
      <c r="E437" s="105"/>
      <c r="F437" s="105"/>
    </row>
    <row r="438" spans="3:6">
      <c r="C438" s="105"/>
      <c r="E438" s="105"/>
      <c r="F438" s="105"/>
    </row>
    <row r="439" spans="3:6">
      <c r="C439" s="105"/>
      <c r="E439" s="105"/>
      <c r="F439" s="105"/>
    </row>
    <row r="440" spans="3:6">
      <c r="C440" s="105"/>
      <c r="E440" s="105"/>
      <c r="F440" s="105"/>
    </row>
    <row r="441" spans="3:6">
      <c r="C441" s="105"/>
      <c r="E441" s="105"/>
      <c r="F441" s="105"/>
    </row>
    <row r="442" spans="3:6">
      <c r="C442" s="105"/>
      <c r="E442" s="105"/>
      <c r="F442" s="105"/>
    </row>
    <row r="443" spans="3:6">
      <c r="C443" s="105"/>
      <c r="E443" s="105"/>
      <c r="F443" s="105"/>
    </row>
    <row r="444" spans="3:6">
      <c r="C444" s="105"/>
      <c r="E444" s="105"/>
      <c r="F444" s="105"/>
    </row>
    <row r="445" spans="3:6">
      <c r="C445" s="105"/>
      <c r="E445" s="105"/>
      <c r="F445" s="105"/>
    </row>
    <row r="446" spans="3:6">
      <c r="C446" s="105"/>
      <c r="E446" s="105"/>
      <c r="F446" s="105"/>
    </row>
    <row r="447" spans="3:6">
      <c r="C447" s="105"/>
      <c r="E447" s="105"/>
      <c r="F447" s="105"/>
    </row>
    <row r="448" spans="3:6">
      <c r="C448" s="105"/>
      <c r="E448" s="105"/>
      <c r="F448" s="105"/>
    </row>
    <row r="449" spans="3:6">
      <c r="C449" s="105"/>
      <c r="E449" s="105"/>
      <c r="F449" s="105"/>
    </row>
    <row r="450" spans="3:6">
      <c r="C450" s="105"/>
      <c r="E450" s="105"/>
      <c r="F450" s="105"/>
    </row>
    <row r="451" spans="3:6">
      <c r="C451" s="105"/>
      <c r="E451" s="105"/>
      <c r="F451" s="105"/>
    </row>
    <row r="452" spans="3:6">
      <c r="C452" s="105"/>
      <c r="E452" s="105"/>
      <c r="F452" s="105"/>
    </row>
    <row r="453" spans="3:6">
      <c r="C453" s="105"/>
      <c r="E453" s="105"/>
      <c r="F453" s="105"/>
    </row>
    <row r="454" spans="3:6">
      <c r="C454" s="105"/>
      <c r="E454" s="105"/>
      <c r="F454" s="105"/>
    </row>
    <row r="455" spans="3:6">
      <c r="C455" s="105"/>
      <c r="E455" s="105"/>
      <c r="F455" s="105"/>
    </row>
    <row r="456" spans="3:6">
      <c r="C456" s="105"/>
      <c r="E456" s="105"/>
      <c r="F456" s="105"/>
    </row>
    <row r="457" spans="3:6">
      <c r="C457" s="105"/>
      <c r="E457" s="105"/>
      <c r="F457" s="105"/>
    </row>
    <row r="458" spans="3:6">
      <c r="C458" s="105"/>
      <c r="E458" s="105"/>
      <c r="F458" s="105"/>
    </row>
    <row r="459" spans="3:6">
      <c r="C459" s="105"/>
      <c r="E459" s="105"/>
      <c r="F459" s="105"/>
    </row>
    <row r="460" spans="3:6">
      <c r="C460" s="105"/>
      <c r="E460" s="105"/>
      <c r="F460" s="105"/>
    </row>
    <row r="461" spans="3:6">
      <c r="C461" s="105"/>
      <c r="E461" s="105"/>
      <c r="F461" s="105"/>
    </row>
    <row r="462" spans="3:6">
      <c r="C462" s="105"/>
      <c r="E462" s="105"/>
      <c r="F462" s="105"/>
    </row>
    <row r="463" spans="3:6">
      <c r="C463" s="105"/>
      <c r="E463" s="105"/>
      <c r="F463" s="105"/>
    </row>
    <row r="464" spans="3:6">
      <c r="C464" s="105"/>
      <c r="E464" s="105"/>
      <c r="F464" s="105"/>
    </row>
    <row r="465" spans="3:6">
      <c r="C465" s="105"/>
      <c r="E465" s="105"/>
      <c r="F465" s="105"/>
    </row>
    <row r="466" spans="3:6">
      <c r="C466" s="105"/>
      <c r="E466" s="105"/>
      <c r="F466" s="105"/>
    </row>
    <row r="467" spans="3:6">
      <c r="C467" s="105"/>
      <c r="E467" s="105"/>
      <c r="F467" s="105"/>
    </row>
    <row r="468" spans="3:6">
      <c r="C468" s="105"/>
      <c r="E468" s="105"/>
      <c r="F468" s="105"/>
    </row>
    <row r="469" spans="3:6">
      <c r="C469" s="105"/>
      <c r="E469" s="105"/>
      <c r="F469" s="105"/>
    </row>
    <row r="470" spans="3:6">
      <c r="C470" s="105"/>
      <c r="E470" s="105"/>
      <c r="F470" s="105"/>
    </row>
    <row r="471" spans="3:6">
      <c r="C471" s="105"/>
      <c r="E471" s="105"/>
      <c r="F471" s="105"/>
    </row>
    <row r="472" spans="3:6">
      <c r="C472" s="105"/>
      <c r="E472" s="105"/>
      <c r="F472" s="105"/>
    </row>
    <row r="473" spans="3:6">
      <c r="C473" s="105"/>
      <c r="E473" s="105"/>
      <c r="F473" s="105"/>
    </row>
    <row r="474" spans="3:6">
      <c r="C474" s="105"/>
      <c r="E474" s="105"/>
      <c r="F474" s="105"/>
    </row>
    <row r="475" spans="3:6">
      <c r="C475" s="105"/>
      <c r="E475" s="105"/>
      <c r="F475" s="105"/>
    </row>
    <row r="476" spans="3:6">
      <c r="C476" s="105"/>
      <c r="E476" s="105"/>
      <c r="F476" s="105"/>
    </row>
    <row r="477" spans="3:6">
      <c r="C477" s="105"/>
      <c r="E477" s="105"/>
      <c r="F477" s="105"/>
    </row>
    <row r="478" spans="3:6">
      <c r="C478" s="105"/>
      <c r="E478" s="105"/>
      <c r="F478" s="105"/>
    </row>
    <row r="479" spans="3:6">
      <c r="C479" s="105"/>
      <c r="E479" s="105"/>
      <c r="F479" s="105"/>
    </row>
    <row r="480" spans="3:6">
      <c r="C480" s="105"/>
      <c r="E480" s="105"/>
      <c r="F480" s="105"/>
    </row>
    <row r="481" spans="3:6">
      <c r="C481" s="105"/>
      <c r="E481" s="105"/>
      <c r="F481" s="105"/>
    </row>
    <row r="482" spans="3:6">
      <c r="C482" s="105"/>
      <c r="E482" s="105"/>
      <c r="F482" s="105"/>
    </row>
    <row r="483" spans="3:6">
      <c r="C483" s="105"/>
      <c r="E483" s="105"/>
      <c r="F483" s="105"/>
    </row>
    <row r="484" spans="3:6">
      <c r="C484" s="105"/>
      <c r="E484" s="105"/>
      <c r="F484" s="105"/>
    </row>
    <row r="485" spans="3:6">
      <c r="C485" s="105"/>
      <c r="E485" s="105"/>
      <c r="F485" s="105"/>
    </row>
    <row r="486" spans="3:6">
      <c r="C486" s="105"/>
      <c r="E486" s="105"/>
      <c r="F486" s="105"/>
    </row>
    <row r="487" spans="3:6">
      <c r="C487" s="105"/>
      <c r="E487" s="105"/>
      <c r="F487" s="105"/>
    </row>
    <row r="488" spans="3:6">
      <c r="C488" s="105"/>
      <c r="E488" s="105"/>
      <c r="F488" s="105"/>
    </row>
    <row r="489" spans="3:6">
      <c r="C489" s="105"/>
      <c r="E489" s="105"/>
      <c r="F489" s="105"/>
    </row>
    <row r="490" spans="3:6">
      <c r="C490" s="105"/>
      <c r="E490" s="105"/>
      <c r="F490" s="105"/>
    </row>
    <row r="491" spans="3:6">
      <c r="C491" s="105"/>
      <c r="E491" s="105"/>
      <c r="F491" s="105"/>
    </row>
    <row r="492" spans="3:6">
      <c r="C492" s="105"/>
      <c r="E492" s="105"/>
      <c r="F492" s="105"/>
    </row>
    <row r="493" spans="3:6">
      <c r="C493" s="105"/>
      <c r="E493" s="105"/>
      <c r="F493" s="105"/>
    </row>
    <row r="494" spans="3:6">
      <c r="C494" s="105"/>
      <c r="E494" s="105"/>
      <c r="F494" s="105"/>
    </row>
    <row r="495" spans="3:6">
      <c r="C495" s="105"/>
      <c r="E495" s="105"/>
      <c r="F495" s="105"/>
    </row>
    <row r="496" spans="3:6">
      <c r="C496" s="105"/>
      <c r="E496" s="105"/>
      <c r="F496" s="105"/>
    </row>
    <row r="497" spans="3:6">
      <c r="C497" s="105"/>
      <c r="E497" s="105"/>
      <c r="F497" s="105"/>
    </row>
    <row r="498" spans="3:6">
      <c r="C498" s="105"/>
      <c r="E498" s="105"/>
      <c r="F498" s="105"/>
    </row>
    <row r="499" spans="3:6">
      <c r="C499" s="105"/>
      <c r="E499" s="105"/>
      <c r="F499" s="105"/>
    </row>
    <row r="500" spans="3:6">
      <c r="C500" s="105"/>
      <c r="E500" s="105"/>
      <c r="F500" s="105"/>
    </row>
    <row r="501" spans="3:6">
      <c r="C501" s="105"/>
      <c r="E501" s="105"/>
      <c r="F501" s="105"/>
    </row>
    <row r="502" spans="3:6">
      <c r="C502" s="105"/>
      <c r="E502" s="105"/>
      <c r="F502" s="105"/>
    </row>
    <row r="503" spans="3:6">
      <c r="C503" s="105"/>
      <c r="E503" s="105"/>
      <c r="F503" s="105"/>
    </row>
    <row r="504" spans="3:6">
      <c r="C504" s="105"/>
      <c r="E504" s="105"/>
      <c r="F504" s="105"/>
    </row>
    <row r="505" spans="3:6">
      <c r="C505" s="105"/>
      <c r="E505" s="105"/>
      <c r="F505" s="105"/>
    </row>
    <row r="506" spans="3:6">
      <c r="C506" s="105"/>
      <c r="E506" s="105"/>
      <c r="F506" s="105"/>
    </row>
    <row r="507" spans="3:6">
      <c r="C507" s="105"/>
      <c r="E507" s="105"/>
      <c r="F507" s="105"/>
    </row>
    <row r="508" spans="3:6">
      <c r="C508" s="105"/>
      <c r="E508" s="105"/>
      <c r="F508" s="105"/>
    </row>
    <row r="509" spans="3:6">
      <c r="C509" s="105"/>
      <c r="E509" s="105"/>
      <c r="F509" s="105"/>
    </row>
    <row r="510" spans="3:6">
      <c r="C510" s="105"/>
      <c r="E510" s="105"/>
      <c r="F510" s="105"/>
    </row>
    <row r="511" spans="3:6">
      <c r="C511" s="105"/>
      <c r="E511" s="105"/>
      <c r="F511" s="105"/>
    </row>
    <row r="512" spans="3:6">
      <c r="C512" s="105"/>
      <c r="E512" s="105"/>
      <c r="F512" s="105"/>
    </row>
    <row r="513" spans="3:6">
      <c r="C513" s="105"/>
      <c r="E513" s="105"/>
      <c r="F513" s="105"/>
    </row>
    <row r="514" spans="3:6">
      <c r="C514" s="105"/>
      <c r="E514" s="105"/>
      <c r="F514" s="105"/>
    </row>
    <row r="515" spans="3:6">
      <c r="C515" s="105"/>
      <c r="E515" s="105"/>
      <c r="F515" s="105"/>
    </row>
    <row r="516" spans="3:6">
      <c r="C516" s="105"/>
      <c r="E516" s="105"/>
      <c r="F516" s="105"/>
    </row>
    <row r="517" spans="3:6">
      <c r="C517" s="105"/>
      <c r="E517" s="105"/>
      <c r="F517" s="105"/>
    </row>
    <row r="518" spans="3:6">
      <c r="C518" s="105"/>
      <c r="E518" s="105"/>
      <c r="F518" s="105"/>
    </row>
    <row r="519" spans="3:6">
      <c r="C519" s="105"/>
      <c r="E519" s="105"/>
      <c r="F519" s="105"/>
    </row>
    <row r="520" spans="3:6">
      <c r="C520" s="105"/>
      <c r="E520" s="105"/>
      <c r="F520" s="105"/>
    </row>
    <row r="521" spans="3:6">
      <c r="C521" s="105"/>
      <c r="E521" s="105"/>
      <c r="F521" s="105"/>
    </row>
    <row r="522" spans="3:6">
      <c r="C522" s="105"/>
      <c r="E522" s="105"/>
      <c r="F522" s="105"/>
    </row>
    <row r="523" spans="3:6">
      <c r="C523" s="105"/>
      <c r="E523" s="105"/>
      <c r="F523" s="105"/>
    </row>
    <row r="524" spans="3:6">
      <c r="C524" s="105"/>
      <c r="E524" s="105"/>
      <c r="F524" s="105"/>
    </row>
    <row r="525" spans="3:6">
      <c r="C525" s="105"/>
      <c r="E525" s="105"/>
      <c r="F525" s="105"/>
    </row>
    <row r="526" spans="3:6">
      <c r="C526" s="105"/>
      <c r="E526" s="105"/>
      <c r="F526" s="105"/>
    </row>
    <row r="527" spans="3:6">
      <c r="C527" s="105"/>
      <c r="E527" s="105"/>
      <c r="F527" s="105"/>
    </row>
    <row r="528" spans="3:6">
      <c r="C528" s="105"/>
      <c r="E528" s="105"/>
      <c r="F528" s="105"/>
    </row>
    <row r="529" spans="3:6">
      <c r="C529" s="105"/>
      <c r="E529" s="105"/>
      <c r="F529" s="105"/>
    </row>
    <row r="530" spans="3:6">
      <c r="C530" s="105"/>
      <c r="E530" s="105"/>
      <c r="F530" s="105"/>
    </row>
    <row r="531" spans="3:6">
      <c r="C531" s="105"/>
      <c r="E531" s="105"/>
      <c r="F531" s="105"/>
    </row>
    <row r="532" spans="3:6">
      <c r="C532" s="105"/>
      <c r="E532" s="105"/>
      <c r="F532" s="105"/>
    </row>
    <row r="533" spans="3:6">
      <c r="C533" s="105"/>
      <c r="E533" s="105"/>
      <c r="F533" s="105"/>
    </row>
    <row r="534" spans="3:6">
      <c r="C534" s="105"/>
      <c r="E534" s="105"/>
      <c r="F534" s="105"/>
    </row>
    <row r="535" spans="3:6">
      <c r="C535" s="105"/>
      <c r="E535" s="105"/>
      <c r="F535" s="105"/>
    </row>
    <row r="536" spans="3:6">
      <c r="C536" s="105"/>
      <c r="E536" s="105"/>
      <c r="F536" s="105"/>
    </row>
    <row r="537" spans="3:6">
      <c r="C537" s="105"/>
      <c r="E537" s="105"/>
      <c r="F537" s="105"/>
    </row>
    <row r="538" spans="3:6">
      <c r="C538" s="105"/>
      <c r="E538" s="105"/>
      <c r="F538" s="105"/>
    </row>
    <row r="539" spans="3:6">
      <c r="C539" s="105"/>
      <c r="E539" s="105"/>
      <c r="F539" s="105"/>
    </row>
    <row r="540" spans="3:6">
      <c r="C540" s="105"/>
      <c r="E540" s="105"/>
      <c r="F540" s="105"/>
    </row>
    <row r="541" spans="3:6">
      <c r="C541" s="105"/>
      <c r="E541" s="105"/>
      <c r="F541" s="105"/>
    </row>
    <row r="542" spans="3:6">
      <c r="C542" s="105"/>
      <c r="E542" s="105"/>
      <c r="F542" s="105"/>
    </row>
    <row r="543" spans="3:6">
      <c r="C543" s="105"/>
      <c r="E543" s="105"/>
      <c r="F543" s="105"/>
    </row>
    <row r="544" spans="3:6">
      <c r="C544" s="105"/>
      <c r="E544" s="105"/>
      <c r="F544" s="105"/>
    </row>
    <row r="545" spans="3:6">
      <c r="C545" s="105"/>
      <c r="E545" s="105"/>
      <c r="F545" s="105"/>
    </row>
    <row r="546" spans="3:6">
      <c r="C546" s="105"/>
      <c r="E546" s="105"/>
      <c r="F546" s="105"/>
    </row>
    <row r="547" spans="3:6">
      <c r="C547" s="105"/>
      <c r="E547" s="105"/>
      <c r="F547" s="105"/>
    </row>
    <row r="548" spans="3:6">
      <c r="C548" s="105"/>
      <c r="E548" s="105"/>
      <c r="F548" s="105"/>
    </row>
    <row r="549" spans="3:6">
      <c r="C549" s="105"/>
      <c r="E549" s="105"/>
      <c r="F549" s="105"/>
    </row>
    <row r="550" spans="3:6">
      <c r="C550" s="105"/>
      <c r="E550" s="105"/>
      <c r="F550" s="105"/>
    </row>
    <row r="551" spans="3:6">
      <c r="C551" s="105"/>
      <c r="E551" s="105"/>
      <c r="F551" s="105"/>
    </row>
    <row r="552" spans="3:6">
      <c r="C552" s="105"/>
      <c r="E552" s="105"/>
      <c r="F552" s="105"/>
    </row>
    <row r="553" spans="3:6">
      <c r="C553" s="105"/>
      <c r="E553" s="105"/>
      <c r="F553" s="105"/>
    </row>
    <row r="554" spans="3:6">
      <c r="C554" s="105"/>
      <c r="E554" s="105"/>
      <c r="F554" s="105"/>
    </row>
    <row r="555" spans="3:6">
      <c r="C555" s="105"/>
      <c r="E555" s="105"/>
      <c r="F555" s="105"/>
    </row>
    <row r="556" spans="3:6">
      <c r="C556" s="105"/>
      <c r="E556" s="105"/>
      <c r="F556" s="105"/>
    </row>
    <row r="557" spans="3:6">
      <c r="C557" s="105"/>
      <c r="E557" s="105"/>
      <c r="F557" s="105"/>
    </row>
    <row r="558" spans="3:6">
      <c r="C558" s="105"/>
      <c r="E558" s="105"/>
      <c r="F558" s="105"/>
    </row>
    <row r="559" spans="3:6">
      <c r="C559" s="105"/>
      <c r="E559" s="105"/>
      <c r="F559" s="105"/>
    </row>
    <row r="560" spans="3:6">
      <c r="C560" s="105"/>
      <c r="E560" s="105"/>
      <c r="F560" s="105"/>
    </row>
    <row r="561" spans="3:6">
      <c r="C561" s="105"/>
      <c r="E561" s="105"/>
      <c r="F561" s="105"/>
    </row>
    <row r="562" spans="3:6">
      <c r="C562" s="105"/>
      <c r="E562" s="105"/>
      <c r="F562" s="105"/>
    </row>
    <row r="563" spans="3:6">
      <c r="C563" s="105"/>
      <c r="E563" s="105"/>
      <c r="F563" s="105"/>
    </row>
    <row r="564" spans="3:6">
      <c r="C564" s="105"/>
      <c r="E564" s="105"/>
      <c r="F564" s="105"/>
    </row>
    <row r="565" spans="3:6">
      <c r="C565" s="105"/>
      <c r="E565" s="105"/>
      <c r="F565" s="105"/>
    </row>
    <row r="566" spans="3:6">
      <c r="C566" s="105"/>
      <c r="E566" s="105"/>
      <c r="F566" s="105"/>
    </row>
    <row r="567" spans="3:6">
      <c r="C567" s="105"/>
      <c r="E567" s="105"/>
      <c r="F567" s="105"/>
    </row>
    <row r="568" spans="3:6">
      <c r="C568" s="105"/>
      <c r="E568" s="105"/>
      <c r="F568" s="105"/>
    </row>
    <row r="569" spans="3:6">
      <c r="C569" s="105"/>
      <c r="E569" s="105"/>
      <c r="F569" s="105"/>
    </row>
    <row r="570" spans="3:6">
      <c r="C570" s="105"/>
      <c r="E570" s="105"/>
      <c r="F570" s="105"/>
    </row>
    <row r="571" spans="3:6">
      <c r="C571" s="105"/>
      <c r="E571" s="105"/>
      <c r="F571" s="105"/>
    </row>
    <row r="572" spans="3:6">
      <c r="C572" s="105"/>
      <c r="E572" s="105"/>
      <c r="F572" s="105"/>
    </row>
    <row r="573" spans="3:6">
      <c r="C573" s="105"/>
      <c r="E573" s="105"/>
      <c r="F573" s="105"/>
    </row>
    <row r="574" spans="3:6">
      <c r="C574" s="105"/>
      <c r="E574" s="105"/>
      <c r="F574" s="105"/>
    </row>
    <row r="575" spans="3:6">
      <c r="C575" s="105"/>
      <c r="E575" s="105"/>
      <c r="F575" s="105"/>
    </row>
    <row r="576" spans="3:6">
      <c r="C576" s="105"/>
      <c r="E576" s="105"/>
      <c r="F576" s="105"/>
    </row>
    <row r="577" spans="3:6">
      <c r="C577" s="105"/>
      <c r="E577" s="105"/>
      <c r="F577" s="105"/>
    </row>
    <row r="578" spans="3:6">
      <c r="C578" s="105"/>
      <c r="E578" s="105"/>
      <c r="F578" s="105"/>
    </row>
    <row r="579" spans="3:6">
      <c r="C579" s="105"/>
      <c r="E579" s="105"/>
      <c r="F579" s="105"/>
    </row>
    <row r="580" spans="3:6">
      <c r="C580" s="105"/>
      <c r="E580" s="105"/>
      <c r="F580" s="105"/>
    </row>
    <row r="581" spans="3:6">
      <c r="C581" s="105"/>
      <c r="E581" s="105"/>
      <c r="F581" s="105"/>
    </row>
    <row r="582" spans="3:6">
      <c r="C582" s="105"/>
      <c r="E582" s="105"/>
      <c r="F582" s="105"/>
    </row>
    <row r="583" spans="3:6">
      <c r="C583" s="105"/>
      <c r="E583" s="105"/>
      <c r="F583" s="105"/>
    </row>
    <row r="584" spans="3:6">
      <c r="C584" s="105"/>
      <c r="E584" s="105"/>
      <c r="F584" s="105"/>
    </row>
    <row r="585" spans="3:6">
      <c r="C585" s="105"/>
      <c r="E585" s="105"/>
      <c r="F585" s="105"/>
    </row>
    <row r="586" spans="3:6">
      <c r="C586" s="105"/>
      <c r="E586" s="105"/>
      <c r="F586" s="105"/>
    </row>
    <row r="587" spans="3:6">
      <c r="C587" s="105"/>
      <c r="E587" s="105"/>
      <c r="F587" s="105"/>
    </row>
    <row r="588" spans="3:6">
      <c r="C588" s="105"/>
      <c r="E588" s="105"/>
      <c r="F588" s="105"/>
    </row>
    <row r="589" spans="3:6">
      <c r="C589" s="105"/>
      <c r="E589" s="105"/>
      <c r="F589" s="105"/>
    </row>
    <row r="590" spans="3:6">
      <c r="C590" s="105"/>
      <c r="E590" s="105"/>
      <c r="F590" s="105"/>
    </row>
    <row r="591" spans="3:6">
      <c r="C591" s="105"/>
      <c r="E591" s="105"/>
      <c r="F591" s="105"/>
    </row>
    <row r="592" spans="3:6">
      <c r="C592" s="105"/>
      <c r="E592" s="105"/>
      <c r="F592" s="105"/>
    </row>
    <row r="593" spans="3:6">
      <c r="C593" s="105"/>
      <c r="E593" s="105"/>
      <c r="F593" s="105"/>
    </row>
    <row r="594" spans="3:6">
      <c r="C594" s="105"/>
      <c r="E594" s="105"/>
      <c r="F594" s="105"/>
    </row>
    <row r="595" spans="3:6">
      <c r="C595" s="105"/>
      <c r="E595" s="105"/>
      <c r="F595" s="105"/>
    </row>
    <row r="596" spans="3:6">
      <c r="C596" s="105"/>
      <c r="E596" s="105"/>
      <c r="F596" s="105"/>
    </row>
    <row r="597" spans="3:6">
      <c r="C597" s="105"/>
      <c r="E597" s="105"/>
      <c r="F597" s="105"/>
    </row>
    <row r="598" spans="3:6">
      <c r="C598" s="105"/>
      <c r="E598" s="105"/>
      <c r="F598" s="105"/>
    </row>
    <row r="599" spans="3:6">
      <c r="C599" s="105"/>
      <c r="E599" s="105"/>
      <c r="F599" s="105"/>
    </row>
    <row r="600" spans="3:6">
      <c r="C600" s="105"/>
      <c r="E600" s="105"/>
      <c r="F600" s="105"/>
    </row>
    <row r="601" spans="3:6">
      <c r="C601" s="105"/>
      <c r="E601" s="105"/>
      <c r="F601" s="105"/>
    </row>
    <row r="602" spans="3:6">
      <c r="C602" s="105"/>
      <c r="E602" s="105"/>
      <c r="F602" s="105"/>
    </row>
    <row r="603" spans="3:6">
      <c r="C603" s="105"/>
      <c r="E603" s="105"/>
      <c r="F603" s="105"/>
    </row>
    <row r="604" spans="3:6">
      <c r="C604" s="105"/>
      <c r="E604" s="105"/>
      <c r="F604" s="105"/>
    </row>
    <row r="605" spans="3:6">
      <c r="C605" s="105"/>
      <c r="E605" s="105"/>
      <c r="F605" s="105"/>
    </row>
    <row r="606" spans="3:6">
      <c r="C606" s="105"/>
      <c r="E606" s="105"/>
      <c r="F606" s="105"/>
    </row>
    <row r="607" spans="3:6">
      <c r="C607" s="105"/>
      <c r="E607" s="105"/>
      <c r="F607" s="105"/>
    </row>
    <row r="608" spans="3:6">
      <c r="C608" s="105"/>
      <c r="E608" s="105"/>
      <c r="F608" s="105"/>
    </row>
    <row r="609" spans="3:6">
      <c r="C609" s="105"/>
      <c r="E609" s="105"/>
      <c r="F609" s="105"/>
    </row>
    <row r="610" spans="3:6">
      <c r="C610" s="105"/>
      <c r="E610" s="105"/>
      <c r="F610" s="105"/>
    </row>
    <row r="611" spans="3:6">
      <c r="C611" s="105"/>
      <c r="E611" s="105"/>
      <c r="F611" s="105"/>
    </row>
    <row r="612" spans="3:6">
      <c r="C612" s="105"/>
      <c r="E612" s="105"/>
      <c r="F612" s="105"/>
    </row>
    <row r="613" spans="3:6">
      <c r="C613" s="105"/>
      <c r="E613" s="105"/>
      <c r="F613" s="105"/>
    </row>
    <row r="614" spans="3:6">
      <c r="C614" s="105"/>
      <c r="E614" s="105"/>
      <c r="F614" s="105"/>
    </row>
    <row r="615" spans="3:6">
      <c r="C615" s="105"/>
      <c r="E615" s="105"/>
      <c r="F615" s="105"/>
    </row>
    <row r="616" spans="3:6">
      <c r="C616" s="105"/>
      <c r="E616" s="105"/>
      <c r="F616" s="105"/>
    </row>
    <row r="617" spans="3:6">
      <c r="C617" s="105"/>
      <c r="E617" s="105"/>
      <c r="F617" s="105"/>
    </row>
    <row r="618" spans="3:6">
      <c r="C618" s="105"/>
      <c r="E618" s="105"/>
      <c r="F618" s="105"/>
    </row>
    <row r="619" spans="3:6">
      <c r="C619" s="105"/>
      <c r="E619" s="105"/>
      <c r="F619" s="105"/>
    </row>
    <row r="620" spans="3:6">
      <c r="C620" s="105"/>
      <c r="E620" s="105"/>
      <c r="F620" s="105"/>
    </row>
    <row r="621" spans="3:6">
      <c r="C621" s="105"/>
      <c r="E621" s="105"/>
      <c r="F621" s="105"/>
    </row>
    <row r="622" spans="3:6">
      <c r="C622" s="105"/>
      <c r="E622" s="105"/>
      <c r="F622" s="105"/>
    </row>
    <row r="623" spans="3:6">
      <c r="C623" s="105"/>
      <c r="E623" s="105"/>
      <c r="F623" s="105"/>
    </row>
    <row r="624" spans="3:6">
      <c r="C624" s="105"/>
      <c r="E624" s="105"/>
      <c r="F624" s="105"/>
    </row>
    <row r="625" spans="3:6">
      <c r="C625" s="105"/>
      <c r="E625" s="105"/>
      <c r="F625" s="105"/>
    </row>
    <row r="626" spans="3:6">
      <c r="C626" s="105"/>
      <c r="E626" s="105"/>
      <c r="F626" s="105"/>
    </row>
    <row r="627" spans="3:6">
      <c r="C627" s="105"/>
      <c r="E627" s="105"/>
      <c r="F627" s="105"/>
    </row>
    <row r="628" spans="3:6">
      <c r="C628" s="105"/>
      <c r="E628" s="105"/>
      <c r="F628" s="105"/>
    </row>
    <row r="629" spans="3:6">
      <c r="C629" s="105"/>
      <c r="E629" s="105"/>
      <c r="F629" s="105"/>
    </row>
    <row r="630" spans="3:6">
      <c r="C630" s="105"/>
      <c r="E630" s="105"/>
      <c r="F630" s="105"/>
    </row>
    <row r="631" spans="3:6">
      <c r="C631" s="105"/>
      <c r="E631" s="105"/>
      <c r="F631" s="105"/>
    </row>
    <row r="632" spans="3:6">
      <c r="C632" s="105"/>
      <c r="E632" s="105"/>
      <c r="F632" s="105"/>
    </row>
    <row r="633" spans="3:6">
      <c r="C633" s="105"/>
      <c r="E633" s="105"/>
      <c r="F633" s="105"/>
    </row>
    <row r="634" spans="3:6">
      <c r="C634" s="105"/>
      <c r="E634" s="105"/>
      <c r="F634" s="105"/>
    </row>
    <row r="635" spans="3:6">
      <c r="C635" s="105"/>
      <c r="E635" s="105"/>
      <c r="F635" s="105"/>
    </row>
    <row r="636" spans="3:6">
      <c r="C636" s="105"/>
      <c r="E636" s="105"/>
      <c r="F636" s="105"/>
    </row>
    <row r="637" spans="3:6">
      <c r="C637" s="105"/>
      <c r="E637" s="105"/>
      <c r="F637" s="105"/>
    </row>
    <row r="638" spans="3:6">
      <c r="C638" s="105"/>
      <c r="E638" s="105"/>
      <c r="F638" s="105"/>
    </row>
    <row r="639" spans="3:6">
      <c r="C639" s="105"/>
      <c r="E639" s="105"/>
      <c r="F639" s="105"/>
    </row>
    <row r="640" spans="3:6">
      <c r="C640" s="105"/>
      <c r="E640" s="105"/>
      <c r="F640" s="105"/>
    </row>
    <row r="641" spans="3:6">
      <c r="C641" s="105"/>
      <c r="E641" s="105"/>
      <c r="F641" s="105"/>
    </row>
    <row r="642" spans="3:6">
      <c r="C642" s="105"/>
      <c r="E642" s="105"/>
      <c r="F642" s="105"/>
    </row>
    <row r="643" spans="3:6">
      <c r="C643" s="105"/>
      <c r="E643" s="105"/>
      <c r="F643" s="105"/>
    </row>
    <row r="644" spans="3:6">
      <c r="C644" s="105"/>
      <c r="E644" s="105"/>
      <c r="F644" s="105"/>
    </row>
    <row r="645" spans="3:6">
      <c r="C645" s="105"/>
      <c r="E645" s="105"/>
      <c r="F645" s="105"/>
    </row>
    <row r="646" spans="3:6">
      <c r="C646" s="105"/>
      <c r="E646" s="105"/>
      <c r="F646" s="105"/>
    </row>
    <row r="647" spans="3:6">
      <c r="C647" s="105"/>
      <c r="E647" s="105"/>
      <c r="F647" s="105"/>
    </row>
    <row r="648" spans="3:6">
      <c r="C648" s="105"/>
      <c r="E648" s="105"/>
      <c r="F648" s="105"/>
    </row>
    <row r="649" spans="3:6">
      <c r="C649" s="105"/>
      <c r="E649" s="105"/>
      <c r="F649" s="105"/>
    </row>
    <row r="650" spans="3:6">
      <c r="C650" s="105"/>
      <c r="E650" s="105"/>
      <c r="F650" s="105"/>
    </row>
    <row r="651" spans="3:6">
      <c r="C651" s="105"/>
      <c r="E651" s="105"/>
      <c r="F651" s="105"/>
    </row>
    <row r="652" spans="3:6">
      <c r="C652" s="105"/>
      <c r="E652" s="105"/>
      <c r="F652" s="105"/>
    </row>
    <row r="653" spans="3:6">
      <c r="C653" s="105"/>
      <c r="E653" s="105"/>
      <c r="F653" s="105"/>
    </row>
    <row r="654" spans="3:6">
      <c r="C654" s="105"/>
      <c r="E654" s="105"/>
      <c r="F654" s="105"/>
    </row>
    <row r="655" spans="3:6">
      <c r="C655" s="105"/>
      <c r="E655" s="105"/>
      <c r="F655" s="105"/>
    </row>
    <row r="656" spans="3:6">
      <c r="C656" s="105"/>
      <c r="E656" s="105"/>
      <c r="F656" s="105"/>
    </row>
    <row r="657" spans="3:6">
      <c r="C657" s="105"/>
      <c r="E657" s="105"/>
      <c r="F657" s="105"/>
    </row>
    <row r="658" spans="3:6">
      <c r="C658" s="105"/>
      <c r="E658" s="105"/>
      <c r="F658" s="105"/>
    </row>
    <row r="659" spans="3:6">
      <c r="C659" s="105"/>
      <c r="E659" s="105"/>
      <c r="F659" s="105"/>
    </row>
    <row r="660" spans="3:6">
      <c r="C660" s="105"/>
      <c r="E660" s="105"/>
      <c r="F660" s="105"/>
    </row>
    <row r="661" spans="3:6">
      <c r="C661" s="105"/>
      <c r="E661" s="105"/>
      <c r="F661" s="105"/>
    </row>
    <row r="662" spans="3:6">
      <c r="C662" s="105"/>
      <c r="E662" s="105"/>
      <c r="F662" s="105"/>
    </row>
    <row r="663" spans="3:6">
      <c r="C663" s="105"/>
      <c r="E663" s="105"/>
      <c r="F663" s="105"/>
    </row>
    <row r="664" spans="3:6">
      <c r="C664" s="105"/>
      <c r="E664" s="105"/>
      <c r="F664" s="105"/>
    </row>
    <row r="665" spans="3:6">
      <c r="C665" s="105"/>
      <c r="E665" s="105"/>
      <c r="F665" s="105"/>
    </row>
    <row r="666" spans="3:6">
      <c r="C666" s="105"/>
      <c r="E666" s="105"/>
      <c r="F666" s="105"/>
    </row>
    <row r="667" spans="3:6">
      <c r="C667" s="105"/>
      <c r="E667" s="105"/>
      <c r="F667" s="105"/>
    </row>
    <row r="668" spans="3:6">
      <c r="C668" s="105"/>
      <c r="E668" s="105"/>
      <c r="F668" s="105"/>
    </row>
    <row r="669" spans="3:6">
      <c r="C669" s="105"/>
      <c r="E669" s="105"/>
      <c r="F669" s="105"/>
    </row>
    <row r="670" spans="3:6">
      <c r="C670" s="105"/>
      <c r="E670" s="105"/>
      <c r="F670" s="105"/>
    </row>
    <row r="671" spans="3:6">
      <c r="C671" s="105"/>
      <c r="E671" s="105"/>
      <c r="F671" s="105"/>
    </row>
    <row r="672" spans="3:6">
      <c r="C672" s="105"/>
      <c r="E672" s="105"/>
      <c r="F672" s="105"/>
    </row>
    <row r="673" spans="3:6">
      <c r="C673" s="105"/>
      <c r="E673" s="105"/>
      <c r="F673" s="105"/>
    </row>
    <row r="674" spans="3:6">
      <c r="C674" s="105"/>
      <c r="E674" s="105"/>
      <c r="F674" s="105"/>
    </row>
    <row r="675" spans="3:6">
      <c r="C675" s="105"/>
      <c r="E675" s="105"/>
      <c r="F675" s="105"/>
    </row>
    <row r="676" spans="3:6">
      <c r="C676" s="105"/>
      <c r="E676" s="105"/>
      <c r="F676" s="105"/>
    </row>
    <row r="677" spans="3:6">
      <c r="C677" s="105"/>
      <c r="E677" s="105"/>
      <c r="F677" s="105"/>
    </row>
    <row r="678" spans="3:6">
      <c r="C678" s="105"/>
      <c r="E678" s="105"/>
      <c r="F678" s="105"/>
    </row>
    <row r="679" spans="3:6">
      <c r="C679" s="105"/>
      <c r="E679" s="105"/>
      <c r="F679" s="105"/>
    </row>
    <row r="680" spans="3:6">
      <c r="C680" s="105"/>
      <c r="E680" s="105"/>
      <c r="F680" s="105"/>
    </row>
    <row r="681" spans="3:6">
      <c r="C681" s="105"/>
      <c r="E681" s="105"/>
      <c r="F681" s="105"/>
    </row>
    <row r="682" spans="3:6">
      <c r="C682" s="105"/>
      <c r="E682" s="105"/>
      <c r="F682" s="105"/>
    </row>
    <row r="683" spans="3:6">
      <c r="C683" s="105"/>
      <c r="E683" s="105"/>
      <c r="F683" s="105"/>
    </row>
    <row r="684" spans="3:6">
      <c r="C684" s="105"/>
      <c r="E684" s="105"/>
      <c r="F684" s="105"/>
    </row>
    <row r="685" spans="3:6">
      <c r="C685" s="105"/>
      <c r="E685" s="105"/>
      <c r="F685" s="105"/>
    </row>
    <row r="686" spans="3:6">
      <c r="C686" s="105"/>
      <c r="E686" s="105"/>
      <c r="F686" s="105"/>
    </row>
    <row r="687" spans="3:6">
      <c r="C687" s="105"/>
      <c r="E687" s="105"/>
      <c r="F687" s="105"/>
    </row>
    <row r="688" spans="3:6">
      <c r="C688" s="105"/>
      <c r="E688" s="105"/>
      <c r="F688" s="105"/>
    </row>
    <row r="689" spans="3:6">
      <c r="C689" s="105"/>
      <c r="E689" s="105"/>
      <c r="F689" s="105"/>
    </row>
    <row r="690" spans="3:6">
      <c r="C690" s="105"/>
      <c r="E690" s="105"/>
      <c r="F690" s="105"/>
    </row>
    <row r="691" spans="3:6">
      <c r="C691" s="105"/>
      <c r="E691" s="105"/>
      <c r="F691" s="105"/>
    </row>
    <row r="692" spans="3:6">
      <c r="C692" s="105"/>
      <c r="E692" s="105"/>
      <c r="F692" s="105"/>
    </row>
    <row r="693" spans="3:6">
      <c r="C693" s="105"/>
      <c r="E693" s="105"/>
      <c r="F693" s="105"/>
    </row>
    <row r="694" spans="3:6">
      <c r="C694" s="105"/>
      <c r="E694" s="105"/>
      <c r="F694" s="105"/>
    </row>
    <row r="695" spans="3:6">
      <c r="C695" s="105"/>
      <c r="E695" s="105"/>
      <c r="F695" s="105"/>
    </row>
    <row r="696" spans="3:6">
      <c r="C696" s="105"/>
      <c r="E696" s="105"/>
      <c r="F696" s="105"/>
    </row>
    <row r="697" spans="3:6">
      <c r="C697" s="105"/>
      <c r="E697" s="105"/>
      <c r="F697" s="105"/>
    </row>
    <row r="698" spans="3:6">
      <c r="C698" s="105"/>
      <c r="E698" s="105"/>
      <c r="F698" s="105"/>
    </row>
    <row r="699" spans="3:6">
      <c r="C699" s="105"/>
      <c r="E699" s="105"/>
      <c r="F699" s="105"/>
    </row>
    <row r="700" spans="3:6">
      <c r="C700" s="105"/>
      <c r="E700" s="105"/>
      <c r="F700" s="105"/>
    </row>
    <row r="701" spans="3:6">
      <c r="C701" s="105"/>
      <c r="E701" s="105"/>
      <c r="F701" s="105"/>
    </row>
    <row r="702" spans="3:6">
      <c r="C702" s="105"/>
      <c r="E702" s="105"/>
      <c r="F702" s="105"/>
    </row>
    <row r="703" spans="3:6">
      <c r="C703" s="105"/>
      <c r="E703" s="105"/>
      <c r="F703" s="105"/>
    </row>
    <row r="704" spans="3:6">
      <c r="C704" s="105"/>
      <c r="E704" s="105"/>
      <c r="F704" s="105"/>
    </row>
    <row r="705" spans="3:6">
      <c r="C705" s="105"/>
      <c r="E705" s="105"/>
      <c r="F705" s="105"/>
    </row>
    <row r="706" spans="3:6">
      <c r="C706" s="105"/>
      <c r="E706" s="105"/>
      <c r="F706" s="105"/>
    </row>
    <row r="707" spans="3:6">
      <c r="C707" s="105"/>
      <c r="E707" s="105"/>
      <c r="F707" s="105"/>
    </row>
    <row r="708" spans="3:6">
      <c r="C708" s="105"/>
      <c r="E708" s="105"/>
      <c r="F708" s="105"/>
    </row>
    <row r="709" spans="3:6">
      <c r="C709" s="105"/>
      <c r="E709" s="105"/>
      <c r="F709" s="105"/>
    </row>
    <row r="710" spans="3:6">
      <c r="C710" s="105"/>
      <c r="E710" s="105"/>
      <c r="F710" s="105"/>
    </row>
    <row r="711" spans="3:6">
      <c r="C711" s="105"/>
      <c r="E711" s="105"/>
      <c r="F711" s="105"/>
    </row>
    <row r="712" spans="3:6">
      <c r="C712" s="105"/>
      <c r="E712" s="105"/>
      <c r="F712" s="105"/>
    </row>
    <row r="713" spans="3:6">
      <c r="C713" s="105"/>
      <c r="E713" s="105"/>
      <c r="F713" s="105"/>
    </row>
    <row r="714" spans="3:6">
      <c r="C714" s="105"/>
      <c r="E714" s="105"/>
      <c r="F714" s="105"/>
    </row>
    <row r="715" spans="3:6">
      <c r="C715" s="105"/>
      <c r="E715" s="105"/>
      <c r="F715" s="105"/>
    </row>
    <row r="716" spans="3:6">
      <c r="C716" s="105"/>
      <c r="E716" s="105"/>
      <c r="F716" s="105"/>
    </row>
    <row r="717" spans="3:6">
      <c r="C717" s="105"/>
      <c r="E717" s="105"/>
      <c r="F717" s="105"/>
    </row>
    <row r="718" spans="3:6">
      <c r="C718" s="105"/>
      <c r="E718" s="105"/>
      <c r="F718" s="105"/>
    </row>
    <row r="719" spans="3:6">
      <c r="C719" s="105"/>
      <c r="E719" s="105"/>
      <c r="F719" s="105"/>
    </row>
    <row r="720" spans="3:6">
      <c r="C720" s="105"/>
      <c r="E720" s="105"/>
      <c r="F720" s="105"/>
    </row>
    <row r="721" spans="3:6">
      <c r="C721" s="105"/>
      <c r="E721" s="105"/>
      <c r="F721" s="105"/>
    </row>
    <row r="722" spans="3:6">
      <c r="C722" s="105"/>
      <c r="E722" s="105"/>
      <c r="F722" s="105"/>
    </row>
    <row r="723" spans="3:6">
      <c r="C723" s="105"/>
      <c r="E723" s="105"/>
      <c r="F723" s="105"/>
    </row>
    <row r="724" spans="3:6">
      <c r="C724" s="105"/>
      <c r="E724" s="105"/>
      <c r="F724" s="105"/>
    </row>
    <row r="725" spans="3:6">
      <c r="C725" s="105"/>
      <c r="E725" s="105"/>
      <c r="F725" s="105"/>
    </row>
    <row r="726" spans="3:6">
      <c r="C726" s="105"/>
      <c r="E726" s="105"/>
      <c r="F726" s="105"/>
    </row>
    <row r="727" spans="3:6">
      <c r="C727" s="105"/>
      <c r="E727" s="105"/>
      <c r="F727" s="105"/>
    </row>
    <row r="728" spans="3:6">
      <c r="C728" s="105"/>
      <c r="E728" s="105"/>
      <c r="F728" s="105"/>
    </row>
    <row r="729" spans="3:6">
      <c r="C729" s="105"/>
      <c r="E729" s="105"/>
      <c r="F729" s="105"/>
    </row>
    <row r="730" spans="3:6">
      <c r="C730" s="105"/>
      <c r="E730" s="105"/>
      <c r="F730" s="105"/>
    </row>
    <row r="731" spans="3:6">
      <c r="C731" s="105"/>
      <c r="E731" s="105"/>
      <c r="F731" s="105"/>
    </row>
    <row r="732" spans="3:6">
      <c r="C732" s="105"/>
      <c r="E732" s="105"/>
      <c r="F732" s="105"/>
    </row>
    <row r="733" spans="3:6">
      <c r="C733" s="105"/>
      <c r="E733" s="105"/>
      <c r="F733" s="105"/>
    </row>
    <row r="734" spans="3:6">
      <c r="C734" s="105"/>
      <c r="E734" s="105"/>
      <c r="F734" s="105"/>
    </row>
    <row r="735" spans="3:6">
      <c r="C735" s="105"/>
      <c r="E735" s="105"/>
      <c r="F735" s="105"/>
    </row>
    <row r="736" spans="3:6">
      <c r="C736" s="105"/>
      <c r="E736" s="105"/>
      <c r="F736" s="105"/>
    </row>
    <row r="737" spans="3:6">
      <c r="C737" s="105"/>
      <c r="E737" s="105"/>
      <c r="F737" s="105"/>
    </row>
    <row r="738" spans="3:6">
      <c r="C738" s="105"/>
      <c r="E738" s="105"/>
      <c r="F738" s="105"/>
    </row>
    <row r="739" spans="3:6">
      <c r="C739" s="105"/>
      <c r="E739" s="105"/>
      <c r="F739" s="105"/>
    </row>
    <row r="740" spans="3:6">
      <c r="C740" s="105"/>
      <c r="E740" s="105"/>
      <c r="F740" s="105"/>
    </row>
    <row r="741" spans="3:6">
      <c r="C741" s="105"/>
      <c r="E741" s="105"/>
      <c r="F741" s="105"/>
    </row>
    <row r="742" spans="3:6">
      <c r="C742" s="105"/>
      <c r="E742" s="105"/>
      <c r="F742" s="105"/>
    </row>
    <row r="743" spans="3:6">
      <c r="C743" s="105"/>
      <c r="E743" s="105"/>
      <c r="F743" s="105"/>
    </row>
    <row r="744" spans="3:6">
      <c r="C744" s="105"/>
      <c r="E744" s="105"/>
      <c r="F744" s="105"/>
    </row>
    <row r="745" spans="3:6">
      <c r="C745" s="105"/>
      <c r="E745" s="105"/>
      <c r="F745" s="105"/>
    </row>
    <row r="746" spans="3:6">
      <c r="C746" s="105"/>
      <c r="E746" s="105"/>
      <c r="F746" s="105"/>
    </row>
    <row r="747" spans="3:6">
      <c r="C747" s="105"/>
      <c r="E747" s="105"/>
      <c r="F747" s="105"/>
    </row>
    <row r="748" spans="3:6">
      <c r="C748" s="105"/>
      <c r="E748" s="105"/>
      <c r="F748" s="105"/>
    </row>
    <row r="749" spans="3:6">
      <c r="C749" s="105"/>
      <c r="E749" s="105"/>
      <c r="F749" s="105"/>
    </row>
    <row r="750" spans="3:6">
      <c r="C750" s="105"/>
      <c r="E750" s="105"/>
      <c r="F750" s="105"/>
    </row>
    <row r="751" spans="3:6">
      <c r="C751" s="105"/>
      <c r="E751" s="105"/>
      <c r="F751" s="105"/>
    </row>
    <row r="752" spans="3:6">
      <c r="C752" s="105"/>
      <c r="E752" s="105"/>
      <c r="F752" s="105"/>
    </row>
    <row r="753" spans="3:6">
      <c r="C753" s="105"/>
      <c r="E753" s="105"/>
      <c r="F753" s="105"/>
    </row>
    <row r="754" spans="3:6">
      <c r="C754" s="105"/>
      <c r="E754" s="105"/>
      <c r="F754" s="105"/>
    </row>
    <row r="755" spans="3:6">
      <c r="C755" s="105"/>
      <c r="E755" s="105"/>
      <c r="F755" s="105"/>
    </row>
    <row r="756" spans="3:6">
      <c r="C756" s="105"/>
      <c r="E756" s="105"/>
      <c r="F756" s="105"/>
    </row>
    <row r="757" spans="3:6">
      <c r="C757" s="105"/>
      <c r="E757" s="105"/>
      <c r="F757" s="105"/>
    </row>
    <row r="758" spans="3:6">
      <c r="C758" s="105"/>
      <c r="E758" s="105"/>
      <c r="F758" s="105"/>
    </row>
    <row r="759" spans="3:6">
      <c r="C759" s="105"/>
      <c r="E759" s="105"/>
      <c r="F759" s="105"/>
    </row>
  </sheetData>
  <mergeCells count="5">
    <mergeCell ref="A5:F5"/>
    <mergeCell ref="A6:F6"/>
    <mergeCell ref="C3:F3"/>
    <mergeCell ref="C1:F1"/>
    <mergeCell ref="B2:F2"/>
  </mergeCells>
  <phoneticPr fontId="1" type="noConversion"/>
  <pageMargins left="0.43307086614173201" right="0.15748031496063" top="0.39370078740157499" bottom="0.35433070866141703" header="0.15748031496063" footer="0.15748031496063"/>
  <pageSetup paperSize="9" scale="8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3"/>
  <sheetViews>
    <sheetView workbookViewId="0">
      <selection sqref="A1:I313"/>
    </sheetView>
  </sheetViews>
  <sheetFormatPr defaultRowHeight="12.75"/>
  <cols>
    <col min="1" max="1" width="5.140625" style="1" customWidth="1"/>
    <col min="2" max="2" width="5" style="5" customWidth="1"/>
    <col min="3" max="3" width="5.140625" style="101" customWidth="1"/>
    <col min="4" max="4" width="4.5703125" style="102" customWidth="1"/>
    <col min="5" max="5" width="43.42578125" style="39" customWidth="1"/>
    <col min="6" max="6" width="47.5703125" style="39" hidden="1" customWidth="1"/>
    <col min="7" max="7" width="14" style="1" customWidth="1"/>
    <col min="8" max="8" width="12.7109375" style="1" customWidth="1"/>
    <col min="9" max="9" width="14.140625" style="1" customWidth="1"/>
    <col min="10" max="10" width="9.140625" style="1"/>
    <col min="11" max="12" width="12.140625" style="1" bestFit="1" customWidth="1"/>
    <col min="13" max="16384" width="9.140625" style="1"/>
  </cols>
  <sheetData>
    <row r="1" spans="1:12" ht="18.75" customHeight="1">
      <c r="B1" s="2"/>
      <c r="C1" s="3"/>
      <c r="D1" s="4"/>
      <c r="E1" s="264" t="s">
        <v>411</v>
      </c>
      <c r="F1" s="264"/>
      <c r="G1" s="264"/>
      <c r="H1" s="264"/>
      <c r="I1" s="264"/>
    </row>
    <row r="2" spans="1:12" ht="14.25" customHeight="1">
      <c r="C2" s="3"/>
      <c r="D2" s="4"/>
      <c r="E2" s="265" t="s">
        <v>415</v>
      </c>
      <c r="F2" s="265"/>
      <c r="G2" s="265"/>
      <c r="H2" s="265"/>
      <c r="I2" s="265"/>
    </row>
    <row r="3" spans="1:12" ht="21" customHeight="1">
      <c r="C3" s="3"/>
      <c r="D3" s="4"/>
      <c r="E3" s="264" t="s">
        <v>416</v>
      </c>
      <c r="F3" s="264"/>
      <c r="G3" s="264"/>
      <c r="H3" s="264"/>
      <c r="I3" s="264"/>
    </row>
    <row r="4" spans="1:12">
      <c r="A4" s="266" t="s">
        <v>422</v>
      </c>
      <c r="B4" s="266"/>
      <c r="C4" s="266"/>
      <c r="D4" s="266"/>
      <c r="E4" s="266"/>
      <c r="F4" s="266"/>
      <c r="G4" s="266"/>
      <c r="H4" s="266"/>
      <c r="I4" s="266"/>
    </row>
    <row r="5" spans="1:12" ht="33" customHeight="1">
      <c r="A5" s="263" t="s">
        <v>548</v>
      </c>
      <c r="B5" s="263"/>
      <c r="C5" s="263"/>
      <c r="D5" s="263"/>
      <c r="E5" s="263"/>
      <c r="F5" s="263"/>
      <c r="G5" s="263"/>
      <c r="H5" s="263"/>
      <c r="I5" s="263"/>
    </row>
    <row r="6" spans="1:12" ht="3" customHeight="1">
      <c r="A6" s="1" t="s">
        <v>614</v>
      </c>
      <c r="B6" s="36"/>
      <c r="C6" s="37"/>
      <c r="D6" s="37"/>
      <c r="E6" s="37"/>
      <c r="F6" s="1"/>
    </row>
    <row r="7" spans="1:12" ht="13.5" thickBot="1">
      <c r="B7" s="36"/>
      <c r="C7" s="37"/>
      <c r="D7" s="37"/>
      <c r="E7" s="38"/>
      <c r="H7" s="253" t="s">
        <v>425</v>
      </c>
      <c r="I7" s="253"/>
    </row>
    <row r="8" spans="1:12" ht="13.5" thickBot="1">
      <c r="A8" s="254" t="s">
        <v>423</v>
      </c>
      <c r="B8" s="256" t="s">
        <v>417</v>
      </c>
      <c r="C8" s="258" t="s">
        <v>451</v>
      </c>
      <c r="D8" s="259" t="s">
        <v>420</v>
      </c>
      <c r="E8" s="261" t="s">
        <v>452</v>
      </c>
      <c r="F8" s="247" t="s">
        <v>126</v>
      </c>
      <c r="G8" s="249" t="s">
        <v>421</v>
      </c>
      <c r="H8" s="251" t="s">
        <v>453</v>
      </c>
      <c r="I8" s="252"/>
    </row>
    <row r="9" spans="1:12" ht="26.25" thickBot="1">
      <c r="A9" s="255"/>
      <c r="B9" s="257"/>
      <c r="C9" s="257"/>
      <c r="D9" s="260"/>
      <c r="E9" s="262"/>
      <c r="F9" s="248"/>
      <c r="G9" s="250"/>
      <c r="H9" s="40" t="s">
        <v>454</v>
      </c>
      <c r="I9" s="41" t="s">
        <v>607</v>
      </c>
    </row>
    <row r="10" spans="1:12" ht="13.5" thickBot="1">
      <c r="A10" s="6">
        <v>1</v>
      </c>
      <c r="B10" s="7">
        <v>2</v>
      </c>
      <c r="C10" s="7">
        <v>3</v>
      </c>
      <c r="D10" s="8">
        <v>4</v>
      </c>
      <c r="E10" s="9">
        <v>5</v>
      </c>
      <c r="F10" s="10"/>
      <c r="G10" s="9">
        <v>6</v>
      </c>
      <c r="H10" s="11">
        <v>7</v>
      </c>
      <c r="I10" s="12">
        <v>8</v>
      </c>
    </row>
    <row r="11" spans="1:12" ht="51.75" thickBot="1">
      <c r="A11" s="13">
        <v>2000</v>
      </c>
      <c r="B11" s="14" t="s">
        <v>127</v>
      </c>
      <c r="C11" s="15" t="s">
        <v>128</v>
      </c>
      <c r="D11" s="42" t="s">
        <v>128</v>
      </c>
      <c r="E11" s="43" t="s">
        <v>424</v>
      </c>
      <c r="F11" s="44"/>
      <c r="G11" s="45">
        <f>H11+I11-H309</f>
        <v>3348031.3</v>
      </c>
      <c r="H11" s="46">
        <f>H12+H92+H145+H167+H216+H246+H277+H309</f>
        <v>2451786.7999999998</v>
      </c>
      <c r="I11" s="47">
        <f>I12+I92+I145+I167+I216</f>
        <v>1566244.5</v>
      </c>
      <c r="K11" s="48"/>
    </row>
    <row r="12" spans="1:12" ht="51">
      <c r="A12" s="16">
        <v>2100</v>
      </c>
      <c r="B12" s="17" t="s">
        <v>19</v>
      </c>
      <c r="C12" s="18" t="s">
        <v>395</v>
      </c>
      <c r="D12" s="19" t="s">
        <v>395</v>
      </c>
      <c r="E12" s="49" t="s">
        <v>441</v>
      </c>
      <c r="F12" s="50" t="s">
        <v>129</v>
      </c>
      <c r="G12" s="51">
        <f>I12+H12</f>
        <v>800936.8</v>
      </c>
      <c r="H12" s="52">
        <f>H14+H23+H34</f>
        <v>714186.8</v>
      </c>
      <c r="I12" s="52">
        <f>I14+I34</f>
        <v>86750</v>
      </c>
      <c r="K12" s="48"/>
    </row>
    <row r="13" spans="1:12">
      <c r="A13" s="16"/>
      <c r="B13" s="17"/>
      <c r="C13" s="18"/>
      <c r="D13" s="19"/>
      <c r="E13" s="53" t="s">
        <v>455</v>
      </c>
      <c r="F13" s="54"/>
      <c r="G13" s="55"/>
      <c r="H13" s="56"/>
      <c r="I13" s="57"/>
      <c r="L13" s="48"/>
    </row>
    <row r="14" spans="1:12" ht="38.25">
      <c r="A14" s="20">
        <v>2110</v>
      </c>
      <c r="B14" s="17" t="s">
        <v>19</v>
      </c>
      <c r="C14" s="21" t="s">
        <v>396</v>
      </c>
      <c r="D14" s="22" t="s">
        <v>395</v>
      </c>
      <c r="E14" s="58" t="s">
        <v>608</v>
      </c>
      <c r="F14" s="59" t="s">
        <v>130</v>
      </c>
      <c r="G14" s="60">
        <f>H14+I14</f>
        <v>440044</v>
      </c>
      <c r="H14" s="61">
        <f>H16</f>
        <v>425044</v>
      </c>
      <c r="I14" s="62">
        <v>15000</v>
      </c>
      <c r="L14" s="48"/>
    </row>
    <row r="15" spans="1:12">
      <c r="A15" s="20"/>
      <c r="B15" s="17"/>
      <c r="C15" s="21"/>
      <c r="D15" s="22"/>
      <c r="E15" s="53" t="s">
        <v>439</v>
      </c>
      <c r="F15" s="59"/>
      <c r="G15" s="63"/>
      <c r="H15" s="61"/>
      <c r="I15" s="62"/>
    </row>
    <row r="16" spans="1:12" ht="25.5">
      <c r="A16" s="20">
        <v>2111</v>
      </c>
      <c r="B16" s="23" t="s">
        <v>19</v>
      </c>
      <c r="C16" s="24" t="s">
        <v>396</v>
      </c>
      <c r="D16" s="25" t="s">
        <v>396</v>
      </c>
      <c r="E16" s="53" t="s">
        <v>596</v>
      </c>
      <c r="F16" s="64" t="s">
        <v>131</v>
      </c>
      <c r="G16" s="65">
        <f>H16+I16</f>
        <v>440044</v>
      </c>
      <c r="H16" s="66">
        <v>425044</v>
      </c>
      <c r="I16" s="67">
        <v>15000</v>
      </c>
    </row>
    <row r="17" spans="1:9">
      <c r="A17" s="20">
        <v>2112</v>
      </c>
      <c r="B17" s="23" t="s">
        <v>19</v>
      </c>
      <c r="C17" s="24" t="s">
        <v>396</v>
      </c>
      <c r="D17" s="25" t="s">
        <v>397</v>
      </c>
      <c r="E17" s="53" t="s">
        <v>605</v>
      </c>
      <c r="F17" s="64" t="s">
        <v>132</v>
      </c>
      <c r="G17" s="65"/>
      <c r="H17" s="66"/>
      <c r="I17" s="67"/>
    </row>
    <row r="18" spans="1:9">
      <c r="A18" s="20">
        <v>2113</v>
      </c>
      <c r="B18" s="23" t="s">
        <v>19</v>
      </c>
      <c r="C18" s="24" t="s">
        <v>396</v>
      </c>
      <c r="D18" s="25" t="s">
        <v>393</v>
      </c>
      <c r="E18" s="53" t="s">
        <v>549</v>
      </c>
      <c r="F18" s="64" t="s">
        <v>133</v>
      </c>
      <c r="G18" s="65"/>
      <c r="H18" s="66"/>
      <c r="I18" s="67"/>
    </row>
    <row r="19" spans="1:9">
      <c r="A19" s="20">
        <v>2120</v>
      </c>
      <c r="B19" s="17" t="s">
        <v>19</v>
      </c>
      <c r="C19" s="21" t="s">
        <v>397</v>
      </c>
      <c r="D19" s="22" t="s">
        <v>395</v>
      </c>
      <c r="E19" s="58" t="s">
        <v>598</v>
      </c>
      <c r="F19" s="59" t="s">
        <v>134</v>
      </c>
      <c r="G19" s="65"/>
      <c r="H19" s="66"/>
      <c r="I19" s="67"/>
    </row>
    <row r="20" spans="1:9">
      <c r="A20" s="20"/>
      <c r="B20" s="17"/>
      <c r="C20" s="21"/>
      <c r="D20" s="22"/>
      <c r="E20" s="53" t="s">
        <v>439</v>
      </c>
      <c r="F20" s="59"/>
      <c r="G20" s="63"/>
      <c r="H20" s="61"/>
      <c r="I20" s="62"/>
    </row>
    <row r="21" spans="1:9">
      <c r="A21" s="20">
        <v>2121</v>
      </c>
      <c r="B21" s="23" t="s">
        <v>19</v>
      </c>
      <c r="C21" s="24" t="s">
        <v>397</v>
      </c>
      <c r="D21" s="25" t="s">
        <v>396</v>
      </c>
      <c r="E21" s="68" t="s">
        <v>550</v>
      </c>
      <c r="F21" s="64" t="s">
        <v>135</v>
      </c>
      <c r="G21" s="65"/>
      <c r="H21" s="66"/>
      <c r="I21" s="67"/>
    </row>
    <row r="22" spans="1:9" ht="25.5">
      <c r="A22" s="20">
        <v>2122</v>
      </c>
      <c r="B22" s="23" t="s">
        <v>19</v>
      </c>
      <c r="C22" s="24" t="s">
        <v>397</v>
      </c>
      <c r="D22" s="25" t="s">
        <v>397</v>
      </c>
      <c r="E22" s="53" t="s">
        <v>599</v>
      </c>
      <c r="F22" s="64" t="s">
        <v>136</v>
      </c>
      <c r="G22" s="65"/>
      <c r="H22" s="66"/>
      <c r="I22" s="67"/>
    </row>
    <row r="23" spans="1:9">
      <c r="A23" s="20">
        <v>2130</v>
      </c>
      <c r="B23" s="17" t="s">
        <v>19</v>
      </c>
      <c r="C23" s="21" t="s">
        <v>393</v>
      </c>
      <c r="D23" s="22" t="s">
        <v>395</v>
      </c>
      <c r="E23" s="58" t="s">
        <v>456</v>
      </c>
      <c r="F23" s="69" t="s">
        <v>137</v>
      </c>
      <c r="G23" s="66">
        <f>H23</f>
        <v>2227.1999999999998</v>
      </c>
      <c r="H23" s="66">
        <f>H27</f>
        <v>2227.1999999999998</v>
      </c>
      <c r="I23" s="67"/>
    </row>
    <row r="24" spans="1:9">
      <c r="A24" s="20"/>
      <c r="B24" s="17"/>
      <c r="C24" s="21"/>
      <c r="D24" s="22"/>
      <c r="E24" s="53" t="s">
        <v>439</v>
      </c>
      <c r="F24" s="59"/>
      <c r="G24" s="61"/>
      <c r="H24" s="61"/>
      <c r="I24" s="62"/>
    </row>
    <row r="25" spans="1:9" ht="25.5">
      <c r="A25" s="20">
        <v>2131</v>
      </c>
      <c r="B25" s="23" t="s">
        <v>19</v>
      </c>
      <c r="C25" s="24" t="s">
        <v>393</v>
      </c>
      <c r="D25" s="25" t="s">
        <v>396</v>
      </c>
      <c r="E25" s="53" t="s">
        <v>457</v>
      </c>
      <c r="F25" s="64" t="s">
        <v>138</v>
      </c>
      <c r="G25" s="66"/>
      <c r="H25" s="66">
        <v>0</v>
      </c>
      <c r="I25" s="67"/>
    </row>
    <row r="26" spans="1:9" ht="25.5">
      <c r="A26" s="20">
        <v>2132</v>
      </c>
      <c r="B26" s="23" t="s">
        <v>19</v>
      </c>
      <c r="C26" s="24">
        <v>3</v>
      </c>
      <c r="D26" s="25">
        <v>2</v>
      </c>
      <c r="E26" s="53" t="s">
        <v>458</v>
      </c>
      <c r="F26" s="64" t="s">
        <v>139</v>
      </c>
      <c r="G26" s="66"/>
      <c r="H26" s="66"/>
      <c r="I26" s="67"/>
    </row>
    <row r="27" spans="1:9">
      <c r="A27" s="20">
        <v>2133</v>
      </c>
      <c r="B27" s="23" t="s">
        <v>19</v>
      </c>
      <c r="C27" s="24">
        <v>3</v>
      </c>
      <c r="D27" s="25">
        <v>3</v>
      </c>
      <c r="E27" s="53" t="s">
        <v>459</v>
      </c>
      <c r="F27" s="64" t="s">
        <v>140</v>
      </c>
      <c r="G27" s="66">
        <f>H27</f>
        <v>2227.1999999999998</v>
      </c>
      <c r="H27" s="66">
        <v>2227.1999999999998</v>
      </c>
      <c r="I27" s="67"/>
    </row>
    <row r="28" spans="1:9">
      <c r="A28" s="20">
        <v>2140</v>
      </c>
      <c r="B28" s="17" t="s">
        <v>19</v>
      </c>
      <c r="C28" s="21">
        <v>4</v>
      </c>
      <c r="D28" s="22">
        <v>0</v>
      </c>
      <c r="E28" s="58" t="s">
        <v>551</v>
      </c>
      <c r="F28" s="59" t="s">
        <v>141</v>
      </c>
      <c r="G28" s="66"/>
      <c r="H28" s="66"/>
      <c r="I28" s="67"/>
    </row>
    <row r="29" spans="1:9">
      <c r="A29" s="20"/>
      <c r="B29" s="17"/>
      <c r="C29" s="21"/>
      <c r="D29" s="22"/>
      <c r="E29" s="53" t="s">
        <v>439</v>
      </c>
      <c r="F29" s="59"/>
      <c r="G29" s="61"/>
      <c r="H29" s="61"/>
      <c r="I29" s="62"/>
    </row>
    <row r="30" spans="1:9">
      <c r="A30" s="20">
        <v>2141</v>
      </c>
      <c r="B30" s="23" t="s">
        <v>19</v>
      </c>
      <c r="C30" s="24">
        <v>4</v>
      </c>
      <c r="D30" s="25">
        <v>1</v>
      </c>
      <c r="E30" s="53" t="s">
        <v>552</v>
      </c>
      <c r="F30" s="70" t="s">
        <v>142</v>
      </c>
      <c r="G30" s="66"/>
      <c r="H30" s="66"/>
      <c r="I30" s="67"/>
    </row>
    <row r="31" spans="1:9" ht="25.5">
      <c r="A31" s="20">
        <v>2150</v>
      </c>
      <c r="B31" s="17" t="s">
        <v>19</v>
      </c>
      <c r="C31" s="21">
        <v>5</v>
      </c>
      <c r="D31" s="22">
        <v>0</v>
      </c>
      <c r="E31" s="58" t="s">
        <v>553</v>
      </c>
      <c r="F31" s="59" t="s">
        <v>143</v>
      </c>
      <c r="G31" s="66"/>
      <c r="H31" s="66"/>
      <c r="I31" s="67"/>
    </row>
    <row r="32" spans="1:9">
      <c r="A32" s="20"/>
      <c r="B32" s="17"/>
      <c r="C32" s="21"/>
      <c r="D32" s="22"/>
      <c r="E32" s="53" t="s">
        <v>439</v>
      </c>
      <c r="F32" s="59"/>
      <c r="G32" s="61"/>
      <c r="H32" s="61"/>
      <c r="I32" s="62"/>
    </row>
    <row r="33" spans="1:9" ht="25.5">
      <c r="A33" s="20">
        <v>2151</v>
      </c>
      <c r="B33" s="23" t="s">
        <v>19</v>
      </c>
      <c r="C33" s="24">
        <v>5</v>
      </c>
      <c r="D33" s="25">
        <v>1</v>
      </c>
      <c r="E33" s="53" t="s">
        <v>554</v>
      </c>
      <c r="F33" s="70" t="s">
        <v>144</v>
      </c>
      <c r="G33" s="66"/>
      <c r="H33" s="66"/>
      <c r="I33" s="67"/>
    </row>
    <row r="34" spans="1:9" ht="25.5">
      <c r="A34" s="20">
        <v>2160</v>
      </c>
      <c r="B34" s="17" t="s">
        <v>19</v>
      </c>
      <c r="C34" s="21">
        <v>6</v>
      </c>
      <c r="D34" s="22">
        <v>0</v>
      </c>
      <c r="E34" s="58" t="s">
        <v>460</v>
      </c>
      <c r="F34" s="59" t="s">
        <v>145</v>
      </c>
      <c r="G34" s="71">
        <f>H34+I34</f>
        <v>358665.6</v>
      </c>
      <c r="H34" s="71">
        <f>H36</f>
        <v>286915.59999999998</v>
      </c>
      <c r="I34" s="72">
        <f>I36</f>
        <v>71750</v>
      </c>
    </row>
    <row r="35" spans="1:9">
      <c r="A35" s="20"/>
      <c r="B35" s="17"/>
      <c r="C35" s="21"/>
      <c r="D35" s="22"/>
      <c r="E35" s="53" t="s">
        <v>439</v>
      </c>
      <c r="F35" s="59"/>
      <c r="G35" s="61"/>
      <c r="H35" s="61"/>
      <c r="I35" s="62"/>
    </row>
    <row r="36" spans="1:9" ht="25.5">
      <c r="A36" s="20">
        <v>2161</v>
      </c>
      <c r="B36" s="23" t="s">
        <v>19</v>
      </c>
      <c r="C36" s="24">
        <v>6</v>
      </c>
      <c r="D36" s="25">
        <v>1</v>
      </c>
      <c r="E36" s="53" t="s">
        <v>461</v>
      </c>
      <c r="F36" s="64" t="s">
        <v>146</v>
      </c>
      <c r="G36" s="66">
        <f>H36+I36</f>
        <v>358665.6</v>
      </c>
      <c r="H36" s="66">
        <v>286915.59999999998</v>
      </c>
      <c r="I36" s="67">
        <v>71750</v>
      </c>
    </row>
    <row r="37" spans="1:9">
      <c r="A37" s="20">
        <v>2170</v>
      </c>
      <c r="B37" s="17" t="s">
        <v>19</v>
      </c>
      <c r="C37" s="21">
        <v>7</v>
      </c>
      <c r="D37" s="22">
        <v>0</v>
      </c>
      <c r="E37" s="58" t="s">
        <v>555</v>
      </c>
      <c r="F37" s="64"/>
      <c r="G37" s="65"/>
      <c r="H37" s="66"/>
      <c r="I37" s="67"/>
    </row>
    <row r="38" spans="1:9" ht="11.25" customHeight="1">
      <c r="A38" s="20"/>
      <c r="B38" s="17"/>
      <c r="C38" s="21"/>
      <c r="D38" s="22"/>
      <c r="E38" s="53" t="s">
        <v>439</v>
      </c>
      <c r="F38" s="59"/>
      <c r="G38" s="63"/>
      <c r="H38" s="61"/>
      <c r="I38" s="62"/>
    </row>
    <row r="39" spans="1:9" ht="0.75" hidden="1" customHeight="1">
      <c r="A39" s="20">
        <v>2171</v>
      </c>
      <c r="B39" s="23" t="s">
        <v>19</v>
      </c>
      <c r="C39" s="24">
        <v>7</v>
      </c>
      <c r="D39" s="25">
        <v>1</v>
      </c>
      <c r="E39" s="53" t="s">
        <v>555</v>
      </c>
      <c r="F39" s="64"/>
      <c r="G39" s="65"/>
      <c r="H39" s="66"/>
      <c r="I39" s="67"/>
    </row>
    <row r="40" spans="1:9" ht="25.5" hidden="1">
      <c r="A40" s="20">
        <v>2180</v>
      </c>
      <c r="B40" s="17" t="s">
        <v>19</v>
      </c>
      <c r="C40" s="21">
        <v>8</v>
      </c>
      <c r="D40" s="22">
        <v>0</v>
      </c>
      <c r="E40" s="58" t="s">
        <v>609</v>
      </c>
      <c r="F40" s="59" t="s">
        <v>147</v>
      </c>
      <c r="G40" s="65"/>
      <c r="H40" s="66"/>
      <c r="I40" s="67"/>
    </row>
    <row r="41" spans="1:9" hidden="1">
      <c r="A41" s="20"/>
      <c r="B41" s="17"/>
      <c r="C41" s="21"/>
      <c r="D41" s="22"/>
      <c r="E41" s="53" t="s">
        <v>439</v>
      </c>
      <c r="F41" s="59"/>
      <c r="G41" s="63"/>
      <c r="H41" s="61"/>
      <c r="I41" s="62"/>
    </row>
    <row r="42" spans="1:9" ht="25.5" hidden="1">
      <c r="A42" s="20">
        <v>2181</v>
      </c>
      <c r="B42" s="23" t="s">
        <v>19</v>
      </c>
      <c r="C42" s="24">
        <v>8</v>
      </c>
      <c r="D42" s="25">
        <v>1</v>
      </c>
      <c r="E42" s="53" t="s">
        <v>609</v>
      </c>
      <c r="F42" s="70" t="s">
        <v>148</v>
      </c>
      <c r="G42" s="65"/>
      <c r="H42" s="66"/>
      <c r="I42" s="67"/>
    </row>
    <row r="43" spans="1:9" hidden="1">
      <c r="A43" s="20"/>
      <c r="B43" s="23"/>
      <c r="C43" s="24"/>
      <c r="D43" s="25"/>
      <c r="E43" s="73" t="s">
        <v>439</v>
      </c>
      <c r="F43" s="70"/>
      <c r="G43" s="65"/>
      <c r="H43" s="66"/>
      <c r="I43" s="67"/>
    </row>
    <row r="44" spans="1:9" hidden="1">
      <c r="A44" s="20">
        <v>2182</v>
      </c>
      <c r="B44" s="23" t="s">
        <v>19</v>
      </c>
      <c r="C44" s="24">
        <v>8</v>
      </c>
      <c r="D44" s="25">
        <v>1</v>
      </c>
      <c r="E44" s="73" t="s">
        <v>462</v>
      </c>
      <c r="F44" s="70"/>
      <c r="G44" s="65"/>
      <c r="H44" s="66"/>
      <c r="I44" s="67"/>
    </row>
    <row r="45" spans="1:9" hidden="1">
      <c r="A45" s="20">
        <v>2183</v>
      </c>
      <c r="B45" s="23" t="s">
        <v>19</v>
      </c>
      <c r="C45" s="24">
        <v>8</v>
      </c>
      <c r="D45" s="25">
        <v>1</v>
      </c>
      <c r="E45" s="73" t="s">
        <v>556</v>
      </c>
      <c r="F45" s="70"/>
      <c r="G45" s="65"/>
      <c r="H45" s="66"/>
      <c r="I45" s="67"/>
    </row>
    <row r="46" spans="1:9" ht="25.5" hidden="1">
      <c r="A46" s="20">
        <v>2184</v>
      </c>
      <c r="B46" s="23" t="s">
        <v>19</v>
      </c>
      <c r="C46" s="24">
        <v>8</v>
      </c>
      <c r="D46" s="25">
        <v>1</v>
      </c>
      <c r="E46" s="73" t="s">
        <v>610</v>
      </c>
      <c r="F46" s="70"/>
      <c r="G46" s="65"/>
      <c r="H46" s="66"/>
      <c r="I46" s="67"/>
    </row>
    <row r="47" spans="1:9" hidden="1">
      <c r="A47" s="20">
        <v>2185</v>
      </c>
      <c r="B47" s="23" t="s">
        <v>19</v>
      </c>
      <c r="C47" s="24">
        <v>8</v>
      </c>
      <c r="D47" s="25">
        <v>1</v>
      </c>
      <c r="E47" s="73"/>
      <c r="F47" s="70"/>
      <c r="G47" s="65"/>
      <c r="H47" s="66"/>
      <c r="I47" s="67"/>
    </row>
    <row r="48" spans="1:9" ht="25.5" hidden="1">
      <c r="A48" s="20">
        <v>2200</v>
      </c>
      <c r="B48" s="17" t="s">
        <v>20</v>
      </c>
      <c r="C48" s="21">
        <v>0</v>
      </c>
      <c r="D48" s="22">
        <v>0</v>
      </c>
      <c r="E48" s="49" t="s">
        <v>442</v>
      </c>
      <c r="F48" s="74" t="s">
        <v>149</v>
      </c>
      <c r="G48" s="51"/>
      <c r="H48" s="75"/>
      <c r="I48" s="76"/>
    </row>
    <row r="49" spans="1:9" hidden="1">
      <c r="A49" s="16"/>
      <c r="B49" s="17"/>
      <c r="C49" s="18"/>
      <c r="D49" s="19"/>
      <c r="E49" s="53" t="s">
        <v>455</v>
      </c>
      <c r="F49" s="54"/>
      <c r="G49" s="55"/>
      <c r="H49" s="56"/>
      <c r="I49" s="57"/>
    </row>
    <row r="50" spans="1:9" hidden="1">
      <c r="A50" s="20">
        <v>2210</v>
      </c>
      <c r="B50" s="17" t="s">
        <v>20</v>
      </c>
      <c r="C50" s="24">
        <v>1</v>
      </c>
      <c r="D50" s="25">
        <v>0</v>
      </c>
      <c r="E50" s="58" t="s">
        <v>463</v>
      </c>
      <c r="F50" s="77" t="s">
        <v>150</v>
      </c>
      <c r="G50" s="65"/>
      <c r="H50" s="66"/>
      <c r="I50" s="67"/>
    </row>
    <row r="51" spans="1:9" hidden="1">
      <c r="A51" s="20"/>
      <c r="B51" s="17"/>
      <c r="C51" s="21"/>
      <c r="D51" s="22"/>
      <c r="E51" s="53" t="s">
        <v>439</v>
      </c>
      <c r="F51" s="59"/>
      <c r="G51" s="63"/>
      <c r="H51" s="61"/>
      <c r="I51" s="62"/>
    </row>
    <row r="52" spans="1:9" hidden="1">
      <c r="A52" s="20">
        <v>2211</v>
      </c>
      <c r="B52" s="23" t="s">
        <v>20</v>
      </c>
      <c r="C52" s="24">
        <v>1</v>
      </c>
      <c r="D52" s="25">
        <v>1</v>
      </c>
      <c r="E52" s="53" t="s">
        <v>464</v>
      </c>
      <c r="F52" s="70" t="s">
        <v>151</v>
      </c>
      <c r="G52" s="65"/>
      <c r="H52" s="66"/>
      <c r="I52" s="67"/>
    </row>
    <row r="53" spans="1:9" hidden="1">
      <c r="A53" s="20">
        <v>2220</v>
      </c>
      <c r="B53" s="17" t="s">
        <v>20</v>
      </c>
      <c r="C53" s="21">
        <v>2</v>
      </c>
      <c r="D53" s="22">
        <v>0</v>
      </c>
      <c r="E53" s="58" t="s">
        <v>557</v>
      </c>
      <c r="F53" s="77" t="s">
        <v>152</v>
      </c>
      <c r="G53" s="65"/>
      <c r="H53" s="66"/>
      <c r="I53" s="67"/>
    </row>
    <row r="54" spans="1:9" hidden="1">
      <c r="A54" s="20"/>
      <c r="B54" s="17"/>
      <c r="C54" s="21"/>
      <c r="D54" s="22"/>
      <c r="E54" s="53" t="s">
        <v>439</v>
      </c>
      <c r="F54" s="59"/>
      <c r="G54" s="63"/>
      <c r="H54" s="61"/>
      <c r="I54" s="62"/>
    </row>
    <row r="55" spans="1:9" ht="14.25" hidden="1" customHeight="1">
      <c r="A55" s="20">
        <v>2221</v>
      </c>
      <c r="B55" s="23" t="s">
        <v>20</v>
      </c>
      <c r="C55" s="24">
        <v>2</v>
      </c>
      <c r="D55" s="25">
        <v>1</v>
      </c>
      <c r="E55" s="53" t="s">
        <v>558</v>
      </c>
      <c r="F55" s="70" t="s">
        <v>153</v>
      </c>
      <c r="G55" s="65"/>
      <c r="H55" s="66"/>
      <c r="I55" s="67"/>
    </row>
    <row r="56" spans="1:9" hidden="1">
      <c r="A56" s="20">
        <v>2230</v>
      </c>
      <c r="B56" s="17" t="s">
        <v>20</v>
      </c>
      <c r="C56" s="24">
        <v>3</v>
      </c>
      <c r="D56" s="25">
        <v>0</v>
      </c>
      <c r="E56" s="58" t="s">
        <v>600</v>
      </c>
      <c r="F56" s="77" t="s">
        <v>154</v>
      </c>
      <c r="G56" s="65"/>
      <c r="H56" s="66"/>
      <c r="I56" s="67"/>
    </row>
    <row r="57" spans="1:9" hidden="1">
      <c r="A57" s="20"/>
      <c r="B57" s="17"/>
      <c r="C57" s="21"/>
      <c r="D57" s="22"/>
      <c r="E57" s="53" t="s">
        <v>439</v>
      </c>
      <c r="F57" s="59"/>
      <c r="G57" s="63"/>
      <c r="H57" s="61"/>
      <c r="I57" s="62"/>
    </row>
    <row r="58" spans="1:9" hidden="1">
      <c r="A58" s="20">
        <v>2231</v>
      </c>
      <c r="B58" s="23" t="s">
        <v>20</v>
      </c>
      <c r="C58" s="24">
        <v>3</v>
      </c>
      <c r="D58" s="25">
        <v>1</v>
      </c>
      <c r="E58" s="53" t="s">
        <v>601</v>
      </c>
      <c r="F58" s="70" t="s">
        <v>155</v>
      </c>
      <c r="G58" s="65"/>
      <c r="H58" s="66"/>
      <c r="I58" s="67"/>
    </row>
    <row r="59" spans="1:9" ht="25.5" hidden="1">
      <c r="A59" s="20">
        <v>2240</v>
      </c>
      <c r="B59" s="17" t="s">
        <v>20</v>
      </c>
      <c r="C59" s="21">
        <v>4</v>
      </c>
      <c r="D59" s="22">
        <v>0</v>
      </c>
      <c r="E59" s="58" t="s">
        <v>559</v>
      </c>
      <c r="F59" s="59" t="s">
        <v>156</v>
      </c>
      <c r="G59" s="65"/>
      <c r="H59" s="66"/>
      <c r="I59" s="67"/>
    </row>
    <row r="60" spans="1:9" hidden="1">
      <c r="A60" s="20"/>
      <c r="B60" s="17"/>
      <c r="C60" s="21"/>
      <c r="D60" s="22"/>
      <c r="E60" s="53" t="s">
        <v>439</v>
      </c>
      <c r="F60" s="59"/>
      <c r="G60" s="63"/>
      <c r="H60" s="61"/>
      <c r="I60" s="62"/>
    </row>
    <row r="61" spans="1:9" ht="25.5" hidden="1">
      <c r="A61" s="20">
        <v>2241</v>
      </c>
      <c r="B61" s="23" t="s">
        <v>20</v>
      </c>
      <c r="C61" s="24">
        <v>4</v>
      </c>
      <c r="D61" s="25">
        <v>1</v>
      </c>
      <c r="E61" s="53" t="s">
        <v>559</v>
      </c>
      <c r="F61" s="70" t="s">
        <v>156</v>
      </c>
      <c r="G61" s="65"/>
      <c r="H61" s="66"/>
      <c r="I61" s="67"/>
    </row>
    <row r="62" spans="1:9" hidden="1">
      <c r="A62" s="20"/>
      <c r="B62" s="17"/>
      <c r="C62" s="21"/>
      <c r="D62" s="22"/>
      <c r="E62" s="53" t="s">
        <v>439</v>
      </c>
      <c r="F62" s="59"/>
      <c r="G62" s="63"/>
      <c r="H62" s="61"/>
      <c r="I62" s="62"/>
    </row>
    <row r="63" spans="1:9" hidden="1">
      <c r="A63" s="20">
        <v>2250</v>
      </c>
      <c r="B63" s="17" t="s">
        <v>20</v>
      </c>
      <c r="C63" s="21">
        <v>5</v>
      </c>
      <c r="D63" s="22">
        <v>0</v>
      </c>
      <c r="E63" s="58" t="s">
        <v>465</v>
      </c>
      <c r="F63" s="59" t="s">
        <v>157</v>
      </c>
      <c r="G63" s="65"/>
      <c r="H63" s="66"/>
      <c r="I63" s="67"/>
    </row>
    <row r="64" spans="1:9" hidden="1">
      <c r="A64" s="20"/>
      <c r="B64" s="17"/>
      <c r="C64" s="21"/>
      <c r="D64" s="22"/>
      <c r="E64" s="53" t="s">
        <v>439</v>
      </c>
      <c r="F64" s="59"/>
      <c r="G64" s="63"/>
      <c r="H64" s="61"/>
      <c r="I64" s="62"/>
    </row>
    <row r="65" spans="1:9" hidden="1">
      <c r="A65" s="20">
        <v>2251</v>
      </c>
      <c r="B65" s="23" t="s">
        <v>20</v>
      </c>
      <c r="C65" s="24">
        <v>5</v>
      </c>
      <c r="D65" s="25">
        <v>1</v>
      </c>
      <c r="E65" s="53" t="s">
        <v>465</v>
      </c>
      <c r="F65" s="70" t="s">
        <v>158</v>
      </c>
      <c r="G65" s="65"/>
      <c r="H65" s="66"/>
      <c r="I65" s="67"/>
    </row>
    <row r="66" spans="1:9" ht="51" hidden="1">
      <c r="A66" s="20">
        <v>2300</v>
      </c>
      <c r="B66" s="26" t="s">
        <v>21</v>
      </c>
      <c r="C66" s="21">
        <v>0</v>
      </c>
      <c r="D66" s="22">
        <v>0</v>
      </c>
      <c r="E66" s="78" t="s">
        <v>443</v>
      </c>
      <c r="F66" s="74" t="s">
        <v>159</v>
      </c>
      <c r="G66" s="51"/>
      <c r="H66" s="75"/>
      <c r="I66" s="76"/>
    </row>
    <row r="67" spans="1:9" hidden="1">
      <c r="A67" s="16"/>
      <c r="B67" s="17"/>
      <c r="C67" s="18"/>
      <c r="D67" s="19"/>
      <c r="E67" s="53" t="s">
        <v>455</v>
      </c>
      <c r="F67" s="54"/>
      <c r="G67" s="55"/>
      <c r="H67" s="56"/>
      <c r="I67" s="57"/>
    </row>
    <row r="68" spans="1:9" hidden="1">
      <c r="A68" s="20">
        <v>2310</v>
      </c>
      <c r="B68" s="26" t="s">
        <v>21</v>
      </c>
      <c r="C68" s="21">
        <v>1</v>
      </c>
      <c r="D68" s="22">
        <v>0</v>
      </c>
      <c r="E68" s="58" t="s">
        <v>466</v>
      </c>
      <c r="F68" s="59" t="s">
        <v>160</v>
      </c>
      <c r="G68" s="65"/>
      <c r="H68" s="66"/>
      <c r="I68" s="67"/>
    </row>
    <row r="69" spans="1:9" hidden="1">
      <c r="A69" s="20"/>
      <c r="B69" s="17"/>
      <c r="C69" s="21"/>
      <c r="D69" s="22"/>
      <c r="E69" s="53" t="s">
        <v>439</v>
      </c>
      <c r="F69" s="59"/>
      <c r="G69" s="63"/>
      <c r="H69" s="61"/>
      <c r="I69" s="62"/>
    </row>
    <row r="70" spans="1:9" hidden="1">
      <c r="A70" s="20">
        <v>2311</v>
      </c>
      <c r="B70" s="27" t="s">
        <v>21</v>
      </c>
      <c r="C70" s="24">
        <v>1</v>
      </c>
      <c r="D70" s="25">
        <v>1</v>
      </c>
      <c r="E70" s="53" t="s">
        <v>467</v>
      </c>
      <c r="F70" s="70" t="s">
        <v>161</v>
      </c>
      <c r="G70" s="65"/>
      <c r="H70" s="66"/>
      <c r="I70" s="67"/>
    </row>
    <row r="71" spans="1:9" hidden="1">
      <c r="A71" s="20">
        <v>2312</v>
      </c>
      <c r="B71" s="27" t="s">
        <v>21</v>
      </c>
      <c r="C71" s="24">
        <v>1</v>
      </c>
      <c r="D71" s="25">
        <v>2</v>
      </c>
      <c r="E71" s="53" t="s">
        <v>468</v>
      </c>
      <c r="F71" s="70"/>
      <c r="G71" s="65"/>
      <c r="H71" s="66"/>
      <c r="I71" s="67"/>
    </row>
    <row r="72" spans="1:9" hidden="1">
      <c r="A72" s="20">
        <v>2313</v>
      </c>
      <c r="B72" s="27" t="s">
        <v>21</v>
      </c>
      <c r="C72" s="24">
        <v>1</v>
      </c>
      <c r="D72" s="25">
        <v>3</v>
      </c>
      <c r="E72" s="53" t="s">
        <v>469</v>
      </c>
      <c r="F72" s="70"/>
      <c r="G72" s="65"/>
      <c r="H72" s="66"/>
      <c r="I72" s="67"/>
    </row>
    <row r="73" spans="1:9" hidden="1">
      <c r="A73" s="20">
        <v>2320</v>
      </c>
      <c r="B73" s="26" t="s">
        <v>21</v>
      </c>
      <c r="C73" s="21">
        <v>2</v>
      </c>
      <c r="D73" s="22">
        <v>0</v>
      </c>
      <c r="E73" s="58" t="s">
        <v>544</v>
      </c>
      <c r="F73" s="59" t="s">
        <v>162</v>
      </c>
      <c r="G73" s="65"/>
      <c r="H73" s="66"/>
      <c r="I73" s="67"/>
    </row>
    <row r="74" spans="1:9" hidden="1">
      <c r="A74" s="20"/>
      <c r="B74" s="17"/>
      <c r="C74" s="21"/>
      <c r="D74" s="22"/>
      <c r="E74" s="53" t="s">
        <v>439</v>
      </c>
      <c r="F74" s="59"/>
      <c r="G74" s="63"/>
      <c r="H74" s="61"/>
      <c r="I74" s="62"/>
    </row>
    <row r="75" spans="1:9" hidden="1">
      <c r="A75" s="20">
        <v>2321</v>
      </c>
      <c r="B75" s="27" t="s">
        <v>21</v>
      </c>
      <c r="C75" s="24">
        <v>2</v>
      </c>
      <c r="D75" s="25">
        <v>1</v>
      </c>
      <c r="E75" s="53" t="s">
        <v>545</v>
      </c>
      <c r="F75" s="70" t="s">
        <v>163</v>
      </c>
      <c r="G75" s="65"/>
      <c r="H75" s="66"/>
      <c r="I75" s="67"/>
    </row>
    <row r="76" spans="1:9" ht="25.5" hidden="1">
      <c r="A76" s="20">
        <v>2330</v>
      </c>
      <c r="B76" s="26" t="s">
        <v>21</v>
      </c>
      <c r="C76" s="21">
        <v>3</v>
      </c>
      <c r="D76" s="22">
        <v>0</v>
      </c>
      <c r="E76" s="58" t="s">
        <v>470</v>
      </c>
      <c r="F76" s="59" t="s">
        <v>164</v>
      </c>
      <c r="G76" s="65"/>
      <c r="H76" s="66"/>
      <c r="I76" s="67"/>
    </row>
    <row r="77" spans="1:9" hidden="1">
      <c r="A77" s="20"/>
      <c r="B77" s="17"/>
      <c r="C77" s="21"/>
      <c r="D77" s="22"/>
      <c r="E77" s="53" t="s">
        <v>439</v>
      </c>
      <c r="F77" s="59"/>
      <c r="G77" s="63"/>
      <c r="H77" s="61"/>
      <c r="I77" s="62"/>
    </row>
    <row r="78" spans="1:9" hidden="1">
      <c r="A78" s="20">
        <v>2331</v>
      </c>
      <c r="B78" s="27" t="s">
        <v>21</v>
      </c>
      <c r="C78" s="24">
        <v>3</v>
      </c>
      <c r="D78" s="25">
        <v>1</v>
      </c>
      <c r="E78" s="53" t="s">
        <v>426</v>
      </c>
      <c r="F78" s="70" t="s">
        <v>165</v>
      </c>
      <c r="G78" s="65"/>
      <c r="H78" s="66"/>
      <c r="I78" s="67"/>
    </row>
    <row r="79" spans="1:9" hidden="1">
      <c r="A79" s="20">
        <v>2332</v>
      </c>
      <c r="B79" s="27" t="s">
        <v>21</v>
      </c>
      <c r="C79" s="24">
        <v>3</v>
      </c>
      <c r="D79" s="25">
        <v>2</v>
      </c>
      <c r="E79" s="53" t="s">
        <v>471</v>
      </c>
      <c r="F79" s="70"/>
      <c r="G79" s="65"/>
      <c r="H79" s="66"/>
      <c r="I79" s="67"/>
    </row>
    <row r="80" spans="1:9" hidden="1">
      <c r="A80" s="20">
        <v>2340</v>
      </c>
      <c r="B80" s="26" t="s">
        <v>21</v>
      </c>
      <c r="C80" s="21">
        <v>4</v>
      </c>
      <c r="D80" s="22">
        <v>0</v>
      </c>
      <c r="E80" s="58" t="s">
        <v>472</v>
      </c>
      <c r="F80" s="70"/>
      <c r="G80" s="65"/>
      <c r="H80" s="66"/>
      <c r="I80" s="67"/>
    </row>
    <row r="81" spans="1:9" hidden="1">
      <c r="A81" s="20"/>
      <c r="B81" s="17"/>
      <c r="C81" s="21"/>
      <c r="D81" s="22"/>
      <c r="E81" s="53" t="s">
        <v>439</v>
      </c>
      <c r="F81" s="59"/>
      <c r="G81" s="63"/>
      <c r="H81" s="61"/>
      <c r="I81" s="62"/>
    </row>
    <row r="82" spans="1:9" ht="0.75" hidden="1" customHeight="1">
      <c r="A82" s="20">
        <v>2341</v>
      </c>
      <c r="B82" s="27" t="s">
        <v>21</v>
      </c>
      <c r="C82" s="24">
        <v>4</v>
      </c>
      <c r="D82" s="25">
        <v>1</v>
      </c>
      <c r="E82" s="53" t="s">
        <v>472</v>
      </c>
      <c r="F82" s="70"/>
      <c r="G82" s="65"/>
      <c r="H82" s="66"/>
      <c r="I82" s="67"/>
    </row>
    <row r="83" spans="1:9" hidden="1">
      <c r="A83" s="20">
        <v>2350</v>
      </c>
      <c r="B83" s="26" t="s">
        <v>21</v>
      </c>
      <c r="C83" s="21">
        <v>5</v>
      </c>
      <c r="D83" s="22">
        <v>0</v>
      </c>
      <c r="E83" s="58" t="s">
        <v>427</v>
      </c>
      <c r="F83" s="59" t="s">
        <v>166</v>
      </c>
      <c r="G83" s="65"/>
      <c r="H83" s="66"/>
      <c r="I83" s="67"/>
    </row>
    <row r="84" spans="1:9" hidden="1">
      <c r="A84" s="20"/>
      <c r="B84" s="17"/>
      <c r="C84" s="21"/>
      <c r="D84" s="22"/>
      <c r="E84" s="53" t="s">
        <v>439</v>
      </c>
      <c r="F84" s="59"/>
      <c r="G84" s="63"/>
      <c r="H84" s="61"/>
      <c r="I84" s="62"/>
    </row>
    <row r="85" spans="1:9" ht="32.25" hidden="1" customHeight="1">
      <c r="A85" s="20">
        <v>2351</v>
      </c>
      <c r="B85" s="27" t="s">
        <v>21</v>
      </c>
      <c r="C85" s="24">
        <v>5</v>
      </c>
      <c r="D85" s="25">
        <v>1</v>
      </c>
      <c r="E85" s="53" t="s">
        <v>428</v>
      </c>
      <c r="F85" s="70" t="s">
        <v>166</v>
      </c>
      <c r="G85" s="65"/>
      <c r="H85" s="66"/>
      <c r="I85" s="67"/>
    </row>
    <row r="86" spans="1:9" ht="30" hidden="1" customHeight="1">
      <c r="A86" s="20">
        <v>2360</v>
      </c>
      <c r="B86" s="26" t="s">
        <v>21</v>
      </c>
      <c r="C86" s="21">
        <v>6</v>
      </c>
      <c r="D86" s="22">
        <v>0</v>
      </c>
      <c r="E86" s="58" t="s">
        <v>560</v>
      </c>
      <c r="F86" s="59" t="s">
        <v>167</v>
      </c>
      <c r="G86" s="65"/>
      <c r="H86" s="66"/>
      <c r="I86" s="67"/>
    </row>
    <row r="87" spans="1:9" ht="22.5" hidden="1" customHeight="1">
      <c r="A87" s="20"/>
      <c r="B87" s="17"/>
      <c r="C87" s="21"/>
      <c r="D87" s="22"/>
      <c r="E87" s="53" t="s">
        <v>439</v>
      </c>
      <c r="F87" s="59"/>
      <c r="G87" s="63"/>
      <c r="H87" s="61"/>
      <c r="I87" s="62"/>
    </row>
    <row r="88" spans="1:9" ht="33" hidden="1" customHeight="1">
      <c r="A88" s="20">
        <v>2361</v>
      </c>
      <c r="B88" s="27" t="s">
        <v>21</v>
      </c>
      <c r="C88" s="24">
        <v>6</v>
      </c>
      <c r="D88" s="25">
        <v>1</v>
      </c>
      <c r="E88" s="53" t="s">
        <v>560</v>
      </c>
      <c r="F88" s="70" t="s">
        <v>168</v>
      </c>
      <c r="G88" s="65"/>
      <c r="H88" s="66"/>
      <c r="I88" s="67"/>
    </row>
    <row r="89" spans="1:9" ht="31.5" hidden="1" customHeight="1">
      <c r="A89" s="20">
        <v>2370</v>
      </c>
      <c r="B89" s="26" t="s">
        <v>21</v>
      </c>
      <c r="C89" s="21">
        <v>7</v>
      </c>
      <c r="D89" s="22">
        <v>0</v>
      </c>
      <c r="E89" s="58" t="s">
        <v>473</v>
      </c>
      <c r="F89" s="59" t="s">
        <v>169</v>
      </c>
      <c r="G89" s="65"/>
      <c r="H89" s="66"/>
      <c r="I89" s="67"/>
    </row>
    <row r="90" spans="1:9" ht="35.25" hidden="1" customHeight="1">
      <c r="A90" s="20"/>
      <c r="B90" s="17"/>
      <c r="C90" s="21"/>
      <c r="D90" s="22"/>
      <c r="E90" s="53" t="s">
        <v>439</v>
      </c>
      <c r="F90" s="59"/>
      <c r="G90" s="63"/>
      <c r="H90" s="61"/>
      <c r="I90" s="62"/>
    </row>
    <row r="91" spans="1:9" ht="39" hidden="1" customHeight="1">
      <c r="A91" s="20">
        <v>2371</v>
      </c>
      <c r="B91" s="27" t="s">
        <v>21</v>
      </c>
      <c r="C91" s="24">
        <v>7</v>
      </c>
      <c r="D91" s="25">
        <v>1</v>
      </c>
      <c r="E91" s="53" t="s">
        <v>474</v>
      </c>
      <c r="F91" s="70" t="s">
        <v>170</v>
      </c>
      <c r="G91" s="65"/>
      <c r="H91" s="66"/>
      <c r="I91" s="67"/>
    </row>
    <row r="92" spans="1:9" ht="38.25">
      <c r="A92" s="20">
        <v>2400</v>
      </c>
      <c r="B92" s="26" t="s">
        <v>22</v>
      </c>
      <c r="C92" s="21">
        <v>0</v>
      </c>
      <c r="D92" s="22">
        <v>0</v>
      </c>
      <c r="E92" s="78" t="s">
        <v>444</v>
      </c>
      <c r="F92" s="74" t="s">
        <v>171</v>
      </c>
      <c r="G92" s="79">
        <f>H92+I92</f>
        <v>1250404.5</v>
      </c>
      <c r="H92" s="80">
        <f>H98+H117</f>
        <v>9400</v>
      </c>
      <c r="I92" s="81">
        <f>I98+I117+I142</f>
        <v>1241004.5</v>
      </c>
    </row>
    <row r="93" spans="1:9">
      <c r="A93" s="16"/>
      <c r="B93" s="17"/>
      <c r="C93" s="18"/>
      <c r="D93" s="19"/>
      <c r="E93" s="53" t="s">
        <v>455</v>
      </c>
      <c r="F93" s="54"/>
      <c r="G93" s="55"/>
      <c r="H93" s="56"/>
      <c r="I93" s="57"/>
    </row>
    <row r="94" spans="1:9" ht="25.5">
      <c r="A94" s="20">
        <v>2410</v>
      </c>
      <c r="B94" s="26" t="s">
        <v>22</v>
      </c>
      <c r="C94" s="21">
        <v>1</v>
      </c>
      <c r="D94" s="22">
        <v>0</v>
      </c>
      <c r="E94" s="58" t="s">
        <v>561</v>
      </c>
      <c r="F94" s="59" t="s">
        <v>173</v>
      </c>
      <c r="G94" s="67"/>
      <c r="H94" s="66"/>
      <c r="I94" s="67"/>
    </row>
    <row r="95" spans="1:9">
      <c r="A95" s="20"/>
      <c r="B95" s="17"/>
      <c r="C95" s="21"/>
      <c r="D95" s="22"/>
      <c r="E95" s="53" t="s">
        <v>439</v>
      </c>
      <c r="F95" s="59"/>
      <c r="G95" s="63"/>
      <c r="H95" s="61"/>
      <c r="I95" s="62"/>
    </row>
    <row r="96" spans="1:9" ht="25.5">
      <c r="A96" s="20">
        <v>2411</v>
      </c>
      <c r="B96" s="27" t="s">
        <v>22</v>
      </c>
      <c r="C96" s="24">
        <v>1</v>
      </c>
      <c r="D96" s="25">
        <v>1</v>
      </c>
      <c r="E96" s="53" t="s">
        <v>475</v>
      </c>
      <c r="F96" s="64" t="s">
        <v>174</v>
      </c>
      <c r="G96" s="65"/>
      <c r="H96" s="66"/>
      <c r="I96" s="67"/>
    </row>
    <row r="97" spans="1:9" ht="26.25" customHeight="1">
      <c r="A97" s="20">
        <v>2412</v>
      </c>
      <c r="B97" s="27" t="s">
        <v>22</v>
      </c>
      <c r="C97" s="24">
        <v>1</v>
      </c>
      <c r="D97" s="25">
        <v>2</v>
      </c>
      <c r="E97" s="53" t="s">
        <v>562</v>
      </c>
      <c r="F97" s="70" t="s">
        <v>175</v>
      </c>
      <c r="G97" s="65"/>
      <c r="H97" s="66"/>
      <c r="I97" s="67"/>
    </row>
    <row r="98" spans="1:9" ht="24" customHeight="1">
      <c r="A98" s="20">
        <v>2420</v>
      </c>
      <c r="B98" s="26" t="s">
        <v>22</v>
      </c>
      <c r="C98" s="21">
        <v>2</v>
      </c>
      <c r="D98" s="22">
        <v>0</v>
      </c>
      <c r="E98" s="58" t="s">
        <v>476</v>
      </c>
      <c r="F98" s="59" t="s">
        <v>176</v>
      </c>
      <c r="G98" s="66">
        <v>3710</v>
      </c>
      <c r="H98" s="66">
        <v>3000</v>
      </c>
      <c r="I98" s="67">
        <v>710</v>
      </c>
    </row>
    <row r="99" spans="1:9" ht="24" customHeight="1">
      <c r="A99" s="20"/>
      <c r="B99" s="17"/>
      <c r="C99" s="21"/>
      <c r="D99" s="22"/>
      <c r="E99" s="53" t="s">
        <v>439</v>
      </c>
      <c r="F99" s="59"/>
      <c r="G99" s="61"/>
      <c r="H99" s="61"/>
      <c r="I99" s="62"/>
    </row>
    <row r="100" spans="1:9" ht="26.25" customHeight="1">
      <c r="A100" s="20">
        <v>2421</v>
      </c>
      <c r="B100" s="27" t="s">
        <v>22</v>
      </c>
      <c r="C100" s="24">
        <v>2</v>
      </c>
      <c r="D100" s="25">
        <v>1</v>
      </c>
      <c r="E100" s="53" t="s">
        <v>477</v>
      </c>
      <c r="F100" s="70" t="s">
        <v>177</v>
      </c>
      <c r="G100" s="66">
        <v>3710</v>
      </c>
      <c r="H100" s="66">
        <v>3000</v>
      </c>
      <c r="I100" s="67">
        <v>710</v>
      </c>
    </row>
    <row r="101" spans="1:9" ht="31.5" customHeight="1">
      <c r="A101" s="20">
        <v>2422</v>
      </c>
      <c r="B101" s="27" t="s">
        <v>22</v>
      </c>
      <c r="C101" s="24">
        <v>2</v>
      </c>
      <c r="D101" s="25">
        <v>2</v>
      </c>
      <c r="E101" s="53" t="s">
        <v>478</v>
      </c>
      <c r="F101" s="70" t="s">
        <v>178</v>
      </c>
      <c r="G101" s="65"/>
      <c r="H101" s="66"/>
      <c r="I101" s="67"/>
    </row>
    <row r="102" spans="1:9" ht="1.5" hidden="1" customHeight="1">
      <c r="A102" s="20">
        <v>2423</v>
      </c>
      <c r="B102" s="27" t="s">
        <v>22</v>
      </c>
      <c r="C102" s="24">
        <v>2</v>
      </c>
      <c r="D102" s="25">
        <v>3</v>
      </c>
      <c r="E102" s="53" t="s">
        <v>479</v>
      </c>
      <c r="F102" s="70" t="s">
        <v>179</v>
      </c>
      <c r="G102" s="65"/>
      <c r="H102" s="66"/>
      <c r="I102" s="67"/>
    </row>
    <row r="103" spans="1:9" ht="32.25" hidden="1" customHeight="1">
      <c r="A103" s="20">
        <v>2424</v>
      </c>
      <c r="B103" s="27" t="s">
        <v>22</v>
      </c>
      <c r="C103" s="24">
        <v>2</v>
      </c>
      <c r="D103" s="25">
        <v>4</v>
      </c>
      <c r="E103" s="53" t="s">
        <v>480</v>
      </c>
      <c r="F103" s="70"/>
      <c r="G103" s="65"/>
      <c r="H103" s="66"/>
      <c r="I103" s="67"/>
    </row>
    <row r="104" spans="1:9" ht="30" hidden="1" customHeight="1">
      <c r="A104" s="20">
        <v>2430</v>
      </c>
      <c r="B104" s="26" t="s">
        <v>22</v>
      </c>
      <c r="C104" s="21">
        <v>3</v>
      </c>
      <c r="D104" s="22">
        <v>0</v>
      </c>
      <c r="E104" s="58" t="s">
        <v>563</v>
      </c>
      <c r="F104" s="59" t="s">
        <v>180</v>
      </c>
      <c r="G104" s="65"/>
      <c r="H104" s="66"/>
      <c r="I104" s="67"/>
    </row>
    <row r="105" spans="1:9" ht="30.75" hidden="1" customHeight="1">
      <c r="A105" s="20"/>
      <c r="B105" s="17"/>
      <c r="C105" s="21"/>
      <c r="D105" s="22"/>
      <c r="E105" s="53" t="s">
        <v>439</v>
      </c>
      <c r="F105" s="59"/>
      <c r="G105" s="63"/>
      <c r="H105" s="61"/>
      <c r="I105" s="62"/>
    </row>
    <row r="106" spans="1:9" ht="27.75" hidden="1" customHeight="1">
      <c r="A106" s="20">
        <v>2431</v>
      </c>
      <c r="B106" s="27" t="s">
        <v>22</v>
      </c>
      <c r="C106" s="24">
        <v>3</v>
      </c>
      <c r="D106" s="25">
        <v>1</v>
      </c>
      <c r="E106" s="53" t="s">
        <v>564</v>
      </c>
      <c r="F106" s="70" t="s">
        <v>181</v>
      </c>
      <c r="G106" s="65"/>
      <c r="H106" s="66"/>
      <c r="I106" s="67"/>
    </row>
    <row r="107" spans="1:9" ht="26.25" hidden="1" customHeight="1">
      <c r="A107" s="20">
        <v>2432</v>
      </c>
      <c r="B107" s="27" t="s">
        <v>22</v>
      </c>
      <c r="C107" s="24">
        <v>3</v>
      </c>
      <c r="D107" s="25">
        <v>2</v>
      </c>
      <c r="E107" s="53" t="s">
        <v>565</v>
      </c>
      <c r="F107" s="70" t="s">
        <v>182</v>
      </c>
      <c r="G107" s="65"/>
      <c r="H107" s="66"/>
      <c r="I107" s="67"/>
    </row>
    <row r="108" spans="1:9" ht="27" hidden="1" customHeight="1">
      <c r="A108" s="20">
        <v>2433</v>
      </c>
      <c r="B108" s="27" t="s">
        <v>22</v>
      </c>
      <c r="C108" s="24">
        <v>3</v>
      </c>
      <c r="D108" s="25">
        <v>3</v>
      </c>
      <c r="E108" s="53" t="s">
        <v>566</v>
      </c>
      <c r="F108" s="70" t="s">
        <v>183</v>
      </c>
      <c r="G108" s="65"/>
      <c r="H108" s="66"/>
      <c r="I108" s="67"/>
    </row>
    <row r="109" spans="1:9" ht="27.75" hidden="1" customHeight="1">
      <c r="A109" s="20">
        <v>2434</v>
      </c>
      <c r="B109" s="27" t="s">
        <v>22</v>
      </c>
      <c r="C109" s="24">
        <v>3</v>
      </c>
      <c r="D109" s="25">
        <v>4</v>
      </c>
      <c r="E109" s="53" t="s">
        <v>567</v>
      </c>
      <c r="F109" s="70" t="s">
        <v>184</v>
      </c>
      <c r="G109" s="65"/>
      <c r="H109" s="66"/>
      <c r="I109" s="67"/>
    </row>
    <row r="110" spans="1:9" ht="33.75" hidden="1" customHeight="1">
      <c r="A110" s="20">
        <v>2435</v>
      </c>
      <c r="B110" s="27" t="s">
        <v>22</v>
      </c>
      <c r="C110" s="24">
        <v>3</v>
      </c>
      <c r="D110" s="25">
        <v>5</v>
      </c>
      <c r="E110" s="53" t="s">
        <v>429</v>
      </c>
      <c r="F110" s="70" t="s">
        <v>185</v>
      </c>
      <c r="G110" s="65"/>
      <c r="H110" s="66"/>
      <c r="I110" s="67"/>
    </row>
    <row r="111" spans="1:9" ht="33.75" hidden="1" customHeight="1">
      <c r="A111" s="20">
        <v>2436</v>
      </c>
      <c r="B111" s="27" t="s">
        <v>22</v>
      </c>
      <c r="C111" s="24">
        <v>3</v>
      </c>
      <c r="D111" s="25">
        <v>6</v>
      </c>
      <c r="E111" s="53" t="s">
        <v>430</v>
      </c>
      <c r="F111" s="70" t="s">
        <v>186</v>
      </c>
      <c r="G111" s="65"/>
      <c r="H111" s="66"/>
      <c r="I111" s="67"/>
    </row>
    <row r="112" spans="1:9" ht="21" customHeight="1">
      <c r="A112" s="20">
        <v>2440</v>
      </c>
      <c r="B112" s="26" t="s">
        <v>22</v>
      </c>
      <c r="C112" s="21">
        <v>4</v>
      </c>
      <c r="D112" s="22">
        <v>0</v>
      </c>
      <c r="E112" s="58" t="s">
        <v>481</v>
      </c>
      <c r="F112" s="59" t="s">
        <v>187</v>
      </c>
      <c r="G112" s="65"/>
      <c r="H112" s="66"/>
      <c r="I112" s="67"/>
    </row>
    <row r="113" spans="1:9" ht="25.5" customHeight="1">
      <c r="A113" s="20"/>
      <c r="B113" s="17"/>
      <c r="C113" s="21"/>
      <c r="D113" s="22"/>
      <c r="E113" s="53" t="s">
        <v>439</v>
      </c>
      <c r="F113" s="59"/>
      <c r="G113" s="63"/>
      <c r="H113" s="61"/>
      <c r="I113" s="62"/>
    </row>
    <row r="114" spans="1:9" ht="24.75" customHeight="1">
      <c r="A114" s="20">
        <v>2441</v>
      </c>
      <c r="B114" s="27" t="s">
        <v>22</v>
      </c>
      <c r="C114" s="24">
        <v>4</v>
      </c>
      <c r="D114" s="25">
        <v>1</v>
      </c>
      <c r="E114" s="53" t="s">
        <v>568</v>
      </c>
      <c r="F114" s="70" t="s">
        <v>188</v>
      </c>
      <c r="G114" s="65"/>
      <c r="H114" s="66"/>
      <c r="I114" s="67"/>
    </row>
    <row r="115" spans="1:9" ht="19.5" customHeight="1">
      <c r="A115" s="20">
        <v>2442</v>
      </c>
      <c r="B115" s="27" t="s">
        <v>22</v>
      </c>
      <c r="C115" s="24">
        <v>4</v>
      </c>
      <c r="D115" s="25">
        <v>2</v>
      </c>
      <c r="E115" s="53" t="s">
        <v>482</v>
      </c>
      <c r="F115" s="70" t="s">
        <v>189</v>
      </c>
      <c r="G115" s="65"/>
      <c r="H115" s="66"/>
      <c r="I115" s="67"/>
    </row>
    <row r="116" spans="1:9" ht="25.5" customHeight="1">
      <c r="A116" s="20">
        <v>2443</v>
      </c>
      <c r="B116" s="27" t="s">
        <v>22</v>
      </c>
      <c r="C116" s="24">
        <v>4</v>
      </c>
      <c r="D116" s="25">
        <v>3</v>
      </c>
      <c r="E116" s="53" t="s">
        <v>483</v>
      </c>
      <c r="F116" s="70" t="s">
        <v>190</v>
      </c>
      <c r="G116" s="67"/>
      <c r="H116" s="66"/>
      <c r="I116" s="67"/>
    </row>
    <row r="117" spans="1:9">
      <c r="A117" s="20">
        <v>2450</v>
      </c>
      <c r="B117" s="26" t="s">
        <v>22</v>
      </c>
      <c r="C117" s="21">
        <v>5</v>
      </c>
      <c r="D117" s="22">
        <v>0</v>
      </c>
      <c r="E117" s="58" t="s">
        <v>431</v>
      </c>
      <c r="F117" s="77" t="s">
        <v>191</v>
      </c>
      <c r="G117" s="67">
        <f>H117+I117</f>
        <v>1446694.5</v>
      </c>
      <c r="H117" s="66">
        <v>6400</v>
      </c>
      <c r="I117" s="67">
        <v>1440294.5</v>
      </c>
    </row>
    <row r="118" spans="1:9">
      <c r="A118" s="20"/>
      <c r="B118" s="17"/>
      <c r="C118" s="21"/>
      <c r="D118" s="22"/>
      <c r="E118" s="53" t="s">
        <v>439</v>
      </c>
      <c r="F118" s="59"/>
      <c r="G118" s="62"/>
      <c r="H118" s="61"/>
      <c r="I118" s="62"/>
    </row>
    <row r="119" spans="1:9">
      <c r="A119" s="20">
        <v>2451</v>
      </c>
      <c r="B119" s="27" t="s">
        <v>22</v>
      </c>
      <c r="C119" s="24">
        <v>5</v>
      </c>
      <c r="D119" s="25">
        <v>1</v>
      </c>
      <c r="E119" s="53" t="s">
        <v>432</v>
      </c>
      <c r="F119" s="70" t="s">
        <v>192</v>
      </c>
      <c r="G119" s="67">
        <f>H119+I119</f>
        <v>1446694.5</v>
      </c>
      <c r="H119" s="66">
        <v>6400</v>
      </c>
      <c r="I119" s="67">
        <v>1440294.5</v>
      </c>
    </row>
    <row r="120" spans="1:9">
      <c r="A120" s="20">
        <v>2452</v>
      </c>
      <c r="B120" s="27" t="s">
        <v>22</v>
      </c>
      <c r="C120" s="24">
        <v>5</v>
      </c>
      <c r="D120" s="25">
        <v>2</v>
      </c>
      <c r="E120" s="53" t="s">
        <v>433</v>
      </c>
      <c r="F120" s="70" t="s">
        <v>193</v>
      </c>
      <c r="G120" s="67"/>
      <c r="H120" s="66"/>
      <c r="I120" s="67"/>
    </row>
    <row r="121" spans="1:9">
      <c r="A121" s="20">
        <v>2453</v>
      </c>
      <c r="B121" s="27" t="s">
        <v>22</v>
      </c>
      <c r="C121" s="24">
        <v>5</v>
      </c>
      <c r="D121" s="25">
        <v>3</v>
      </c>
      <c r="E121" s="53" t="s">
        <v>484</v>
      </c>
      <c r="F121" s="70" t="s">
        <v>194</v>
      </c>
      <c r="G121" s="67"/>
      <c r="H121" s="66"/>
      <c r="I121" s="67"/>
    </row>
    <row r="122" spans="1:9" ht="0.75" customHeight="1">
      <c r="A122" s="20">
        <v>2454</v>
      </c>
      <c r="B122" s="27" t="s">
        <v>22</v>
      </c>
      <c r="C122" s="24">
        <v>5</v>
      </c>
      <c r="D122" s="25">
        <v>4</v>
      </c>
      <c r="E122" s="53" t="s">
        <v>597</v>
      </c>
      <c r="F122" s="70" t="s">
        <v>195</v>
      </c>
      <c r="G122" s="67"/>
      <c r="H122" s="66"/>
      <c r="I122" s="67"/>
    </row>
    <row r="123" spans="1:9" hidden="1">
      <c r="A123" s="20">
        <v>2455</v>
      </c>
      <c r="B123" s="27" t="s">
        <v>22</v>
      </c>
      <c r="C123" s="24">
        <v>5</v>
      </c>
      <c r="D123" s="25">
        <v>5</v>
      </c>
      <c r="E123" s="53" t="s">
        <v>434</v>
      </c>
      <c r="F123" s="70" t="s">
        <v>196</v>
      </c>
      <c r="G123" s="67"/>
      <c r="H123" s="66"/>
      <c r="I123" s="67"/>
    </row>
    <row r="124" spans="1:9" hidden="1">
      <c r="A124" s="20">
        <v>2460</v>
      </c>
      <c r="B124" s="26" t="s">
        <v>22</v>
      </c>
      <c r="C124" s="21">
        <v>6</v>
      </c>
      <c r="D124" s="22">
        <v>0</v>
      </c>
      <c r="E124" s="58" t="s">
        <v>418</v>
      </c>
      <c r="F124" s="59" t="s">
        <v>197</v>
      </c>
      <c r="G124" s="67"/>
      <c r="H124" s="66"/>
      <c r="I124" s="67"/>
    </row>
    <row r="125" spans="1:9" hidden="1">
      <c r="A125" s="20"/>
      <c r="B125" s="17"/>
      <c r="C125" s="21"/>
      <c r="D125" s="22"/>
      <c r="E125" s="53" t="s">
        <v>439</v>
      </c>
      <c r="F125" s="59"/>
      <c r="G125" s="62"/>
      <c r="H125" s="61"/>
      <c r="I125" s="62"/>
    </row>
    <row r="126" spans="1:9" hidden="1">
      <c r="A126" s="20">
        <v>2461</v>
      </c>
      <c r="B126" s="27" t="s">
        <v>22</v>
      </c>
      <c r="C126" s="24">
        <v>6</v>
      </c>
      <c r="D126" s="25">
        <v>1</v>
      </c>
      <c r="E126" s="53" t="s">
        <v>419</v>
      </c>
      <c r="F126" s="70" t="s">
        <v>197</v>
      </c>
      <c r="G126" s="67"/>
      <c r="H126" s="66"/>
      <c r="I126" s="67"/>
    </row>
    <row r="127" spans="1:9" hidden="1">
      <c r="A127" s="20">
        <v>2470</v>
      </c>
      <c r="B127" s="26" t="s">
        <v>22</v>
      </c>
      <c r="C127" s="21">
        <v>7</v>
      </c>
      <c r="D127" s="22">
        <v>0</v>
      </c>
      <c r="E127" s="58" t="s">
        <v>435</v>
      </c>
      <c r="F127" s="77" t="s">
        <v>198</v>
      </c>
      <c r="G127" s="67"/>
      <c r="H127" s="66"/>
      <c r="I127" s="67"/>
    </row>
    <row r="128" spans="1:9" hidden="1">
      <c r="A128" s="20"/>
      <c r="B128" s="17"/>
      <c r="C128" s="21"/>
      <c r="D128" s="22"/>
      <c r="E128" s="53" t="s">
        <v>439</v>
      </c>
      <c r="F128" s="59"/>
      <c r="G128" s="62"/>
      <c r="H128" s="61"/>
      <c r="I128" s="62"/>
    </row>
    <row r="129" spans="1:9" ht="25.5" hidden="1">
      <c r="A129" s="20">
        <v>2471</v>
      </c>
      <c r="B129" s="27" t="s">
        <v>22</v>
      </c>
      <c r="C129" s="24">
        <v>7</v>
      </c>
      <c r="D129" s="25">
        <v>1</v>
      </c>
      <c r="E129" s="53" t="s">
        <v>569</v>
      </c>
      <c r="F129" s="70" t="s">
        <v>199</v>
      </c>
      <c r="G129" s="67"/>
      <c r="H129" s="66"/>
      <c r="I129" s="67"/>
    </row>
    <row r="130" spans="1:9" ht="0.75" hidden="1" customHeight="1">
      <c r="A130" s="20">
        <v>2472</v>
      </c>
      <c r="B130" s="27" t="s">
        <v>22</v>
      </c>
      <c r="C130" s="24">
        <v>7</v>
      </c>
      <c r="D130" s="25">
        <v>2</v>
      </c>
      <c r="E130" s="53" t="s">
        <v>602</v>
      </c>
      <c r="F130" s="82" t="s">
        <v>200</v>
      </c>
      <c r="G130" s="67"/>
      <c r="H130" s="66"/>
      <c r="I130" s="67"/>
    </row>
    <row r="131" spans="1:9" hidden="1">
      <c r="A131" s="20">
        <v>2473</v>
      </c>
      <c r="B131" s="27" t="s">
        <v>22</v>
      </c>
      <c r="C131" s="24">
        <v>7</v>
      </c>
      <c r="D131" s="25">
        <v>3</v>
      </c>
      <c r="E131" s="53" t="s">
        <v>485</v>
      </c>
      <c r="F131" s="70" t="s">
        <v>201</v>
      </c>
      <c r="G131" s="67"/>
      <c r="H131" s="66"/>
      <c r="I131" s="67"/>
    </row>
    <row r="132" spans="1:9" hidden="1">
      <c r="A132" s="20">
        <v>2474</v>
      </c>
      <c r="B132" s="27" t="s">
        <v>22</v>
      </c>
      <c r="C132" s="24">
        <v>7</v>
      </c>
      <c r="D132" s="25">
        <v>4</v>
      </c>
      <c r="E132" s="53" t="s">
        <v>440</v>
      </c>
      <c r="F132" s="64" t="s">
        <v>202</v>
      </c>
      <c r="G132" s="67"/>
      <c r="H132" s="66"/>
      <c r="I132" s="67"/>
    </row>
    <row r="133" spans="1:9" ht="25.5" hidden="1">
      <c r="A133" s="20">
        <v>2480</v>
      </c>
      <c r="B133" s="26" t="s">
        <v>22</v>
      </c>
      <c r="C133" s="21">
        <v>8</v>
      </c>
      <c r="D133" s="22">
        <v>0</v>
      </c>
      <c r="E133" s="58" t="s">
        <v>570</v>
      </c>
      <c r="F133" s="59" t="s">
        <v>203</v>
      </c>
      <c r="G133" s="67"/>
      <c r="H133" s="66"/>
      <c r="I133" s="67"/>
    </row>
    <row r="134" spans="1:9" hidden="1">
      <c r="A134" s="20"/>
      <c r="B134" s="17"/>
      <c r="C134" s="21"/>
      <c r="D134" s="22"/>
      <c r="E134" s="53" t="s">
        <v>439</v>
      </c>
      <c r="F134" s="59"/>
      <c r="G134" s="62"/>
      <c r="H134" s="61"/>
      <c r="I134" s="62"/>
    </row>
    <row r="135" spans="1:9" ht="38.25" hidden="1">
      <c r="A135" s="20">
        <v>2481</v>
      </c>
      <c r="B135" s="27" t="s">
        <v>22</v>
      </c>
      <c r="C135" s="24">
        <v>8</v>
      </c>
      <c r="D135" s="25">
        <v>1</v>
      </c>
      <c r="E135" s="53" t="s">
        <v>571</v>
      </c>
      <c r="F135" s="70" t="s">
        <v>204</v>
      </c>
      <c r="G135" s="67"/>
      <c r="H135" s="66"/>
      <c r="I135" s="67"/>
    </row>
    <row r="136" spans="1:9" ht="38.25" hidden="1">
      <c r="A136" s="20">
        <v>2482</v>
      </c>
      <c r="B136" s="27" t="s">
        <v>22</v>
      </c>
      <c r="C136" s="24">
        <v>8</v>
      </c>
      <c r="D136" s="25">
        <v>2</v>
      </c>
      <c r="E136" s="53" t="s">
        <v>572</v>
      </c>
      <c r="F136" s="70" t="s">
        <v>205</v>
      </c>
      <c r="G136" s="67"/>
      <c r="H136" s="66"/>
      <c r="I136" s="67"/>
    </row>
    <row r="137" spans="1:9" ht="25.5" hidden="1">
      <c r="A137" s="20">
        <v>2483</v>
      </c>
      <c r="B137" s="27" t="s">
        <v>22</v>
      </c>
      <c r="C137" s="24">
        <v>8</v>
      </c>
      <c r="D137" s="25">
        <v>3</v>
      </c>
      <c r="E137" s="53" t="s">
        <v>573</v>
      </c>
      <c r="F137" s="70" t="s">
        <v>206</v>
      </c>
      <c r="G137" s="67"/>
      <c r="H137" s="66"/>
      <c r="I137" s="67"/>
    </row>
    <row r="138" spans="1:9" ht="38.25" hidden="1">
      <c r="A138" s="20">
        <v>2484</v>
      </c>
      <c r="B138" s="27" t="s">
        <v>22</v>
      </c>
      <c r="C138" s="24">
        <v>8</v>
      </c>
      <c r="D138" s="25">
        <v>4</v>
      </c>
      <c r="E138" s="53" t="s">
        <v>574</v>
      </c>
      <c r="F138" s="70" t="s">
        <v>207</v>
      </c>
      <c r="G138" s="67"/>
      <c r="H138" s="66"/>
      <c r="I138" s="67"/>
    </row>
    <row r="139" spans="1:9" ht="25.5" hidden="1">
      <c r="A139" s="20">
        <v>2485</v>
      </c>
      <c r="B139" s="27" t="s">
        <v>22</v>
      </c>
      <c r="C139" s="24">
        <v>8</v>
      </c>
      <c r="D139" s="25">
        <v>5</v>
      </c>
      <c r="E139" s="53" t="s">
        <v>575</v>
      </c>
      <c r="F139" s="70" t="s">
        <v>208</v>
      </c>
      <c r="G139" s="67"/>
      <c r="H139" s="66"/>
      <c r="I139" s="67"/>
    </row>
    <row r="140" spans="1:9" ht="25.5" hidden="1">
      <c r="A140" s="20">
        <v>2486</v>
      </c>
      <c r="B140" s="27" t="s">
        <v>22</v>
      </c>
      <c r="C140" s="24">
        <v>8</v>
      </c>
      <c r="D140" s="25">
        <v>6</v>
      </c>
      <c r="E140" s="53" t="s">
        <v>576</v>
      </c>
      <c r="F140" s="70" t="s">
        <v>209</v>
      </c>
      <c r="G140" s="65"/>
      <c r="H140" s="66"/>
      <c r="I140" s="67"/>
    </row>
    <row r="141" spans="1:9" ht="25.5" hidden="1">
      <c r="A141" s="20">
        <v>2487</v>
      </c>
      <c r="B141" s="27" t="s">
        <v>22</v>
      </c>
      <c r="C141" s="24">
        <v>8</v>
      </c>
      <c r="D141" s="25">
        <v>7</v>
      </c>
      <c r="E141" s="53" t="s">
        <v>577</v>
      </c>
      <c r="F141" s="70" t="s">
        <v>210</v>
      </c>
      <c r="G141" s="67"/>
      <c r="H141" s="66"/>
      <c r="I141" s="67"/>
    </row>
    <row r="142" spans="1:9" ht="25.5">
      <c r="A142" s="20">
        <v>2490</v>
      </c>
      <c r="B142" s="26" t="s">
        <v>22</v>
      </c>
      <c r="C142" s="21">
        <v>9</v>
      </c>
      <c r="D142" s="22">
        <v>0</v>
      </c>
      <c r="E142" s="58" t="s">
        <v>486</v>
      </c>
      <c r="F142" s="59" t="s">
        <v>211</v>
      </c>
      <c r="G142" s="67">
        <v>-200000</v>
      </c>
      <c r="H142" s="66"/>
      <c r="I142" s="67">
        <v>-200000</v>
      </c>
    </row>
    <row r="143" spans="1:9">
      <c r="A143" s="20"/>
      <c r="B143" s="17"/>
      <c r="C143" s="21"/>
      <c r="D143" s="22"/>
      <c r="E143" s="53" t="s">
        <v>439</v>
      </c>
      <c r="F143" s="59"/>
      <c r="G143" s="63"/>
      <c r="H143" s="61"/>
      <c r="I143" s="62"/>
    </row>
    <row r="144" spans="1:9">
      <c r="A144" s="20">
        <v>2491</v>
      </c>
      <c r="B144" s="27" t="s">
        <v>22</v>
      </c>
      <c r="C144" s="24">
        <v>9</v>
      </c>
      <c r="D144" s="25">
        <v>1</v>
      </c>
      <c r="E144" s="53" t="s">
        <v>487</v>
      </c>
      <c r="F144" s="70" t="s">
        <v>212</v>
      </c>
      <c r="G144" s="67">
        <v>-200000</v>
      </c>
      <c r="H144" s="66"/>
      <c r="I144" s="67">
        <v>-200000</v>
      </c>
    </row>
    <row r="145" spans="1:12" ht="38.25">
      <c r="A145" s="20">
        <v>2500</v>
      </c>
      <c r="B145" s="26" t="s">
        <v>23</v>
      </c>
      <c r="C145" s="21">
        <v>0</v>
      </c>
      <c r="D145" s="22">
        <v>0</v>
      </c>
      <c r="E145" s="78" t="s">
        <v>445</v>
      </c>
      <c r="F145" s="74" t="s">
        <v>213</v>
      </c>
      <c r="G145" s="79">
        <f>H145+I145</f>
        <v>410000</v>
      </c>
      <c r="H145" s="80">
        <v>405000</v>
      </c>
      <c r="I145" s="81">
        <f>I147+I153+I155+I158+I161+I164</f>
        <v>5000</v>
      </c>
    </row>
    <row r="146" spans="1:12">
      <c r="A146" s="16"/>
      <c r="B146" s="17"/>
      <c r="C146" s="18"/>
      <c r="D146" s="19"/>
      <c r="E146" s="53" t="s">
        <v>455</v>
      </c>
      <c r="F146" s="54"/>
      <c r="G146" s="55"/>
      <c r="H146" s="56"/>
      <c r="I146" s="57"/>
      <c r="L146" s="48"/>
    </row>
    <row r="147" spans="1:12">
      <c r="A147" s="20">
        <v>2510</v>
      </c>
      <c r="B147" s="26" t="s">
        <v>23</v>
      </c>
      <c r="C147" s="21">
        <v>1</v>
      </c>
      <c r="D147" s="22">
        <v>0</v>
      </c>
      <c r="E147" s="58" t="s">
        <v>488</v>
      </c>
      <c r="F147" s="59" t="s">
        <v>214</v>
      </c>
      <c r="G147" s="66">
        <v>400000</v>
      </c>
      <c r="H147" s="66">
        <v>400000</v>
      </c>
      <c r="I147" s="67"/>
    </row>
    <row r="148" spans="1:12" ht="25.5">
      <c r="A148" s="20"/>
      <c r="B148" s="17" t="s">
        <v>23</v>
      </c>
      <c r="C148" s="21" t="s">
        <v>396</v>
      </c>
      <c r="D148" s="22" t="s">
        <v>396</v>
      </c>
      <c r="E148" s="53" t="s">
        <v>401</v>
      </c>
      <c r="F148" s="59"/>
      <c r="G148" s="61">
        <v>400000</v>
      </c>
      <c r="H148" s="61">
        <v>400000</v>
      </c>
      <c r="I148" s="62"/>
    </row>
    <row r="149" spans="1:12">
      <c r="A149" s="20"/>
      <c r="B149" s="27"/>
      <c r="C149" s="24"/>
      <c r="D149" s="25"/>
      <c r="E149" s="53"/>
      <c r="F149" s="70" t="s">
        <v>215</v>
      </c>
      <c r="G149" s="66"/>
      <c r="H149" s="66"/>
      <c r="I149" s="67"/>
    </row>
    <row r="150" spans="1:12">
      <c r="A150" s="20"/>
      <c r="B150" s="27" t="s">
        <v>23</v>
      </c>
      <c r="C150" s="24" t="s">
        <v>396</v>
      </c>
      <c r="D150" s="25" t="s">
        <v>396</v>
      </c>
      <c r="E150" s="53"/>
      <c r="F150" s="70"/>
      <c r="G150" s="66"/>
      <c r="H150" s="66"/>
      <c r="I150" s="67">
        <v>0</v>
      </c>
    </row>
    <row r="151" spans="1:12">
      <c r="A151" s="20"/>
      <c r="B151" s="26" t="s">
        <v>23</v>
      </c>
      <c r="C151" s="21" t="s">
        <v>396</v>
      </c>
      <c r="D151" s="22" t="s">
        <v>396</v>
      </c>
      <c r="E151" s="58" t="s">
        <v>400</v>
      </c>
      <c r="F151" s="59" t="s">
        <v>216</v>
      </c>
      <c r="G151" s="66"/>
      <c r="H151" s="66"/>
      <c r="I151" s="67"/>
    </row>
    <row r="152" spans="1:12">
      <c r="A152" s="20"/>
      <c r="B152" s="26"/>
      <c r="C152" s="21"/>
      <c r="D152" s="22"/>
      <c r="E152" s="58"/>
      <c r="F152" s="59"/>
      <c r="G152" s="67"/>
      <c r="H152" s="66"/>
      <c r="I152" s="67"/>
    </row>
    <row r="153" spans="1:12">
      <c r="A153" s="20"/>
      <c r="B153" s="17" t="s">
        <v>23</v>
      </c>
      <c r="C153" s="21" t="s">
        <v>397</v>
      </c>
      <c r="D153" s="22" t="s">
        <v>395</v>
      </c>
      <c r="E153" s="83" t="s">
        <v>489</v>
      </c>
      <c r="F153" s="59"/>
      <c r="G153" s="67">
        <v>0</v>
      </c>
      <c r="H153" s="61"/>
      <c r="I153" s="84">
        <v>0</v>
      </c>
    </row>
    <row r="154" spans="1:12">
      <c r="A154" s="20">
        <v>2521</v>
      </c>
      <c r="B154" s="27" t="s">
        <v>23</v>
      </c>
      <c r="C154" s="24">
        <v>2</v>
      </c>
      <c r="D154" s="25">
        <v>1</v>
      </c>
      <c r="E154" s="53" t="s">
        <v>489</v>
      </c>
      <c r="F154" s="70" t="s">
        <v>217</v>
      </c>
      <c r="G154" s="84">
        <v>0</v>
      </c>
      <c r="H154" s="66"/>
      <c r="I154" s="67">
        <v>0</v>
      </c>
    </row>
    <row r="155" spans="1:12">
      <c r="A155" s="20">
        <v>2530</v>
      </c>
      <c r="B155" s="26" t="s">
        <v>23</v>
      </c>
      <c r="C155" s="21">
        <v>3</v>
      </c>
      <c r="D155" s="22">
        <v>0</v>
      </c>
      <c r="E155" s="58" t="s">
        <v>578</v>
      </c>
      <c r="F155" s="59" t="s">
        <v>218</v>
      </c>
      <c r="G155" s="67"/>
      <c r="H155" s="66"/>
      <c r="I155" s="67"/>
    </row>
    <row r="156" spans="1:12">
      <c r="A156" s="20"/>
      <c r="B156" s="17"/>
      <c r="C156" s="21"/>
      <c r="D156" s="22"/>
      <c r="E156" s="53"/>
      <c r="F156" s="59"/>
      <c r="G156" s="63"/>
      <c r="H156" s="61"/>
      <c r="I156" s="62"/>
    </row>
    <row r="157" spans="1:12">
      <c r="A157" s="20">
        <v>2531</v>
      </c>
      <c r="B157" s="27" t="s">
        <v>23</v>
      </c>
      <c r="C157" s="24">
        <v>3</v>
      </c>
      <c r="D157" s="25">
        <v>1</v>
      </c>
      <c r="E157" s="53" t="s">
        <v>578</v>
      </c>
      <c r="F157" s="70" t="s">
        <v>219</v>
      </c>
      <c r="G157" s="65"/>
      <c r="H157" s="66"/>
      <c r="I157" s="67"/>
    </row>
    <row r="158" spans="1:12" ht="25.5">
      <c r="A158" s="20">
        <v>2540</v>
      </c>
      <c r="B158" s="26" t="s">
        <v>23</v>
      </c>
      <c r="C158" s="21">
        <v>4</v>
      </c>
      <c r="D158" s="22">
        <v>0</v>
      </c>
      <c r="E158" s="58" t="s">
        <v>490</v>
      </c>
      <c r="F158" s="59" t="s">
        <v>220</v>
      </c>
      <c r="G158" s="65">
        <v>10000</v>
      </c>
      <c r="H158" s="66">
        <v>5000</v>
      </c>
      <c r="I158" s="67">
        <v>5000</v>
      </c>
    </row>
    <row r="159" spans="1:12">
      <c r="A159" s="20"/>
      <c r="B159" s="17"/>
      <c r="C159" s="21"/>
      <c r="D159" s="22"/>
      <c r="E159" s="53"/>
      <c r="F159" s="59"/>
      <c r="G159" s="63"/>
      <c r="H159" s="61"/>
      <c r="I159" s="62"/>
    </row>
    <row r="160" spans="1:12" ht="25.5">
      <c r="A160" s="20">
        <v>2541</v>
      </c>
      <c r="B160" s="27" t="s">
        <v>23</v>
      </c>
      <c r="C160" s="24">
        <v>4</v>
      </c>
      <c r="D160" s="25">
        <v>1</v>
      </c>
      <c r="E160" s="53" t="s">
        <v>491</v>
      </c>
      <c r="F160" s="70" t="s">
        <v>221</v>
      </c>
      <c r="G160" s="65">
        <v>10000</v>
      </c>
      <c r="H160" s="66">
        <v>5000</v>
      </c>
      <c r="I160" s="67">
        <v>5000</v>
      </c>
    </row>
    <row r="161" spans="1:9" ht="25.5">
      <c r="A161" s="20">
        <v>2550</v>
      </c>
      <c r="B161" s="26" t="s">
        <v>23</v>
      </c>
      <c r="C161" s="21">
        <v>5</v>
      </c>
      <c r="D161" s="22">
        <v>0</v>
      </c>
      <c r="E161" s="58" t="s">
        <v>579</v>
      </c>
      <c r="F161" s="59" t="s">
        <v>222</v>
      </c>
      <c r="G161" s="65"/>
      <c r="H161" s="66"/>
      <c r="I161" s="67"/>
    </row>
    <row r="162" spans="1:9">
      <c r="A162" s="20"/>
      <c r="B162" s="17"/>
      <c r="C162" s="21"/>
      <c r="D162" s="22"/>
      <c r="E162" s="53" t="s">
        <v>439</v>
      </c>
      <c r="F162" s="59"/>
      <c r="G162" s="63"/>
      <c r="H162" s="61"/>
      <c r="I162" s="62"/>
    </row>
    <row r="163" spans="1:9" ht="25.5">
      <c r="A163" s="20">
        <v>2551</v>
      </c>
      <c r="B163" s="27" t="s">
        <v>23</v>
      </c>
      <c r="C163" s="24">
        <v>5</v>
      </c>
      <c r="D163" s="25">
        <v>1</v>
      </c>
      <c r="E163" s="53" t="s">
        <v>579</v>
      </c>
      <c r="F163" s="70" t="s">
        <v>223</v>
      </c>
      <c r="G163" s="66"/>
      <c r="H163" s="66">
        <v>0</v>
      </c>
      <c r="I163" s="67">
        <v>0</v>
      </c>
    </row>
    <row r="164" spans="1:9" ht="25.5">
      <c r="A164" s="20">
        <v>2560</v>
      </c>
      <c r="B164" s="26" t="s">
        <v>23</v>
      </c>
      <c r="C164" s="21">
        <v>6</v>
      </c>
      <c r="D164" s="22">
        <v>0</v>
      </c>
      <c r="E164" s="58" t="s">
        <v>492</v>
      </c>
      <c r="F164" s="59" t="s">
        <v>224</v>
      </c>
      <c r="G164" s="66"/>
      <c r="H164" s="66"/>
      <c r="I164" s="67"/>
    </row>
    <row r="165" spans="1:9">
      <c r="A165" s="20"/>
      <c r="B165" s="17"/>
      <c r="C165" s="21"/>
      <c r="D165" s="22"/>
      <c r="E165" s="53" t="s">
        <v>439</v>
      </c>
      <c r="F165" s="59"/>
      <c r="G165" s="61"/>
      <c r="H165" s="61"/>
      <c r="I165" s="62"/>
    </row>
    <row r="166" spans="1:9" ht="25.5">
      <c r="A166" s="20">
        <v>2561</v>
      </c>
      <c r="B166" s="27" t="s">
        <v>23</v>
      </c>
      <c r="C166" s="24">
        <v>6</v>
      </c>
      <c r="D166" s="25">
        <v>1</v>
      </c>
      <c r="E166" s="53" t="s">
        <v>492</v>
      </c>
      <c r="F166" s="70" t="s">
        <v>225</v>
      </c>
      <c r="G166" s="66">
        <v>0</v>
      </c>
      <c r="H166" s="66">
        <v>0</v>
      </c>
      <c r="I166" s="67"/>
    </row>
    <row r="167" spans="1:9" ht="51">
      <c r="A167" s="20">
        <v>2600</v>
      </c>
      <c r="B167" s="26" t="s">
        <v>24</v>
      </c>
      <c r="C167" s="21">
        <v>0</v>
      </c>
      <c r="D167" s="22">
        <v>0</v>
      </c>
      <c r="E167" s="78" t="s">
        <v>446</v>
      </c>
      <c r="F167" s="74" t="s">
        <v>226</v>
      </c>
      <c r="G167" s="81">
        <f>H167+I167</f>
        <v>62490</v>
      </c>
      <c r="H167" s="80">
        <f>H169+H175+H178</f>
        <v>8000</v>
      </c>
      <c r="I167" s="81">
        <f>I178+I183</f>
        <v>54490</v>
      </c>
    </row>
    <row r="168" spans="1:9">
      <c r="A168" s="16"/>
      <c r="B168" s="17"/>
      <c r="C168" s="18"/>
      <c r="D168" s="19"/>
      <c r="E168" s="53" t="s">
        <v>455</v>
      </c>
      <c r="F168" s="54"/>
      <c r="G168" s="57"/>
      <c r="H168" s="56"/>
      <c r="I168" s="57"/>
    </row>
    <row r="169" spans="1:9" ht="25.5">
      <c r="A169" s="20">
        <v>2610</v>
      </c>
      <c r="B169" s="26" t="s">
        <v>24</v>
      </c>
      <c r="C169" s="21">
        <v>1</v>
      </c>
      <c r="D169" s="22">
        <v>0</v>
      </c>
      <c r="E169" s="58" t="s">
        <v>493</v>
      </c>
      <c r="F169" s="59" t="s">
        <v>227</v>
      </c>
      <c r="G169" s="67">
        <f>H169+I169</f>
        <v>8000</v>
      </c>
      <c r="H169" s="66">
        <v>8000</v>
      </c>
      <c r="I169" s="67"/>
    </row>
    <row r="170" spans="1:9">
      <c r="A170" s="20"/>
      <c r="B170" s="17"/>
      <c r="C170" s="21"/>
      <c r="D170" s="22"/>
      <c r="E170" s="53"/>
      <c r="F170" s="59"/>
      <c r="G170" s="62"/>
      <c r="H170" s="61"/>
      <c r="I170" s="62"/>
    </row>
    <row r="171" spans="1:9" ht="25.5">
      <c r="A171" s="20">
        <v>2611</v>
      </c>
      <c r="B171" s="27" t="s">
        <v>24</v>
      </c>
      <c r="C171" s="24">
        <v>1</v>
      </c>
      <c r="D171" s="25">
        <v>1</v>
      </c>
      <c r="E171" s="53" t="s">
        <v>494</v>
      </c>
      <c r="F171" s="70" t="s">
        <v>228</v>
      </c>
      <c r="G171" s="67">
        <f>H171+I171</f>
        <v>8000</v>
      </c>
      <c r="H171" s="66">
        <v>8000</v>
      </c>
      <c r="I171" s="67"/>
    </row>
    <row r="172" spans="1:9">
      <c r="A172" s="20">
        <v>2620</v>
      </c>
      <c r="B172" s="26" t="s">
        <v>24</v>
      </c>
      <c r="C172" s="21">
        <v>2</v>
      </c>
      <c r="D172" s="22">
        <v>0</v>
      </c>
      <c r="E172" s="58" t="s">
        <v>580</v>
      </c>
      <c r="F172" s="59" t="s">
        <v>229</v>
      </c>
      <c r="G172" s="67"/>
      <c r="H172" s="66"/>
      <c r="I172" s="67"/>
    </row>
    <row r="173" spans="1:9">
      <c r="A173" s="20"/>
      <c r="B173" s="17"/>
      <c r="C173" s="21"/>
      <c r="D173" s="22"/>
      <c r="E173" s="53" t="s">
        <v>439</v>
      </c>
      <c r="F173" s="59"/>
      <c r="G173" s="62"/>
      <c r="H173" s="61"/>
      <c r="I173" s="62"/>
    </row>
    <row r="174" spans="1:9">
      <c r="A174" s="20">
        <v>2621</v>
      </c>
      <c r="B174" s="27" t="s">
        <v>24</v>
      </c>
      <c r="C174" s="24">
        <v>2</v>
      </c>
      <c r="D174" s="25">
        <v>1</v>
      </c>
      <c r="E174" s="53" t="s">
        <v>580</v>
      </c>
      <c r="F174" s="70" t="s">
        <v>230</v>
      </c>
      <c r="G174" s="67"/>
      <c r="H174" s="66"/>
      <c r="I174" s="67"/>
    </row>
    <row r="175" spans="1:9">
      <c r="A175" s="20">
        <v>2630</v>
      </c>
      <c r="B175" s="26" t="s">
        <v>24</v>
      </c>
      <c r="C175" s="21">
        <v>3</v>
      </c>
      <c r="D175" s="22">
        <v>0</v>
      </c>
      <c r="E175" s="58" t="s">
        <v>495</v>
      </c>
      <c r="F175" s="59" t="s">
        <v>231</v>
      </c>
      <c r="G175" s="66"/>
      <c r="H175" s="66"/>
      <c r="I175" s="67"/>
    </row>
    <row r="176" spans="1:9">
      <c r="A176" s="20"/>
      <c r="B176" s="17"/>
      <c r="C176" s="21"/>
      <c r="D176" s="22"/>
      <c r="E176" s="53" t="s">
        <v>439</v>
      </c>
      <c r="F176" s="59"/>
      <c r="G176" s="61"/>
      <c r="H176" s="61"/>
      <c r="I176" s="62"/>
    </row>
    <row r="177" spans="1:9">
      <c r="A177" s="20">
        <v>2631</v>
      </c>
      <c r="B177" s="27" t="s">
        <v>24</v>
      </c>
      <c r="C177" s="24">
        <v>3</v>
      </c>
      <c r="D177" s="25">
        <v>1</v>
      </c>
      <c r="E177" s="53" t="s">
        <v>496</v>
      </c>
      <c r="F177" s="85" t="s">
        <v>232</v>
      </c>
      <c r="G177" s="66"/>
      <c r="H177" s="66"/>
      <c r="I177" s="67"/>
    </row>
    <row r="178" spans="1:9">
      <c r="A178" s="20">
        <v>2640</v>
      </c>
      <c r="B178" s="26" t="s">
        <v>24</v>
      </c>
      <c r="C178" s="21">
        <v>4</v>
      </c>
      <c r="D178" s="22">
        <v>0</v>
      </c>
      <c r="E178" s="58" t="s">
        <v>546</v>
      </c>
      <c r="F178" s="59" t="s">
        <v>233</v>
      </c>
      <c r="G178" s="67">
        <v>53290</v>
      </c>
      <c r="H178" s="66">
        <v>0</v>
      </c>
      <c r="I178" s="67">
        <v>53290</v>
      </c>
    </row>
    <row r="179" spans="1:9">
      <c r="A179" s="20"/>
      <c r="B179" s="17"/>
      <c r="C179" s="21"/>
      <c r="D179" s="22"/>
      <c r="E179" s="53" t="s">
        <v>439</v>
      </c>
      <c r="F179" s="59"/>
      <c r="G179" s="62"/>
      <c r="H179" s="61"/>
      <c r="I179" s="62"/>
    </row>
    <row r="180" spans="1:9">
      <c r="A180" s="20">
        <v>2641</v>
      </c>
      <c r="B180" s="27" t="s">
        <v>24</v>
      </c>
      <c r="C180" s="24">
        <v>4</v>
      </c>
      <c r="D180" s="25">
        <v>1</v>
      </c>
      <c r="E180" s="53" t="s">
        <v>547</v>
      </c>
      <c r="F180" s="70" t="s">
        <v>234</v>
      </c>
      <c r="G180" s="67">
        <v>53290</v>
      </c>
      <c r="H180" s="66">
        <v>0</v>
      </c>
      <c r="I180" s="67">
        <v>53290</v>
      </c>
    </row>
    <row r="181" spans="1:9" ht="38.25">
      <c r="A181" s="20">
        <v>2650</v>
      </c>
      <c r="B181" s="26" t="s">
        <v>24</v>
      </c>
      <c r="C181" s="21">
        <v>5</v>
      </c>
      <c r="D181" s="22">
        <v>0</v>
      </c>
      <c r="E181" s="58" t="s">
        <v>581</v>
      </c>
      <c r="F181" s="59" t="s">
        <v>238</v>
      </c>
      <c r="G181" s="67">
        <v>1200</v>
      </c>
      <c r="H181" s="66"/>
      <c r="I181" s="67">
        <v>1200</v>
      </c>
    </row>
    <row r="182" spans="1:9" ht="33" customHeight="1">
      <c r="A182" s="20"/>
      <c r="B182" s="17"/>
      <c r="C182" s="21"/>
      <c r="D182" s="22"/>
      <c r="E182" s="53" t="s">
        <v>439</v>
      </c>
      <c r="F182" s="59"/>
      <c r="G182" s="62"/>
      <c r="H182" s="61"/>
      <c r="I182" s="62"/>
    </row>
    <row r="183" spans="1:9" ht="25.5" customHeight="1">
      <c r="A183" s="20">
        <v>2651</v>
      </c>
      <c r="B183" s="27" t="s">
        <v>24</v>
      </c>
      <c r="C183" s="24">
        <v>5</v>
      </c>
      <c r="D183" s="25">
        <v>1</v>
      </c>
      <c r="E183" s="53" t="s">
        <v>581</v>
      </c>
      <c r="F183" s="70" t="s">
        <v>239</v>
      </c>
      <c r="G183" s="67">
        <v>1200</v>
      </c>
      <c r="H183" s="66"/>
      <c r="I183" s="67">
        <v>1200</v>
      </c>
    </row>
    <row r="184" spans="1:9" ht="27.75" customHeight="1">
      <c r="A184" s="20">
        <v>2660</v>
      </c>
      <c r="B184" s="26" t="s">
        <v>24</v>
      </c>
      <c r="C184" s="21">
        <v>6</v>
      </c>
      <c r="D184" s="22">
        <v>0</v>
      </c>
      <c r="E184" s="58" t="s">
        <v>497</v>
      </c>
      <c r="F184" s="77" t="s">
        <v>240</v>
      </c>
      <c r="G184" s="65"/>
      <c r="H184" s="66"/>
      <c r="I184" s="67"/>
    </row>
    <row r="185" spans="1:9" ht="32.25" hidden="1" customHeight="1">
      <c r="A185" s="20"/>
      <c r="B185" s="17"/>
      <c r="C185" s="21"/>
      <c r="D185" s="22"/>
      <c r="E185" s="53" t="s">
        <v>439</v>
      </c>
      <c r="F185" s="59"/>
      <c r="G185" s="63"/>
      <c r="H185" s="61"/>
      <c r="I185" s="62"/>
    </row>
    <row r="186" spans="1:9" ht="35.25" customHeight="1">
      <c r="A186" s="20">
        <v>2661</v>
      </c>
      <c r="B186" s="27" t="s">
        <v>24</v>
      </c>
      <c r="C186" s="24">
        <v>6</v>
      </c>
      <c r="D186" s="25">
        <v>1</v>
      </c>
      <c r="E186" s="53" t="s">
        <v>497</v>
      </c>
      <c r="F186" s="70" t="s">
        <v>241</v>
      </c>
      <c r="G186" s="65"/>
      <c r="H186" s="66"/>
      <c r="I186" s="67"/>
    </row>
    <row r="187" spans="1:9" ht="27.75" customHeight="1">
      <c r="A187" s="20">
        <v>2700</v>
      </c>
      <c r="B187" s="26" t="s">
        <v>25</v>
      </c>
      <c r="C187" s="21">
        <v>0</v>
      </c>
      <c r="D187" s="22">
        <v>0</v>
      </c>
      <c r="E187" s="78" t="s">
        <v>447</v>
      </c>
      <c r="F187" s="74" t="s">
        <v>242</v>
      </c>
      <c r="G187" s="75"/>
      <c r="H187" s="75">
        <v>0</v>
      </c>
      <c r="I187" s="76"/>
    </row>
    <row r="188" spans="1:9" ht="22.5" hidden="1" customHeight="1">
      <c r="A188" s="16"/>
      <c r="B188" s="17"/>
      <c r="C188" s="18"/>
      <c r="D188" s="19"/>
      <c r="E188" s="53" t="s">
        <v>455</v>
      </c>
      <c r="F188" s="54"/>
      <c r="G188" s="56"/>
      <c r="H188" s="56"/>
      <c r="I188" s="57"/>
    </row>
    <row r="189" spans="1:9" ht="30" hidden="1" customHeight="1">
      <c r="A189" s="20">
        <v>2710</v>
      </c>
      <c r="B189" s="26" t="s">
        <v>25</v>
      </c>
      <c r="C189" s="21">
        <v>1</v>
      </c>
      <c r="D189" s="22">
        <v>0</v>
      </c>
      <c r="E189" s="58" t="s">
        <v>582</v>
      </c>
      <c r="F189" s="59" t="s">
        <v>243</v>
      </c>
      <c r="G189" s="66"/>
      <c r="H189" s="66"/>
      <c r="I189" s="67"/>
    </row>
    <row r="190" spans="1:9" ht="39" hidden="1" customHeight="1">
      <c r="A190" s="20"/>
      <c r="B190" s="17"/>
      <c r="C190" s="21"/>
      <c r="D190" s="22"/>
      <c r="E190" s="53" t="s">
        <v>439</v>
      </c>
      <c r="F190" s="59"/>
      <c r="G190" s="61"/>
      <c r="H190" s="61"/>
      <c r="I190" s="62"/>
    </row>
    <row r="191" spans="1:9" ht="24" hidden="1" customHeight="1">
      <c r="A191" s="20">
        <v>2711</v>
      </c>
      <c r="B191" s="27" t="s">
        <v>25</v>
      </c>
      <c r="C191" s="24">
        <v>1</v>
      </c>
      <c r="D191" s="25">
        <v>1</v>
      </c>
      <c r="E191" s="53" t="s">
        <v>583</v>
      </c>
      <c r="F191" s="70" t="s">
        <v>244</v>
      </c>
      <c r="G191" s="66"/>
      <c r="H191" s="66"/>
      <c r="I191" s="67"/>
    </row>
    <row r="192" spans="1:9" ht="25.5" hidden="1" customHeight="1">
      <c r="A192" s="20">
        <v>2712</v>
      </c>
      <c r="B192" s="27" t="s">
        <v>25</v>
      </c>
      <c r="C192" s="24">
        <v>1</v>
      </c>
      <c r="D192" s="25">
        <v>2</v>
      </c>
      <c r="E192" s="53" t="s">
        <v>584</v>
      </c>
      <c r="F192" s="70" t="s">
        <v>245</v>
      </c>
      <c r="G192" s="66"/>
      <c r="H192" s="66"/>
      <c r="I192" s="67"/>
    </row>
    <row r="193" spans="1:11" ht="24.75" hidden="1" customHeight="1">
      <c r="A193" s="20">
        <v>2713</v>
      </c>
      <c r="B193" s="27" t="s">
        <v>25</v>
      </c>
      <c r="C193" s="24">
        <v>1</v>
      </c>
      <c r="D193" s="25">
        <v>3</v>
      </c>
      <c r="E193" s="53" t="s">
        <v>585</v>
      </c>
      <c r="F193" s="70" t="s">
        <v>246</v>
      </c>
      <c r="G193" s="66"/>
      <c r="H193" s="66"/>
      <c r="I193" s="67"/>
    </row>
    <row r="194" spans="1:11" ht="18.75" customHeight="1">
      <c r="A194" s="20">
        <v>2720</v>
      </c>
      <c r="B194" s="26" t="s">
        <v>25</v>
      </c>
      <c r="C194" s="21">
        <v>2</v>
      </c>
      <c r="D194" s="22">
        <v>0</v>
      </c>
      <c r="E194" s="58" t="s">
        <v>498</v>
      </c>
      <c r="F194" s="59" t="s">
        <v>247</v>
      </c>
      <c r="G194" s="66"/>
      <c r="H194" s="66">
        <v>0</v>
      </c>
      <c r="I194" s="67"/>
    </row>
    <row r="195" spans="1:11" ht="18.75" customHeight="1">
      <c r="A195" s="20"/>
      <c r="B195" s="17"/>
      <c r="C195" s="21"/>
      <c r="D195" s="22"/>
      <c r="E195" s="53" t="s">
        <v>439</v>
      </c>
      <c r="F195" s="59"/>
      <c r="G195" s="61"/>
      <c r="H195" s="61"/>
      <c r="I195" s="62"/>
    </row>
    <row r="196" spans="1:11" ht="24.75" customHeight="1">
      <c r="A196" s="20">
        <v>2721</v>
      </c>
      <c r="B196" s="27" t="s">
        <v>25</v>
      </c>
      <c r="C196" s="24">
        <v>2</v>
      </c>
      <c r="D196" s="25">
        <v>1</v>
      </c>
      <c r="E196" s="53" t="s">
        <v>499</v>
      </c>
      <c r="F196" s="70" t="s">
        <v>248</v>
      </c>
      <c r="G196" s="66"/>
      <c r="H196" s="66">
        <v>0</v>
      </c>
      <c r="I196" s="67"/>
    </row>
    <row r="197" spans="1:11" ht="28.5" customHeight="1">
      <c r="A197" s="20">
        <v>2722</v>
      </c>
      <c r="B197" s="27" t="s">
        <v>25</v>
      </c>
      <c r="C197" s="24">
        <v>2</v>
      </c>
      <c r="D197" s="25">
        <v>2</v>
      </c>
      <c r="E197" s="53" t="s">
        <v>500</v>
      </c>
      <c r="F197" s="70" t="s">
        <v>249</v>
      </c>
      <c r="G197" s="65"/>
      <c r="H197" s="66"/>
      <c r="I197" s="67"/>
      <c r="K197" s="48"/>
    </row>
    <row r="198" spans="1:11" ht="23.25" hidden="1" customHeight="1">
      <c r="A198" s="20">
        <v>2723</v>
      </c>
      <c r="B198" s="27" t="s">
        <v>25</v>
      </c>
      <c r="C198" s="24">
        <v>2</v>
      </c>
      <c r="D198" s="25">
        <v>3</v>
      </c>
      <c r="E198" s="53" t="s">
        <v>501</v>
      </c>
      <c r="F198" s="70" t="s">
        <v>250</v>
      </c>
      <c r="G198" s="65"/>
      <c r="H198" s="66"/>
      <c r="I198" s="67"/>
    </row>
    <row r="199" spans="1:11" ht="36" hidden="1" customHeight="1">
      <c r="A199" s="20">
        <v>2724</v>
      </c>
      <c r="B199" s="27" t="s">
        <v>25</v>
      </c>
      <c r="C199" s="24">
        <v>2</v>
      </c>
      <c r="D199" s="25">
        <v>4</v>
      </c>
      <c r="E199" s="53" t="s">
        <v>502</v>
      </c>
      <c r="F199" s="70" t="s">
        <v>251</v>
      </c>
      <c r="G199" s="65"/>
      <c r="H199" s="66"/>
      <c r="I199" s="67"/>
    </row>
    <row r="200" spans="1:11" ht="33.75" hidden="1" customHeight="1">
      <c r="A200" s="20">
        <v>2730</v>
      </c>
      <c r="B200" s="26" t="s">
        <v>25</v>
      </c>
      <c r="C200" s="21">
        <v>3</v>
      </c>
      <c r="D200" s="22">
        <v>0</v>
      </c>
      <c r="E200" s="58" t="s">
        <v>503</v>
      </c>
      <c r="F200" s="59" t="s">
        <v>252</v>
      </c>
      <c r="G200" s="65"/>
      <c r="H200" s="66"/>
      <c r="I200" s="67"/>
    </row>
    <row r="201" spans="1:11" ht="39" hidden="1" customHeight="1">
      <c r="A201" s="20"/>
      <c r="B201" s="17"/>
      <c r="C201" s="21"/>
      <c r="D201" s="22"/>
      <c r="E201" s="53" t="s">
        <v>439</v>
      </c>
      <c r="F201" s="59"/>
      <c r="G201" s="63"/>
      <c r="H201" s="61"/>
      <c r="I201" s="62"/>
    </row>
    <row r="202" spans="1:11" ht="30" hidden="1" customHeight="1">
      <c r="A202" s="20">
        <v>2731</v>
      </c>
      <c r="B202" s="27" t="s">
        <v>25</v>
      </c>
      <c r="C202" s="24">
        <v>3</v>
      </c>
      <c r="D202" s="25">
        <v>1</v>
      </c>
      <c r="E202" s="53" t="s">
        <v>504</v>
      </c>
      <c r="F202" s="64" t="s">
        <v>253</v>
      </c>
      <c r="G202" s="65"/>
      <c r="H202" s="66"/>
      <c r="I202" s="67"/>
    </row>
    <row r="203" spans="1:11" ht="18.75" hidden="1" customHeight="1">
      <c r="A203" s="20">
        <v>2732</v>
      </c>
      <c r="B203" s="27" t="s">
        <v>25</v>
      </c>
      <c r="C203" s="24">
        <v>3</v>
      </c>
      <c r="D203" s="25">
        <v>2</v>
      </c>
      <c r="E203" s="53" t="s">
        <v>505</v>
      </c>
      <c r="F203" s="64" t="s">
        <v>254</v>
      </c>
      <c r="G203" s="65"/>
      <c r="H203" s="66"/>
      <c r="I203" s="67"/>
    </row>
    <row r="204" spans="1:11" ht="25.5" hidden="1" customHeight="1">
      <c r="A204" s="20">
        <v>2733</v>
      </c>
      <c r="B204" s="27" t="s">
        <v>25</v>
      </c>
      <c r="C204" s="24">
        <v>3</v>
      </c>
      <c r="D204" s="25">
        <v>3</v>
      </c>
      <c r="E204" s="53" t="s">
        <v>506</v>
      </c>
      <c r="F204" s="64" t="s">
        <v>255</v>
      </c>
      <c r="G204" s="65"/>
      <c r="H204" s="66"/>
      <c r="I204" s="67"/>
    </row>
    <row r="205" spans="1:11" ht="54" hidden="1" customHeight="1">
      <c r="A205" s="20">
        <v>2734</v>
      </c>
      <c r="B205" s="27" t="s">
        <v>25</v>
      </c>
      <c r="C205" s="24">
        <v>3</v>
      </c>
      <c r="D205" s="25">
        <v>4</v>
      </c>
      <c r="E205" s="53" t="s">
        <v>586</v>
      </c>
      <c r="F205" s="64" t="s">
        <v>256</v>
      </c>
      <c r="G205" s="65"/>
      <c r="H205" s="66"/>
      <c r="I205" s="67"/>
    </row>
    <row r="206" spans="1:11" ht="36.75" hidden="1" customHeight="1">
      <c r="A206" s="20">
        <v>2740</v>
      </c>
      <c r="B206" s="26" t="s">
        <v>25</v>
      </c>
      <c r="C206" s="21">
        <v>4</v>
      </c>
      <c r="D206" s="22">
        <v>0</v>
      </c>
      <c r="E206" s="58" t="s">
        <v>507</v>
      </c>
      <c r="F206" s="59" t="s">
        <v>257</v>
      </c>
      <c r="G206" s="65"/>
      <c r="H206" s="66"/>
      <c r="I206" s="67"/>
    </row>
    <row r="207" spans="1:11" ht="32.25" hidden="1" customHeight="1">
      <c r="A207" s="20"/>
      <c r="B207" s="17"/>
      <c r="C207" s="21"/>
      <c r="D207" s="22"/>
      <c r="E207" s="53" t="s">
        <v>439</v>
      </c>
      <c r="F207" s="59"/>
      <c r="G207" s="63"/>
      <c r="H207" s="61"/>
      <c r="I207" s="62"/>
    </row>
    <row r="208" spans="1:11" ht="30" hidden="1" customHeight="1">
      <c r="A208" s="20">
        <v>2741</v>
      </c>
      <c r="B208" s="27" t="s">
        <v>25</v>
      </c>
      <c r="C208" s="24">
        <v>4</v>
      </c>
      <c r="D208" s="25">
        <v>1</v>
      </c>
      <c r="E208" s="53" t="s">
        <v>507</v>
      </c>
      <c r="F208" s="70" t="s">
        <v>258</v>
      </c>
      <c r="G208" s="65"/>
      <c r="H208" s="66"/>
      <c r="I208" s="67"/>
    </row>
    <row r="209" spans="1:11" ht="36" hidden="1" customHeight="1">
      <c r="A209" s="20">
        <v>2750</v>
      </c>
      <c r="B209" s="26" t="s">
        <v>25</v>
      </c>
      <c r="C209" s="21">
        <v>5</v>
      </c>
      <c r="D209" s="22">
        <v>0</v>
      </c>
      <c r="E209" s="58" t="s">
        <v>587</v>
      </c>
      <c r="F209" s="59" t="s">
        <v>259</v>
      </c>
      <c r="G209" s="65"/>
      <c r="H209" s="66"/>
      <c r="I209" s="67"/>
    </row>
    <row r="210" spans="1:11" ht="32.25" hidden="1" customHeight="1">
      <c r="A210" s="20"/>
      <c r="B210" s="17"/>
      <c r="C210" s="21"/>
      <c r="D210" s="22"/>
      <c r="E210" s="53" t="s">
        <v>439</v>
      </c>
      <c r="F210" s="59"/>
      <c r="G210" s="63"/>
      <c r="H210" s="61"/>
      <c r="I210" s="62"/>
    </row>
    <row r="211" spans="1:11" ht="45.75" hidden="1" customHeight="1">
      <c r="A211" s="20">
        <v>2751</v>
      </c>
      <c r="B211" s="27" t="s">
        <v>25</v>
      </c>
      <c r="C211" s="24">
        <v>5</v>
      </c>
      <c r="D211" s="25">
        <v>1</v>
      </c>
      <c r="E211" s="53" t="s">
        <v>587</v>
      </c>
      <c r="F211" s="70" t="s">
        <v>259</v>
      </c>
      <c r="G211" s="65"/>
      <c r="H211" s="66"/>
      <c r="I211" s="67"/>
    </row>
    <row r="212" spans="1:11" ht="34.5" hidden="1" customHeight="1">
      <c r="A212" s="20">
        <v>2760</v>
      </c>
      <c r="B212" s="26" t="s">
        <v>25</v>
      </c>
      <c r="C212" s="21">
        <v>6</v>
      </c>
      <c r="D212" s="22">
        <v>0</v>
      </c>
      <c r="E212" s="58" t="s">
        <v>508</v>
      </c>
      <c r="F212" s="59" t="s">
        <v>260</v>
      </c>
      <c r="G212" s="65"/>
      <c r="H212" s="66"/>
      <c r="I212" s="67"/>
    </row>
    <row r="213" spans="1:11" ht="37.5" hidden="1" customHeight="1">
      <c r="A213" s="20"/>
      <c r="B213" s="17"/>
      <c r="C213" s="21"/>
      <c r="D213" s="22"/>
      <c r="E213" s="53" t="s">
        <v>439</v>
      </c>
      <c r="F213" s="59"/>
      <c r="G213" s="63"/>
      <c r="H213" s="61"/>
      <c r="I213" s="62"/>
    </row>
    <row r="214" spans="1:11" ht="25.5" hidden="1" customHeight="1">
      <c r="A214" s="20">
        <v>2761</v>
      </c>
      <c r="B214" s="27" t="s">
        <v>25</v>
      </c>
      <c r="C214" s="24">
        <v>6</v>
      </c>
      <c r="D214" s="25">
        <v>1</v>
      </c>
      <c r="E214" s="53" t="s">
        <v>509</v>
      </c>
      <c r="F214" s="59"/>
      <c r="G214" s="65"/>
      <c r="H214" s="66"/>
      <c r="I214" s="67"/>
    </row>
    <row r="215" spans="1:11" ht="24.75" hidden="1" customHeight="1">
      <c r="A215" s="20">
        <v>2762</v>
      </c>
      <c r="B215" s="27" t="s">
        <v>25</v>
      </c>
      <c r="C215" s="24">
        <v>6</v>
      </c>
      <c r="D215" s="25">
        <v>2</v>
      </c>
      <c r="E215" s="53" t="s">
        <v>508</v>
      </c>
      <c r="F215" s="70" t="s">
        <v>261</v>
      </c>
      <c r="G215" s="65"/>
      <c r="H215" s="66"/>
      <c r="I215" s="67"/>
    </row>
    <row r="216" spans="1:11" ht="38.25">
      <c r="A216" s="20">
        <v>2800</v>
      </c>
      <c r="B216" s="26" t="s">
        <v>26</v>
      </c>
      <c r="C216" s="21">
        <v>0</v>
      </c>
      <c r="D216" s="22">
        <v>0</v>
      </c>
      <c r="E216" s="78" t="s">
        <v>448</v>
      </c>
      <c r="F216" s="74" t="s">
        <v>262</v>
      </c>
      <c r="G216" s="75">
        <f>G221+G230+G235</f>
        <v>259700</v>
      </c>
      <c r="H216" s="75">
        <f>H221+H230+H235</f>
        <v>80700</v>
      </c>
      <c r="I216" s="75">
        <f>I221+I230+I235</f>
        <v>179000</v>
      </c>
      <c r="K216" s="48"/>
    </row>
    <row r="217" spans="1:11">
      <c r="A217" s="16"/>
      <c r="B217" s="17"/>
      <c r="C217" s="18"/>
      <c r="D217" s="19"/>
      <c r="E217" s="53" t="s">
        <v>455</v>
      </c>
      <c r="F217" s="54"/>
      <c r="G217" s="56"/>
      <c r="H217" s="56"/>
      <c r="I217" s="57"/>
    </row>
    <row r="218" spans="1:11">
      <c r="A218" s="20">
        <v>2810</v>
      </c>
      <c r="B218" s="27" t="s">
        <v>26</v>
      </c>
      <c r="C218" s="24">
        <v>1</v>
      </c>
      <c r="D218" s="25">
        <v>0</v>
      </c>
      <c r="E218" s="58" t="s">
        <v>510</v>
      </c>
      <c r="F218" s="59" t="s">
        <v>263</v>
      </c>
      <c r="G218" s="66"/>
      <c r="H218" s="66"/>
      <c r="I218" s="67"/>
    </row>
    <row r="219" spans="1:11">
      <c r="A219" s="20"/>
      <c r="B219" s="17"/>
      <c r="C219" s="21"/>
      <c r="D219" s="22"/>
      <c r="E219" s="53" t="s">
        <v>439</v>
      </c>
      <c r="F219" s="59"/>
      <c r="G219" s="61"/>
      <c r="H219" s="61"/>
      <c r="I219" s="84"/>
    </row>
    <row r="220" spans="1:11">
      <c r="A220" s="20">
        <v>2811</v>
      </c>
      <c r="B220" s="27" t="s">
        <v>26</v>
      </c>
      <c r="C220" s="24">
        <v>1</v>
      </c>
      <c r="D220" s="25">
        <v>1</v>
      </c>
      <c r="E220" s="53" t="s">
        <v>510</v>
      </c>
      <c r="F220" s="70" t="s">
        <v>264</v>
      </c>
      <c r="G220" s="66"/>
      <c r="H220" s="66"/>
      <c r="I220" s="67"/>
    </row>
    <row r="221" spans="1:11">
      <c r="A221" s="20">
        <v>2820</v>
      </c>
      <c r="B221" s="26" t="s">
        <v>26</v>
      </c>
      <c r="C221" s="21">
        <v>2</v>
      </c>
      <c r="D221" s="22">
        <v>0</v>
      </c>
      <c r="E221" s="58" t="s">
        <v>511</v>
      </c>
      <c r="F221" s="59" t="s">
        <v>265</v>
      </c>
      <c r="G221" s="66">
        <f>H221+I221</f>
        <v>249100</v>
      </c>
      <c r="H221" s="66">
        <f>H223+H225+H226</f>
        <v>70100</v>
      </c>
      <c r="I221" s="67">
        <v>179000</v>
      </c>
    </row>
    <row r="222" spans="1:11">
      <c r="A222" s="20"/>
      <c r="B222" s="17"/>
      <c r="C222" s="21"/>
      <c r="D222" s="22"/>
      <c r="E222" s="53" t="s">
        <v>439</v>
      </c>
      <c r="F222" s="59"/>
      <c r="G222" s="61"/>
      <c r="H222" s="61"/>
      <c r="I222" s="62"/>
      <c r="K222" s="48"/>
    </row>
    <row r="223" spans="1:11">
      <c r="A223" s="20">
        <v>2821</v>
      </c>
      <c r="B223" s="27" t="s">
        <v>26</v>
      </c>
      <c r="C223" s="24">
        <v>2</v>
      </c>
      <c r="D223" s="25">
        <v>1</v>
      </c>
      <c r="E223" s="53" t="s">
        <v>436</v>
      </c>
      <c r="F223" s="59"/>
      <c r="G223" s="66">
        <v>23000</v>
      </c>
      <c r="H223" s="66">
        <v>23000</v>
      </c>
      <c r="I223" s="67"/>
    </row>
    <row r="224" spans="1:11">
      <c r="A224" s="20">
        <v>2822</v>
      </c>
      <c r="B224" s="27" t="s">
        <v>26</v>
      </c>
      <c r="C224" s="24">
        <v>2</v>
      </c>
      <c r="D224" s="25">
        <v>2</v>
      </c>
      <c r="E224" s="53" t="s">
        <v>512</v>
      </c>
      <c r="F224" s="59"/>
      <c r="G224" s="66"/>
      <c r="H224" s="66"/>
      <c r="I224" s="67"/>
    </row>
    <row r="225" spans="1:9">
      <c r="A225" s="20">
        <v>2823</v>
      </c>
      <c r="B225" s="27" t="s">
        <v>26</v>
      </c>
      <c r="C225" s="24">
        <v>2</v>
      </c>
      <c r="D225" s="25">
        <v>3</v>
      </c>
      <c r="E225" s="53" t="s">
        <v>513</v>
      </c>
      <c r="F225" s="70" t="s">
        <v>266</v>
      </c>
      <c r="G225" s="66">
        <f>H225+I225</f>
        <v>220000</v>
      </c>
      <c r="H225" s="66">
        <v>41000</v>
      </c>
      <c r="I225" s="67">
        <v>179000</v>
      </c>
    </row>
    <row r="226" spans="1:9">
      <c r="A226" s="20">
        <v>2824</v>
      </c>
      <c r="B226" s="27" t="s">
        <v>26</v>
      </c>
      <c r="C226" s="24">
        <v>2</v>
      </c>
      <c r="D226" s="25">
        <v>4</v>
      </c>
      <c r="E226" s="53" t="s">
        <v>514</v>
      </c>
      <c r="F226" s="70"/>
      <c r="G226" s="66">
        <v>6100</v>
      </c>
      <c r="H226" s="66">
        <v>6100</v>
      </c>
      <c r="I226" s="67"/>
    </row>
    <row r="227" spans="1:9">
      <c r="A227" s="20">
        <v>2825</v>
      </c>
      <c r="B227" s="27" t="s">
        <v>26</v>
      </c>
      <c r="C227" s="24">
        <v>2</v>
      </c>
      <c r="D227" s="25">
        <v>5</v>
      </c>
      <c r="E227" s="53" t="s">
        <v>437</v>
      </c>
      <c r="F227" s="70"/>
      <c r="G227" s="66"/>
      <c r="H227" s="66"/>
      <c r="I227" s="67"/>
    </row>
    <row r="228" spans="1:9">
      <c r="A228" s="20">
        <v>2826</v>
      </c>
      <c r="B228" s="27" t="s">
        <v>26</v>
      </c>
      <c r="C228" s="24">
        <v>2</v>
      </c>
      <c r="D228" s="25">
        <v>6</v>
      </c>
      <c r="E228" s="53" t="s">
        <v>611</v>
      </c>
      <c r="F228" s="70"/>
      <c r="G228" s="66"/>
      <c r="H228" s="66"/>
      <c r="I228" s="67"/>
    </row>
    <row r="229" spans="1:9" ht="25.5">
      <c r="A229" s="20">
        <v>2827</v>
      </c>
      <c r="B229" s="27" t="s">
        <v>26</v>
      </c>
      <c r="C229" s="24">
        <v>2</v>
      </c>
      <c r="D229" s="25">
        <v>7</v>
      </c>
      <c r="E229" s="53" t="s">
        <v>588</v>
      </c>
      <c r="F229" s="70"/>
      <c r="G229" s="66">
        <v>0</v>
      </c>
      <c r="H229" s="66">
        <v>0</v>
      </c>
      <c r="I229" s="67"/>
    </row>
    <row r="230" spans="1:9" ht="25.5">
      <c r="A230" s="20">
        <v>2830</v>
      </c>
      <c r="B230" s="26" t="s">
        <v>26</v>
      </c>
      <c r="C230" s="21">
        <v>3</v>
      </c>
      <c r="D230" s="22">
        <v>0</v>
      </c>
      <c r="E230" s="58" t="s">
        <v>515</v>
      </c>
      <c r="F230" s="77" t="s">
        <v>267</v>
      </c>
      <c r="G230" s="66">
        <f>G232+G233</f>
        <v>7600</v>
      </c>
      <c r="H230" s="66">
        <f>H232+H233</f>
        <v>7600</v>
      </c>
      <c r="I230" s="67"/>
    </row>
    <row r="231" spans="1:9">
      <c r="A231" s="20"/>
      <c r="B231" s="17"/>
      <c r="C231" s="21"/>
      <c r="D231" s="22"/>
      <c r="E231" s="53" t="s">
        <v>439</v>
      </c>
      <c r="F231" s="59"/>
      <c r="G231" s="61"/>
      <c r="H231" s="61"/>
      <c r="I231" s="62"/>
    </row>
    <row r="232" spans="1:9">
      <c r="A232" s="20">
        <v>2831</v>
      </c>
      <c r="B232" s="27" t="s">
        <v>26</v>
      </c>
      <c r="C232" s="24">
        <v>3</v>
      </c>
      <c r="D232" s="25">
        <v>1</v>
      </c>
      <c r="E232" s="53" t="s">
        <v>516</v>
      </c>
      <c r="F232" s="77"/>
      <c r="G232" s="66">
        <v>5500</v>
      </c>
      <c r="H232" s="66">
        <v>5500</v>
      </c>
      <c r="I232" s="67"/>
    </row>
    <row r="233" spans="1:9">
      <c r="A233" s="20">
        <v>2832</v>
      </c>
      <c r="B233" s="27" t="s">
        <v>26</v>
      </c>
      <c r="C233" s="24">
        <v>3</v>
      </c>
      <c r="D233" s="25">
        <v>2</v>
      </c>
      <c r="E233" s="53" t="s">
        <v>517</v>
      </c>
      <c r="F233" s="77"/>
      <c r="G233" s="66">
        <v>2100</v>
      </c>
      <c r="H233" s="66">
        <v>2100</v>
      </c>
      <c r="I233" s="67"/>
    </row>
    <row r="234" spans="1:9">
      <c r="A234" s="20">
        <v>2833</v>
      </c>
      <c r="B234" s="27" t="s">
        <v>26</v>
      </c>
      <c r="C234" s="24">
        <v>3</v>
      </c>
      <c r="D234" s="25">
        <v>3</v>
      </c>
      <c r="E234" s="53" t="s">
        <v>589</v>
      </c>
      <c r="F234" s="70" t="s">
        <v>268</v>
      </c>
      <c r="G234" s="66"/>
      <c r="H234" s="66"/>
      <c r="I234" s="67"/>
    </row>
    <row r="235" spans="1:9">
      <c r="A235" s="20">
        <v>2840</v>
      </c>
      <c r="B235" s="26" t="s">
        <v>26</v>
      </c>
      <c r="C235" s="21">
        <v>4</v>
      </c>
      <c r="D235" s="22">
        <v>0</v>
      </c>
      <c r="E235" s="58" t="s">
        <v>518</v>
      </c>
      <c r="F235" s="77" t="s">
        <v>269</v>
      </c>
      <c r="G235" s="66">
        <f>G238</f>
        <v>3000</v>
      </c>
      <c r="H235" s="66">
        <f>H238</f>
        <v>3000</v>
      </c>
      <c r="I235" s="67"/>
    </row>
    <row r="236" spans="1:9">
      <c r="A236" s="20"/>
      <c r="B236" s="17"/>
      <c r="C236" s="21"/>
      <c r="D236" s="22"/>
      <c r="E236" s="53" t="s">
        <v>439</v>
      </c>
      <c r="F236" s="59"/>
      <c r="G236" s="61"/>
      <c r="H236" s="61"/>
      <c r="I236" s="62"/>
    </row>
    <row r="237" spans="1:9">
      <c r="A237" s="20">
        <v>2841</v>
      </c>
      <c r="B237" s="27" t="s">
        <v>26</v>
      </c>
      <c r="C237" s="24">
        <v>4</v>
      </c>
      <c r="D237" s="25">
        <v>1</v>
      </c>
      <c r="E237" s="53" t="s">
        <v>438</v>
      </c>
      <c r="F237" s="77"/>
      <c r="G237" s="66"/>
      <c r="H237" s="66"/>
      <c r="I237" s="67"/>
    </row>
    <row r="238" spans="1:9" ht="25.5">
      <c r="A238" s="20">
        <v>2842</v>
      </c>
      <c r="B238" s="27" t="s">
        <v>26</v>
      </c>
      <c r="C238" s="24">
        <v>4</v>
      </c>
      <c r="D238" s="25">
        <v>2</v>
      </c>
      <c r="E238" s="53" t="s">
        <v>590</v>
      </c>
      <c r="F238" s="77"/>
      <c r="G238" s="66">
        <v>3000</v>
      </c>
      <c r="H238" s="66">
        <v>3000</v>
      </c>
      <c r="I238" s="67"/>
    </row>
    <row r="239" spans="1:9">
      <c r="A239" s="20">
        <v>2843</v>
      </c>
      <c r="B239" s="27" t="s">
        <v>26</v>
      </c>
      <c r="C239" s="24">
        <v>4</v>
      </c>
      <c r="D239" s="25">
        <v>3</v>
      </c>
      <c r="E239" s="53" t="s">
        <v>518</v>
      </c>
      <c r="F239" s="70" t="s">
        <v>270</v>
      </c>
      <c r="G239" s="66"/>
      <c r="H239" s="66"/>
      <c r="I239" s="67"/>
    </row>
    <row r="240" spans="1:9" ht="25.5">
      <c r="A240" s="20">
        <v>2850</v>
      </c>
      <c r="B240" s="26" t="s">
        <v>26</v>
      </c>
      <c r="C240" s="21">
        <v>5</v>
      </c>
      <c r="D240" s="22">
        <v>0</v>
      </c>
      <c r="E240" s="86" t="s">
        <v>591</v>
      </c>
      <c r="F240" s="77" t="s">
        <v>271</v>
      </c>
      <c r="G240" s="66"/>
      <c r="H240" s="66"/>
      <c r="I240" s="67"/>
    </row>
    <row r="241" spans="1:9">
      <c r="A241" s="20"/>
      <c r="B241" s="17"/>
      <c r="C241" s="21"/>
      <c r="D241" s="22"/>
      <c r="E241" s="53" t="s">
        <v>439</v>
      </c>
      <c r="F241" s="59"/>
      <c r="G241" s="63"/>
      <c r="H241" s="61"/>
      <c r="I241" s="62"/>
    </row>
    <row r="242" spans="1:9" ht="1.5" customHeight="1">
      <c r="A242" s="20">
        <v>2851</v>
      </c>
      <c r="B242" s="26" t="s">
        <v>26</v>
      </c>
      <c r="C242" s="21">
        <v>5</v>
      </c>
      <c r="D242" s="22">
        <v>1</v>
      </c>
      <c r="E242" s="87" t="s">
        <v>591</v>
      </c>
      <c r="F242" s="70" t="s">
        <v>272</v>
      </c>
      <c r="G242" s="65"/>
      <c r="H242" s="66"/>
      <c r="I242" s="67"/>
    </row>
    <row r="243" spans="1:9" hidden="1">
      <c r="A243" s="20">
        <v>2860</v>
      </c>
      <c r="B243" s="26" t="s">
        <v>26</v>
      </c>
      <c r="C243" s="21">
        <v>6</v>
      </c>
      <c r="D243" s="22">
        <v>0</v>
      </c>
      <c r="E243" s="86" t="s">
        <v>519</v>
      </c>
      <c r="F243" s="77" t="s">
        <v>335</v>
      </c>
      <c r="G243" s="65"/>
      <c r="H243" s="66"/>
      <c r="I243" s="67"/>
    </row>
    <row r="244" spans="1:9" hidden="1">
      <c r="A244" s="20"/>
      <c r="B244" s="17"/>
      <c r="C244" s="21"/>
      <c r="D244" s="22"/>
      <c r="E244" s="53" t="s">
        <v>439</v>
      </c>
      <c r="F244" s="59"/>
      <c r="G244" s="63"/>
      <c r="H244" s="61"/>
      <c r="I244" s="62"/>
    </row>
    <row r="245" spans="1:9" hidden="1">
      <c r="A245" s="20">
        <v>2861</v>
      </c>
      <c r="B245" s="27" t="s">
        <v>26</v>
      </c>
      <c r="C245" s="24">
        <v>6</v>
      </c>
      <c r="D245" s="25">
        <v>1</v>
      </c>
      <c r="E245" s="87" t="s">
        <v>519</v>
      </c>
      <c r="F245" s="70" t="s">
        <v>336</v>
      </c>
      <c r="G245" s="65"/>
      <c r="H245" s="66"/>
      <c r="I245" s="67"/>
    </row>
    <row r="246" spans="1:9" ht="38.25">
      <c r="A246" s="20">
        <v>2900</v>
      </c>
      <c r="B246" s="26" t="s">
        <v>27</v>
      </c>
      <c r="C246" s="21">
        <v>0</v>
      </c>
      <c r="D246" s="22">
        <v>0</v>
      </c>
      <c r="E246" s="78" t="s">
        <v>449</v>
      </c>
      <c r="F246" s="74" t="s">
        <v>337</v>
      </c>
      <c r="G246" s="75">
        <f>H246</f>
        <v>540500</v>
      </c>
      <c r="H246" s="75">
        <f>H248+H264</f>
        <v>540500</v>
      </c>
      <c r="I246" s="76">
        <v>0</v>
      </c>
    </row>
    <row r="247" spans="1:9">
      <c r="A247" s="16"/>
      <c r="B247" s="17"/>
      <c r="C247" s="18"/>
      <c r="D247" s="19"/>
      <c r="E247" s="53" t="s">
        <v>455</v>
      </c>
      <c r="F247" s="54"/>
      <c r="G247" s="88"/>
      <c r="H247" s="88"/>
      <c r="I247" s="89"/>
    </row>
    <row r="248" spans="1:9" ht="25.5">
      <c r="A248" s="20">
        <v>2910</v>
      </c>
      <c r="B248" s="26" t="s">
        <v>27</v>
      </c>
      <c r="C248" s="21">
        <v>1</v>
      </c>
      <c r="D248" s="22">
        <v>0</v>
      </c>
      <c r="E248" s="58" t="s">
        <v>520</v>
      </c>
      <c r="F248" s="59" t="s">
        <v>338</v>
      </c>
      <c r="G248" s="66">
        <v>394500</v>
      </c>
      <c r="H248" s="66">
        <v>394500</v>
      </c>
      <c r="I248" s="67">
        <v>0</v>
      </c>
    </row>
    <row r="249" spans="1:9">
      <c r="A249" s="20"/>
      <c r="B249" s="17"/>
      <c r="C249" s="21"/>
      <c r="D249" s="22"/>
      <c r="E249" s="53" t="s">
        <v>439</v>
      </c>
      <c r="F249" s="59"/>
      <c r="G249" s="61"/>
      <c r="H249" s="61"/>
      <c r="I249" s="62"/>
    </row>
    <row r="250" spans="1:9">
      <c r="A250" s="20">
        <v>2911</v>
      </c>
      <c r="B250" s="27" t="s">
        <v>27</v>
      </c>
      <c r="C250" s="24">
        <v>1</v>
      </c>
      <c r="D250" s="25">
        <v>1</v>
      </c>
      <c r="E250" s="53" t="s">
        <v>521</v>
      </c>
      <c r="F250" s="70" t="s">
        <v>339</v>
      </c>
      <c r="G250" s="66">
        <v>394500</v>
      </c>
      <c r="H250" s="66">
        <v>394500</v>
      </c>
      <c r="I250" s="67">
        <v>0</v>
      </c>
    </row>
    <row r="251" spans="1:9">
      <c r="A251" s="20">
        <v>2912</v>
      </c>
      <c r="B251" s="27" t="s">
        <v>27</v>
      </c>
      <c r="C251" s="24">
        <v>1</v>
      </c>
      <c r="D251" s="25">
        <v>2</v>
      </c>
      <c r="E251" s="53" t="s">
        <v>522</v>
      </c>
      <c r="F251" s="70" t="s">
        <v>340</v>
      </c>
      <c r="G251" s="66"/>
      <c r="H251" s="66"/>
      <c r="I251" s="67"/>
    </row>
    <row r="252" spans="1:9" ht="14.25" customHeight="1">
      <c r="A252" s="20">
        <v>2920</v>
      </c>
      <c r="B252" s="26" t="s">
        <v>27</v>
      </c>
      <c r="C252" s="21">
        <v>2</v>
      </c>
      <c r="D252" s="22">
        <v>0</v>
      </c>
      <c r="E252" s="58" t="s">
        <v>523</v>
      </c>
      <c r="F252" s="59" t="s">
        <v>341</v>
      </c>
      <c r="G252" s="67"/>
      <c r="H252" s="66"/>
      <c r="I252" s="67"/>
    </row>
    <row r="253" spans="1:9" ht="26.25" hidden="1" customHeight="1">
      <c r="A253" s="20"/>
      <c r="B253" s="17"/>
      <c r="C253" s="21"/>
      <c r="D253" s="22"/>
      <c r="E253" s="53" t="s">
        <v>439</v>
      </c>
      <c r="F253" s="59"/>
      <c r="G253" s="62"/>
      <c r="H253" s="61"/>
      <c r="I253" s="62"/>
    </row>
    <row r="254" spans="1:9" ht="27" hidden="1" customHeight="1">
      <c r="A254" s="20">
        <v>2921</v>
      </c>
      <c r="B254" s="27" t="s">
        <v>27</v>
      </c>
      <c r="C254" s="24">
        <v>2</v>
      </c>
      <c r="D254" s="25">
        <v>1</v>
      </c>
      <c r="E254" s="53" t="s">
        <v>524</v>
      </c>
      <c r="F254" s="70" t="s">
        <v>342</v>
      </c>
      <c r="G254" s="67"/>
      <c r="H254" s="66"/>
      <c r="I254" s="67"/>
    </row>
    <row r="255" spans="1:9" ht="29.25" customHeight="1">
      <c r="A255" s="20">
        <v>2922</v>
      </c>
      <c r="B255" s="27" t="s">
        <v>27</v>
      </c>
      <c r="C255" s="24">
        <v>2</v>
      </c>
      <c r="D255" s="25">
        <v>2</v>
      </c>
      <c r="E255" s="53" t="s">
        <v>525</v>
      </c>
      <c r="F255" s="70" t="s">
        <v>343</v>
      </c>
      <c r="G255" s="67"/>
      <c r="H255" s="66"/>
      <c r="I255" s="67"/>
    </row>
    <row r="256" spans="1:9" ht="1.5" hidden="1" customHeight="1">
      <c r="A256" s="20">
        <v>2930</v>
      </c>
      <c r="B256" s="26" t="s">
        <v>27</v>
      </c>
      <c r="C256" s="21">
        <v>3</v>
      </c>
      <c r="D256" s="22">
        <v>0</v>
      </c>
      <c r="E256" s="58" t="s">
        <v>526</v>
      </c>
      <c r="F256" s="59" t="s">
        <v>344</v>
      </c>
      <c r="G256" s="66"/>
      <c r="H256" s="66"/>
      <c r="I256" s="67"/>
    </row>
    <row r="257" spans="1:11" ht="23.25" hidden="1" customHeight="1">
      <c r="A257" s="20"/>
      <c r="B257" s="17"/>
      <c r="C257" s="21"/>
      <c r="D257" s="22"/>
      <c r="E257" s="53" t="s">
        <v>439</v>
      </c>
      <c r="F257" s="59"/>
      <c r="G257" s="61"/>
      <c r="H257" s="61"/>
      <c r="I257" s="62"/>
    </row>
    <row r="258" spans="1:11" ht="22.5" hidden="1" customHeight="1">
      <c r="A258" s="20">
        <v>2931</v>
      </c>
      <c r="B258" s="27" t="s">
        <v>27</v>
      </c>
      <c r="C258" s="24">
        <v>3</v>
      </c>
      <c r="D258" s="25">
        <v>1</v>
      </c>
      <c r="E258" s="53" t="s">
        <v>527</v>
      </c>
      <c r="F258" s="70" t="s">
        <v>345</v>
      </c>
      <c r="G258" s="66"/>
      <c r="H258" s="66"/>
      <c r="I258" s="67"/>
    </row>
    <row r="259" spans="1:11" ht="24" hidden="1" customHeight="1">
      <c r="A259" s="20">
        <v>2932</v>
      </c>
      <c r="B259" s="27" t="s">
        <v>27</v>
      </c>
      <c r="C259" s="24">
        <v>3</v>
      </c>
      <c r="D259" s="25">
        <v>2</v>
      </c>
      <c r="E259" s="53" t="s">
        <v>528</v>
      </c>
      <c r="F259" s="70"/>
      <c r="G259" s="66"/>
      <c r="H259" s="66"/>
      <c r="I259" s="67"/>
    </row>
    <row r="260" spans="1:11" ht="18.75" hidden="1" customHeight="1">
      <c r="A260" s="20">
        <v>2940</v>
      </c>
      <c r="B260" s="26" t="s">
        <v>27</v>
      </c>
      <c r="C260" s="21">
        <v>4</v>
      </c>
      <c r="D260" s="22">
        <v>0</v>
      </c>
      <c r="E260" s="58" t="s">
        <v>529</v>
      </c>
      <c r="F260" s="59" t="s">
        <v>346</v>
      </c>
      <c r="G260" s="66"/>
      <c r="H260" s="66"/>
      <c r="I260" s="67"/>
    </row>
    <row r="261" spans="1:11" ht="22.5" hidden="1" customHeight="1">
      <c r="A261" s="20"/>
      <c r="B261" s="17"/>
      <c r="C261" s="21"/>
      <c r="D261" s="22"/>
      <c r="E261" s="53" t="s">
        <v>439</v>
      </c>
      <c r="F261" s="59"/>
      <c r="G261" s="61"/>
      <c r="H261" s="61"/>
      <c r="I261" s="62"/>
    </row>
    <row r="262" spans="1:11" ht="32.25" hidden="1" customHeight="1">
      <c r="A262" s="20">
        <v>2941</v>
      </c>
      <c r="B262" s="27" t="s">
        <v>27</v>
      </c>
      <c r="C262" s="24">
        <v>4</v>
      </c>
      <c r="D262" s="25">
        <v>1</v>
      </c>
      <c r="E262" s="53" t="s">
        <v>530</v>
      </c>
      <c r="F262" s="70" t="s">
        <v>347</v>
      </c>
      <c r="G262" s="66"/>
      <c r="H262" s="66"/>
      <c r="I262" s="67"/>
    </row>
    <row r="263" spans="1:11" ht="13.5" hidden="1" customHeight="1">
      <c r="A263" s="20">
        <v>2942</v>
      </c>
      <c r="B263" s="27" t="s">
        <v>27</v>
      </c>
      <c r="C263" s="24">
        <v>4</v>
      </c>
      <c r="D263" s="25">
        <v>2</v>
      </c>
      <c r="E263" s="53" t="s">
        <v>531</v>
      </c>
      <c r="F263" s="70" t="s">
        <v>348</v>
      </c>
      <c r="G263" s="66"/>
      <c r="H263" s="66"/>
      <c r="I263" s="67"/>
    </row>
    <row r="264" spans="1:11">
      <c r="A264" s="20">
        <v>2950</v>
      </c>
      <c r="B264" s="26" t="s">
        <v>27</v>
      </c>
      <c r="C264" s="21">
        <v>5</v>
      </c>
      <c r="D264" s="22">
        <v>0</v>
      </c>
      <c r="E264" s="58" t="s">
        <v>532</v>
      </c>
      <c r="F264" s="59" t="s">
        <v>349</v>
      </c>
      <c r="G264" s="66">
        <f>H266+I264</f>
        <v>146000</v>
      </c>
      <c r="H264" s="66">
        <v>146000</v>
      </c>
      <c r="I264" s="67"/>
    </row>
    <row r="265" spans="1:11">
      <c r="A265" s="20"/>
      <c r="B265" s="17"/>
      <c r="C265" s="21"/>
      <c r="D265" s="22"/>
      <c r="E265" s="53" t="s">
        <v>439</v>
      </c>
      <c r="F265" s="59"/>
      <c r="G265" s="61"/>
      <c r="H265" s="61"/>
      <c r="I265" s="62"/>
    </row>
    <row r="266" spans="1:11">
      <c r="A266" s="20">
        <v>2951</v>
      </c>
      <c r="B266" s="27" t="s">
        <v>27</v>
      </c>
      <c r="C266" s="24">
        <v>5</v>
      </c>
      <c r="D266" s="25">
        <v>1</v>
      </c>
      <c r="E266" s="53" t="s">
        <v>533</v>
      </c>
      <c r="F266" s="59"/>
      <c r="G266" s="66">
        <v>146000</v>
      </c>
      <c r="H266" s="66">
        <v>146000</v>
      </c>
      <c r="I266" s="67"/>
    </row>
    <row r="267" spans="1:11">
      <c r="A267" s="20">
        <v>2952</v>
      </c>
      <c r="B267" s="27" t="s">
        <v>27</v>
      </c>
      <c r="C267" s="24">
        <v>5</v>
      </c>
      <c r="D267" s="25">
        <v>2</v>
      </c>
      <c r="E267" s="53" t="s">
        <v>534</v>
      </c>
      <c r="F267" s="70" t="s">
        <v>350</v>
      </c>
      <c r="G267" s="66"/>
      <c r="H267" s="66"/>
      <c r="I267" s="67"/>
    </row>
    <row r="268" spans="1:11">
      <c r="A268" s="20">
        <v>2960</v>
      </c>
      <c r="B268" s="26" t="s">
        <v>27</v>
      </c>
      <c r="C268" s="21">
        <v>6</v>
      </c>
      <c r="D268" s="22">
        <v>0</v>
      </c>
      <c r="E268" s="58" t="s">
        <v>603</v>
      </c>
      <c r="F268" s="59" t="s">
        <v>351</v>
      </c>
      <c r="G268" s="66"/>
      <c r="H268" s="66"/>
      <c r="I268" s="67"/>
      <c r="K268" s="48"/>
    </row>
    <row r="269" spans="1:11" ht="1.5" customHeight="1">
      <c r="A269" s="20"/>
      <c r="B269" s="17"/>
      <c r="C269" s="21"/>
      <c r="D269" s="22"/>
      <c r="E269" s="53" t="s">
        <v>439</v>
      </c>
      <c r="F269" s="59"/>
      <c r="G269" s="61"/>
      <c r="H269" s="61"/>
      <c r="I269" s="62"/>
    </row>
    <row r="270" spans="1:11" hidden="1">
      <c r="A270" s="20">
        <v>2961</v>
      </c>
      <c r="B270" s="27" t="s">
        <v>27</v>
      </c>
      <c r="C270" s="24">
        <v>6</v>
      </c>
      <c r="D270" s="25">
        <v>1</v>
      </c>
      <c r="E270" s="53" t="s">
        <v>603</v>
      </c>
      <c r="F270" s="70" t="s">
        <v>352</v>
      </c>
      <c r="G270" s="66"/>
      <c r="H270" s="66"/>
      <c r="I270" s="67"/>
    </row>
    <row r="271" spans="1:11" ht="25.5" hidden="1">
      <c r="A271" s="20">
        <v>2970</v>
      </c>
      <c r="B271" s="26" t="s">
        <v>27</v>
      </c>
      <c r="C271" s="21">
        <v>7</v>
      </c>
      <c r="D271" s="22">
        <v>0</v>
      </c>
      <c r="E271" s="58" t="s">
        <v>592</v>
      </c>
      <c r="F271" s="59" t="s">
        <v>353</v>
      </c>
      <c r="G271" s="66"/>
      <c r="H271" s="66"/>
      <c r="I271" s="67"/>
    </row>
    <row r="272" spans="1:11" hidden="1">
      <c r="A272" s="20"/>
      <c r="B272" s="17"/>
      <c r="C272" s="21"/>
      <c r="D272" s="22"/>
      <c r="E272" s="53" t="s">
        <v>439</v>
      </c>
      <c r="F272" s="59"/>
      <c r="G272" s="61"/>
      <c r="H272" s="61"/>
      <c r="I272" s="62"/>
    </row>
    <row r="273" spans="1:9" ht="25.5" hidden="1">
      <c r="A273" s="20">
        <v>2971</v>
      </c>
      <c r="B273" s="27" t="s">
        <v>27</v>
      </c>
      <c r="C273" s="24">
        <v>7</v>
      </c>
      <c r="D273" s="25">
        <v>1</v>
      </c>
      <c r="E273" s="53" t="s">
        <v>592</v>
      </c>
      <c r="F273" s="70" t="s">
        <v>353</v>
      </c>
      <c r="G273" s="66"/>
      <c r="H273" s="66"/>
      <c r="I273" s="67"/>
    </row>
    <row r="274" spans="1:9" hidden="1">
      <c r="A274" s="20">
        <v>2980</v>
      </c>
      <c r="B274" s="26" t="s">
        <v>27</v>
      </c>
      <c r="C274" s="21">
        <v>8</v>
      </c>
      <c r="D274" s="22">
        <v>0</v>
      </c>
      <c r="E274" s="58" t="s">
        <v>535</v>
      </c>
      <c r="F274" s="59" t="s">
        <v>354</v>
      </c>
      <c r="G274" s="66"/>
      <c r="H274" s="66"/>
      <c r="I274" s="67"/>
    </row>
    <row r="275" spans="1:9" ht="33" customHeight="1">
      <c r="A275" s="20"/>
      <c r="B275" s="17"/>
      <c r="C275" s="21"/>
      <c r="D275" s="22"/>
      <c r="E275" s="53" t="s">
        <v>439</v>
      </c>
      <c r="F275" s="59"/>
      <c r="G275" s="61"/>
      <c r="H275" s="61"/>
      <c r="I275" s="62"/>
    </row>
    <row r="276" spans="1:9" ht="34.5" hidden="1" customHeight="1">
      <c r="A276" s="20">
        <v>2981</v>
      </c>
      <c r="B276" s="27" t="s">
        <v>27</v>
      </c>
      <c r="C276" s="24">
        <v>8</v>
      </c>
      <c r="D276" s="25">
        <v>1</v>
      </c>
      <c r="E276" s="53" t="s">
        <v>535</v>
      </c>
      <c r="F276" s="70" t="s">
        <v>355</v>
      </c>
      <c r="G276" s="66"/>
      <c r="H276" s="66"/>
      <c r="I276" s="67"/>
    </row>
    <row r="277" spans="1:9" ht="32.25" customHeight="1">
      <c r="A277" s="20">
        <v>3000</v>
      </c>
      <c r="B277" s="26" t="s">
        <v>28</v>
      </c>
      <c r="C277" s="21">
        <v>0</v>
      </c>
      <c r="D277" s="22">
        <v>0</v>
      </c>
      <c r="E277" s="78" t="s">
        <v>450</v>
      </c>
      <c r="F277" s="74" t="s">
        <v>356</v>
      </c>
      <c r="G277" s="75">
        <v>24000</v>
      </c>
      <c r="H277" s="75">
        <v>24000</v>
      </c>
      <c r="I277" s="76"/>
    </row>
    <row r="278" spans="1:9" ht="14.25" hidden="1" customHeight="1">
      <c r="A278" s="16"/>
      <c r="B278" s="17"/>
      <c r="C278" s="18"/>
      <c r="D278" s="19"/>
      <c r="E278" s="53" t="s">
        <v>455</v>
      </c>
      <c r="F278" s="54"/>
      <c r="G278" s="56"/>
      <c r="H278" s="56"/>
      <c r="I278" s="57"/>
    </row>
    <row r="279" spans="1:9" ht="26.25" hidden="1" customHeight="1">
      <c r="A279" s="20">
        <v>3010</v>
      </c>
      <c r="B279" s="26" t="s">
        <v>28</v>
      </c>
      <c r="C279" s="21">
        <v>1</v>
      </c>
      <c r="D279" s="22">
        <v>0</v>
      </c>
      <c r="E279" s="58" t="s">
        <v>536</v>
      </c>
      <c r="F279" s="59" t="s">
        <v>357</v>
      </c>
      <c r="G279" s="66"/>
      <c r="H279" s="66"/>
      <c r="I279" s="67"/>
    </row>
    <row r="280" spans="1:9" ht="30.75" hidden="1" customHeight="1">
      <c r="A280" s="20"/>
      <c r="B280" s="17"/>
      <c r="C280" s="21"/>
      <c r="D280" s="22"/>
      <c r="E280" s="53" t="s">
        <v>439</v>
      </c>
      <c r="F280" s="59"/>
      <c r="G280" s="61"/>
      <c r="H280" s="61"/>
      <c r="I280" s="62"/>
    </row>
    <row r="281" spans="1:9" ht="36.75" hidden="1" customHeight="1">
      <c r="A281" s="20">
        <v>3011</v>
      </c>
      <c r="B281" s="27" t="s">
        <v>28</v>
      </c>
      <c r="C281" s="24">
        <v>1</v>
      </c>
      <c r="D281" s="25">
        <v>1</v>
      </c>
      <c r="E281" s="53" t="s">
        <v>537</v>
      </c>
      <c r="F281" s="70" t="s">
        <v>358</v>
      </c>
      <c r="G281" s="66"/>
      <c r="H281" s="66"/>
      <c r="I281" s="67"/>
    </row>
    <row r="282" spans="1:9" ht="39.75" hidden="1" customHeight="1">
      <c r="A282" s="20">
        <v>3012</v>
      </c>
      <c r="B282" s="27" t="s">
        <v>28</v>
      </c>
      <c r="C282" s="24">
        <v>1</v>
      </c>
      <c r="D282" s="25">
        <v>2</v>
      </c>
      <c r="E282" s="53" t="s">
        <v>538</v>
      </c>
      <c r="F282" s="70" t="s">
        <v>359</v>
      </c>
      <c r="G282" s="66"/>
      <c r="H282" s="66"/>
      <c r="I282" s="67"/>
    </row>
    <row r="283" spans="1:9" ht="41.25" hidden="1" customHeight="1">
      <c r="A283" s="20">
        <v>3020</v>
      </c>
      <c r="B283" s="26" t="s">
        <v>28</v>
      </c>
      <c r="C283" s="21">
        <v>2</v>
      </c>
      <c r="D283" s="22">
        <v>0</v>
      </c>
      <c r="E283" s="58" t="s">
        <v>539</v>
      </c>
      <c r="F283" s="59" t="s">
        <v>360</v>
      </c>
      <c r="G283" s="66"/>
      <c r="H283" s="66"/>
      <c r="I283" s="67"/>
    </row>
    <row r="284" spans="1:9" ht="40.5" hidden="1" customHeight="1">
      <c r="A284" s="20"/>
      <c r="B284" s="17"/>
      <c r="C284" s="21"/>
      <c r="D284" s="22"/>
      <c r="E284" s="53" t="s">
        <v>439</v>
      </c>
      <c r="F284" s="59"/>
      <c r="G284" s="61"/>
      <c r="H284" s="61"/>
      <c r="I284" s="62"/>
    </row>
    <row r="285" spans="1:9" ht="43.5" hidden="1" customHeight="1">
      <c r="A285" s="20">
        <v>3021</v>
      </c>
      <c r="B285" s="27" t="s">
        <v>28</v>
      </c>
      <c r="C285" s="24">
        <v>2</v>
      </c>
      <c r="D285" s="25">
        <v>1</v>
      </c>
      <c r="E285" s="53" t="s">
        <v>539</v>
      </c>
      <c r="F285" s="70" t="s">
        <v>361</v>
      </c>
      <c r="G285" s="66"/>
      <c r="H285" s="66"/>
      <c r="I285" s="67"/>
    </row>
    <row r="286" spans="1:9" ht="16.5" customHeight="1">
      <c r="A286" s="20">
        <v>3030</v>
      </c>
      <c r="B286" s="26" t="s">
        <v>28</v>
      </c>
      <c r="C286" s="21">
        <v>3</v>
      </c>
      <c r="D286" s="22">
        <v>0</v>
      </c>
      <c r="E286" s="58" t="s">
        <v>593</v>
      </c>
      <c r="F286" s="59" t="s">
        <v>362</v>
      </c>
      <c r="G286" s="66"/>
      <c r="H286" s="66">
        <v>0</v>
      </c>
      <c r="I286" s="67"/>
    </row>
    <row r="287" spans="1:9" ht="36" hidden="1" customHeight="1">
      <c r="A287" s="20"/>
      <c r="B287" s="17"/>
      <c r="C287" s="21"/>
      <c r="D287" s="22"/>
      <c r="E287" s="53" t="s">
        <v>439</v>
      </c>
      <c r="F287" s="59"/>
      <c r="G287" s="61"/>
      <c r="H287" s="61"/>
      <c r="I287" s="62"/>
    </row>
    <row r="288" spans="1:9" ht="19.5" customHeight="1">
      <c r="A288" s="20">
        <v>3031</v>
      </c>
      <c r="B288" s="27" t="s">
        <v>28</v>
      </c>
      <c r="C288" s="24">
        <v>3</v>
      </c>
      <c r="D288" s="25" t="s">
        <v>396</v>
      </c>
      <c r="E288" s="53" t="s">
        <v>593</v>
      </c>
      <c r="F288" s="59"/>
      <c r="G288" s="90"/>
      <c r="H288" s="90">
        <v>0</v>
      </c>
      <c r="I288" s="62"/>
    </row>
    <row r="289" spans="1:9" ht="15" customHeight="1">
      <c r="A289" s="20">
        <v>3040</v>
      </c>
      <c r="B289" s="26" t="s">
        <v>28</v>
      </c>
      <c r="C289" s="21">
        <v>4</v>
      </c>
      <c r="D289" s="22">
        <v>0</v>
      </c>
      <c r="E289" s="58" t="s">
        <v>594</v>
      </c>
      <c r="F289" s="59" t="s">
        <v>363</v>
      </c>
      <c r="G289" s="66"/>
      <c r="H289" s="66">
        <v>0</v>
      </c>
      <c r="I289" s="67"/>
    </row>
    <row r="290" spans="1:9" ht="21" hidden="1" customHeight="1">
      <c r="A290" s="20"/>
      <c r="B290" s="17"/>
      <c r="C290" s="21"/>
      <c r="D290" s="22"/>
      <c r="E290" s="53" t="s">
        <v>439</v>
      </c>
      <c r="F290" s="59"/>
      <c r="G290" s="61"/>
      <c r="H290" s="61"/>
      <c r="I290" s="62"/>
    </row>
    <row r="291" spans="1:9" ht="47.25" hidden="1" customHeight="1">
      <c r="A291" s="20">
        <v>3041</v>
      </c>
      <c r="B291" s="27" t="s">
        <v>28</v>
      </c>
      <c r="C291" s="24">
        <v>4</v>
      </c>
      <c r="D291" s="25">
        <v>1</v>
      </c>
      <c r="E291" s="53" t="s">
        <v>594</v>
      </c>
      <c r="F291" s="70" t="s">
        <v>364</v>
      </c>
      <c r="G291" s="66"/>
      <c r="H291" s="66">
        <v>1200</v>
      </c>
      <c r="I291" s="67"/>
    </row>
    <row r="292" spans="1:9" ht="23.25" hidden="1" customHeight="1">
      <c r="A292" s="20">
        <v>3050</v>
      </c>
      <c r="B292" s="26" t="s">
        <v>28</v>
      </c>
      <c r="C292" s="21">
        <v>5</v>
      </c>
      <c r="D292" s="22">
        <v>0</v>
      </c>
      <c r="E292" s="58" t="s">
        <v>540</v>
      </c>
      <c r="F292" s="59" t="s">
        <v>365</v>
      </c>
      <c r="G292" s="66"/>
      <c r="H292" s="66"/>
      <c r="I292" s="67"/>
    </row>
    <row r="293" spans="1:9" ht="31.5" hidden="1" customHeight="1">
      <c r="A293" s="20"/>
      <c r="B293" s="17"/>
      <c r="C293" s="21"/>
      <c r="D293" s="22"/>
      <c r="E293" s="53" t="s">
        <v>439</v>
      </c>
      <c r="F293" s="59"/>
      <c r="G293" s="61"/>
      <c r="H293" s="61"/>
      <c r="I293" s="62"/>
    </row>
    <row r="294" spans="1:9" ht="34.5" hidden="1" customHeight="1">
      <c r="A294" s="20">
        <v>3051</v>
      </c>
      <c r="B294" s="27" t="s">
        <v>28</v>
      </c>
      <c r="C294" s="24">
        <v>5</v>
      </c>
      <c r="D294" s="25">
        <v>1</v>
      </c>
      <c r="E294" s="53" t="s">
        <v>540</v>
      </c>
      <c r="F294" s="70" t="s">
        <v>365</v>
      </c>
      <c r="G294" s="66"/>
      <c r="H294" s="66"/>
      <c r="I294" s="67"/>
    </row>
    <row r="295" spans="1:9" ht="30" hidden="1" customHeight="1">
      <c r="A295" s="20">
        <v>3060</v>
      </c>
      <c r="B295" s="26" t="s">
        <v>28</v>
      </c>
      <c r="C295" s="21">
        <v>6</v>
      </c>
      <c r="D295" s="22">
        <v>0</v>
      </c>
      <c r="E295" s="58" t="s">
        <v>541</v>
      </c>
      <c r="F295" s="59" t="s">
        <v>366</v>
      </c>
      <c r="G295" s="66"/>
      <c r="H295" s="66"/>
      <c r="I295" s="67"/>
    </row>
    <row r="296" spans="1:9" ht="30.75" hidden="1" customHeight="1">
      <c r="A296" s="20"/>
      <c r="B296" s="17"/>
      <c r="C296" s="21"/>
      <c r="D296" s="22"/>
      <c r="E296" s="53" t="s">
        <v>439</v>
      </c>
      <c r="F296" s="59"/>
      <c r="G296" s="61"/>
      <c r="H296" s="61"/>
      <c r="I296" s="62"/>
    </row>
    <row r="297" spans="1:9" ht="33.75" hidden="1" customHeight="1">
      <c r="A297" s="20">
        <v>3061</v>
      </c>
      <c r="B297" s="27" t="s">
        <v>28</v>
      </c>
      <c r="C297" s="24">
        <v>6</v>
      </c>
      <c r="D297" s="25">
        <v>1</v>
      </c>
      <c r="E297" s="53" t="s">
        <v>541</v>
      </c>
      <c r="F297" s="70" t="s">
        <v>366</v>
      </c>
      <c r="G297" s="66"/>
      <c r="H297" s="66"/>
      <c r="I297" s="67"/>
    </row>
    <row r="298" spans="1:9" ht="25.5">
      <c r="A298" s="20">
        <v>3070</v>
      </c>
      <c r="B298" s="26" t="s">
        <v>28</v>
      </c>
      <c r="C298" s="21">
        <v>7</v>
      </c>
      <c r="D298" s="22">
        <v>0</v>
      </c>
      <c r="E298" s="58" t="s">
        <v>542</v>
      </c>
      <c r="F298" s="59" t="s">
        <v>367</v>
      </c>
      <c r="G298" s="75">
        <v>24000</v>
      </c>
      <c r="H298" s="75">
        <v>24000</v>
      </c>
      <c r="I298" s="67"/>
    </row>
    <row r="299" spans="1:9">
      <c r="A299" s="20"/>
      <c r="B299" s="17"/>
      <c r="C299" s="21"/>
      <c r="D299" s="22"/>
      <c r="E299" s="53" t="s">
        <v>439</v>
      </c>
      <c r="F299" s="59"/>
      <c r="G299" s="61"/>
      <c r="H299" s="61"/>
      <c r="I299" s="62"/>
    </row>
    <row r="300" spans="1:9" ht="25.5">
      <c r="A300" s="20">
        <v>3071</v>
      </c>
      <c r="B300" s="27" t="s">
        <v>28</v>
      </c>
      <c r="C300" s="24">
        <v>7</v>
      </c>
      <c r="D300" s="25">
        <v>1</v>
      </c>
      <c r="E300" s="53" t="s">
        <v>542</v>
      </c>
      <c r="F300" s="70" t="s">
        <v>368</v>
      </c>
      <c r="G300" s="75">
        <v>24000</v>
      </c>
      <c r="H300" s="75">
        <v>24000</v>
      </c>
      <c r="I300" s="67"/>
    </row>
    <row r="301" spans="1:9">
      <c r="A301" s="20">
        <v>3080</v>
      </c>
      <c r="B301" s="26" t="s">
        <v>28</v>
      </c>
      <c r="C301" s="21" t="s">
        <v>403</v>
      </c>
      <c r="D301" s="22" t="s">
        <v>396</v>
      </c>
      <c r="E301" s="58" t="s">
        <v>402</v>
      </c>
      <c r="F301" s="59" t="s">
        <v>369</v>
      </c>
      <c r="G301" s="66">
        <v>0</v>
      </c>
      <c r="H301" s="66">
        <v>0</v>
      </c>
      <c r="I301" s="67"/>
    </row>
    <row r="302" spans="1:9" ht="0.75" customHeight="1">
      <c r="A302" s="20"/>
      <c r="B302" s="17"/>
      <c r="C302" s="21"/>
      <c r="D302" s="22"/>
      <c r="E302" s="53" t="s">
        <v>439</v>
      </c>
      <c r="F302" s="59"/>
      <c r="G302" s="61"/>
      <c r="H302" s="61"/>
      <c r="I302" s="62"/>
    </row>
    <row r="303" spans="1:9" ht="25.5" hidden="1">
      <c r="A303" s="20">
        <v>3081</v>
      </c>
      <c r="B303" s="27" t="s">
        <v>28</v>
      </c>
      <c r="C303" s="24">
        <v>8</v>
      </c>
      <c r="D303" s="25">
        <v>1</v>
      </c>
      <c r="E303" s="53" t="s">
        <v>595</v>
      </c>
      <c r="F303" s="70" t="s">
        <v>370</v>
      </c>
      <c r="G303" s="66"/>
      <c r="H303" s="66"/>
      <c r="I303" s="67"/>
    </row>
    <row r="304" spans="1:9" hidden="1">
      <c r="A304" s="20"/>
      <c r="B304" s="17"/>
      <c r="C304" s="21"/>
      <c r="D304" s="22"/>
      <c r="E304" s="53" t="s">
        <v>439</v>
      </c>
      <c r="F304" s="59"/>
      <c r="G304" s="61"/>
      <c r="H304" s="61"/>
      <c r="I304" s="62"/>
    </row>
    <row r="305" spans="1:9" ht="25.5" hidden="1">
      <c r="A305" s="20">
        <v>3090</v>
      </c>
      <c r="B305" s="26" t="s">
        <v>28</v>
      </c>
      <c r="C305" s="21">
        <v>9</v>
      </c>
      <c r="D305" s="22">
        <v>0</v>
      </c>
      <c r="E305" s="58" t="s">
        <v>543</v>
      </c>
      <c r="F305" s="59" t="s">
        <v>371</v>
      </c>
      <c r="G305" s="66"/>
      <c r="H305" s="66"/>
      <c r="I305" s="67"/>
    </row>
    <row r="306" spans="1:9" hidden="1">
      <c r="A306" s="20"/>
      <c r="B306" s="17"/>
      <c r="C306" s="21"/>
      <c r="D306" s="22"/>
      <c r="E306" s="53" t="s">
        <v>439</v>
      </c>
      <c r="F306" s="59"/>
      <c r="G306" s="61"/>
      <c r="H306" s="61"/>
      <c r="I306" s="62"/>
    </row>
    <row r="307" spans="1:9" ht="25.5" hidden="1">
      <c r="A307" s="28">
        <v>3091</v>
      </c>
      <c r="B307" s="27" t="s">
        <v>28</v>
      </c>
      <c r="C307" s="29">
        <v>9</v>
      </c>
      <c r="D307" s="30">
        <v>1</v>
      </c>
      <c r="E307" s="91" t="s">
        <v>543</v>
      </c>
      <c r="F307" s="92" t="s">
        <v>372</v>
      </c>
      <c r="G307" s="93"/>
      <c r="H307" s="93"/>
      <c r="I307" s="94"/>
    </row>
    <row r="308" spans="1:9" ht="25.5" hidden="1">
      <c r="A308" s="28">
        <v>3092</v>
      </c>
      <c r="B308" s="27" t="s">
        <v>28</v>
      </c>
      <c r="C308" s="29">
        <v>9</v>
      </c>
      <c r="D308" s="30">
        <v>2</v>
      </c>
      <c r="E308" s="91" t="s">
        <v>604</v>
      </c>
      <c r="F308" s="92"/>
      <c r="G308" s="93"/>
      <c r="H308" s="93"/>
      <c r="I308" s="94"/>
    </row>
    <row r="309" spans="1:9" ht="25.5">
      <c r="A309" s="28">
        <v>3100</v>
      </c>
      <c r="B309" s="21" t="s">
        <v>29</v>
      </c>
      <c r="C309" s="21">
        <v>0</v>
      </c>
      <c r="D309" s="22">
        <v>0</v>
      </c>
      <c r="E309" s="95" t="s">
        <v>606</v>
      </c>
      <c r="F309" s="96"/>
      <c r="G309" s="75">
        <v>670000</v>
      </c>
      <c r="H309" s="75">
        <v>670000</v>
      </c>
      <c r="I309" s="76"/>
    </row>
    <row r="310" spans="1:9">
      <c r="A310" s="28"/>
      <c r="B310" s="17"/>
      <c r="C310" s="18"/>
      <c r="D310" s="19"/>
      <c r="E310" s="53" t="s">
        <v>455</v>
      </c>
      <c r="F310" s="54"/>
      <c r="G310" s="56"/>
      <c r="H310" s="56"/>
      <c r="I310" s="57"/>
    </row>
    <row r="311" spans="1:9" ht="25.5">
      <c r="A311" s="28">
        <v>3110</v>
      </c>
      <c r="B311" s="31" t="s">
        <v>29</v>
      </c>
      <c r="C311" s="31">
        <v>1</v>
      </c>
      <c r="D311" s="32">
        <v>0</v>
      </c>
      <c r="E311" s="86" t="s">
        <v>612</v>
      </c>
      <c r="F311" s="70"/>
      <c r="G311" s="66">
        <v>670000</v>
      </c>
      <c r="H311" s="66">
        <v>670000</v>
      </c>
      <c r="I311" s="67"/>
    </row>
    <row r="312" spans="1:9">
      <c r="A312" s="28"/>
      <c r="B312" s="17"/>
      <c r="C312" s="21"/>
      <c r="D312" s="22"/>
      <c r="E312" s="53" t="s">
        <v>439</v>
      </c>
      <c r="F312" s="59"/>
      <c r="G312" s="61"/>
      <c r="H312" s="61"/>
      <c r="I312" s="62"/>
    </row>
    <row r="313" spans="1:9" ht="13.5" thickBot="1">
      <c r="A313" s="33">
        <v>3112</v>
      </c>
      <c r="B313" s="34" t="s">
        <v>29</v>
      </c>
      <c r="C313" s="34">
        <v>1</v>
      </c>
      <c r="D313" s="35">
        <v>2</v>
      </c>
      <c r="E313" s="97" t="s">
        <v>613</v>
      </c>
      <c r="F313" s="98"/>
      <c r="G313" s="99">
        <v>670000</v>
      </c>
      <c r="H313" s="99">
        <v>670000</v>
      </c>
      <c r="I313" s="100"/>
    </row>
  </sheetData>
  <mergeCells count="14">
    <mergeCell ref="A5:I5"/>
    <mergeCell ref="E1:I1"/>
    <mergeCell ref="E2:I2"/>
    <mergeCell ref="E3:I3"/>
    <mergeCell ref="A4:I4"/>
    <mergeCell ref="F8:F9"/>
    <mergeCell ref="G8:G9"/>
    <mergeCell ref="H8:I8"/>
    <mergeCell ref="H7:I7"/>
    <mergeCell ref="A8:A9"/>
    <mergeCell ref="B8:B9"/>
    <mergeCell ref="C8:C9"/>
    <mergeCell ref="D8:D9"/>
    <mergeCell ref="E8:E9"/>
  </mergeCells>
  <phoneticPr fontId="1" type="noConversion"/>
  <pageMargins left="0.39370078740157483" right="0.15748031496062992" top="0.35433070866141736" bottom="0.32" header="0.15748031496062992" footer="0.23622047244094491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4"/>
  <sheetViews>
    <sheetView tabSelected="1" workbookViewId="0">
      <selection activeCell="B3" sqref="B3:F3"/>
    </sheetView>
  </sheetViews>
  <sheetFormatPr defaultRowHeight="13.5"/>
  <cols>
    <col min="1" max="1" width="5.85546875" style="106" customWidth="1"/>
    <col min="2" max="2" width="48.42578125" style="106" customWidth="1"/>
    <col min="3" max="3" width="6.28515625" style="199" customWidth="1"/>
    <col min="4" max="4" width="14.85546875" style="106" customWidth="1"/>
    <col min="5" max="5" width="12.28515625" style="106" customWidth="1"/>
    <col min="6" max="6" width="12" style="106" customWidth="1"/>
    <col min="7" max="7" width="9.140625" style="106"/>
    <col min="8" max="9" width="9.5703125" style="106" bestFit="1" customWidth="1"/>
    <col min="10" max="16384" width="9.140625" style="106"/>
  </cols>
  <sheetData>
    <row r="1" spans="1:9" ht="17.25" customHeight="1">
      <c r="B1" s="267" t="s">
        <v>412</v>
      </c>
      <c r="C1" s="267"/>
      <c r="D1" s="267"/>
      <c r="E1" s="267"/>
      <c r="F1" s="267"/>
    </row>
    <row r="2" spans="1:9" ht="17.25" customHeight="1">
      <c r="B2" s="245" t="s">
        <v>415</v>
      </c>
      <c r="C2" s="245"/>
      <c r="D2" s="245"/>
      <c r="E2" s="245"/>
      <c r="F2" s="245"/>
    </row>
    <row r="3" spans="1:9" ht="19.5" customHeight="1">
      <c r="B3" s="267" t="s">
        <v>895</v>
      </c>
      <c r="C3" s="267"/>
      <c r="D3" s="267"/>
      <c r="E3" s="267"/>
      <c r="F3" s="267"/>
    </row>
    <row r="4" spans="1:9" ht="21" customHeight="1">
      <c r="A4" s="272" t="s">
        <v>728</v>
      </c>
      <c r="B4" s="272"/>
      <c r="C4" s="272"/>
      <c r="D4" s="272"/>
      <c r="E4" s="272"/>
      <c r="F4" s="272"/>
    </row>
    <row r="5" spans="1:9" ht="45" customHeight="1">
      <c r="A5" s="268" t="s">
        <v>816</v>
      </c>
      <c r="B5" s="268"/>
      <c r="C5" s="268"/>
      <c r="D5" s="268"/>
      <c r="E5" s="268"/>
      <c r="F5" s="268"/>
    </row>
    <row r="6" spans="1:9" ht="28.5">
      <c r="A6" s="269" t="s">
        <v>729</v>
      </c>
      <c r="B6" s="200" t="s">
        <v>768</v>
      </c>
      <c r="C6" s="200"/>
      <c r="D6" s="269" t="s">
        <v>616</v>
      </c>
      <c r="E6" s="271" t="s">
        <v>455</v>
      </c>
      <c r="F6" s="271"/>
    </row>
    <row r="7" spans="1:9" ht="28.5">
      <c r="A7" s="269"/>
      <c r="B7" s="200" t="s">
        <v>769</v>
      </c>
      <c r="C7" s="201" t="s">
        <v>392</v>
      </c>
      <c r="D7" s="270"/>
      <c r="E7" s="200" t="s">
        <v>638</v>
      </c>
      <c r="F7" s="200" t="s">
        <v>708</v>
      </c>
    </row>
    <row r="8" spans="1:9">
      <c r="A8" s="202">
        <v>1</v>
      </c>
      <c r="B8" s="202">
        <v>2</v>
      </c>
      <c r="C8" s="202" t="s">
        <v>393</v>
      </c>
      <c r="D8" s="202">
        <v>4</v>
      </c>
      <c r="E8" s="202">
        <v>5</v>
      </c>
      <c r="F8" s="202">
        <v>6</v>
      </c>
    </row>
    <row r="9" spans="1:9" ht="33">
      <c r="A9" s="203"/>
      <c r="B9" s="204" t="s">
        <v>730</v>
      </c>
      <c r="C9" s="205"/>
      <c r="D9" s="206">
        <f>E9+F9-D172</f>
        <v>3348031.3</v>
      </c>
      <c r="E9" s="206">
        <f>E11</f>
        <v>2451786.7999999998</v>
      </c>
      <c r="F9" s="206">
        <f>F11+F173+F208</f>
        <v>1566244.5</v>
      </c>
      <c r="H9" s="180"/>
    </row>
    <row r="10" spans="1:9">
      <c r="A10" s="203"/>
      <c r="B10" s="207" t="s">
        <v>770</v>
      </c>
      <c r="C10" s="205"/>
      <c r="D10" s="183"/>
      <c r="E10" s="183"/>
      <c r="F10" s="183"/>
    </row>
    <row r="11" spans="1:9" ht="51.75">
      <c r="A11" s="203">
        <v>4050</v>
      </c>
      <c r="B11" s="208" t="s">
        <v>752</v>
      </c>
      <c r="C11" s="209" t="s">
        <v>121</v>
      </c>
      <c r="D11" s="210">
        <v>2397977.2999999998</v>
      </c>
      <c r="E11" s="210">
        <f>E13+E26+E84+E94+E129+E144</f>
        <v>2451786.7999999998</v>
      </c>
      <c r="F11" s="210">
        <f>F13+F26+F84+F94+F129+F144</f>
        <v>0</v>
      </c>
    </row>
    <row r="12" spans="1:9">
      <c r="A12" s="203"/>
      <c r="B12" s="207" t="s">
        <v>770</v>
      </c>
      <c r="C12" s="205"/>
      <c r="D12" s="210"/>
      <c r="E12" s="210"/>
      <c r="F12" s="183"/>
      <c r="I12" s="180"/>
    </row>
    <row r="13" spans="1:9" ht="28.5">
      <c r="A13" s="203">
        <v>4100</v>
      </c>
      <c r="B13" s="176" t="s">
        <v>817</v>
      </c>
      <c r="C13" s="211" t="s">
        <v>121</v>
      </c>
      <c r="D13" s="210">
        <v>325227.2</v>
      </c>
      <c r="E13" s="210">
        <f>E15</f>
        <v>325227.2</v>
      </c>
      <c r="F13" s="183"/>
    </row>
    <row r="14" spans="1:9">
      <c r="A14" s="203"/>
      <c r="B14" s="207" t="s">
        <v>770</v>
      </c>
      <c r="C14" s="205"/>
      <c r="D14" s="210"/>
      <c r="E14" s="210"/>
      <c r="F14" s="183"/>
      <c r="H14" s="180"/>
    </row>
    <row r="15" spans="1:9" ht="27">
      <c r="A15" s="203">
        <v>4110</v>
      </c>
      <c r="B15" s="212" t="s">
        <v>731</v>
      </c>
      <c r="C15" s="211" t="s">
        <v>121</v>
      </c>
      <c r="D15" s="210">
        <v>325227.2</v>
      </c>
      <c r="E15" s="210">
        <f>E17+E18</f>
        <v>325227.2</v>
      </c>
      <c r="F15" s="206"/>
    </row>
    <row r="16" spans="1:9" ht="14.25">
      <c r="A16" s="203"/>
      <c r="B16" s="207" t="s">
        <v>439</v>
      </c>
      <c r="C16" s="211"/>
      <c r="D16" s="210"/>
      <c r="E16" s="210"/>
      <c r="F16" s="206"/>
    </row>
    <row r="17" spans="1:9" ht="14.25">
      <c r="A17" s="203">
        <v>4111</v>
      </c>
      <c r="B17" s="213" t="s">
        <v>741</v>
      </c>
      <c r="C17" s="214" t="s">
        <v>31</v>
      </c>
      <c r="D17" s="210">
        <v>302227.20000000001</v>
      </c>
      <c r="E17" s="210">
        <v>302227.20000000001</v>
      </c>
      <c r="F17" s="206"/>
    </row>
    <row r="18" spans="1:9" ht="27">
      <c r="A18" s="203">
        <v>4112</v>
      </c>
      <c r="B18" s="213" t="s">
        <v>771</v>
      </c>
      <c r="C18" s="214" t="s">
        <v>32</v>
      </c>
      <c r="D18" s="210">
        <v>23000</v>
      </c>
      <c r="E18" s="210">
        <v>23000</v>
      </c>
      <c r="F18" s="206"/>
    </row>
    <row r="19" spans="1:9" ht="14.25">
      <c r="A19" s="203">
        <v>4114</v>
      </c>
      <c r="B19" s="213" t="s">
        <v>772</v>
      </c>
      <c r="C19" s="214" t="s">
        <v>30</v>
      </c>
      <c r="D19" s="210">
        <v>0</v>
      </c>
      <c r="E19" s="210">
        <v>0</v>
      </c>
      <c r="F19" s="206"/>
    </row>
    <row r="20" spans="1:9" ht="27">
      <c r="A20" s="203">
        <v>4120</v>
      </c>
      <c r="B20" s="215" t="s">
        <v>732</v>
      </c>
      <c r="C20" s="211" t="s">
        <v>121</v>
      </c>
      <c r="D20" s="210"/>
      <c r="E20" s="210"/>
      <c r="F20" s="206"/>
    </row>
    <row r="21" spans="1:9" ht="14.25">
      <c r="A21" s="203"/>
      <c r="B21" s="207" t="s">
        <v>439</v>
      </c>
      <c r="C21" s="211"/>
      <c r="D21" s="210"/>
      <c r="E21" s="210"/>
      <c r="F21" s="206"/>
    </row>
    <row r="22" spans="1:9" ht="14.25">
      <c r="A22" s="203">
        <v>4121</v>
      </c>
      <c r="B22" s="213" t="s">
        <v>742</v>
      </c>
      <c r="C22" s="214" t="s">
        <v>33</v>
      </c>
      <c r="D22" s="210"/>
      <c r="E22" s="210"/>
      <c r="F22" s="206"/>
    </row>
    <row r="23" spans="1:9" ht="27">
      <c r="A23" s="203">
        <v>4130</v>
      </c>
      <c r="B23" s="215" t="s">
        <v>813</v>
      </c>
      <c r="C23" s="211" t="s">
        <v>121</v>
      </c>
      <c r="D23" s="210"/>
      <c r="E23" s="210"/>
      <c r="F23" s="206"/>
    </row>
    <row r="24" spans="1:9" ht="14.25">
      <c r="A24" s="203"/>
      <c r="B24" s="207" t="s">
        <v>439</v>
      </c>
      <c r="C24" s="211"/>
      <c r="D24" s="210"/>
      <c r="E24" s="210"/>
      <c r="F24" s="206"/>
    </row>
    <row r="25" spans="1:9" ht="14.25">
      <c r="A25" s="203">
        <v>4131</v>
      </c>
      <c r="B25" s="215" t="s">
        <v>773</v>
      </c>
      <c r="C25" s="214" t="s">
        <v>34</v>
      </c>
      <c r="D25" s="210"/>
      <c r="E25" s="210"/>
      <c r="F25" s="206"/>
    </row>
    <row r="26" spans="1:9" ht="54">
      <c r="A26" s="203">
        <v>4200</v>
      </c>
      <c r="B26" s="213" t="s">
        <v>818</v>
      </c>
      <c r="C26" s="211" t="s">
        <v>121</v>
      </c>
      <c r="D26" s="210">
        <v>146484</v>
      </c>
      <c r="E26" s="210">
        <f>E28+E37+E42+E52+E55+E59</f>
        <v>154674</v>
      </c>
      <c r="F26" s="206"/>
    </row>
    <row r="27" spans="1:9">
      <c r="A27" s="203"/>
      <c r="B27" s="207" t="s">
        <v>770</v>
      </c>
      <c r="C27" s="205"/>
      <c r="D27" s="210"/>
      <c r="E27" s="210"/>
      <c r="F27" s="183"/>
    </row>
    <row r="28" spans="1:9" ht="40.5">
      <c r="A28" s="203">
        <v>4210</v>
      </c>
      <c r="B28" s="215" t="s">
        <v>760</v>
      </c>
      <c r="C28" s="211" t="s">
        <v>121</v>
      </c>
      <c r="D28" s="210">
        <v>66150</v>
      </c>
      <c r="E28" s="210">
        <f>E31+E32+E33+E34</f>
        <v>76150</v>
      </c>
      <c r="F28" s="206"/>
    </row>
    <row r="29" spans="1:9" ht="14.25">
      <c r="A29" s="203"/>
      <c r="B29" s="207" t="s">
        <v>439</v>
      </c>
      <c r="C29" s="211"/>
      <c r="D29" s="210"/>
      <c r="E29" s="210"/>
      <c r="F29" s="206"/>
    </row>
    <row r="30" spans="1:9" ht="27">
      <c r="A30" s="203">
        <v>4211</v>
      </c>
      <c r="B30" s="213" t="s">
        <v>774</v>
      </c>
      <c r="C30" s="214" t="s">
        <v>35</v>
      </c>
      <c r="D30" s="210">
        <v>0</v>
      </c>
      <c r="E30" s="210">
        <v>0</v>
      </c>
      <c r="F30" s="206"/>
      <c r="I30" s="180"/>
    </row>
    <row r="31" spans="1:9" ht="14.25">
      <c r="A31" s="203">
        <v>4212</v>
      </c>
      <c r="B31" s="215" t="s">
        <v>775</v>
      </c>
      <c r="C31" s="214" t="s">
        <v>36</v>
      </c>
      <c r="D31" s="210">
        <v>70000</v>
      </c>
      <c r="E31" s="210">
        <v>70000</v>
      </c>
      <c r="F31" s="206"/>
    </row>
    <row r="32" spans="1:9" ht="14.25">
      <c r="A32" s="203">
        <v>4213</v>
      </c>
      <c r="B32" s="213" t="s">
        <v>776</v>
      </c>
      <c r="C32" s="214" t="s">
        <v>37</v>
      </c>
      <c r="D32" s="210">
        <v>4100</v>
      </c>
      <c r="E32" s="210">
        <v>4100</v>
      </c>
      <c r="F32" s="206"/>
    </row>
    <row r="33" spans="1:8" ht="14.25">
      <c r="A33" s="203">
        <v>4214</v>
      </c>
      <c r="B33" s="213" t="s">
        <v>777</v>
      </c>
      <c r="C33" s="214" t="s">
        <v>38</v>
      </c>
      <c r="D33" s="210">
        <v>1800</v>
      </c>
      <c r="E33" s="210">
        <v>1800</v>
      </c>
      <c r="F33" s="206"/>
      <c r="H33" s="180"/>
    </row>
    <row r="34" spans="1:8" ht="14.25">
      <c r="A34" s="203">
        <v>4215</v>
      </c>
      <c r="B34" s="213" t="s">
        <v>743</v>
      </c>
      <c r="C34" s="214" t="s">
        <v>39</v>
      </c>
      <c r="D34" s="210">
        <v>250</v>
      </c>
      <c r="E34" s="210">
        <v>250</v>
      </c>
      <c r="F34" s="206"/>
    </row>
    <row r="35" spans="1:8" ht="14.25">
      <c r="A35" s="203">
        <v>4216</v>
      </c>
      <c r="B35" s="213" t="s">
        <v>845</v>
      </c>
      <c r="C35" s="214" t="s">
        <v>40</v>
      </c>
      <c r="D35" s="210"/>
      <c r="E35" s="210"/>
      <c r="F35" s="206"/>
    </row>
    <row r="36" spans="1:8" ht="14.25">
      <c r="A36" s="203">
        <v>4217</v>
      </c>
      <c r="B36" s="213" t="s">
        <v>744</v>
      </c>
      <c r="C36" s="214" t="s">
        <v>41</v>
      </c>
      <c r="D36" s="210"/>
      <c r="E36" s="210"/>
      <c r="F36" s="206"/>
    </row>
    <row r="37" spans="1:8" ht="27">
      <c r="A37" s="203">
        <v>4220</v>
      </c>
      <c r="B37" s="215" t="s">
        <v>761</v>
      </c>
      <c r="C37" s="211" t="s">
        <v>121</v>
      </c>
      <c r="D37" s="210">
        <f>E37</f>
        <v>1500</v>
      </c>
      <c r="E37" s="210">
        <f>E39+E40</f>
        <v>1500</v>
      </c>
      <c r="F37" s="206"/>
      <c r="H37" s="180"/>
    </row>
    <row r="38" spans="1:8" ht="14.25">
      <c r="A38" s="203"/>
      <c r="B38" s="207" t="s">
        <v>439</v>
      </c>
      <c r="C38" s="211"/>
      <c r="D38" s="210"/>
      <c r="E38" s="210"/>
      <c r="F38" s="206"/>
    </row>
    <row r="39" spans="1:8" ht="14.25">
      <c r="A39" s="203">
        <v>4221</v>
      </c>
      <c r="B39" s="213" t="s">
        <v>846</v>
      </c>
      <c r="C39" s="216">
        <v>4221</v>
      </c>
      <c r="D39" s="210">
        <v>500</v>
      </c>
      <c r="E39" s="210">
        <v>500</v>
      </c>
      <c r="F39" s="206"/>
    </row>
    <row r="40" spans="1:8" ht="14.25">
      <c r="A40" s="203">
        <v>4222</v>
      </c>
      <c r="B40" s="213" t="s">
        <v>778</v>
      </c>
      <c r="C40" s="214" t="s">
        <v>86</v>
      </c>
      <c r="D40" s="210">
        <v>1000</v>
      </c>
      <c r="E40" s="210">
        <v>1000</v>
      </c>
      <c r="F40" s="206"/>
    </row>
    <row r="41" spans="1:8" ht="14.25">
      <c r="A41" s="203">
        <v>4223</v>
      </c>
      <c r="B41" s="213" t="s">
        <v>745</v>
      </c>
      <c r="C41" s="214" t="s">
        <v>87</v>
      </c>
      <c r="D41" s="210"/>
      <c r="E41" s="210"/>
      <c r="F41" s="206"/>
    </row>
    <row r="42" spans="1:8" ht="54">
      <c r="A42" s="203">
        <v>4230</v>
      </c>
      <c r="B42" s="215" t="s">
        <v>819</v>
      </c>
      <c r="C42" s="211" t="s">
        <v>121</v>
      </c>
      <c r="D42" s="210">
        <v>25024</v>
      </c>
      <c r="E42" s="210">
        <f>E45+E47+E50+E51</f>
        <v>25024</v>
      </c>
      <c r="F42" s="206"/>
    </row>
    <row r="43" spans="1:8" ht="14.25">
      <c r="A43" s="203"/>
      <c r="B43" s="207" t="s">
        <v>439</v>
      </c>
      <c r="C43" s="211"/>
      <c r="D43" s="210"/>
      <c r="E43" s="210"/>
      <c r="F43" s="206"/>
    </row>
    <row r="44" spans="1:8" ht="14.25">
      <c r="A44" s="203">
        <v>4231</v>
      </c>
      <c r="B44" s="213" t="s">
        <v>779</v>
      </c>
      <c r="C44" s="214" t="s">
        <v>88</v>
      </c>
      <c r="D44" s="210">
        <v>0</v>
      </c>
      <c r="E44" s="210">
        <v>0</v>
      </c>
      <c r="F44" s="206"/>
    </row>
    <row r="45" spans="1:8" ht="14.25">
      <c r="A45" s="203">
        <v>4232</v>
      </c>
      <c r="B45" s="213" t="s">
        <v>780</v>
      </c>
      <c r="C45" s="214" t="s">
        <v>89</v>
      </c>
      <c r="D45" s="210">
        <v>6694</v>
      </c>
      <c r="E45" s="210">
        <v>6694</v>
      </c>
      <c r="F45" s="206"/>
    </row>
    <row r="46" spans="1:8" ht="27">
      <c r="A46" s="203">
        <v>4233</v>
      </c>
      <c r="B46" s="213" t="s">
        <v>781</v>
      </c>
      <c r="C46" s="214" t="s">
        <v>90</v>
      </c>
      <c r="D46" s="210">
        <v>0</v>
      </c>
      <c r="E46" s="210">
        <v>0</v>
      </c>
      <c r="F46" s="206"/>
    </row>
    <row r="47" spans="1:8" ht="14.25">
      <c r="A47" s="203">
        <v>4234</v>
      </c>
      <c r="B47" s="213" t="s">
        <v>782</v>
      </c>
      <c r="C47" s="214" t="s">
        <v>91</v>
      </c>
      <c r="D47" s="210">
        <v>8500</v>
      </c>
      <c r="E47" s="210">
        <v>8500</v>
      </c>
      <c r="F47" s="206"/>
    </row>
    <row r="48" spans="1:8" ht="18" customHeight="1">
      <c r="A48" s="203">
        <v>4235</v>
      </c>
      <c r="B48" s="217" t="s">
        <v>783</v>
      </c>
      <c r="C48" s="218">
        <v>4235</v>
      </c>
      <c r="D48" s="210">
        <v>0</v>
      </c>
      <c r="E48" s="210">
        <v>0</v>
      </c>
      <c r="F48" s="206"/>
    </row>
    <row r="49" spans="1:8" ht="24" customHeight="1">
      <c r="A49" s="203">
        <v>4236</v>
      </c>
      <c r="B49" s="213" t="s">
        <v>784</v>
      </c>
      <c r="C49" s="214" t="s">
        <v>92</v>
      </c>
      <c r="D49" s="210">
        <v>0</v>
      </c>
      <c r="E49" s="210">
        <v>0</v>
      </c>
      <c r="F49" s="206"/>
    </row>
    <row r="50" spans="1:8" ht="14.25">
      <c r="A50" s="203">
        <v>4237</v>
      </c>
      <c r="B50" s="213" t="s">
        <v>785</v>
      </c>
      <c r="C50" s="214" t="s">
        <v>93</v>
      </c>
      <c r="D50" s="210">
        <v>780</v>
      </c>
      <c r="E50" s="210">
        <v>780</v>
      </c>
      <c r="F50" s="206"/>
    </row>
    <row r="51" spans="1:8" ht="14.25">
      <c r="A51" s="203">
        <v>4238</v>
      </c>
      <c r="B51" s="213" t="s">
        <v>786</v>
      </c>
      <c r="C51" s="214" t="s">
        <v>94</v>
      </c>
      <c r="D51" s="210">
        <v>9050</v>
      </c>
      <c r="E51" s="210">
        <v>9050</v>
      </c>
      <c r="F51" s="206"/>
    </row>
    <row r="52" spans="1:8" ht="27">
      <c r="A52" s="203">
        <v>4240</v>
      </c>
      <c r="B52" s="215" t="s">
        <v>820</v>
      </c>
      <c r="C52" s="211" t="s">
        <v>121</v>
      </c>
      <c r="D52" s="210">
        <v>15800</v>
      </c>
      <c r="E52" s="210">
        <f>E54</f>
        <v>15800</v>
      </c>
      <c r="F52" s="206"/>
      <c r="H52" s="180"/>
    </row>
    <row r="53" spans="1:8" ht="14.25">
      <c r="A53" s="203"/>
      <c r="B53" s="207" t="s">
        <v>439</v>
      </c>
      <c r="C53" s="211"/>
      <c r="D53" s="210"/>
      <c r="E53" s="210"/>
      <c r="F53" s="206"/>
    </row>
    <row r="54" spans="1:8" ht="14.25">
      <c r="A54" s="203">
        <v>4241</v>
      </c>
      <c r="B54" s="213" t="s">
        <v>787</v>
      </c>
      <c r="C54" s="214" t="s">
        <v>95</v>
      </c>
      <c r="D54" s="210">
        <v>15800</v>
      </c>
      <c r="E54" s="210">
        <v>15800</v>
      </c>
      <c r="F54" s="206"/>
    </row>
    <row r="55" spans="1:8" ht="27">
      <c r="A55" s="203">
        <v>4250</v>
      </c>
      <c r="B55" s="215" t="s">
        <v>788</v>
      </c>
      <c r="C55" s="211" t="s">
        <v>121</v>
      </c>
      <c r="D55" s="210">
        <v>10700</v>
      </c>
      <c r="E55" s="210">
        <f>E57+E58</f>
        <v>10700</v>
      </c>
      <c r="F55" s="206"/>
    </row>
    <row r="56" spans="1:8" ht="14.25">
      <c r="A56" s="203"/>
      <c r="B56" s="207" t="s">
        <v>439</v>
      </c>
      <c r="C56" s="211"/>
      <c r="D56" s="210"/>
      <c r="E56" s="210"/>
      <c r="F56" s="206"/>
    </row>
    <row r="57" spans="1:8" ht="27">
      <c r="A57" s="203">
        <v>4251</v>
      </c>
      <c r="B57" s="213" t="s">
        <v>847</v>
      </c>
      <c r="C57" s="214" t="s">
        <v>96</v>
      </c>
      <c r="D57" s="210">
        <v>8400</v>
      </c>
      <c r="E57" s="210">
        <v>8400</v>
      </c>
      <c r="F57" s="206"/>
    </row>
    <row r="58" spans="1:8" ht="27">
      <c r="A58" s="203">
        <v>4252</v>
      </c>
      <c r="B58" s="213" t="s">
        <v>848</v>
      </c>
      <c r="C58" s="214" t="s">
        <v>97</v>
      </c>
      <c r="D58" s="210">
        <v>2300</v>
      </c>
      <c r="E58" s="210">
        <v>2300</v>
      </c>
      <c r="F58" s="206"/>
    </row>
    <row r="59" spans="1:8" ht="40.5">
      <c r="A59" s="203">
        <v>4260</v>
      </c>
      <c r="B59" s="215" t="s">
        <v>762</v>
      </c>
      <c r="C59" s="211" t="s">
        <v>121</v>
      </c>
      <c r="D59" s="210">
        <v>25500</v>
      </c>
      <c r="E59" s="210">
        <f>E61+E64+E67+E68</f>
        <v>25500</v>
      </c>
      <c r="F59" s="206"/>
      <c r="H59" s="180"/>
    </row>
    <row r="60" spans="1:8" ht="14.25">
      <c r="A60" s="203"/>
      <c r="B60" s="207" t="s">
        <v>439</v>
      </c>
      <c r="C60" s="211"/>
      <c r="D60" s="210"/>
      <c r="E60" s="210"/>
      <c r="F60" s="206"/>
    </row>
    <row r="61" spans="1:8" ht="14.25">
      <c r="A61" s="203">
        <v>4261</v>
      </c>
      <c r="B61" s="213" t="s">
        <v>789</v>
      </c>
      <c r="C61" s="214" t="s">
        <v>98</v>
      </c>
      <c r="D61" s="210">
        <v>3000</v>
      </c>
      <c r="E61" s="210">
        <v>3000</v>
      </c>
      <c r="F61" s="206"/>
    </row>
    <row r="62" spans="1:8" ht="14.25">
      <c r="A62" s="203">
        <v>4262</v>
      </c>
      <c r="B62" s="213" t="s">
        <v>849</v>
      </c>
      <c r="C62" s="214" t="s">
        <v>99</v>
      </c>
      <c r="D62" s="210"/>
      <c r="E62" s="210"/>
      <c r="F62" s="206"/>
    </row>
    <row r="63" spans="1:8" ht="27">
      <c r="A63" s="203">
        <v>4263</v>
      </c>
      <c r="B63" s="213" t="s">
        <v>790</v>
      </c>
      <c r="C63" s="214" t="s">
        <v>100</v>
      </c>
      <c r="D63" s="210"/>
      <c r="E63" s="210"/>
      <c r="F63" s="206"/>
      <c r="H63" s="180"/>
    </row>
    <row r="64" spans="1:8" ht="14.25">
      <c r="A64" s="203">
        <v>4264</v>
      </c>
      <c r="B64" s="213" t="s">
        <v>791</v>
      </c>
      <c r="C64" s="214" t="s">
        <v>101</v>
      </c>
      <c r="D64" s="210">
        <v>8000</v>
      </c>
      <c r="E64" s="210">
        <v>8000</v>
      </c>
      <c r="F64" s="206"/>
    </row>
    <row r="65" spans="1:6" ht="27">
      <c r="A65" s="203">
        <v>4265</v>
      </c>
      <c r="B65" s="219" t="s">
        <v>792</v>
      </c>
      <c r="C65" s="214" t="s">
        <v>102</v>
      </c>
      <c r="D65" s="210"/>
      <c r="E65" s="210"/>
      <c r="F65" s="206"/>
    </row>
    <row r="66" spans="1:6" ht="14.25">
      <c r="A66" s="203">
        <v>4266</v>
      </c>
      <c r="B66" s="213" t="s">
        <v>793</v>
      </c>
      <c r="C66" s="214" t="s">
        <v>103</v>
      </c>
      <c r="D66" s="210"/>
      <c r="E66" s="210"/>
      <c r="F66" s="206"/>
    </row>
    <row r="67" spans="1:6" ht="14.25">
      <c r="A67" s="203">
        <v>4267</v>
      </c>
      <c r="B67" s="213" t="s">
        <v>794</v>
      </c>
      <c r="C67" s="214" t="s">
        <v>104</v>
      </c>
      <c r="D67" s="210">
        <v>7000</v>
      </c>
      <c r="E67" s="210">
        <v>7000</v>
      </c>
      <c r="F67" s="206"/>
    </row>
    <row r="68" spans="1:6" ht="14.25">
      <c r="A68" s="203">
        <v>4268</v>
      </c>
      <c r="B68" s="213" t="s">
        <v>795</v>
      </c>
      <c r="C68" s="214" t="s">
        <v>105</v>
      </c>
      <c r="D68" s="210">
        <v>7500</v>
      </c>
      <c r="E68" s="210">
        <v>7500</v>
      </c>
      <c r="F68" s="206"/>
    </row>
    <row r="69" spans="1:6" ht="12" customHeight="1">
      <c r="A69" s="203">
        <v>4300</v>
      </c>
      <c r="B69" s="215" t="s">
        <v>733</v>
      </c>
      <c r="C69" s="211" t="s">
        <v>121</v>
      </c>
      <c r="D69" s="210"/>
      <c r="E69" s="210"/>
      <c r="F69" s="206"/>
    </row>
    <row r="70" spans="1:6" hidden="1">
      <c r="A70" s="203"/>
      <c r="B70" s="207" t="s">
        <v>770</v>
      </c>
      <c r="C70" s="205"/>
      <c r="D70" s="210"/>
      <c r="E70" s="210"/>
      <c r="F70" s="183"/>
    </row>
    <row r="71" spans="1:6" ht="14.25" hidden="1">
      <c r="A71" s="203">
        <v>4310</v>
      </c>
      <c r="B71" s="215" t="s">
        <v>821</v>
      </c>
      <c r="C71" s="211" t="s">
        <v>121</v>
      </c>
      <c r="D71" s="210"/>
      <c r="E71" s="210"/>
      <c r="F71" s="206"/>
    </row>
    <row r="72" spans="1:6" ht="14.25" hidden="1">
      <c r="A72" s="203"/>
      <c r="B72" s="207" t="s">
        <v>439</v>
      </c>
      <c r="C72" s="211"/>
      <c r="D72" s="210"/>
      <c r="E72" s="210"/>
      <c r="F72" s="206"/>
    </row>
    <row r="73" spans="1:6" ht="14.25" hidden="1">
      <c r="A73" s="203">
        <v>4311</v>
      </c>
      <c r="B73" s="213" t="s">
        <v>850</v>
      </c>
      <c r="C73" s="214" t="s">
        <v>106</v>
      </c>
      <c r="D73" s="210"/>
      <c r="E73" s="210"/>
      <c r="F73" s="206"/>
    </row>
    <row r="74" spans="1:6" ht="14.25" hidden="1">
      <c r="A74" s="203">
        <v>4312</v>
      </c>
      <c r="B74" s="213" t="s">
        <v>851</v>
      </c>
      <c r="C74" s="214" t="s">
        <v>107</v>
      </c>
      <c r="D74" s="210"/>
      <c r="E74" s="210"/>
      <c r="F74" s="206"/>
    </row>
    <row r="75" spans="1:6" ht="14.25" hidden="1">
      <c r="A75" s="203">
        <v>4320</v>
      </c>
      <c r="B75" s="215" t="s">
        <v>822</v>
      </c>
      <c r="C75" s="211" t="s">
        <v>121</v>
      </c>
      <c r="D75" s="210"/>
      <c r="E75" s="210"/>
      <c r="F75" s="206"/>
    </row>
    <row r="76" spans="1:6" ht="14.25" hidden="1">
      <c r="A76" s="203"/>
      <c r="B76" s="207" t="s">
        <v>439</v>
      </c>
      <c r="C76" s="211"/>
      <c r="D76" s="210"/>
      <c r="E76" s="210"/>
      <c r="F76" s="206"/>
    </row>
    <row r="77" spans="1:6" ht="14.25" hidden="1">
      <c r="A77" s="203">
        <v>4321</v>
      </c>
      <c r="B77" s="213" t="s">
        <v>852</v>
      </c>
      <c r="C77" s="214" t="s">
        <v>108</v>
      </c>
      <c r="D77" s="210"/>
      <c r="E77" s="210"/>
      <c r="F77" s="206"/>
    </row>
    <row r="78" spans="1:6" ht="14.25" hidden="1">
      <c r="A78" s="203">
        <v>4322</v>
      </c>
      <c r="B78" s="213" t="s">
        <v>853</v>
      </c>
      <c r="C78" s="214" t="s">
        <v>109</v>
      </c>
      <c r="D78" s="210"/>
      <c r="E78" s="210"/>
      <c r="F78" s="206"/>
    </row>
    <row r="79" spans="1:6" ht="27">
      <c r="A79" s="203">
        <v>4330</v>
      </c>
      <c r="B79" s="215" t="s">
        <v>814</v>
      </c>
      <c r="C79" s="211" t="s">
        <v>121</v>
      </c>
      <c r="D79" s="210"/>
      <c r="E79" s="210"/>
      <c r="F79" s="206"/>
    </row>
    <row r="80" spans="1:6" ht="14.25">
      <c r="A80" s="203"/>
      <c r="B80" s="207" t="s">
        <v>439</v>
      </c>
      <c r="C80" s="211"/>
      <c r="D80" s="210"/>
      <c r="E80" s="210"/>
      <c r="F80" s="206"/>
    </row>
    <row r="81" spans="1:8" ht="14.25">
      <c r="A81" s="203">
        <v>4331</v>
      </c>
      <c r="B81" s="213" t="s">
        <v>815</v>
      </c>
      <c r="C81" s="214" t="s">
        <v>110</v>
      </c>
      <c r="D81" s="210"/>
      <c r="E81" s="210"/>
      <c r="F81" s="206"/>
    </row>
    <row r="82" spans="1:8" ht="14.25">
      <c r="A82" s="203">
        <v>4332</v>
      </c>
      <c r="B82" s="213" t="s">
        <v>796</v>
      </c>
      <c r="C82" s="214" t="s">
        <v>111</v>
      </c>
      <c r="D82" s="210"/>
      <c r="E82" s="210"/>
      <c r="F82" s="206"/>
    </row>
    <row r="83" spans="1:8" ht="14.25">
      <c r="A83" s="203">
        <v>4333</v>
      </c>
      <c r="B83" s="213" t="s">
        <v>854</v>
      </c>
      <c r="C83" s="214" t="s">
        <v>112</v>
      </c>
      <c r="D83" s="210"/>
      <c r="E83" s="210"/>
      <c r="F83" s="206"/>
    </row>
    <row r="84" spans="1:8" ht="14.25">
      <c r="A84" s="203">
        <v>4400</v>
      </c>
      <c r="B84" s="213" t="s">
        <v>763</v>
      </c>
      <c r="C84" s="211" t="s">
        <v>121</v>
      </c>
      <c r="D84" s="210">
        <v>1012500</v>
      </c>
      <c r="E84" s="210">
        <f>E88</f>
        <v>1012500</v>
      </c>
      <c r="F84" s="206"/>
    </row>
    <row r="85" spans="1:8">
      <c r="A85" s="203"/>
      <c r="B85" s="207" t="s">
        <v>770</v>
      </c>
      <c r="C85" s="205"/>
      <c r="D85" s="210"/>
      <c r="E85" s="210"/>
      <c r="F85" s="183"/>
    </row>
    <row r="86" spans="1:8" ht="27">
      <c r="A86" s="203">
        <v>4410</v>
      </c>
      <c r="B86" s="215" t="s">
        <v>823</v>
      </c>
      <c r="C86" s="211" t="s">
        <v>121</v>
      </c>
      <c r="D86" s="210">
        <v>1012500</v>
      </c>
      <c r="E86" s="210">
        <v>1012500</v>
      </c>
      <c r="F86" s="206"/>
    </row>
    <row r="87" spans="1:8" ht="14.25">
      <c r="A87" s="203"/>
      <c r="B87" s="207" t="s">
        <v>439</v>
      </c>
      <c r="C87" s="211"/>
      <c r="D87" s="210"/>
      <c r="E87" s="210"/>
      <c r="F87" s="206"/>
    </row>
    <row r="88" spans="1:8" ht="27">
      <c r="A88" s="203">
        <v>4411</v>
      </c>
      <c r="B88" s="213" t="s">
        <v>888</v>
      </c>
      <c r="C88" s="214" t="s">
        <v>113</v>
      </c>
      <c r="D88" s="210">
        <v>1012500</v>
      </c>
      <c r="E88" s="210">
        <v>1012500</v>
      </c>
      <c r="F88" s="206"/>
    </row>
    <row r="89" spans="1:8" ht="27">
      <c r="A89" s="203">
        <v>4412</v>
      </c>
      <c r="B89" s="213" t="s">
        <v>889</v>
      </c>
      <c r="C89" s="214" t="s">
        <v>114</v>
      </c>
      <c r="D89" s="210"/>
      <c r="E89" s="210"/>
      <c r="F89" s="206"/>
    </row>
    <row r="90" spans="1:8" ht="27">
      <c r="A90" s="203">
        <v>4420</v>
      </c>
      <c r="B90" s="215" t="s">
        <v>824</v>
      </c>
      <c r="C90" s="211" t="s">
        <v>121</v>
      </c>
      <c r="D90" s="210"/>
      <c r="E90" s="210"/>
      <c r="F90" s="206"/>
    </row>
    <row r="91" spans="1:8" ht="14.25">
      <c r="A91" s="203"/>
      <c r="B91" s="207" t="s">
        <v>439</v>
      </c>
      <c r="C91" s="211"/>
      <c r="D91" s="210"/>
      <c r="E91" s="210"/>
      <c r="F91" s="206"/>
    </row>
    <row r="92" spans="1:8" ht="27">
      <c r="A92" s="203">
        <v>4421</v>
      </c>
      <c r="B92" s="213" t="s">
        <v>890</v>
      </c>
      <c r="C92" s="214" t="s">
        <v>115</v>
      </c>
      <c r="D92" s="210"/>
      <c r="E92" s="210"/>
      <c r="F92" s="206"/>
    </row>
    <row r="93" spans="1:8" ht="27">
      <c r="A93" s="203">
        <v>4422</v>
      </c>
      <c r="B93" s="213" t="s">
        <v>891</v>
      </c>
      <c r="C93" s="214" t="s">
        <v>116</v>
      </c>
      <c r="D93" s="210"/>
      <c r="E93" s="210"/>
      <c r="F93" s="206"/>
    </row>
    <row r="94" spans="1:8" ht="27">
      <c r="A94" s="203">
        <v>4500</v>
      </c>
      <c r="B94" s="219" t="s">
        <v>734</v>
      </c>
      <c r="C94" s="211" t="s">
        <v>121</v>
      </c>
      <c r="D94" s="210">
        <v>237566.1</v>
      </c>
      <c r="E94" s="210">
        <f>E96+E103+E117</f>
        <v>249685.6</v>
      </c>
      <c r="F94" s="206"/>
      <c r="H94" s="180"/>
    </row>
    <row r="95" spans="1:8" ht="14.25">
      <c r="A95" s="203"/>
      <c r="B95" s="219"/>
      <c r="C95" s="211" t="s">
        <v>42</v>
      </c>
      <c r="D95" s="210"/>
      <c r="E95" s="210"/>
      <c r="F95" s="206"/>
    </row>
    <row r="96" spans="1:8">
      <c r="A96" s="203"/>
      <c r="B96" s="207" t="s">
        <v>770</v>
      </c>
      <c r="C96" s="205" t="s">
        <v>43</v>
      </c>
      <c r="D96" s="210">
        <v>6100</v>
      </c>
      <c r="E96" s="210">
        <v>6100</v>
      </c>
      <c r="F96" s="183"/>
    </row>
    <row r="97" spans="1:6" ht="27" hidden="1">
      <c r="A97" s="203">
        <v>4510</v>
      </c>
      <c r="B97" s="220" t="s">
        <v>881</v>
      </c>
      <c r="C97" s="211" t="s">
        <v>121</v>
      </c>
      <c r="D97" s="210"/>
      <c r="E97" s="210"/>
      <c r="F97" s="206"/>
    </row>
    <row r="98" spans="1:6" ht="14.25" hidden="1">
      <c r="A98" s="203"/>
      <c r="B98" s="207" t="s">
        <v>439</v>
      </c>
      <c r="C98" s="211"/>
      <c r="D98" s="210"/>
      <c r="E98" s="210"/>
      <c r="F98" s="206"/>
    </row>
    <row r="99" spans="1:6" ht="27" hidden="1">
      <c r="A99" s="203">
        <v>4511</v>
      </c>
      <c r="B99" s="221" t="s">
        <v>884</v>
      </c>
      <c r="C99" s="214" t="s">
        <v>117</v>
      </c>
      <c r="D99" s="210"/>
      <c r="E99" s="210"/>
      <c r="F99" s="206"/>
    </row>
    <row r="100" spans="1:6" ht="27" hidden="1">
      <c r="A100" s="203">
        <v>4512</v>
      </c>
      <c r="B100" s="213" t="s">
        <v>885</v>
      </c>
      <c r="C100" s="214" t="s">
        <v>118</v>
      </c>
      <c r="D100" s="210"/>
      <c r="E100" s="210"/>
      <c r="F100" s="206"/>
    </row>
    <row r="101" spans="1:6" ht="27" hidden="1">
      <c r="A101" s="203">
        <v>4520</v>
      </c>
      <c r="B101" s="220" t="s">
        <v>764</v>
      </c>
      <c r="C101" s="211" t="s">
        <v>121</v>
      </c>
      <c r="D101" s="210"/>
      <c r="E101" s="210"/>
      <c r="F101" s="206"/>
    </row>
    <row r="102" spans="1:6" ht="14.25">
      <c r="A102" s="203"/>
      <c r="B102" s="207" t="s">
        <v>439</v>
      </c>
      <c r="C102" s="211"/>
      <c r="D102" s="210"/>
      <c r="E102" s="210"/>
      <c r="F102" s="206"/>
    </row>
    <row r="103" spans="1:6" ht="23.25" customHeight="1">
      <c r="A103" s="203">
        <v>4521</v>
      </c>
      <c r="B103" s="213" t="s">
        <v>797</v>
      </c>
      <c r="C103" s="214" t="s">
        <v>44</v>
      </c>
      <c r="D103" s="210">
        <v>3000</v>
      </c>
      <c r="E103" s="210">
        <v>3000</v>
      </c>
      <c r="F103" s="206"/>
    </row>
    <row r="104" spans="1:6" ht="33.75" hidden="1" customHeight="1" thickBot="1">
      <c r="A104" s="203">
        <v>4522</v>
      </c>
      <c r="B104" s="213" t="s">
        <v>798</v>
      </c>
      <c r="C104" s="214" t="s">
        <v>119</v>
      </c>
      <c r="D104" s="210"/>
      <c r="E104" s="210"/>
      <c r="F104" s="206"/>
    </row>
    <row r="105" spans="1:6" ht="32.25" hidden="1" customHeight="1" thickBot="1">
      <c r="A105" s="203">
        <v>4530</v>
      </c>
      <c r="B105" s="220" t="s">
        <v>753</v>
      </c>
      <c r="C105" s="211" t="s">
        <v>121</v>
      </c>
      <c r="D105" s="210"/>
      <c r="E105" s="210"/>
      <c r="F105" s="206"/>
    </row>
    <row r="106" spans="1:6" ht="22.5" hidden="1" customHeight="1" thickBot="1">
      <c r="A106" s="203"/>
      <c r="B106" s="207" t="s">
        <v>439</v>
      </c>
      <c r="C106" s="211"/>
      <c r="D106" s="210"/>
      <c r="E106" s="210"/>
      <c r="F106" s="206"/>
    </row>
    <row r="107" spans="1:6" ht="27" hidden="1" customHeight="1" thickBot="1">
      <c r="A107" s="203">
        <v>4531</v>
      </c>
      <c r="B107" s="217" t="s">
        <v>855</v>
      </c>
      <c r="C107" s="214" t="s">
        <v>42</v>
      </c>
      <c r="D107" s="210"/>
      <c r="E107" s="210"/>
      <c r="F107" s="206"/>
    </row>
    <row r="108" spans="1:6" ht="23.25" hidden="1" customHeight="1" thickBot="1">
      <c r="A108" s="203">
        <v>4532</v>
      </c>
      <c r="B108" s="217" t="s">
        <v>856</v>
      </c>
      <c r="C108" s="214" t="s">
        <v>43</v>
      </c>
      <c r="D108" s="210"/>
      <c r="E108" s="210"/>
      <c r="F108" s="206"/>
    </row>
    <row r="109" spans="1:6" ht="24" hidden="1" customHeight="1" thickBot="1">
      <c r="A109" s="203">
        <v>4533</v>
      </c>
      <c r="B109" s="217" t="s">
        <v>757</v>
      </c>
      <c r="C109" s="214" t="s">
        <v>44</v>
      </c>
      <c r="D109" s="210"/>
      <c r="E109" s="210"/>
      <c r="F109" s="206"/>
    </row>
    <row r="110" spans="1:6" ht="23.25" hidden="1" customHeight="1" thickBot="1">
      <c r="A110" s="203"/>
      <c r="B110" s="222" t="s">
        <v>770</v>
      </c>
      <c r="C110" s="214"/>
      <c r="D110" s="210"/>
      <c r="E110" s="210"/>
      <c r="F110" s="206"/>
    </row>
    <row r="111" spans="1:6" ht="23.25" hidden="1" customHeight="1" thickBot="1">
      <c r="A111" s="203">
        <v>4534</v>
      </c>
      <c r="B111" s="222" t="s">
        <v>857</v>
      </c>
      <c r="C111" s="214"/>
      <c r="D111" s="210"/>
      <c r="E111" s="210"/>
      <c r="F111" s="206"/>
    </row>
    <row r="112" spans="1:6" ht="21" hidden="1" customHeight="1" thickBot="1">
      <c r="A112" s="203"/>
      <c r="B112" s="222" t="s">
        <v>758</v>
      </c>
      <c r="C112" s="214"/>
      <c r="D112" s="210"/>
      <c r="E112" s="210"/>
      <c r="F112" s="206"/>
    </row>
    <row r="113" spans="1:8" ht="16.5" hidden="1" customHeight="1" thickBot="1">
      <c r="A113" s="223">
        <v>4535</v>
      </c>
      <c r="B113" s="224" t="s">
        <v>892</v>
      </c>
      <c r="C113" s="214"/>
      <c r="D113" s="210"/>
      <c r="E113" s="210"/>
      <c r="F113" s="206"/>
    </row>
    <row r="114" spans="1:8" ht="27" hidden="1" customHeight="1" thickBot="1">
      <c r="A114" s="203">
        <v>4536</v>
      </c>
      <c r="B114" s="222" t="s">
        <v>858</v>
      </c>
      <c r="C114" s="214"/>
      <c r="D114" s="210"/>
      <c r="E114" s="210"/>
      <c r="F114" s="206"/>
    </row>
    <row r="115" spans="1:8" ht="24.75" hidden="1" customHeight="1" thickBot="1">
      <c r="A115" s="203">
        <v>4537</v>
      </c>
      <c r="B115" s="222" t="s">
        <v>799</v>
      </c>
      <c r="C115" s="214"/>
      <c r="D115" s="210"/>
      <c r="E115" s="210"/>
      <c r="F115" s="206"/>
    </row>
    <row r="116" spans="1:8" ht="46.5" hidden="1" customHeight="1" thickBot="1">
      <c r="A116" s="203">
        <v>4538</v>
      </c>
      <c r="B116" s="222" t="s">
        <v>726</v>
      </c>
      <c r="C116" s="214"/>
      <c r="D116" s="210"/>
      <c r="E116" s="210"/>
      <c r="F116" s="206"/>
    </row>
    <row r="117" spans="1:8" ht="27">
      <c r="A117" s="203">
        <v>4540</v>
      </c>
      <c r="B117" s="220" t="s">
        <v>735</v>
      </c>
      <c r="C117" s="211" t="s">
        <v>121</v>
      </c>
      <c r="D117" s="210">
        <f>D121</f>
        <v>240585.60000000001</v>
      </c>
      <c r="E117" s="210">
        <f>E121</f>
        <v>240585.60000000001</v>
      </c>
      <c r="F117" s="206"/>
      <c r="H117" s="180"/>
    </row>
    <row r="118" spans="1:8" ht="14.25">
      <c r="A118" s="203"/>
      <c r="B118" s="207" t="s">
        <v>439</v>
      </c>
      <c r="C118" s="211"/>
      <c r="D118" s="210"/>
      <c r="E118" s="210"/>
      <c r="F118" s="206"/>
    </row>
    <row r="119" spans="1:8" ht="27">
      <c r="A119" s="203">
        <v>4541</v>
      </c>
      <c r="B119" s="217" t="s">
        <v>859</v>
      </c>
      <c r="C119" s="214" t="s">
        <v>45</v>
      </c>
      <c r="D119" s="206"/>
      <c r="E119" s="206"/>
      <c r="F119" s="206"/>
    </row>
    <row r="120" spans="1:8" ht="27">
      <c r="A120" s="203">
        <v>4542</v>
      </c>
      <c r="B120" s="217" t="s">
        <v>860</v>
      </c>
      <c r="C120" s="214" t="s">
        <v>46</v>
      </c>
      <c r="D120" s="206"/>
      <c r="E120" s="206"/>
      <c r="F120" s="206"/>
    </row>
    <row r="121" spans="1:8" ht="24" customHeight="1">
      <c r="A121" s="203">
        <v>4543</v>
      </c>
      <c r="B121" s="217" t="s">
        <v>746</v>
      </c>
      <c r="C121" s="214" t="s">
        <v>47</v>
      </c>
      <c r="D121" s="206">
        <v>240585.60000000001</v>
      </c>
      <c r="E121" s="206">
        <v>240585.60000000001</v>
      </c>
      <c r="F121" s="206"/>
    </row>
    <row r="122" spans="1:8" ht="4.5" hidden="1" customHeight="1" thickBot="1">
      <c r="A122" s="203"/>
      <c r="B122" s="222" t="s">
        <v>770</v>
      </c>
      <c r="C122" s="214"/>
      <c r="D122" s="210"/>
      <c r="E122" s="210"/>
      <c r="F122" s="206"/>
    </row>
    <row r="123" spans="1:8" ht="27" hidden="1">
      <c r="A123" s="203">
        <v>4544</v>
      </c>
      <c r="B123" s="222" t="s">
        <v>861</v>
      </c>
      <c r="C123" s="214"/>
      <c r="D123" s="210"/>
      <c r="E123" s="210"/>
      <c r="F123" s="206"/>
    </row>
    <row r="124" spans="1:8" ht="14.25" hidden="1">
      <c r="A124" s="203"/>
      <c r="B124" s="222" t="s">
        <v>758</v>
      </c>
      <c r="C124" s="214"/>
      <c r="D124" s="210"/>
      <c r="E124" s="210"/>
      <c r="F124" s="206"/>
    </row>
    <row r="125" spans="1:8" ht="27" hidden="1">
      <c r="A125" s="223">
        <v>4545</v>
      </c>
      <c r="B125" s="224" t="s">
        <v>892</v>
      </c>
      <c r="C125" s="214"/>
      <c r="D125" s="210"/>
      <c r="E125" s="210"/>
      <c r="F125" s="206"/>
    </row>
    <row r="126" spans="1:8" ht="14.25" hidden="1">
      <c r="A126" s="203">
        <v>4546</v>
      </c>
      <c r="B126" s="222" t="s">
        <v>862</v>
      </c>
      <c r="C126" s="214"/>
      <c r="D126" s="210"/>
      <c r="E126" s="210"/>
      <c r="F126" s="206"/>
    </row>
    <row r="127" spans="1:8" ht="14.25" hidden="1">
      <c r="A127" s="203">
        <v>4547</v>
      </c>
      <c r="B127" s="222" t="s">
        <v>799</v>
      </c>
      <c r="C127" s="214"/>
      <c r="D127" s="210"/>
      <c r="E127" s="210"/>
      <c r="F127" s="206"/>
    </row>
    <row r="128" spans="1:8" ht="14.25" hidden="1">
      <c r="A128" s="203">
        <v>4548</v>
      </c>
      <c r="B128" s="222" t="s">
        <v>726</v>
      </c>
      <c r="C128" s="214"/>
      <c r="D128" s="210"/>
      <c r="E128" s="210"/>
      <c r="F128" s="206"/>
    </row>
    <row r="129" spans="1:6" ht="27">
      <c r="A129" s="203">
        <v>4600</v>
      </c>
      <c r="B129" s="220" t="s">
        <v>754</v>
      </c>
      <c r="C129" s="211" t="s">
        <v>121</v>
      </c>
      <c r="D129" s="210">
        <v>27400</v>
      </c>
      <c r="E129" s="210">
        <v>27400</v>
      </c>
      <c r="F129" s="206"/>
    </row>
    <row r="130" spans="1:6">
      <c r="A130" s="203"/>
      <c r="B130" s="207" t="s">
        <v>770</v>
      </c>
      <c r="C130" s="205"/>
      <c r="D130" s="210"/>
      <c r="E130" s="210"/>
      <c r="F130" s="183"/>
    </row>
    <row r="131" spans="1:6" ht="14.25">
      <c r="A131" s="203">
        <v>4610</v>
      </c>
      <c r="B131" s="225" t="s">
        <v>765</v>
      </c>
      <c r="C131" s="205"/>
      <c r="D131" s="210">
        <v>27400</v>
      </c>
      <c r="E131" s="210">
        <f>E135</f>
        <v>27400</v>
      </c>
      <c r="F131" s="206"/>
    </row>
    <row r="132" spans="1:6" ht="14.25">
      <c r="A132" s="203"/>
      <c r="B132" s="207" t="s">
        <v>770</v>
      </c>
      <c r="C132" s="205"/>
      <c r="D132" s="210"/>
      <c r="E132" s="210"/>
      <c r="F132" s="206"/>
    </row>
    <row r="133" spans="1:6" ht="28.5">
      <c r="A133" s="203">
        <v>4610</v>
      </c>
      <c r="B133" s="181" t="s">
        <v>800</v>
      </c>
      <c r="C133" s="205" t="s">
        <v>388</v>
      </c>
      <c r="D133" s="210"/>
      <c r="E133" s="210"/>
      <c r="F133" s="206"/>
    </row>
    <row r="134" spans="1:6" ht="28.5">
      <c r="A134" s="203">
        <v>4620</v>
      </c>
      <c r="B134" s="181" t="s">
        <v>801</v>
      </c>
      <c r="C134" s="205" t="s">
        <v>399</v>
      </c>
      <c r="D134" s="210"/>
      <c r="E134" s="210"/>
      <c r="F134" s="206"/>
    </row>
    <row r="135" spans="1:6" ht="40.5">
      <c r="A135" s="203">
        <v>4630</v>
      </c>
      <c r="B135" s="215" t="s">
        <v>882</v>
      </c>
      <c r="C135" s="211" t="s">
        <v>121</v>
      </c>
      <c r="D135" s="210">
        <f>E135</f>
        <v>27400</v>
      </c>
      <c r="E135" s="210">
        <f>E138+E140</f>
        <v>27400</v>
      </c>
      <c r="F135" s="206"/>
    </row>
    <row r="136" spans="1:6" ht="14.25">
      <c r="A136" s="203"/>
      <c r="B136" s="213" t="s">
        <v>802</v>
      </c>
      <c r="C136" s="211"/>
      <c r="D136" s="210"/>
      <c r="E136" s="210"/>
      <c r="F136" s="206"/>
    </row>
    <row r="137" spans="1:6" ht="14.25">
      <c r="A137" s="203">
        <v>4631</v>
      </c>
      <c r="B137" s="213" t="s">
        <v>803</v>
      </c>
      <c r="C137" s="214" t="s">
        <v>48</v>
      </c>
      <c r="D137" s="210"/>
      <c r="E137" s="210"/>
      <c r="F137" s="206"/>
    </row>
    <row r="138" spans="1:6" ht="27">
      <c r="A138" s="203">
        <v>4632</v>
      </c>
      <c r="B138" s="213" t="s">
        <v>804</v>
      </c>
      <c r="C138" s="214" t="s">
        <v>49</v>
      </c>
      <c r="D138" s="210">
        <v>400</v>
      </c>
      <c r="E138" s="210">
        <v>400</v>
      </c>
      <c r="F138" s="206"/>
    </row>
    <row r="139" spans="1:6" ht="14.25">
      <c r="A139" s="203">
        <v>4633</v>
      </c>
      <c r="B139" s="213" t="s">
        <v>805</v>
      </c>
      <c r="C139" s="214" t="s">
        <v>50</v>
      </c>
      <c r="D139" s="210"/>
      <c r="E139" s="210"/>
      <c r="F139" s="206"/>
    </row>
    <row r="140" spans="1:6" ht="14.25">
      <c r="A140" s="203">
        <v>4634</v>
      </c>
      <c r="B140" s="213" t="s">
        <v>405</v>
      </c>
      <c r="C140" s="214" t="s">
        <v>51</v>
      </c>
      <c r="D140" s="210">
        <v>27000</v>
      </c>
      <c r="E140" s="210">
        <v>27000</v>
      </c>
      <c r="F140" s="206"/>
    </row>
    <row r="141" spans="1:6" ht="14.25">
      <c r="A141" s="203">
        <v>4640</v>
      </c>
      <c r="B141" s="215" t="s">
        <v>736</v>
      </c>
      <c r="C141" s="211" t="s">
        <v>121</v>
      </c>
      <c r="D141" s="210"/>
      <c r="E141" s="210"/>
      <c r="F141" s="206"/>
    </row>
    <row r="142" spans="1:6" ht="14.25">
      <c r="A142" s="203"/>
      <c r="B142" s="207" t="s">
        <v>439</v>
      </c>
      <c r="C142" s="211"/>
      <c r="D142" s="210"/>
      <c r="E142" s="210"/>
      <c r="F142" s="206"/>
    </row>
    <row r="143" spans="1:6" ht="14.25">
      <c r="A143" s="203">
        <v>4641</v>
      </c>
      <c r="B143" s="213" t="s">
        <v>747</v>
      </c>
      <c r="C143" s="214" t="s">
        <v>52</v>
      </c>
      <c r="D143" s="210"/>
      <c r="E143" s="210"/>
      <c r="F143" s="206"/>
    </row>
    <row r="144" spans="1:6" ht="40.5">
      <c r="A144" s="203">
        <v>4700</v>
      </c>
      <c r="B144" s="215" t="s">
        <v>737</v>
      </c>
      <c r="C144" s="211" t="s">
        <v>121</v>
      </c>
      <c r="D144" s="210">
        <v>682300</v>
      </c>
      <c r="E144" s="210">
        <f>E146+E150+E169</f>
        <v>682300</v>
      </c>
      <c r="F144" s="206"/>
    </row>
    <row r="145" spans="1:8">
      <c r="A145" s="203"/>
      <c r="B145" s="207" t="s">
        <v>770</v>
      </c>
      <c r="C145" s="205"/>
      <c r="D145" s="210"/>
      <c r="E145" s="210"/>
      <c r="F145" s="183"/>
    </row>
    <row r="146" spans="1:8" ht="40.5">
      <c r="A146" s="203">
        <v>4710</v>
      </c>
      <c r="B146" s="215" t="s">
        <v>766</v>
      </c>
      <c r="C146" s="211" t="s">
        <v>121</v>
      </c>
      <c r="D146" s="210">
        <v>3800</v>
      </c>
      <c r="E146" s="210">
        <v>3800</v>
      </c>
      <c r="F146" s="206"/>
    </row>
    <row r="147" spans="1:8" ht="14.25">
      <c r="A147" s="203"/>
      <c r="B147" s="207" t="s">
        <v>439</v>
      </c>
      <c r="C147" s="211"/>
      <c r="D147" s="210"/>
      <c r="E147" s="210"/>
      <c r="F147" s="206"/>
    </row>
    <row r="148" spans="1:8" ht="40.5">
      <c r="A148" s="203">
        <v>4711</v>
      </c>
      <c r="B148" s="213" t="s">
        <v>806</v>
      </c>
      <c r="C148" s="214" t="s">
        <v>53</v>
      </c>
      <c r="D148" s="210"/>
      <c r="E148" s="210"/>
      <c r="F148" s="206"/>
      <c r="H148" s="180"/>
    </row>
    <row r="149" spans="1:8" ht="27">
      <c r="A149" s="203">
        <v>4712</v>
      </c>
      <c r="B149" s="213" t="s">
        <v>807</v>
      </c>
      <c r="C149" s="214" t="s">
        <v>54</v>
      </c>
      <c r="D149" s="210">
        <v>3800</v>
      </c>
      <c r="E149" s="210">
        <v>3800</v>
      </c>
      <c r="F149" s="206"/>
    </row>
    <row r="150" spans="1:8" ht="54">
      <c r="A150" s="203">
        <v>4720</v>
      </c>
      <c r="B150" s="215" t="s">
        <v>825</v>
      </c>
      <c r="C150" s="211" t="s">
        <v>398</v>
      </c>
      <c r="D150" s="210">
        <v>8500</v>
      </c>
      <c r="E150" s="210">
        <f>E153+E154</f>
        <v>8500</v>
      </c>
      <c r="F150" s="206"/>
    </row>
    <row r="151" spans="1:8" ht="14.25">
      <c r="A151" s="203"/>
      <c r="B151" s="207" t="s">
        <v>439</v>
      </c>
      <c r="C151" s="211"/>
      <c r="D151" s="210"/>
      <c r="E151" s="210"/>
      <c r="F151" s="206"/>
    </row>
    <row r="152" spans="1:8" ht="14.25">
      <c r="A152" s="203">
        <v>4721</v>
      </c>
      <c r="B152" s="213" t="s">
        <v>893</v>
      </c>
      <c r="C152" s="214" t="s">
        <v>60</v>
      </c>
      <c r="D152" s="210"/>
      <c r="E152" s="210"/>
      <c r="F152" s="206"/>
    </row>
    <row r="153" spans="1:8" ht="14.25">
      <c r="A153" s="203">
        <v>4722</v>
      </c>
      <c r="B153" s="213" t="s">
        <v>409</v>
      </c>
      <c r="C153" s="218">
        <v>4831</v>
      </c>
      <c r="D153" s="210">
        <v>500</v>
      </c>
      <c r="E153" s="210">
        <v>500</v>
      </c>
      <c r="F153" s="206"/>
    </row>
    <row r="154" spans="1:8" ht="14.25">
      <c r="A154" s="203">
        <v>4723</v>
      </c>
      <c r="B154" s="213" t="s">
        <v>748</v>
      </c>
      <c r="C154" s="214" t="s">
        <v>61</v>
      </c>
      <c r="D154" s="210">
        <v>8000</v>
      </c>
      <c r="E154" s="210">
        <v>8000</v>
      </c>
      <c r="F154" s="206"/>
    </row>
    <row r="155" spans="1:8" ht="14.25">
      <c r="A155" s="203">
        <v>4724</v>
      </c>
      <c r="B155" s="213" t="s">
        <v>406</v>
      </c>
      <c r="C155" s="214" t="s">
        <v>63</v>
      </c>
      <c r="D155" s="210"/>
      <c r="E155" s="210"/>
      <c r="F155" s="206"/>
    </row>
    <row r="156" spans="1:8" ht="23.25" customHeight="1">
      <c r="A156" s="203">
        <v>4730</v>
      </c>
      <c r="B156" s="215" t="s">
        <v>826</v>
      </c>
      <c r="C156" s="211" t="s">
        <v>121</v>
      </c>
      <c r="D156" s="210"/>
      <c r="E156" s="210"/>
      <c r="F156" s="206"/>
    </row>
    <row r="157" spans="1:8" ht="14.25" hidden="1">
      <c r="A157" s="203"/>
      <c r="B157" s="207" t="s">
        <v>439</v>
      </c>
      <c r="C157" s="211"/>
      <c r="D157" s="210"/>
      <c r="E157" s="210"/>
      <c r="F157" s="206"/>
    </row>
    <row r="158" spans="1:8" ht="27" hidden="1">
      <c r="A158" s="203">
        <v>4731</v>
      </c>
      <c r="B158" s="221" t="s">
        <v>863</v>
      </c>
      <c r="C158" s="214" t="s">
        <v>62</v>
      </c>
      <c r="D158" s="210"/>
      <c r="E158" s="210"/>
      <c r="F158" s="206"/>
    </row>
    <row r="159" spans="1:8" ht="54" hidden="1">
      <c r="A159" s="203">
        <v>4740</v>
      </c>
      <c r="B159" s="226" t="s">
        <v>827</v>
      </c>
      <c r="C159" s="211" t="s">
        <v>121</v>
      </c>
      <c r="D159" s="210"/>
      <c r="E159" s="210"/>
      <c r="F159" s="206"/>
    </row>
    <row r="160" spans="1:8" ht="14.25" hidden="1">
      <c r="A160" s="203"/>
      <c r="B160" s="207" t="s">
        <v>439</v>
      </c>
      <c r="C160" s="211"/>
      <c r="D160" s="210"/>
      <c r="E160" s="210"/>
      <c r="F160" s="206"/>
    </row>
    <row r="161" spans="1:9" ht="27" hidden="1">
      <c r="A161" s="203">
        <v>4741</v>
      </c>
      <c r="B161" s="213" t="s">
        <v>864</v>
      </c>
      <c r="C161" s="214" t="s">
        <v>63</v>
      </c>
      <c r="D161" s="210"/>
      <c r="E161" s="210"/>
      <c r="F161" s="206"/>
    </row>
    <row r="162" spans="1:9" ht="27" hidden="1">
      <c r="A162" s="203">
        <v>4742</v>
      </c>
      <c r="B162" s="213" t="s">
        <v>865</v>
      </c>
      <c r="C162" s="214" t="s">
        <v>64</v>
      </c>
      <c r="D162" s="210"/>
      <c r="E162" s="210"/>
      <c r="F162" s="206"/>
    </row>
    <row r="163" spans="1:9" ht="40.5" hidden="1">
      <c r="A163" s="203">
        <v>4750</v>
      </c>
      <c r="B163" s="215" t="s">
        <v>828</v>
      </c>
      <c r="C163" s="211" t="s">
        <v>121</v>
      </c>
      <c r="D163" s="210"/>
      <c r="E163" s="210"/>
      <c r="F163" s="206"/>
    </row>
    <row r="164" spans="1:9" ht="14.25" hidden="1">
      <c r="A164" s="203"/>
      <c r="B164" s="207" t="s">
        <v>439</v>
      </c>
      <c r="C164" s="211"/>
      <c r="D164" s="210"/>
      <c r="E164" s="210"/>
      <c r="F164" s="206"/>
    </row>
    <row r="165" spans="1:9" ht="40.5" hidden="1">
      <c r="A165" s="203">
        <v>4751</v>
      </c>
      <c r="B165" s="213" t="s">
        <v>866</v>
      </c>
      <c r="C165" s="214" t="s">
        <v>65</v>
      </c>
      <c r="D165" s="210"/>
      <c r="E165" s="210"/>
      <c r="F165" s="206"/>
    </row>
    <row r="166" spans="1:9" ht="14.25">
      <c r="A166" s="203">
        <v>4760</v>
      </c>
      <c r="B166" s="226" t="s">
        <v>738</v>
      </c>
      <c r="C166" s="211" t="s">
        <v>121</v>
      </c>
      <c r="D166" s="210"/>
      <c r="E166" s="210"/>
      <c r="F166" s="206"/>
    </row>
    <row r="167" spans="1:9" ht="14.25">
      <c r="A167" s="203"/>
      <c r="B167" s="207" t="s">
        <v>439</v>
      </c>
      <c r="C167" s="211"/>
      <c r="D167" s="210"/>
      <c r="E167" s="210"/>
      <c r="F167" s="206"/>
    </row>
    <row r="168" spans="1:9" ht="34.5" customHeight="1">
      <c r="A168" s="203">
        <v>4761</v>
      </c>
      <c r="B168" s="213" t="s">
        <v>749</v>
      </c>
      <c r="C168" s="214"/>
      <c r="D168" s="210"/>
      <c r="E168" s="210"/>
      <c r="F168" s="206"/>
    </row>
    <row r="169" spans="1:9" ht="14.25">
      <c r="A169" s="203">
        <v>4770</v>
      </c>
      <c r="B169" s="215" t="s">
        <v>767</v>
      </c>
      <c r="C169" s="211" t="s">
        <v>121</v>
      </c>
      <c r="D169" s="210">
        <v>670000</v>
      </c>
      <c r="E169" s="210">
        <v>670000</v>
      </c>
      <c r="F169" s="206"/>
    </row>
    <row r="170" spans="1:9" ht="14.25">
      <c r="A170" s="203"/>
      <c r="B170" s="207" t="s">
        <v>439</v>
      </c>
      <c r="C170" s="211"/>
      <c r="D170" s="210"/>
      <c r="E170" s="210"/>
      <c r="F170" s="206"/>
    </row>
    <row r="171" spans="1:9" ht="14.25">
      <c r="A171" s="203">
        <v>4771</v>
      </c>
      <c r="B171" s="213" t="s">
        <v>808</v>
      </c>
      <c r="C171" s="214" t="s">
        <v>66</v>
      </c>
      <c r="D171" s="210">
        <v>670000</v>
      </c>
      <c r="E171" s="210">
        <v>670000</v>
      </c>
      <c r="F171" s="206"/>
    </row>
    <row r="172" spans="1:9" ht="40.5">
      <c r="A172" s="203">
        <v>4772</v>
      </c>
      <c r="B172" s="221" t="s">
        <v>894</v>
      </c>
      <c r="C172" s="211" t="s">
        <v>121</v>
      </c>
      <c r="D172" s="210">
        <v>670000</v>
      </c>
      <c r="E172" s="210">
        <v>670000</v>
      </c>
      <c r="F172" s="206"/>
    </row>
    <row r="173" spans="1:9" ht="69">
      <c r="A173" s="203">
        <v>5000</v>
      </c>
      <c r="B173" s="227" t="s">
        <v>886</v>
      </c>
      <c r="C173" s="211" t="s">
        <v>121</v>
      </c>
      <c r="D173" s="142">
        <f>F173</f>
        <v>1766244.5</v>
      </c>
      <c r="E173" s="182"/>
      <c r="F173" s="228">
        <f>F175</f>
        <v>1766244.5</v>
      </c>
      <c r="I173" s="180"/>
    </row>
    <row r="174" spans="1:9">
      <c r="A174" s="203"/>
      <c r="B174" s="207" t="s">
        <v>770</v>
      </c>
      <c r="C174" s="205"/>
      <c r="D174" s="183"/>
      <c r="E174" s="182"/>
      <c r="F174" s="183"/>
    </row>
    <row r="175" spans="1:9" ht="27">
      <c r="A175" s="203">
        <v>5100</v>
      </c>
      <c r="B175" s="213" t="s">
        <v>755</v>
      </c>
      <c r="C175" s="211" t="s">
        <v>121</v>
      </c>
      <c r="D175" s="142">
        <f>F175</f>
        <v>1766244.5</v>
      </c>
      <c r="E175" s="182"/>
      <c r="F175" s="206">
        <f>F177+F182+F187</f>
        <v>1766244.5</v>
      </c>
    </row>
    <row r="176" spans="1:9">
      <c r="A176" s="203"/>
      <c r="B176" s="207" t="s">
        <v>770</v>
      </c>
      <c r="C176" s="205"/>
      <c r="D176" s="183"/>
      <c r="E176" s="182"/>
      <c r="F176" s="183"/>
      <c r="I176" s="180"/>
    </row>
    <row r="177" spans="1:9" ht="27">
      <c r="A177" s="203">
        <v>5110</v>
      </c>
      <c r="B177" s="215" t="s">
        <v>829</v>
      </c>
      <c r="C177" s="211" t="s">
        <v>121</v>
      </c>
      <c r="D177" s="210">
        <f>F177</f>
        <v>1685494.5</v>
      </c>
      <c r="E177" s="182"/>
      <c r="F177" s="229">
        <f>F180+F181</f>
        <v>1685494.5</v>
      </c>
      <c r="I177" s="180"/>
    </row>
    <row r="178" spans="1:9" ht="14.25">
      <c r="A178" s="203"/>
      <c r="B178" s="207" t="s">
        <v>439</v>
      </c>
      <c r="C178" s="211"/>
      <c r="D178" s="206"/>
      <c r="E178" s="182"/>
      <c r="F178" s="183"/>
    </row>
    <row r="179" spans="1:9" ht="14.25">
      <c r="A179" s="203">
        <v>5111</v>
      </c>
      <c r="B179" s="213" t="s">
        <v>867</v>
      </c>
      <c r="C179" s="230" t="s">
        <v>67</v>
      </c>
      <c r="D179" s="210"/>
      <c r="E179" s="182"/>
      <c r="F179" s="206"/>
      <c r="I179" s="180"/>
    </row>
    <row r="180" spans="1:9" ht="14.25">
      <c r="A180" s="203">
        <v>5112</v>
      </c>
      <c r="B180" s="213" t="s">
        <v>868</v>
      </c>
      <c r="C180" s="230" t="s">
        <v>68</v>
      </c>
      <c r="D180" s="210">
        <v>215921.2</v>
      </c>
      <c r="E180" s="182"/>
      <c r="F180" s="206">
        <v>215921.2</v>
      </c>
    </row>
    <row r="181" spans="1:9" ht="14.25">
      <c r="A181" s="203">
        <v>5113</v>
      </c>
      <c r="B181" s="213" t="s">
        <v>869</v>
      </c>
      <c r="C181" s="230" t="s">
        <v>69</v>
      </c>
      <c r="D181" s="210">
        <v>1469573.3</v>
      </c>
      <c r="E181" s="182"/>
      <c r="F181" s="206">
        <v>1469573.3</v>
      </c>
    </row>
    <row r="182" spans="1:9" ht="27">
      <c r="A182" s="203">
        <v>5120</v>
      </c>
      <c r="B182" s="215" t="s">
        <v>830</v>
      </c>
      <c r="C182" s="211" t="s">
        <v>121</v>
      </c>
      <c r="D182" s="210">
        <v>35000</v>
      </c>
      <c r="E182" s="182"/>
      <c r="F182" s="206">
        <f>F185+F186</f>
        <v>35000</v>
      </c>
    </row>
    <row r="183" spans="1:9" ht="14.25">
      <c r="A183" s="203"/>
      <c r="B183" s="231" t="s">
        <v>439</v>
      </c>
      <c r="C183" s="211"/>
      <c r="D183" s="206"/>
      <c r="E183" s="182"/>
      <c r="F183" s="183"/>
    </row>
    <row r="184" spans="1:9" ht="14.25">
      <c r="A184" s="203">
        <v>5121</v>
      </c>
      <c r="B184" s="213" t="s">
        <v>870</v>
      </c>
      <c r="C184" s="230" t="s">
        <v>70</v>
      </c>
      <c r="D184" s="210"/>
      <c r="E184" s="182"/>
      <c r="F184" s="206"/>
    </row>
    <row r="185" spans="1:9" ht="14.25">
      <c r="A185" s="203">
        <v>5122</v>
      </c>
      <c r="B185" s="213" t="s">
        <v>871</v>
      </c>
      <c r="C185" s="230" t="s">
        <v>71</v>
      </c>
      <c r="D185" s="210">
        <v>15000</v>
      </c>
      <c r="E185" s="182"/>
      <c r="F185" s="206">
        <v>15000</v>
      </c>
    </row>
    <row r="186" spans="1:9" ht="14.25">
      <c r="A186" s="203">
        <v>5123</v>
      </c>
      <c r="B186" s="213" t="s">
        <v>872</v>
      </c>
      <c r="C186" s="230" t="s">
        <v>72</v>
      </c>
      <c r="D186" s="210">
        <v>20000</v>
      </c>
      <c r="E186" s="182"/>
      <c r="F186" s="206">
        <v>20000</v>
      </c>
    </row>
    <row r="187" spans="1:9" ht="27">
      <c r="A187" s="203">
        <v>5130</v>
      </c>
      <c r="B187" s="215" t="s">
        <v>756</v>
      </c>
      <c r="C187" s="211" t="s">
        <v>121</v>
      </c>
      <c r="D187" s="210">
        <f>F187</f>
        <v>45750</v>
      </c>
      <c r="E187" s="182"/>
      <c r="F187" s="206">
        <f>F189+F192</f>
        <v>45750</v>
      </c>
    </row>
    <row r="188" spans="1:9" ht="14.25">
      <c r="A188" s="203"/>
      <c r="B188" s="207" t="s">
        <v>439</v>
      </c>
      <c r="C188" s="211"/>
      <c r="D188" s="206"/>
      <c r="E188" s="182"/>
      <c r="F188" s="183"/>
    </row>
    <row r="189" spans="1:9" ht="14.25">
      <c r="A189" s="203">
        <v>5131</v>
      </c>
      <c r="B189" s="213" t="s">
        <v>759</v>
      </c>
      <c r="C189" s="230" t="s">
        <v>73</v>
      </c>
      <c r="D189" s="210">
        <v>5000</v>
      </c>
      <c r="E189" s="182"/>
      <c r="F189" s="206">
        <v>5000</v>
      </c>
    </row>
    <row r="190" spans="1:9" ht="14.25">
      <c r="A190" s="203">
        <v>5132</v>
      </c>
      <c r="B190" s="213" t="s">
        <v>809</v>
      </c>
      <c r="C190" s="230" t="s">
        <v>74</v>
      </c>
      <c r="D190" s="210"/>
      <c r="E190" s="182"/>
      <c r="F190" s="206"/>
    </row>
    <row r="191" spans="1:9" ht="14.25">
      <c r="A191" s="203">
        <v>5133</v>
      </c>
      <c r="B191" s="213" t="s">
        <v>873</v>
      </c>
      <c r="C191" s="230" t="s">
        <v>79</v>
      </c>
      <c r="D191" s="210"/>
      <c r="E191" s="182"/>
      <c r="F191" s="206"/>
    </row>
    <row r="192" spans="1:9" ht="14.25">
      <c r="A192" s="203">
        <v>5134</v>
      </c>
      <c r="B192" s="213" t="s">
        <v>750</v>
      </c>
      <c r="C192" s="230" t="s">
        <v>80</v>
      </c>
      <c r="D192" s="210">
        <v>40750</v>
      </c>
      <c r="E192" s="182"/>
      <c r="F192" s="206">
        <v>40750</v>
      </c>
    </row>
    <row r="193" spans="1:6" ht="27">
      <c r="A193" s="203">
        <v>5200</v>
      </c>
      <c r="B193" s="215" t="s">
        <v>739</v>
      </c>
      <c r="C193" s="211" t="s">
        <v>121</v>
      </c>
      <c r="D193" s="210"/>
      <c r="E193" s="182"/>
      <c r="F193" s="206"/>
    </row>
    <row r="194" spans="1:6">
      <c r="A194" s="203"/>
      <c r="B194" s="207" t="s">
        <v>770</v>
      </c>
      <c r="C194" s="205"/>
      <c r="D194" s="210"/>
      <c r="E194" s="182"/>
      <c r="F194" s="183"/>
    </row>
    <row r="195" spans="1:6" ht="27">
      <c r="A195" s="203">
        <v>5211</v>
      </c>
      <c r="B195" s="213" t="s">
        <v>874</v>
      </c>
      <c r="C195" s="230" t="s">
        <v>75</v>
      </c>
      <c r="D195" s="210"/>
      <c r="E195" s="182"/>
      <c r="F195" s="206"/>
    </row>
    <row r="196" spans="1:6" ht="14.25">
      <c r="A196" s="203">
        <v>5221</v>
      </c>
      <c r="B196" s="213" t="s">
        <v>810</v>
      </c>
      <c r="C196" s="230" t="s">
        <v>76</v>
      </c>
      <c r="D196" s="210"/>
      <c r="E196" s="182"/>
      <c r="F196" s="206"/>
    </row>
    <row r="197" spans="1:6" ht="14.25">
      <c r="A197" s="203">
        <v>5231</v>
      </c>
      <c r="B197" s="213" t="s">
        <v>875</v>
      </c>
      <c r="C197" s="230" t="s">
        <v>77</v>
      </c>
      <c r="D197" s="183"/>
      <c r="E197" s="182"/>
      <c r="F197" s="206"/>
    </row>
    <row r="198" spans="1:6" ht="14.25">
      <c r="A198" s="203">
        <v>5241</v>
      </c>
      <c r="B198" s="213" t="s">
        <v>751</v>
      </c>
      <c r="C198" s="230" t="s">
        <v>78</v>
      </c>
      <c r="D198" s="183"/>
      <c r="E198" s="182"/>
      <c r="F198" s="206"/>
    </row>
    <row r="199" spans="1:6" ht="14.25">
      <c r="A199" s="203">
        <v>5300</v>
      </c>
      <c r="B199" s="215" t="s">
        <v>831</v>
      </c>
      <c r="C199" s="211" t="s">
        <v>121</v>
      </c>
      <c r="D199" s="183"/>
      <c r="E199" s="182"/>
      <c r="F199" s="206"/>
    </row>
    <row r="200" spans="1:6">
      <c r="A200" s="203"/>
      <c r="B200" s="207" t="s">
        <v>770</v>
      </c>
      <c r="C200" s="205"/>
      <c r="D200" s="183"/>
      <c r="E200" s="182"/>
      <c r="F200" s="183"/>
    </row>
    <row r="201" spans="1:6" ht="14.25">
      <c r="A201" s="203">
        <v>5311</v>
      </c>
      <c r="B201" s="213" t="s">
        <v>876</v>
      </c>
      <c r="C201" s="230" t="s">
        <v>81</v>
      </c>
      <c r="D201" s="183"/>
      <c r="E201" s="182"/>
      <c r="F201" s="206"/>
    </row>
    <row r="202" spans="1:6" ht="27">
      <c r="A202" s="203">
        <v>5400</v>
      </c>
      <c r="B202" s="215" t="s">
        <v>740</v>
      </c>
      <c r="C202" s="211" t="s">
        <v>121</v>
      </c>
      <c r="D202" s="183"/>
      <c r="E202" s="182"/>
      <c r="F202" s="206"/>
    </row>
    <row r="203" spans="1:6">
      <c r="A203" s="203"/>
      <c r="B203" s="207" t="s">
        <v>770</v>
      </c>
      <c r="C203" s="205"/>
      <c r="D203" s="183"/>
      <c r="E203" s="182"/>
      <c r="F203" s="183"/>
    </row>
    <row r="204" spans="1:6" ht="14.25">
      <c r="A204" s="203">
        <v>5411</v>
      </c>
      <c r="B204" s="213" t="s">
        <v>727</v>
      </c>
      <c r="C204" s="230" t="s">
        <v>82</v>
      </c>
      <c r="D204" s="183"/>
      <c r="E204" s="182"/>
      <c r="F204" s="206"/>
    </row>
    <row r="205" spans="1:6" ht="14.25">
      <c r="A205" s="203">
        <v>5421</v>
      </c>
      <c r="B205" s="213" t="s">
        <v>877</v>
      </c>
      <c r="C205" s="230" t="s">
        <v>83</v>
      </c>
      <c r="D205" s="183"/>
      <c r="E205" s="182"/>
      <c r="F205" s="206"/>
    </row>
    <row r="206" spans="1:6" ht="14.25">
      <c r="A206" s="203">
        <v>5431</v>
      </c>
      <c r="B206" s="213" t="s">
        <v>811</v>
      </c>
      <c r="C206" s="230" t="s">
        <v>84</v>
      </c>
      <c r="D206" s="183"/>
      <c r="E206" s="182"/>
      <c r="F206" s="206"/>
    </row>
    <row r="207" spans="1:6" ht="14.25">
      <c r="A207" s="203">
        <v>5441</v>
      </c>
      <c r="B207" s="232" t="s">
        <v>812</v>
      </c>
      <c r="C207" s="230" t="s">
        <v>85</v>
      </c>
      <c r="D207" s="183"/>
      <c r="E207" s="182"/>
      <c r="F207" s="206"/>
    </row>
    <row r="208" spans="1:6" ht="69">
      <c r="A208" s="233" t="s">
        <v>373</v>
      </c>
      <c r="B208" s="234" t="s">
        <v>887</v>
      </c>
      <c r="C208" s="233" t="s">
        <v>121</v>
      </c>
      <c r="D208" s="183">
        <v>-200000</v>
      </c>
      <c r="E208" s="182"/>
      <c r="F208" s="183">
        <v>-200000</v>
      </c>
    </row>
    <row r="209" spans="1:6">
      <c r="A209" s="233"/>
      <c r="B209" s="235" t="s">
        <v>455</v>
      </c>
      <c r="C209" s="233"/>
      <c r="D209" s="183"/>
      <c r="E209" s="182"/>
      <c r="F209" s="183"/>
    </row>
    <row r="210" spans="1:6" ht="33">
      <c r="A210" s="236" t="s">
        <v>374</v>
      </c>
      <c r="B210" s="237" t="s">
        <v>832</v>
      </c>
      <c r="C210" s="238" t="s">
        <v>121</v>
      </c>
      <c r="D210" s="183"/>
      <c r="E210" s="182"/>
      <c r="F210" s="183"/>
    </row>
    <row r="211" spans="1:6">
      <c r="A211" s="236"/>
      <c r="B211" s="235" t="s">
        <v>455</v>
      </c>
      <c r="C211" s="238"/>
      <c r="D211" s="183"/>
      <c r="E211" s="182"/>
      <c r="F211" s="183"/>
    </row>
    <row r="212" spans="1:6" ht="14.25">
      <c r="A212" s="236" t="s">
        <v>375</v>
      </c>
      <c r="B212" s="239" t="s">
        <v>833</v>
      </c>
      <c r="C212" s="236" t="s">
        <v>0</v>
      </c>
      <c r="D212" s="183"/>
      <c r="E212" s="182"/>
      <c r="F212" s="183"/>
    </row>
    <row r="213" spans="1:6" ht="14.25">
      <c r="A213" s="236" t="s">
        <v>376</v>
      </c>
      <c r="B213" s="239" t="s">
        <v>834</v>
      </c>
      <c r="C213" s="236" t="s">
        <v>1</v>
      </c>
      <c r="D213" s="240"/>
      <c r="E213" s="182"/>
      <c r="F213" s="240"/>
    </row>
    <row r="214" spans="1:6" ht="28.5">
      <c r="A214" s="115" t="s">
        <v>377</v>
      </c>
      <c r="B214" s="239" t="s">
        <v>835</v>
      </c>
      <c r="C214" s="236" t="s">
        <v>2</v>
      </c>
      <c r="D214" s="183"/>
      <c r="E214" s="183"/>
      <c r="F214" s="183"/>
    </row>
    <row r="215" spans="1:6" ht="33" hidden="1">
      <c r="A215" s="115" t="s">
        <v>378</v>
      </c>
      <c r="B215" s="237" t="s">
        <v>836</v>
      </c>
      <c r="C215" s="238" t="s">
        <v>121</v>
      </c>
      <c r="D215" s="183"/>
      <c r="E215" s="183"/>
      <c r="F215" s="183"/>
    </row>
    <row r="216" spans="1:6" hidden="1">
      <c r="A216" s="115"/>
      <c r="B216" s="235" t="s">
        <v>455</v>
      </c>
      <c r="C216" s="238"/>
      <c r="D216" s="183"/>
      <c r="E216" s="183"/>
      <c r="F216" s="183"/>
    </row>
    <row r="217" spans="1:6" ht="28.5" hidden="1">
      <c r="A217" s="115" t="s">
        <v>379</v>
      </c>
      <c r="B217" s="239" t="s">
        <v>837</v>
      </c>
      <c r="C217" s="238" t="s">
        <v>6</v>
      </c>
      <c r="D217" s="183"/>
      <c r="E217" s="183"/>
      <c r="F217" s="183"/>
    </row>
    <row r="218" spans="1:6" ht="28.5" hidden="1">
      <c r="A218" s="115" t="s">
        <v>380</v>
      </c>
      <c r="B218" s="239" t="s">
        <v>838</v>
      </c>
      <c r="C218" s="238" t="s">
        <v>121</v>
      </c>
      <c r="D218" s="183"/>
      <c r="E218" s="183"/>
      <c r="F218" s="183"/>
    </row>
    <row r="219" spans="1:6" hidden="1">
      <c r="A219" s="115"/>
      <c r="B219" s="235" t="s">
        <v>439</v>
      </c>
      <c r="C219" s="238"/>
      <c r="D219" s="183"/>
      <c r="E219" s="183"/>
      <c r="F219" s="183"/>
    </row>
    <row r="220" spans="1:6" hidden="1">
      <c r="A220" s="115" t="s">
        <v>381</v>
      </c>
      <c r="B220" s="235" t="s">
        <v>878</v>
      </c>
      <c r="C220" s="236" t="s">
        <v>10</v>
      </c>
      <c r="D220" s="183"/>
      <c r="E220" s="183"/>
      <c r="F220" s="183"/>
    </row>
    <row r="221" spans="1:6" ht="27" hidden="1">
      <c r="A221" s="241" t="s">
        <v>382</v>
      </c>
      <c r="B221" s="235" t="s">
        <v>879</v>
      </c>
      <c r="C221" s="238" t="s">
        <v>11</v>
      </c>
      <c r="D221" s="183"/>
      <c r="E221" s="183"/>
      <c r="F221" s="183"/>
    </row>
    <row r="222" spans="1:6" ht="27" hidden="1">
      <c r="A222" s="115" t="s">
        <v>383</v>
      </c>
      <c r="B222" s="242" t="s">
        <v>880</v>
      </c>
      <c r="C222" s="238" t="s">
        <v>12</v>
      </c>
      <c r="D222" s="183"/>
      <c r="E222" s="183"/>
      <c r="F222" s="183"/>
    </row>
    <row r="223" spans="1:6" ht="33" hidden="1">
      <c r="A223" s="115" t="s">
        <v>384</v>
      </c>
      <c r="B223" s="237" t="s">
        <v>839</v>
      </c>
      <c r="C223" s="238" t="s">
        <v>121</v>
      </c>
      <c r="D223" s="183"/>
      <c r="E223" s="183"/>
      <c r="F223" s="183"/>
    </row>
    <row r="224" spans="1:6" hidden="1">
      <c r="A224" s="115"/>
      <c r="B224" s="235" t="s">
        <v>455</v>
      </c>
      <c r="C224" s="238"/>
      <c r="D224" s="183"/>
      <c r="E224" s="183"/>
      <c r="F224" s="183"/>
    </row>
    <row r="225" spans="1:6" ht="28.5" hidden="1">
      <c r="A225" s="241" t="s">
        <v>385</v>
      </c>
      <c r="B225" s="239" t="s">
        <v>840</v>
      </c>
      <c r="C225" s="233" t="s">
        <v>14</v>
      </c>
      <c r="D225" s="183"/>
      <c r="E225" s="183"/>
      <c r="F225" s="183"/>
    </row>
    <row r="226" spans="1:6" ht="49.5">
      <c r="A226" s="115" t="s">
        <v>386</v>
      </c>
      <c r="B226" s="237" t="s">
        <v>841</v>
      </c>
      <c r="C226" s="238" t="s">
        <v>121</v>
      </c>
      <c r="D226" s="183">
        <f>D228</f>
        <v>-200000</v>
      </c>
      <c r="E226" s="183"/>
      <c r="F226" s="183">
        <f>F228</f>
        <v>-200000</v>
      </c>
    </row>
    <row r="227" spans="1:6">
      <c r="A227" s="115"/>
      <c r="B227" s="235" t="s">
        <v>455</v>
      </c>
      <c r="C227" s="238"/>
      <c r="D227" s="183"/>
      <c r="E227" s="183"/>
      <c r="F227" s="183"/>
    </row>
    <row r="228" spans="1:6" ht="14.25">
      <c r="A228" s="115" t="s">
        <v>387</v>
      </c>
      <c r="B228" s="239" t="s">
        <v>842</v>
      </c>
      <c r="C228" s="236" t="s">
        <v>15</v>
      </c>
      <c r="D228" s="183">
        <v>-200000</v>
      </c>
      <c r="E228" s="183">
        <v>0</v>
      </c>
      <c r="F228" s="183">
        <v>-200000</v>
      </c>
    </row>
    <row r="229" spans="1:6" ht="28.5">
      <c r="A229" s="241" t="s">
        <v>389</v>
      </c>
      <c r="B229" s="239" t="s">
        <v>883</v>
      </c>
      <c r="C229" s="233" t="s">
        <v>16</v>
      </c>
      <c r="D229" s="183"/>
      <c r="E229" s="183" t="s">
        <v>120</v>
      </c>
      <c r="F229" s="183"/>
    </row>
    <row r="230" spans="1:6" ht="28.5">
      <c r="A230" s="115" t="s">
        <v>390</v>
      </c>
      <c r="B230" s="239" t="s">
        <v>843</v>
      </c>
      <c r="C230" s="238" t="s">
        <v>17</v>
      </c>
      <c r="D230" s="183"/>
      <c r="E230" s="183" t="s">
        <v>120</v>
      </c>
      <c r="F230" s="183"/>
    </row>
    <row r="231" spans="1:6" ht="28.5">
      <c r="A231" s="115" t="s">
        <v>391</v>
      </c>
      <c r="B231" s="239" t="s">
        <v>844</v>
      </c>
      <c r="C231" s="238" t="s">
        <v>18</v>
      </c>
      <c r="D231" s="183"/>
      <c r="E231" s="183" t="s">
        <v>120</v>
      </c>
      <c r="F231" s="183"/>
    </row>
    <row r="232" spans="1:6" ht="14.25">
      <c r="A232" s="184"/>
      <c r="B232" s="185"/>
      <c r="C232" s="186"/>
      <c r="E232" s="187"/>
    </row>
    <row r="233" spans="1:6" ht="14.25">
      <c r="A233" s="184"/>
      <c r="B233" s="188"/>
      <c r="C233" s="186"/>
      <c r="E233" s="187"/>
    </row>
    <row r="234" spans="1:6" ht="14.25">
      <c r="A234" s="184"/>
      <c r="B234" s="188"/>
      <c r="C234" s="186"/>
      <c r="E234" s="187"/>
    </row>
    <row r="235" spans="1:6" ht="14.25">
      <c r="A235" s="184"/>
      <c r="B235" s="188"/>
      <c r="C235" s="186"/>
      <c r="E235" s="187"/>
    </row>
    <row r="236" spans="1:6" ht="14.25">
      <c r="A236" s="184"/>
      <c r="B236" s="188"/>
      <c r="C236" s="186"/>
      <c r="E236" s="187"/>
    </row>
    <row r="237" spans="1:6" ht="14.25">
      <c r="A237" s="184"/>
      <c r="B237" s="188"/>
      <c r="C237" s="186"/>
      <c r="E237" s="187"/>
    </row>
    <row r="238" spans="1:6" ht="14.25">
      <c r="A238" s="184"/>
      <c r="B238" s="188"/>
      <c r="C238" s="186"/>
      <c r="E238" s="187"/>
    </row>
    <row r="239" spans="1:6" ht="14.25">
      <c r="A239" s="184"/>
      <c r="B239" s="188"/>
      <c r="C239" s="186"/>
      <c r="E239" s="187"/>
    </row>
    <row r="240" spans="1:6" ht="14.25">
      <c r="A240" s="184"/>
      <c r="B240" s="188"/>
      <c r="C240" s="186"/>
      <c r="E240" s="187"/>
    </row>
    <row r="241" spans="1:5" ht="14.25">
      <c r="A241" s="184"/>
      <c r="B241" s="188"/>
      <c r="C241" s="186"/>
      <c r="E241" s="187"/>
    </row>
    <row r="242" spans="1:5" ht="14.25">
      <c r="A242" s="184"/>
      <c r="B242" s="188"/>
      <c r="C242" s="186"/>
      <c r="E242" s="187"/>
    </row>
    <row r="243" spans="1:5" ht="14.25">
      <c r="A243" s="184"/>
      <c r="B243" s="188"/>
      <c r="C243" s="186"/>
      <c r="E243" s="187"/>
    </row>
    <row r="244" spans="1:5" ht="14.25">
      <c r="A244" s="184"/>
      <c r="B244" s="188"/>
      <c r="C244" s="186"/>
      <c r="E244" s="187"/>
    </row>
    <row r="245" spans="1:5" ht="14.25">
      <c r="A245" s="184"/>
      <c r="B245" s="188"/>
      <c r="C245" s="186"/>
      <c r="E245" s="187"/>
    </row>
    <row r="246" spans="1:5" ht="14.25">
      <c r="A246" s="184"/>
      <c r="B246" s="188"/>
      <c r="C246" s="186"/>
      <c r="E246" s="187"/>
    </row>
    <row r="247" spans="1:5" ht="14.25">
      <c r="A247" s="184"/>
      <c r="B247" s="188"/>
      <c r="C247" s="186"/>
      <c r="E247" s="187"/>
    </row>
    <row r="248" spans="1:5" ht="14.25">
      <c r="A248" s="184"/>
      <c r="B248" s="185"/>
      <c r="C248" s="186"/>
      <c r="E248" s="187"/>
    </row>
    <row r="249" spans="1:5" ht="14.25">
      <c r="A249" s="184"/>
      <c r="B249" s="188"/>
      <c r="C249" s="186"/>
      <c r="E249" s="187"/>
    </row>
    <row r="250" spans="1:5" ht="14.25">
      <c r="A250" s="184"/>
      <c r="B250" s="188"/>
      <c r="C250" s="186"/>
      <c r="E250" s="187"/>
    </row>
    <row r="251" spans="1:5" ht="14.25">
      <c r="A251" s="184"/>
      <c r="B251" s="188"/>
      <c r="C251" s="186"/>
      <c r="E251" s="187"/>
    </row>
    <row r="252" spans="1:5" ht="14.25">
      <c r="A252" s="184"/>
      <c r="B252" s="188"/>
      <c r="C252" s="186"/>
      <c r="E252" s="187"/>
    </row>
    <row r="253" spans="1:5" ht="14.25">
      <c r="A253" s="184"/>
      <c r="B253" s="185"/>
      <c r="C253" s="186"/>
      <c r="E253" s="187"/>
    </row>
    <row r="254" spans="1:5" ht="14.25">
      <c r="A254" s="184"/>
      <c r="B254" s="188"/>
      <c r="C254" s="186"/>
      <c r="E254" s="187"/>
    </row>
    <row r="255" spans="1:5" ht="14.25">
      <c r="A255" s="184"/>
      <c r="B255" s="188"/>
      <c r="C255" s="186"/>
      <c r="E255" s="187"/>
    </row>
    <row r="256" spans="1:5" ht="14.25">
      <c r="A256" s="184"/>
      <c r="B256" s="188"/>
      <c r="C256" s="186"/>
      <c r="E256" s="187"/>
    </row>
    <row r="257" spans="1:5" ht="14.25">
      <c r="A257" s="184"/>
      <c r="B257" s="188"/>
      <c r="C257" s="186"/>
      <c r="E257" s="187"/>
    </row>
    <row r="258" spans="1:5" ht="14.25">
      <c r="A258" s="184"/>
      <c r="B258" s="188"/>
      <c r="C258" s="186"/>
      <c r="E258" s="187"/>
    </row>
    <row r="259" spans="1:5" ht="14.25">
      <c r="A259" s="184"/>
      <c r="B259" s="188"/>
      <c r="C259" s="186"/>
      <c r="E259" s="187"/>
    </row>
    <row r="260" spans="1:5" ht="14.25">
      <c r="A260" s="184"/>
      <c r="B260" s="188"/>
      <c r="C260" s="186"/>
      <c r="E260" s="187"/>
    </row>
    <row r="261" spans="1:5" ht="14.25">
      <c r="A261" s="184"/>
      <c r="B261" s="188"/>
      <c r="C261" s="186"/>
      <c r="E261" s="187"/>
    </row>
    <row r="262" spans="1:5" ht="14.25">
      <c r="A262" s="184"/>
      <c r="B262" s="188"/>
      <c r="C262" s="186"/>
      <c r="E262" s="187"/>
    </row>
    <row r="263" spans="1:5" ht="14.25">
      <c r="A263" s="184"/>
      <c r="B263" s="188"/>
      <c r="C263" s="186"/>
      <c r="E263" s="187"/>
    </row>
    <row r="264" spans="1:5" ht="14.25">
      <c r="A264" s="184"/>
      <c r="B264" s="188"/>
      <c r="C264" s="186"/>
      <c r="E264" s="187"/>
    </row>
    <row r="265" spans="1:5" ht="14.25">
      <c r="A265" s="184"/>
      <c r="B265" s="188"/>
      <c r="C265" s="186"/>
      <c r="E265" s="187"/>
    </row>
    <row r="266" spans="1:5" ht="14.25">
      <c r="A266" s="184"/>
      <c r="B266" s="188"/>
      <c r="C266" s="189"/>
      <c r="E266" s="187"/>
    </row>
    <row r="267" spans="1:5" ht="14.25">
      <c r="A267" s="184"/>
      <c r="B267" s="188"/>
      <c r="C267" s="186"/>
      <c r="E267" s="187"/>
    </row>
    <row r="268" spans="1:5" ht="14.25">
      <c r="A268" s="184"/>
      <c r="B268" s="188"/>
      <c r="C268" s="186"/>
      <c r="E268" s="187"/>
    </row>
    <row r="269" spans="1:5" ht="14.25">
      <c r="A269" s="184"/>
      <c r="B269" s="188"/>
      <c r="C269" s="186"/>
      <c r="E269" s="187"/>
    </row>
    <row r="270" spans="1:5" ht="14.25">
      <c r="A270" s="184"/>
      <c r="B270" s="188"/>
      <c r="C270" s="186"/>
      <c r="E270" s="187"/>
    </row>
    <row r="271" spans="1:5" ht="14.25">
      <c r="A271" s="184"/>
      <c r="B271" s="188"/>
      <c r="C271" s="186"/>
      <c r="E271" s="187"/>
    </row>
    <row r="272" spans="1:5" ht="14.25">
      <c r="A272" s="184"/>
      <c r="B272" s="185"/>
      <c r="C272" s="186"/>
      <c r="E272" s="187"/>
    </row>
    <row r="273" spans="1:5" ht="14.25">
      <c r="A273" s="184"/>
      <c r="B273" s="188"/>
      <c r="C273" s="186"/>
      <c r="E273" s="187"/>
    </row>
    <row r="274" spans="1:5" ht="14.25">
      <c r="A274" s="184"/>
      <c r="B274" s="188"/>
      <c r="C274" s="186"/>
      <c r="E274" s="187"/>
    </row>
    <row r="275" spans="1:5" ht="14.25">
      <c r="A275" s="184"/>
      <c r="B275" s="188"/>
      <c r="C275" s="186"/>
      <c r="E275" s="187"/>
    </row>
    <row r="276" spans="1:5" ht="14.25">
      <c r="A276" s="184"/>
      <c r="B276" s="188"/>
      <c r="C276" s="186"/>
      <c r="E276" s="187"/>
    </row>
    <row r="277" spans="1:5" ht="14.25">
      <c r="A277" s="184"/>
      <c r="B277" s="188"/>
      <c r="C277" s="186"/>
      <c r="E277" s="187"/>
    </row>
    <row r="278" spans="1:5" ht="14.25">
      <c r="A278" s="184"/>
      <c r="B278" s="188"/>
      <c r="C278" s="186"/>
      <c r="E278" s="187"/>
    </row>
    <row r="279" spans="1:5" ht="14.25">
      <c r="A279" s="184"/>
      <c r="B279" s="188"/>
      <c r="C279" s="186"/>
      <c r="E279" s="187"/>
    </row>
    <row r="280" spans="1:5" ht="14.25">
      <c r="A280" s="184"/>
      <c r="B280" s="190"/>
      <c r="C280" s="191"/>
      <c r="E280" s="187"/>
    </row>
    <row r="281" spans="1:5" ht="14.25">
      <c r="A281" s="184"/>
      <c r="B281" s="185"/>
      <c r="C281" s="186"/>
      <c r="E281" s="187"/>
    </row>
    <row r="282" spans="1:5" ht="14.25">
      <c r="A282" s="184"/>
      <c r="B282" s="188"/>
      <c r="C282" s="186"/>
      <c r="E282" s="187"/>
    </row>
    <row r="283" spans="1:5" ht="14.25">
      <c r="A283" s="184"/>
      <c r="B283" s="188"/>
      <c r="C283" s="186"/>
      <c r="E283" s="187"/>
    </row>
    <row r="284" spans="1:5" ht="14.25">
      <c r="A284" s="184"/>
      <c r="B284" s="188"/>
      <c r="C284" s="186"/>
      <c r="E284" s="187"/>
    </row>
    <row r="285" spans="1:5" ht="14.25">
      <c r="A285" s="184"/>
      <c r="B285" s="188"/>
      <c r="C285" s="186"/>
      <c r="E285" s="187"/>
    </row>
    <row r="286" spans="1:5" ht="14.25">
      <c r="A286" s="184"/>
      <c r="B286" s="188"/>
      <c r="C286" s="186"/>
      <c r="E286" s="187"/>
    </row>
    <row r="287" spans="1:5" ht="14.25">
      <c r="A287" s="184"/>
      <c r="B287" s="188"/>
      <c r="C287" s="186"/>
      <c r="E287" s="187"/>
    </row>
    <row r="288" spans="1:5" ht="14.25">
      <c r="A288" s="184"/>
      <c r="B288" s="188"/>
      <c r="C288" s="186"/>
      <c r="E288" s="187"/>
    </row>
    <row r="289" spans="1:5" ht="14.25">
      <c r="A289" s="184"/>
      <c r="B289" s="188"/>
      <c r="C289" s="186"/>
      <c r="E289" s="187"/>
    </row>
    <row r="290" spans="1:5" ht="14.25">
      <c r="A290" s="184"/>
      <c r="B290" s="188"/>
      <c r="C290" s="186"/>
      <c r="E290" s="187"/>
    </row>
    <row r="291" spans="1:5" ht="14.25">
      <c r="A291" s="184"/>
      <c r="B291" s="188"/>
      <c r="C291" s="186"/>
      <c r="E291" s="187"/>
    </row>
    <row r="292" spans="1:5" ht="14.25">
      <c r="A292" s="184"/>
      <c r="B292" s="188"/>
      <c r="C292" s="186"/>
      <c r="E292" s="187"/>
    </row>
    <row r="293" spans="1:5" ht="14.25">
      <c r="A293" s="184"/>
      <c r="B293" s="185"/>
      <c r="C293" s="186"/>
      <c r="E293" s="187"/>
    </row>
    <row r="294" spans="1:5" ht="14.25">
      <c r="A294" s="184"/>
      <c r="B294" s="188"/>
      <c r="C294" s="186"/>
      <c r="E294" s="187"/>
    </row>
    <row r="295" spans="1:5" ht="14.25">
      <c r="A295" s="184"/>
      <c r="B295" s="188"/>
      <c r="C295" s="186"/>
      <c r="E295" s="187"/>
    </row>
    <row r="296" spans="1:5" ht="14.25">
      <c r="A296" s="184"/>
      <c r="B296" s="188"/>
      <c r="C296" s="186"/>
      <c r="E296" s="187"/>
    </row>
    <row r="297" spans="1:5" ht="14.25">
      <c r="A297" s="184"/>
      <c r="B297" s="188"/>
      <c r="C297" s="186"/>
      <c r="E297" s="187"/>
    </row>
    <row r="298" spans="1:5" ht="14.25">
      <c r="A298" s="184"/>
      <c r="B298" s="188"/>
      <c r="C298" s="186"/>
      <c r="E298" s="187"/>
    </row>
    <row r="299" spans="1:5" ht="14.25">
      <c r="A299" s="184"/>
      <c r="B299" s="188"/>
      <c r="C299" s="186"/>
      <c r="E299" s="187"/>
    </row>
    <row r="300" spans="1:5" ht="14.25">
      <c r="A300" s="184"/>
      <c r="B300" s="188"/>
      <c r="C300" s="186"/>
      <c r="E300" s="187"/>
    </row>
    <row r="301" spans="1:5" ht="14.25">
      <c r="A301" s="184"/>
      <c r="B301" s="188"/>
      <c r="C301" s="186"/>
      <c r="E301" s="187"/>
    </row>
    <row r="302" spans="1:5" ht="14.25">
      <c r="A302" s="184"/>
      <c r="B302" s="188"/>
      <c r="C302" s="186"/>
      <c r="E302" s="187"/>
    </row>
    <row r="303" spans="1:5" ht="14.25">
      <c r="A303" s="184"/>
      <c r="B303" s="188"/>
      <c r="C303" s="186"/>
      <c r="E303" s="187"/>
    </row>
    <row r="304" spans="1:5" ht="14.25">
      <c r="A304" s="184"/>
      <c r="B304" s="188"/>
      <c r="C304" s="186"/>
      <c r="E304" s="187"/>
    </row>
    <row r="305" spans="1:5" ht="14.25">
      <c r="A305" s="184"/>
      <c r="B305" s="188"/>
      <c r="C305" s="186"/>
      <c r="E305" s="187"/>
    </row>
    <row r="306" spans="1:5" ht="14.25">
      <c r="A306" s="184"/>
      <c r="B306" s="188"/>
      <c r="C306" s="186"/>
      <c r="E306" s="187"/>
    </row>
    <row r="307" spans="1:5" ht="14.25">
      <c r="A307" s="184"/>
      <c r="B307" s="188"/>
      <c r="C307" s="186"/>
      <c r="E307" s="187"/>
    </row>
    <row r="308" spans="1:5" ht="14.25">
      <c r="A308" s="184"/>
      <c r="B308" s="188"/>
      <c r="C308" s="186"/>
      <c r="E308" s="187"/>
    </row>
    <row r="309" spans="1:5" ht="14.25">
      <c r="A309" s="184"/>
      <c r="B309" s="188"/>
      <c r="C309" s="186"/>
      <c r="E309" s="187"/>
    </row>
    <row r="310" spans="1:5" ht="14.25">
      <c r="A310" s="184"/>
      <c r="B310" s="185"/>
      <c r="C310" s="186"/>
      <c r="E310" s="187"/>
    </row>
    <row r="311" spans="1:5" ht="14.25">
      <c r="A311" s="184"/>
      <c r="B311" s="190"/>
      <c r="C311" s="191"/>
      <c r="E311" s="187"/>
    </row>
    <row r="312" spans="1:5" ht="14.25">
      <c r="A312" s="184"/>
      <c r="B312" s="188"/>
      <c r="C312" s="186"/>
      <c r="E312" s="187"/>
    </row>
    <row r="313" spans="1:5" ht="14.25">
      <c r="A313" s="184"/>
      <c r="B313" s="190"/>
      <c r="C313" s="191"/>
      <c r="E313" s="187"/>
    </row>
    <row r="314" spans="1:5" ht="14.25">
      <c r="A314" s="184"/>
      <c r="B314" s="188"/>
      <c r="C314" s="186"/>
      <c r="E314" s="187"/>
    </row>
    <row r="315" spans="1:5" ht="14.25">
      <c r="A315" s="184"/>
      <c r="B315" s="190"/>
      <c r="C315" s="191"/>
      <c r="E315" s="187"/>
    </row>
    <row r="316" spans="1:5" ht="14.25">
      <c r="A316" s="184"/>
      <c r="B316" s="188"/>
      <c r="C316" s="186"/>
      <c r="E316" s="187"/>
    </row>
    <row r="317" spans="1:5" ht="14.25">
      <c r="A317" s="184"/>
      <c r="B317" s="190"/>
      <c r="C317" s="191"/>
      <c r="E317" s="187"/>
    </row>
    <row r="318" spans="1:5" ht="14.25">
      <c r="A318" s="184"/>
      <c r="B318" s="188"/>
      <c r="C318" s="186"/>
      <c r="E318" s="187"/>
    </row>
    <row r="319" spans="1:5" ht="14.25">
      <c r="A319" s="184"/>
      <c r="B319" s="188"/>
      <c r="C319" s="186"/>
      <c r="E319" s="187"/>
    </row>
    <row r="320" spans="1:5" ht="14.25">
      <c r="A320" s="184"/>
      <c r="B320" s="188"/>
      <c r="C320" s="186"/>
      <c r="E320" s="187"/>
    </row>
    <row r="321" spans="1:5" ht="14.25">
      <c r="A321" s="184"/>
      <c r="B321" s="188"/>
      <c r="C321" s="186"/>
      <c r="E321" s="187"/>
    </row>
    <row r="322" spans="1:5" ht="14.25">
      <c r="A322" s="184"/>
      <c r="B322" s="188"/>
      <c r="C322" s="186"/>
      <c r="E322" s="187"/>
    </row>
    <row r="323" spans="1:5" ht="14.25">
      <c r="A323" s="184"/>
      <c r="B323" s="188"/>
      <c r="C323" s="192"/>
      <c r="E323" s="187"/>
    </row>
    <row r="324" spans="1:5" ht="14.25">
      <c r="A324" s="1"/>
      <c r="B324" s="193"/>
      <c r="C324" s="194"/>
      <c r="E324" s="187"/>
    </row>
    <row r="325" spans="1:5" ht="14.25">
      <c r="A325" s="102"/>
      <c r="B325" s="190"/>
      <c r="C325" s="195"/>
      <c r="E325" s="187"/>
    </row>
    <row r="326" spans="1:5" ht="14.25">
      <c r="A326" s="102"/>
      <c r="B326" s="188"/>
      <c r="C326" s="192"/>
      <c r="E326" s="187"/>
    </row>
    <row r="327" spans="1:5" ht="14.25">
      <c r="A327" s="102"/>
      <c r="B327" s="185"/>
      <c r="C327" s="192"/>
      <c r="E327" s="187"/>
    </row>
    <row r="328" spans="1:5" ht="14.25">
      <c r="A328" s="102"/>
      <c r="B328" s="190"/>
      <c r="C328" s="195"/>
      <c r="E328" s="187"/>
    </row>
    <row r="329" spans="1:5" ht="14.25">
      <c r="A329" s="102"/>
      <c r="B329" s="188"/>
      <c r="C329" s="192"/>
      <c r="E329" s="187"/>
    </row>
    <row r="330" spans="1:5" ht="14.25">
      <c r="A330" s="102"/>
      <c r="B330" s="188"/>
      <c r="C330" s="192"/>
      <c r="E330" s="187"/>
    </row>
    <row r="331" spans="1:5" ht="14.25">
      <c r="A331" s="102"/>
      <c r="B331" s="188"/>
      <c r="C331" s="192"/>
      <c r="E331" s="187"/>
    </row>
    <row r="332" spans="1:5" ht="14.25">
      <c r="A332" s="102"/>
      <c r="B332" s="190"/>
      <c r="C332" s="195"/>
      <c r="E332" s="187"/>
    </row>
    <row r="333" spans="1:5" ht="14.25">
      <c r="A333" s="102"/>
      <c r="B333" s="188"/>
      <c r="C333" s="192"/>
      <c r="E333" s="187"/>
    </row>
    <row r="334" spans="1:5" ht="14.25">
      <c r="A334" s="102"/>
      <c r="B334" s="188"/>
      <c r="C334" s="192"/>
      <c r="E334" s="187"/>
    </row>
    <row r="335" spans="1:5" ht="14.25">
      <c r="A335" s="102"/>
      <c r="B335" s="190"/>
      <c r="C335" s="195"/>
      <c r="E335" s="187"/>
    </row>
    <row r="336" spans="1:5" ht="14.25">
      <c r="A336" s="102"/>
      <c r="B336" s="188"/>
      <c r="C336" s="192"/>
      <c r="E336" s="187"/>
    </row>
    <row r="337" spans="1:5" ht="14.25">
      <c r="A337" s="102"/>
      <c r="B337" s="190"/>
      <c r="C337" s="195"/>
      <c r="E337" s="187"/>
    </row>
    <row r="338" spans="1:5" ht="14.25">
      <c r="A338" s="102"/>
      <c r="B338" s="188"/>
      <c r="C338" s="192"/>
      <c r="E338" s="187"/>
    </row>
    <row r="339" spans="1:5" ht="16.5">
      <c r="A339" s="184"/>
      <c r="B339" s="196"/>
      <c r="C339" s="186"/>
      <c r="E339" s="187"/>
    </row>
    <row r="340" spans="1:5" ht="14.25">
      <c r="A340" s="184"/>
      <c r="B340" s="185"/>
      <c r="C340" s="195"/>
      <c r="E340" s="187"/>
    </row>
    <row r="341" spans="1:5" ht="14.25">
      <c r="A341" s="184"/>
      <c r="B341" s="190"/>
      <c r="C341" s="195"/>
      <c r="E341" s="187"/>
    </row>
    <row r="342" spans="1:5" ht="14.25">
      <c r="A342" s="184"/>
      <c r="B342" s="188"/>
      <c r="C342" s="192"/>
      <c r="E342" s="187"/>
    </row>
    <row r="343" spans="1:5" ht="14.25">
      <c r="A343" s="184"/>
      <c r="B343" s="188"/>
      <c r="C343" s="192"/>
      <c r="E343" s="187"/>
    </row>
    <row r="344" spans="1:5" ht="14.25">
      <c r="A344" s="184"/>
      <c r="B344" s="188"/>
      <c r="C344" s="192"/>
      <c r="E344" s="187"/>
    </row>
    <row r="345" spans="1:5" ht="14.25">
      <c r="A345" s="184"/>
      <c r="B345" s="188"/>
      <c r="C345" s="192"/>
      <c r="E345" s="187"/>
    </row>
    <row r="346" spans="1:5" ht="14.25">
      <c r="A346" s="184"/>
      <c r="B346" s="188"/>
      <c r="C346" s="192"/>
      <c r="E346" s="187"/>
    </row>
    <row r="347" spans="1:5" ht="14.25">
      <c r="A347" s="184"/>
      <c r="B347" s="188"/>
      <c r="C347" s="192"/>
      <c r="E347" s="187"/>
    </row>
    <row r="348" spans="1:5" ht="14.25">
      <c r="A348" s="184"/>
      <c r="B348" s="188"/>
      <c r="C348" s="192"/>
      <c r="E348" s="187"/>
    </row>
    <row r="349" spans="1:5" ht="14.25">
      <c r="A349" s="184"/>
      <c r="B349" s="188"/>
      <c r="C349" s="192"/>
      <c r="E349" s="187"/>
    </row>
    <row r="350" spans="1:5" ht="14.25">
      <c r="A350" s="184"/>
      <c r="B350" s="188"/>
      <c r="C350" s="192"/>
      <c r="E350" s="187"/>
    </row>
    <row r="351" spans="1:5" ht="14.25">
      <c r="A351" s="184"/>
      <c r="B351" s="188"/>
      <c r="C351" s="192"/>
      <c r="E351" s="187"/>
    </row>
    <row r="352" spans="1:5" ht="14.25">
      <c r="A352" s="184"/>
      <c r="B352" s="188"/>
      <c r="C352" s="192"/>
      <c r="E352" s="187"/>
    </row>
    <row r="353" spans="1:5" ht="14.25">
      <c r="A353" s="184"/>
      <c r="B353" s="188"/>
      <c r="C353" s="192"/>
      <c r="E353" s="187"/>
    </row>
    <row r="354" spans="1:5" ht="14.25">
      <c r="A354" s="184"/>
      <c r="B354" s="188"/>
      <c r="C354" s="192"/>
      <c r="E354" s="187"/>
    </row>
    <row r="355" spans="1:5" ht="25.5" customHeight="1">
      <c r="A355" s="184"/>
      <c r="B355" s="190"/>
      <c r="C355" s="195"/>
      <c r="E355" s="187"/>
    </row>
    <row r="356" spans="1:5" ht="14.25">
      <c r="A356" s="184"/>
      <c r="B356" s="188"/>
      <c r="C356" s="192"/>
      <c r="E356" s="187"/>
    </row>
    <row r="357" spans="1:5" ht="14.25">
      <c r="A357" s="184"/>
      <c r="B357" s="188"/>
      <c r="C357" s="192"/>
      <c r="E357" s="187"/>
    </row>
    <row r="358" spans="1:5" ht="14.25">
      <c r="A358" s="184"/>
      <c r="B358" s="188"/>
      <c r="C358" s="192"/>
      <c r="E358" s="187"/>
    </row>
    <row r="359" spans="1:5" ht="14.25">
      <c r="A359" s="184"/>
      <c r="B359" s="188"/>
      <c r="C359" s="192"/>
      <c r="E359" s="187"/>
    </row>
    <row r="360" spans="1:5" ht="30.75" customHeight="1">
      <c r="A360" s="184"/>
      <c r="B360" s="188"/>
      <c r="C360" s="192"/>
      <c r="E360" s="187"/>
    </row>
    <row r="361" spans="1:5" ht="14.25">
      <c r="A361" s="184"/>
      <c r="B361" s="188"/>
      <c r="C361" s="192"/>
      <c r="E361" s="187"/>
    </row>
    <row r="362" spans="1:5" ht="14.25">
      <c r="A362" s="184"/>
      <c r="B362" s="188"/>
      <c r="C362" s="192"/>
      <c r="E362" s="187"/>
    </row>
    <row r="363" spans="1:5" ht="14.25">
      <c r="A363" s="184"/>
      <c r="B363" s="188"/>
      <c r="C363" s="192"/>
      <c r="E363" s="187"/>
    </row>
    <row r="364" spans="1:5" ht="14.25">
      <c r="A364" s="184"/>
      <c r="B364" s="188"/>
      <c r="C364" s="192"/>
      <c r="E364" s="187"/>
    </row>
    <row r="365" spans="1:5" ht="14.25">
      <c r="A365" s="184"/>
      <c r="B365" s="188"/>
      <c r="C365" s="192"/>
      <c r="E365" s="187"/>
    </row>
    <row r="366" spans="1:5" ht="15" customHeight="1">
      <c r="A366" s="184"/>
      <c r="B366" s="188"/>
      <c r="C366" s="192"/>
      <c r="E366" s="187"/>
    </row>
    <row r="367" spans="1:5" ht="15" customHeight="1">
      <c r="A367" s="184"/>
      <c r="B367" s="188"/>
      <c r="C367" s="192"/>
      <c r="E367" s="187"/>
    </row>
    <row r="368" spans="1:5" ht="15" customHeight="1">
      <c r="A368" s="184"/>
      <c r="B368" s="188"/>
      <c r="C368" s="192"/>
      <c r="E368" s="187"/>
    </row>
    <row r="369" spans="1:5" ht="15" customHeight="1">
      <c r="A369" s="184"/>
      <c r="B369" s="188"/>
      <c r="C369" s="192"/>
      <c r="E369" s="187"/>
    </row>
    <row r="370" spans="1:5" ht="15" customHeight="1">
      <c r="A370" s="184"/>
      <c r="B370" s="188"/>
      <c r="C370" s="192"/>
      <c r="E370" s="187"/>
    </row>
    <row r="371" spans="1:5" ht="15" customHeight="1">
      <c r="A371" s="184"/>
      <c r="B371" s="185"/>
      <c r="C371" s="195"/>
      <c r="E371" s="187"/>
    </row>
    <row r="372" spans="1:5" ht="15" customHeight="1">
      <c r="A372" s="184"/>
      <c r="B372" s="190"/>
      <c r="C372" s="195"/>
      <c r="E372" s="187"/>
    </row>
    <row r="373" spans="1:5" ht="15" customHeight="1">
      <c r="A373" s="102"/>
      <c r="B373" s="188"/>
      <c r="C373" s="192"/>
      <c r="E373" s="187"/>
    </row>
    <row r="374" spans="1:5" ht="15" customHeight="1">
      <c r="A374" s="184"/>
      <c r="B374" s="188"/>
      <c r="C374" s="192"/>
      <c r="E374" s="187"/>
    </row>
    <row r="375" spans="1:5" ht="15" customHeight="1">
      <c r="A375" s="102"/>
      <c r="B375" s="188"/>
      <c r="C375" s="192"/>
      <c r="E375" s="187"/>
    </row>
    <row r="376" spans="1:5" ht="15" customHeight="1">
      <c r="A376" s="184"/>
      <c r="B376" s="188"/>
      <c r="C376" s="192"/>
      <c r="E376" s="187"/>
    </row>
    <row r="377" spans="1:5" ht="15" customHeight="1">
      <c r="A377" s="102"/>
      <c r="B377" s="188"/>
      <c r="C377" s="192"/>
      <c r="E377" s="187"/>
    </row>
    <row r="378" spans="1:5" ht="15" customHeight="1">
      <c r="A378" s="184"/>
      <c r="B378" s="188"/>
      <c r="C378" s="192"/>
      <c r="E378" s="187"/>
    </row>
    <row r="379" spans="1:5" ht="15" customHeight="1">
      <c r="A379" s="102"/>
      <c r="B379" s="188"/>
      <c r="C379" s="192"/>
      <c r="E379" s="187"/>
    </row>
    <row r="380" spans="1:5" ht="15" customHeight="1">
      <c r="A380" s="184"/>
      <c r="B380" s="188"/>
      <c r="C380" s="192"/>
      <c r="E380" s="187"/>
    </row>
    <row r="381" spans="1:5" ht="15" customHeight="1">
      <c r="A381" s="102"/>
      <c r="B381" s="188"/>
      <c r="C381" s="192"/>
      <c r="E381" s="187"/>
    </row>
    <row r="382" spans="1:5" ht="15" customHeight="1">
      <c r="A382" s="184"/>
      <c r="B382" s="188"/>
      <c r="C382" s="192"/>
      <c r="E382" s="187"/>
    </row>
    <row r="383" spans="1:5" ht="15" customHeight="1">
      <c r="A383" s="102"/>
      <c r="B383" s="188"/>
      <c r="C383" s="192"/>
      <c r="E383" s="187"/>
    </row>
    <row r="384" spans="1:5" ht="15" customHeight="1">
      <c r="A384" s="184"/>
      <c r="B384" s="188"/>
      <c r="C384" s="192"/>
      <c r="E384" s="187"/>
    </row>
    <row r="385" spans="1:5" ht="15" customHeight="1">
      <c r="A385" s="102"/>
      <c r="B385" s="188"/>
      <c r="C385" s="192"/>
      <c r="E385" s="187"/>
    </row>
    <row r="386" spans="1:5" ht="15" customHeight="1">
      <c r="A386" s="184"/>
      <c r="B386" s="188"/>
      <c r="C386" s="192"/>
      <c r="E386" s="187"/>
    </row>
    <row r="387" spans="1:5" ht="15" customHeight="1">
      <c r="A387" s="102"/>
      <c r="B387" s="188"/>
      <c r="C387" s="192"/>
      <c r="E387" s="187"/>
    </row>
    <row r="388" spans="1:5" ht="15" customHeight="1">
      <c r="A388" s="184"/>
      <c r="B388" s="188"/>
      <c r="C388" s="192"/>
      <c r="E388" s="187"/>
    </row>
    <row r="389" spans="1:5" ht="15" customHeight="1">
      <c r="A389" s="102"/>
      <c r="B389" s="188"/>
      <c r="C389" s="192"/>
      <c r="E389" s="187"/>
    </row>
    <row r="390" spans="1:5" ht="15" customHeight="1">
      <c r="A390" s="184"/>
      <c r="B390" s="188"/>
      <c r="C390" s="192"/>
      <c r="E390" s="187"/>
    </row>
    <row r="391" spans="1:5" ht="15" customHeight="1">
      <c r="A391" s="102"/>
      <c r="B391" s="188"/>
      <c r="C391" s="192"/>
      <c r="E391" s="187"/>
    </row>
    <row r="392" spans="1:5" ht="15" customHeight="1">
      <c r="A392" s="102"/>
      <c r="B392" s="190"/>
      <c r="C392" s="195"/>
      <c r="E392" s="187"/>
    </row>
    <row r="393" spans="1:5" ht="15" customHeight="1">
      <c r="A393" s="102"/>
      <c r="B393" s="188"/>
      <c r="C393" s="192"/>
      <c r="E393" s="187"/>
    </row>
    <row r="394" spans="1:5" ht="15" customHeight="1">
      <c r="A394" s="102"/>
      <c r="B394" s="188"/>
      <c r="C394" s="192"/>
      <c r="E394" s="187"/>
    </row>
    <row r="395" spans="1:5" ht="15" customHeight="1">
      <c r="A395" s="102"/>
      <c r="B395" s="188"/>
      <c r="C395" s="192"/>
      <c r="E395" s="187"/>
    </row>
    <row r="396" spans="1:5" ht="15" customHeight="1">
      <c r="A396" s="102"/>
      <c r="B396" s="188"/>
      <c r="C396" s="192"/>
      <c r="E396" s="187"/>
    </row>
    <row r="397" spans="1:5" ht="15" customHeight="1">
      <c r="A397" s="102"/>
      <c r="B397" s="188"/>
      <c r="C397" s="192"/>
      <c r="E397" s="187"/>
    </row>
    <row r="398" spans="1:5" ht="15" customHeight="1">
      <c r="A398" s="102"/>
      <c r="B398" s="188"/>
      <c r="C398" s="192"/>
    </row>
    <row r="399" spans="1:5" ht="15" customHeight="1">
      <c r="A399" s="184"/>
      <c r="B399" s="197"/>
      <c r="C399" s="198"/>
    </row>
    <row r="400" spans="1:5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</sheetData>
  <mergeCells count="8">
    <mergeCell ref="B1:F1"/>
    <mergeCell ref="B2:F2"/>
    <mergeCell ref="B3:F3"/>
    <mergeCell ref="A5:F5"/>
    <mergeCell ref="A6:A7"/>
    <mergeCell ref="D6:D7"/>
    <mergeCell ref="E6:F6"/>
    <mergeCell ref="A4:F4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հատված 1</vt:lpstr>
      <vt:lpstr>հատված 2</vt:lpstr>
      <vt:lpstr>հատված 3</vt:lpstr>
      <vt:lpstr>'հատված 1'!Print_Area</vt:lpstr>
      <vt:lpstr>'հատված 2'!Print_Area</vt:lpstr>
      <vt:lpstr>'հատված 3'!Print_Area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Hakobyan</cp:lastModifiedBy>
  <cp:lastPrinted>2026-05-26T05:23:47Z</cp:lastPrinted>
  <dcterms:created xsi:type="dcterms:W3CDTF">1996-10-14T23:33:28Z</dcterms:created>
  <dcterms:modified xsi:type="dcterms:W3CDTF">2026-05-27T06:53:12Z</dcterms:modified>
</cp:coreProperties>
</file>