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2026 թվականի բյուջե\"/>
    </mc:Choice>
  </mc:AlternateContent>
  <xr:revisionPtr revIDLastSave="0" documentId="13_ncr:1_{3C9CE5D3-18F6-46C3-AEEC-74F6558BBDE4}" xr6:coauthVersionLast="36" xr6:coauthVersionMax="36" xr10:uidLastSave="{00000000-0000-0000-0000-000000000000}"/>
  <bookViews>
    <workbookView xWindow="0" yWindow="0" windowWidth="8130" windowHeight="1800" xr2:uid="{1A1FDA3C-0A49-43D8-9ADB-B2D050F6A003}"/>
  </bookViews>
  <sheets>
    <sheet name="hatvac3" sheetId="11" r:id="rId1"/>
    <sheet name="հատված 6" sheetId="10" r:id="rId2"/>
    <sheet name="Հատված 5 " sheetId="5" r:id="rId3"/>
    <sheet name="Հատված 4" sheetId="4" r:id="rId4"/>
    <sheet name="Հատված 2" sheetId="7" r:id="rId5"/>
    <sheet name="Հատված 1 " sheetId="1" r:id="rId6"/>
  </sheets>
  <definedNames>
    <definedName name="_xlnm.Print_Titles" localSheetId="0">hatvac3!$10:$10</definedName>
    <definedName name="_xlnm.Print_Titles" localSheetId="5">'Հատված 1 '!$8:$8</definedName>
    <definedName name="_xlnm.Print_Titles" localSheetId="4">'Հատված 2'!$8:$8</definedName>
    <definedName name="_xlnm.Print_Titles" localSheetId="2">'Հատված 5 '!$9:$9</definedName>
    <definedName name="_xlnm.Print_Titles" localSheetId="1">'հատված 6'!$6:$6</definedName>
    <definedName name="_xlnm.Print_Area" localSheetId="0">hatvac3!$A$1:$H$188</definedName>
    <definedName name="_xlnm.Print_Area" localSheetId="5">'Հատված 1 '!$A$1:$F$94</definedName>
    <definedName name="_xlnm.Print_Area" localSheetId="4">'Հատված 2'!$A$1:$K$223</definedName>
    <definedName name="_xlnm.Print_Area" localSheetId="3">'Հատված 4'!$A$1:$K$7</definedName>
    <definedName name="_xlnm.Print_Area" localSheetId="2">'Հատված 5 '!$A$1:$K$45</definedName>
    <definedName name="_xlnm.Print_Area" localSheetId="1">'հատված 6'!$A$1:$L$302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1" l="1"/>
  <c r="D17" i="1" l="1"/>
  <c r="D94" i="1"/>
  <c r="D93" i="1"/>
  <c r="D92" i="1"/>
  <c r="F91" i="1"/>
  <c r="E91" i="1"/>
  <c r="D91" i="1" s="1"/>
  <c r="D90" i="1"/>
  <c r="F89" i="1"/>
  <c r="E89" i="1"/>
  <c r="D88" i="1"/>
  <c r="F87" i="1"/>
  <c r="E87" i="1"/>
  <c r="D87" i="1" s="1"/>
  <c r="D86" i="1"/>
  <c r="D85" i="1"/>
  <c r="F84" i="1"/>
  <c r="E84" i="1"/>
  <c r="D83" i="1"/>
  <c r="D82" i="1"/>
  <c r="D81" i="1"/>
  <c r="D80" i="1"/>
  <c r="D79" i="1"/>
  <c r="D78" i="1"/>
  <c r="D77" i="1"/>
  <c r="D76" i="1"/>
  <c r="D75" i="1"/>
  <c r="D73" i="1"/>
  <c r="D72" i="1"/>
  <c r="D71" i="1"/>
  <c r="D70" i="1"/>
  <c r="D69" i="1"/>
  <c r="D68" i="1"/>
  <c r="D67" i="1"/>
  <c r="D66" i="1"/>
  <c r="F65" i="1"/>
  <c r="E65" i="1"/>
  <c r="E64" i="1" s="1"/>
  <c r="D62" i="1"/>
  <c r="F61" i="1"/>
  <c r="E61" i="1"/>
  <c r="D61" i="1"/>
  <c r="D60" i="1"/>
  <c r="D59" i="1"/>
  <c r="D57" i="1"/>
  <c r="F56" i="1"/>
  <c r="E56" i="1"/>
  <c r="D56" i="1" s="1"/>
  <c r="D55" i="1"/>
  <c r="D54" i="1"/>
  <c r="F53" i="1"/>
  <c r="E53" i="1"/>
  <c r="D51" i="1"/>
  <c r="F50" i="1"/>
  <c r="E50" i="1"/>
  <c r="D49" i="1"/>
  <c r="F47" i="1"/>
  <c r="E47" i="1"/>
  <c r="D47" i="1"/>
  <c r="D46" i="1"/>
  <c r="F45" i="1"/>
  <c r="E45" i="1"/>
  <c r="D44" i="1"/>
  <c r="F43" i="1"/>
  <c r="E43" i="1"/>
  <c r="D42" i="1"/>
  <c r="F41" i="1"/>
  <c r="E41" i="1"/>
  <c r="D41" i="1" s="1"/>
  <c r="D39" i="1"/>
  <c r="D38" i="1"/>
  <c r="F37" i="1"/>
  <c r="E37" i="1"/>
  <c r="D37" i="1" s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F17" i="1"/>
  <c r="D16" i="1"/>
  <c r="F15" i="1"/>
  <c r="E15" i="1"/>
  <c r="D15" i="1" s="1"/>
  <c r="D14" i="1"/>
  <c r="D13" i="1"/>
  <c r="D12" i="1"/>
  <c r="F11" i="1"/>
  <c r="E11" i="1"/>
  <c r="E40" i="1" l="1"/>
  <c r="D89" i="1"/>
  <c r="D84" i="1"/>
  <c r="D53" i="1"/>
  <c r="D43" i="1"/>
  <c r="F10" i="1"/>
  <c r="F40" i="1"/>
  <c r="D50" i="1"/>
  <c r="D45" i="1"/>
  <c r="E10" i="1"/>
  <c r="D65" i="1"/>
  <c r="D11" i="1"/>
  <c r="E52" i="1"/>
  <c r="F64" i="1"/>
  <c r="D40" i="1" l="1"/>
  <c r="D10" i="1"/>
  <c r="E9" i="1"/>
  <c r="D64" i="1"/>
  <c r="F52" i="1"/>
  <c r="F9" i="1" s="1"/>
  <c r="D52" i="1" l="1"/>
  <c r="D9" i="1"/>
</calcChain>
</file>

<file path=xl/sharedStrings.xml><?xml version="1.0" encoding="utf-8"?>
<sst xmlns="http://schemas.openxmlformats.org/spreadsheetml/2006/main" count="3445" uniqueCount="1147">
  <si>
    <t>ՀԱՏՎԱԾ 1
ԱԲՈՎՅԱՆ ՀԱՄԱՅՆՔԻ ԲՅՈՒՋԵԻ ԵԿԱՄՈՒՏՆԵՐԸ</t>
  </si>
  <si>
    <t>(հազար դրամով)</t>
  </si>
  <si>
    <t>îáÕÇ NN</t>
  </si>
  <si>
    <t>ºÏ³Ùï³ï»ë³ÏÝ»ñÁ</t>
  </si>
  <si>
    <t>Ðá¹í³ÍÇ NN</t>
  </si>
  <si>
    <t>այդ թվում</t>
  </si>
  <si>
    <t>ÀÝ¹³Ù»ÝÁ</t>
  </si>
  <si>
    <t>³Û¹ ÃíáõÙ`</t>
  </si>
  <si>
    <t>í³ñã³Ï³Ý µÛáõç»</t>
  </si>
  <si>
    <t>ýáÝ¹³ÛÇÝ µÛáõç»</t>
  </si>
  <si>
    <t>1000</t>
  </si>
  <si>
    <t>ÀÜ¸²ØºÜÀ ºÎ²ØàôîÜºð</t>
  </si>
  <si>
    <t/>
  </si>
  <si>
    <t>1100</t>
  </si>
  <si>
    <t>1. Ð²ðÎºð ºì îàôðøºð     (ïáÕ 1110 + ïáÕ 1120 + ïáÕ 1130 +ïáÕ1140+ ïáÕ 1150 ) , ³Û¹ ÃíáõÙ`</t>
  </si>
  <si>
    <t>7100</t>
  </si>
  <si>
    <t>1110</t>
  </si>
  <si>
    <t>1.1 ¶áõÛù³ÛÇÝ Ñ³ñÏ»ñ ³Ýß³ñÅ ·áõÛùÇó (ïáÕ 1111 + ïáÕ 1112+ïáÕ1113), ³Û¹ ÃíáõÙ`</t>
  </si>
  <si>
    <t>7131</t>
  </si>
  <si>
    <t>1111</t>
  </si>
  <si>
    <t>¶áõÛù³Ñ³ñÏ  Ñ³Ù³ÛÝùÝ»ñÇ í³ñã³Ï³Ý ï³ñ³ÍùÝ»ñáõÙ ·ïÝíáÕ ß»Ýù»ñÇ ¨ ßÇÝáõÃÛáõÝÝ»ñÇ Ñ³Ù³ñ</t>
  </si>
  <si>
    <t>1112</t>
  </si>
  <si>
    <t>ÐáÕÇ Ñ³ñÏ Ñ³Ù³ÛÝùÝ»ñÇ í³ñã³Ï³Ý ï³ñ³ÍùÝ»ñáõÙ  ·ïÝíáÕ ÑáÕÇ Ñ³Ù³ñ</t>
  </si>
  <si>
    <t>1113</t>
  </si>
  <si>
    <t>Ð³Ù³ÛÝùÇ µÛáõç» Ùáõïù³·ñíáÕ ³Ýß³ñÅ ·áõÛùÇ Ñ³ñÏ</t>
  </si>
  <si>
    <t>1120</t>
  </si>
  <si>
    <t>1.2 ¶áõÛù³ÛÇÝ Ñ³ñÏ»ñ ³ÛÉ ·áõÛùÇó</t>
  </si>
  <si>
    <t>7136</t>
  </si>
  <si>
    <t>1121</t>
  </si>
  <si>
    <t>¶áõÛù³Ñ³ñÏ ÷áË³¹ñ³ÙÇçáóÝ»ñÇ Ñ³Ù³ñ</t>
  </si>
  <si>
    <t>1130</t>
  </si>
  <si>
    <t>1.3 î»Õ³Ï³Ý ïáõñù»ñ (ïáÕ 11301 + ïáÕ 11302 + ïáÕ 11303 + ïáÕ 11304 + ïáÕ 11305 + ïáÕ 11306 + ïáÕ 11307 + ïáÕ 11308 + ïáÕ 11309 + ïáÕ 11310 + ïáÕ 11311+ïáÕ 11312+ ïáÕ 11313 + ïáÕ 11314+ïáÕ 11315+ ïáÕ 11316 + ïáÕ 11317+ ïáÕ 11318 + ïáÕ 11319),  ³Û¹ ÃíáõÙ`</t>
  </si>
  <si>
    <t>7145</t>
  </si>
  <si>
    <t>11301</t>
  </si>
  <si>
    <t>Ð³Ù³ÛÝùÇ í³ñã³Ï³Ý ï³ñ³ÍùáõÙ Ýáñ ß»Ýù»ñÇ, ßÇÝáõÃÛáõÝÝ»ñÇ ¨ áã ÑÇÙÝ³Ï³Ý  ßÇÝáõÃÛáõÝÝ»ñÇ ßÇÝ³ñ³ñáõÃÛ³Ý (ï»Õ³¹ñÙ³Ý) ÃáõÛÉïíáõÃÛ³Ý Ñ³Ù³ñ</t>
  </si>
  <si>
    <t>11302</t>
  </si>
  <si>
    <t>Ð³Ù³ÛÝùÇ í³ñã³Ï³Ý ï³ñ³ÍùáõÙ ·áÛáõÃÛáõÝ áõÝ»óáÕ ß»Ýù»ñÇ ¨ ßÇÝáõÃÛáõÝÝ»ñÇ í»ñ³Ï³éáõóÙ³Ý, áõÅ»Õ³óÙ³Ý, í»ñ³Ï³Ý·ÝÙ³Ý, ³ñ¹Ç³Ï³Ý³óÙ³Ý ¨ µ³ñ»Ï³ñ·Ù³Ý ³ßË³ï³ÝùÝ»ñ Ï³ï³ñ»Éáõ ÃáõÛÉïíáõÃÛ³Ý Ñ³Ù³ñ</t>
  </si>
  <si>
    <t>11303</t>
  </si>
  <si>
    <t>Ð³Ù³ÛÝùÇ í³ñã³Ï³Ý ï³ñ³ÍùáõÙ ß»Ýù»ñÇ, ßÇÝáõÃÛáõÝÝ»ñÇ ¨ ù³Õ³ù³ßÇÝ³Ï³Ý ³ÛÉ ûµÛ»ÏïÝ»ñÇ  ù³Ý¹Ù³Ý ÃáõÛÉïíáõÃÛ³Ý Ñ³Ù³ñ</t>
  </si>
  <si>
    <t>11304</t>
  </si>
  <si>
    <t>Ð³Ù³ÛÝùÇ í³ñã. ï³ñ³ÍùáõÙ, ë³ÑÙ³Ý³Ù»ñÓ µ³ñÓñÉ»éÝ. Ñ³Ù³ÛÝù-Ç í³ñã. ï³ñ³ÍùáõÙ, µ³ó³é. ÙÇçå»ï. ¨ Ñ³Ýñ³å»ï. Ýß³Ý³Ï. ³íïáÙáµÇÉ. ×³Ý³å³ñÑ-Ç ÏáÕ»½ñáõÙ, Ë³ÝáõÃ-áõÙ ¨ Ïñå³Ï-»ñáõÙ Ñ»ÕáõÏ í³é»ÉÇùÇ,  ë»ÕÙí³Í µÝ³Ï³Ý Ï³Ù Ñ»ÕáõÏ. Ý³íÃ . ·³½-Ç í³×³éùÇ ÃáõÛÉïí. Ñ³Ù³ñ</t>
  </si>
  <si>
    <t>11305</t>
  </si>
  <si>
    <t>Ð³Ù³ÛÝùÇ í³ñã³Ï³Ý ï³ñ³ÍùáõÙ, ë³ÑÙ³Ý³Ù»ñÓ ¨ µ³ñÓñÉ»éÝ³ÛÇÝ Ñ³Ù³ÛÝùÝ»ñÇ í³ñã³Ï³Ý ï³ñ³ÍùáõÙ ·ïÝíáÕ Ù³Ýñ³Í³Ë ³é¨ïñÇ Ï»ï»ñáõÙ Ï³Ù ³íïáÙ»ù»Ý³Ý»ñÇ ï»ËÝÇÏ³Ï³Ý ëå³ë³ñÏÙ³Ý ¨ Ýáñá·Ù³Ý Í³é³ÛáõÃÛ³Ý ûµÛ»ÏïÝ»ñáõÙ ï»ËÝÇÏ³Ï³Ý Ñ»ÕáõÏÝ»ñÇ í³×³éùÇ ÃáõÛÉïíáõÃÛ³Ý Ñ³Ù³ñ</t>
  </si>
  <si>
    <t>11306</t>
  </si>
  <si>
    <t>Ð³Ù³ÛÝùÇ í³ñã³Ï³Ý ï³ñ³ÍùáõÙ Ã³ÝÏ³ñÅ»ù Ù»ï³ÕÝ»ñÇó å³ïñ³ëïí³Í Çñ»ñÇª áñáß³ÏÇ í³ÛñáõÙ Ù³Ýñ³Í³Ë ³éù áõ í³×³éù Çñ³Ï³Ý³óÝ»Éáõ ÃáõÛÉïíáõÃÛ³Ý Ñ³Ù³ñ</t>
  </si>
  <si>
    <t>11307</t>
  </si>
  <si>
    <t>Ð³Ù³ÛÝùÇ í³ñã³Ï³Ý ï³ñ³ÍùáõÙ á·»ÉÇó ¨ ³ÉÏáÑáÉ³ÛÇÝ ËÙÇãùÝ»ñÇ ¨ (Ï³Ù) ÍË³ËáïÇ ³ñï³¹ñ³ÝùÇ í³×³éùÇ ÃáõÛÉïíáõÃÛ³Ý Ñ³Ù³ñ</t>
  </si>
  <si>
    <t>11308</t>
  </si>
  <si>
    <t>Æñ³í³µ³Ý³Ï³Ý ³ÝÓ³Ýó ¨ ³ÝÑ³ï Ó»éÝ³ñÏ³ï»ñ»ñÇÝ Ñ³Ù³ÛÝùÇ í³ñã³Ï³Ý ï³ñ³ÍùáõÙ §²é¨ïñÇ ¨ Í³é³ÛáõÃÛáõÝÝ»ñÇ Ù³ëÇÝ¦ Ð³Û³ëï³ÝÇ Ð³Ýñ³å»ïáõÃÛ³Ý ûñ»Ýùáí ë³ÑÙ³Ýí³Íª µ³óûÃÛ³ ³é¨ïáõñ Ï³½Ù³Ï»ñå»Éáõ ÃáõÛÉïíáõÃÛ³Ý Ñ³Ù³ñ</t>
  </si>
  <si>
    <t>11309</t>
  </si>
  <si>
    <t>Ð³Ù³ÛÝùÇ í³ñã³Ï³Ý ï³ñ³ÍùáõÙ ³é¨ïñÇ, Ñ³Ýñ³ÛÇÝ ëÝÝ¹Ç, ½í³ñ×³ÝùÇ, ß³ÑáõÙáí Ë³Õ»ñÇ ¨ íÇ×³Ï³Ë³Õ»ñÇ Ï³½Ù³Ï»ñåÙ³Ý ûµÛ»ÏïÝ»ñÇÝ, Ë³Õ³ïÝ»ñÇÝ ¨ µ³ÕÝÇùÝ»ñÇÝ (ë³áõÝ³Ý»ñÇÝ) Å³ÙÁ 24.00-Çó Ñ»ïá ³ßË³ï»Éáõ ÃáõÛÉïíáõÃÛ³Ý Ñ³Ù³ñ</t>
  </si>
  <si>
    <t>11310</t>
  </si>
  <si>
    <t>Ð³Ù³ÛÝùÇ í³ñã³Ï³Ý ï³ñ³ÍùáõÙ Ñ³Ù³ÛÝù³ÛÇÝ Ï³ÝáÝÝ»ñÇÝ Ñ³Ù³å³ï³ëË³Ý Ñ³Ýñ³ÛÇÝ ëÝÝ¹Ç Ï³½Ù³Ï»ñåÙ³Ý ¨ Çñ³óÙ³Ý ÃáõÛÉïíáõÃÛ³Ý Ñ³Ù³ñ</t>
  </si>
  <si>
    <t>11311</t>
  </si>
  <si>
    <t>ø³Õ³ù³ÛÇÝ µÝ³Ï³í³Ûñ»ñáõÙ ³í³·³Ýáõ áñáßÙ³Ùµ, ë³ÑÙ³Ýí³Í Ï³ñ·ÇÝ Ñ³Ù³å³ï³ëË³Ý, ïÝ³ÛÇÝ Ï»Ý¹³ÝÇÝ»ñ å³Ñ»Éáõ ÃáõÛÉïíáõÃÛ³Ý Ñ³Ù³ñ</t>
  </si>
  <si>
    <t>11312</t>
  </si>
  <si>
    <t>²í³·³Ýáõ ë³ÑÙ³Ýí. Ï³ñ·ÇÝ áõ å³ÛÙ³Ý-ÇÝ Ñ³Ù.ª Ñ³Ù³ÛÝùÇ í³ñã. ï³ñ³ÍùáõÙ ³ñï³ùÇÝ ·áí³½¹ ï»Õ³¹ñ»Éáõ ÃáõÛÉïí. Ñ³Ù³ñ, µ³ó³é. ÙÇçå»ï. áõ Ñ³Ýñ³å»ï. Ýß³Ý³Ï. ³íïáÙáµÇÉ. ×³Ý³å³ñÑ-Ç ûï³ñÙ³Ý ß»ñï»ñáõÙ ¨ å³ßïå. ·áïÇ-áõÙ ï»Õ³¹. ·áí³½¹-ñÇ ÃáõÛÉïí-ñÇ (µ³ó³é. ºñ¨³Ý ù³Õ³ùÇ)</t>
  </si>
  <si>
    <t>11313</t>
  </si>
  <si>
    <t>Ð³Û³ëï³ÝÇ Ð³Ýñ³å»ïáõÃÛ³Ý í³ñã³ï³ñ³Íù³ÛÇÝ ÙÇ³íáñÝ»ñÇ ËáñÑñ¹³ÝÇß»ñÁ (½ÇÝ³Ýß³Ý, ³Ýí³ÝáõÙ ¨ ³ÛÉÝ), áñå»ë ûñ»Ýùáí ·ñ³Ýóí³Í ³åñ³Ýù³ÛÇÝ Ýß³Ý, ³åñ³ÝùÝ»ñÇ ³ñï³¹ñáõÃÛ³Ý, ³ßË³ï³ÝùÝ»ñÇ Ï³ï³ñÙ³Ý, Í³é³ÛáõÃÛáõÝÝ»ñÇ Ù³ïáõóÙ³Ý ·áñÍÁÝÃ³óÝ»ñáõÙ û·ï³·áñÍ»Éáõ ÃáõÛÉïí. Ñ³Ù³ñ</t>
  </si>
  <si>
    <t>11314</t>
  </si>
  <si>
    <t>Ð³Ù³ÛÝùÇ í³ñã³Ï³Ý ï³ñ³ÍùáõÙ Ù³ñ¹³ï³ñ ï³ùëáõ (µ³ó³éáõÃÛ³Ùµ »ñÃáõÕ³ÛÇÝ ï³ùëÇÝ»ñÇª ÙÇÏñá³íïáµáõëÝ»ñÇ) Í³é³ÛáõÃÛáõÝ Çñ³Ï³Ý³óÝ»Éáõ ÃáõÛÉïíáõÃÛ³Ý Ñ³Ù³ñ</t>
  </si>
  <si>
    <t>11315</t>
  </si>
  <si>
    <t>Ð³Ù³ÛÝùÇ í³ñã³Ï³Ý ï³ñ³ÍùáõÙ ù³Õ³ù³óÇ³Ï³Ý Ñá·»Ñ³Ý·ëïÇ (Ññ³Å»ßïÇ) ÍÇë³Ï³ï³ñáõÃÛ³Ý Í³é³ÛáõÃÛáõÝÝ»ñÇ Çñ³Ï³Ý³óÙ³Ý ¨ (Ï³Ù) Ù³ïáõóÙ³Ý ÃáõÛÉïíáõÃÛ³Ý Ñ³Ù³ñ</t>
  </si>
  <si>
    <t>11317</t>
  </si>
  <si>
    <t>Ð³Ù³ÛÝùÇ í³ñã³Ï³Ý ï³ñ³ÍùáõÙ ï»ËÝÇÏ³Ï³Ý ¨ Ñ³ïáõÏ Ýß³Ý³ÏáõÃÛ³Ý Ññ³í³éáõÃÛáõÝ Çñ³Ï³Ý³óÝ»Éáõ ÃáõÛÉïíáõÃÛ³Ý Ñ³Ù³ñ</t>
  </si>
  <si>
    <t>11318</t>
  </si>
  <si>
    <t>Ð³Ù³ÛÝùÇ ï³ñ³ÍùáõÙ ë³ÑÙ³Ý³÷³ÏÙ³Ý »ÝÃ³Ï³ Í³é³ÛáõÃÛ³Ý ûµÛ»ÏïÇ ·áñÍáõÝ»áõÃÛ³Ý ÃáõÛÉïíáõÃÛ³Ý Ñ³Ù³ñ</t>
  </si>
  <si>
    <t>11319</t>
  </si>
  <si>
    <t>1140</t>
  </si>
  <si>
    <t>1.4 Ð³Ù³ÛÝùÇ µÛáõç» í×³ñíáÕ å»ï³Ï³Ý ïáõñù»ñ  (ïáÕ 1141 + ïáÕ 1142), ³Û¹ ÃíáõÙ`</t>
  </si>
  <si>
    <t>7146</t>
  </si>
  <si>
    <t>1141</t>
  </si>
  <si>
    <t>ø³Õ³ù³óÇ³Ï³Ý Ï³óáõÃÛ³Ý ³Ïï»ñ ·ñ³Ýó»Éáõ, ¹ñ³Ýó Ù³ëÇÝ ù³Õ³ù³óÇÝ»ñÇÝ ÏñÏÝ³ÏÇ íÏ³Û³Ï³ÝÝ»ñ, ù³Õ³ù³óÇ³Ï³Ý  Ï³óáõÃÛ³Ý ³Ïï»ñáõÙ Ï³ï³ñí³Í ·ñ³éáõÙÝ»ñáõÙ ÷á÷áËáõÃÛáõÝÝ»ñ, Éñ³óáõÝ»ñ, áõÕÕáõÙÝ»ñ Ï³ï³ñ»Éáõ ¨ í»ñ³Ï³Ý·ÝÙ³Ý Ï³å³ÏóáõÃÛ³Ùµ íÏ³Û³Ï³ÝÝ»ñ ï³Éáõ Ñ³Ù³ñ</t>
  </si>
  <si>
    <t>1142</t>
  </si>
  <si>
    <t>Üáï³ñ³ñ³Ï³Ý ·ñ³ë»ÝÛ³ÏÝ»ñÇ ÏáÕÙÇó Ýáï³ñ³Ï³Ý Í³é³ÛáõÃÛáõÝÝ»ñ Ï³ï³ñ»Éáõ, Ýáï³ñ³Ï³Ý Ï³ñ·áí í³í»ñ³óí³Í ÷³ëï³ÃÕÃ»ñÇ ÏñÏÝûñÇÝ³ÏÝ»ñ ï³Éáõ, Ýßí³Í Ù³ñÙÇÝÝ»ñÇ ÏáÕÙÇó ·áñÍ³ñùÝ»ñÇ Ý³Ë³·Í»ñ ¨ ¹ÇÙáõÙÝ»ñ Ï³½Ù»Éáõ, ÷³ëï³ÃÕÃ. å³ï×»Ý. Ñ³Ý»Éáõ ¨ ¹ñ³ÝóÇó ù³Õí³Íù. ï³Éáõ Ñ³Ù³ñ</t>
  </si>
  <si>
    <t>1200</t>
  </si>
  <si>
    <t>2. ä²ÞîàÜ²Î²Ü ¸ð²Ø²ÞÜàðÐÜºð  (ïáÕ 1210 + ïáÕ 1220 + ïáÕ 1230 + ïáÕ 1240 + ïáÕ 1250 + ïáÕ 1260),                               ³Û¹ ÃíáõÙ`</t>
  </si>
  <si>
    <t>7300</t>
  </si>
  <si>
    <t>1230</t>
  </si>
  <si>
    <t>2.3 ÀÝÃ³óÇÏ ³ñï³ùÇÝ å³ßïáÝ³Ï³Ý ¹ñ³Ù³ßÝáñÑÝ»ñ`  ëï³óí³Í ÙÇç³½·³ÛÇÝ Ï³½Ù³Ï»ñåáõÃÛáõÝÝ»ñÇó</t>
  </si>
  <si>
    <t>7321</t>
  </si>
  <si>
    <t>1231</t>
  </si>
  <si>
    <t>Ð³Ù³ÛÝùÇ µÛáõç» Ùáõïù³·ñíáÕ ³ñï³ùÇÝ å³ßïáÝ³Ï³Ý ¹ñ³Ù³ßÝáñÑÝ»ñ` ëï³óí³Í ÙÇç³½·³ÛÇÝ Ï³½Ù³Ï»ñåáõÃÛáõÝÝ»ñÇó ÁÝÃ³óÇÏ Í³Ëë»ñÇ ýÇÝ³Ýë³íáñÙ³Ý Ýå³ï³Ïáí</t>
  </si>
  <si>
    <t>1240</t>
  </si>
  <si>
    <t>2.4 Î³åÇï³É ³ñï³ùÇÝ å³ßïáÝ³Ï³Ý ¹ñ³Ù³ßÝáñÑÝ»ñ`  ëï³óí³Í ÙÇç³½·³ÛÇÝ Ï³½Ù³Ï»ñåáõÃÛáõÝÝ»ñÇó</t>
  </si>
  <si>
    <t>7322</t>
  </si>
  <si>
    <t>1241</t>
  </si>
  <si>
    <t>Ð³Ù³ÛÝùÇ µÛáõç» Ùáõïù³·ñíáÕ ³ñï³ùÇÝ å³ßïáÝ³Ï³Ý ¹ñ³Ù³ßÝáñÑÝ»ñ` ëï³óí³Í ÙÇç³½·³ÛÇÝ Ï³½Ù³Ï»ñåáõÃÛáõÝÝ»ñÇó Ï³åÇï³É Í³Ëë»ñÇ ýÇÝ³Ýë³íáñÙ³Ý Ýå³ï³Ïáí</t>
  </si>
  <si>
    <t>1250</t>
  </si>
  <si>
    <t>2.5 ÀÝÃ³óÇÏ Ý»ñùÇÝ å³ßïáÝ³Ï³Ý ¹ñ³Ù³ßÝáñÑÝ»ñ` ëï³óí³Í Ï³é³í³ñÙ³Ý ³ÛÉ Ù³Ï³ñ¹³ÏÝ»ñÇó (ïáÕ 1251 + ïáÕ 1252 + ïáÕ 1255 + ïáÕ 1256) ,                                            áñÇó`      `</t>
  </si>
  <si>
    <t>7331</t>
  </si>
  <si>
    <t>1251</t>
  </si>
  <si>
    <t>ä»ï³Ï³Ý µÛáõç»Çó ýÇÝ³Ýë³Ï³Ý Ñ³Ù³Ñ³ñÃ»óÙ³Ý ëÏ½µáõÝùáí ïñ³Ù³¹ñíáÕ ¹áï³óÇ³Ý»ñ</t>
  </si>
  <si>
    <t>պետական բյուջեից տրամադրվող այլ դոտացիաներ,այդ թվում</t>
  </si>
  <si>
    <t>Համայնքի բյուջեի եկամուտները նվազեցնող ՝ՀՀ օրենքների կիրարկման արդյունքում համայնքի բյուջեի եկամուտների կորուստների պետության կողմից փոխհատուցվող գումարներ</t>
  </si>
  <si>
    <t>1255</t>
  </si>
  <si>
    <t>ä»ï³Ï³Ý µÛáõç»Çó ïñ³Ù³¹ñíáÕ Ýå³ï³Ï³ÛÇÝ Ñ³ïÏ³óáõÙÝ»ñ (ëáõµí»ÝóÇ³Ý»ñ)</t>
  </si>
  <si>
    <t>1260</t>
  </si>
  <si>
    <t>2.6 Î³åÇï³É Ý»ñùÇÝ å³ßïáÝ³Ï³Ý ¹ñ³Ù³ßÝáñÑÝ»ñ` ëï³óí³Í Ï³é³í³ñÙ³Ý ³ÛÉ Ù³Ï³ñ¹³ÏÝ»ñÇó   (ïáÕ 1261 + ïáÕ 1262),  ³Û¹ ÃíáõÙ`</t>
  </si>
  <si>
    <t>7332</t>
  </si>
  <si>
    <t>1261</t>
  </si>
  <si>
    <t>ä»ï³Ï³Ý µÛáõç»Çó Ï³åÇï³É Í³Ëë»ñÇ ýÇÝ³Ýë³íáñÙ³Ý Ýå³ï³Ï³ÛÇÝ Ñ³ïÏ³óáõÙÝ»ñ (ëáõµí»ÝóÇ³Ý»ñ)</t>
  </si>
  <si>
    <t>1300</t>
  </si>
  <si>
    <t>3. ²ÚÈ ºÎ²ØàôîÜºð, (ïáÕ 1310 + ïáÕ 1320 + ïáÕ 1330 + ïáÕ 1340 + ïáÕ 1350 + ïáÕ 1360 + ïáÕ 1370 + ïáÕ 1380 + ïáÕ 1390),                                                        ³Û¹ ÃíáõÙ`</t>
  </si>
  <si>
    <t>7400</t>
  </si>
  <si>
    <t>1320</t>
  </si>
  <si>
    <t>3.2 Þ³Ñ³µ³ÅÇÝÝ»ñ,   ³Û¹ ÃíáõÙ`</t>
  </si>
  <si>
    <t>7412</t>
  </si>
  <si>
    <t>1321</t>
  </si>
  <si>
    <t>´³ÅÝ»ïÇñ³Ï³Ý ÁÝÏ»ñáõÃÛáõÝÝ»ñáõÙ Ñ³Ù³ÛÝùÇ Ù³ëÝ³ÏóáõÃÛ³Ý ¹ÇÙ³ó Ñ³Ù³ÛÝùÇ µÛáõç»   Ï³ï³ñíáÕ Ù³ëÑ³ÝáõÙÝ»ñ  (ß³Ñ³µ³ÅÇÝÝ»ñ)</t>
  </si>
  <si>
    <t>1330</t>
  </si>
  <si>
    <t>3.3 ¶áõÛùÇ í³ñÓ³Ï³ÉáõÃÛáõÝÇó »Ï³ÙáõïÝ»ñ  (ïáÕ 1331 + ïáÕ 1332 + ïáÕ 1333 +  ïáÕ 1334),   ³Û¹ ÃíáõÙ`</t>
  </si>
  <si>
    <t>7415</t>
  </si>
  <si>
    <t>1331</t>
  </si>
  <si>
    <t>Ð³Ù³ÛÝùÇ ë»÷³Ï³ÝáõÃÛáõÝ Ñ³Ù³ñíáÕ ÑáÕ»ñÇ í³ñÓ³í×³ñÝ»ñ</t>
  </si>
  <si>
    <t>Համայնքի վարչական տարածքում գտնվող պետական սեփականություն համարվող հողերի վարձակալության վարձավճարներ</t>
  </si>
  <si>
    <t>1333</t>
  </si>
  <si>
    <t>Ð³Ù³ÛÝùÇ í³ñã³Ï³Ý ï³ñ³ÍùáõÙ ·ïÝíáÕ å»ïáõÃÛ³Ý ¨ Ñ³Ù³ÛÝùÇ ë»÷³Ï³ÝáõÃÛ³ÝÁ å³ïÏ³ÝáÕ ÑáÕ³Ù³ë»ñÇ Ï³éáõó³å³ïÙ³Ý Çñ³íáõÝùÇ ¹ÇÙ³ó ·³ÝÓíáÕ í³ñÓ³í×³ñÝ»ñ</t>
  </si>
  <si>
    <t>1334</t>
  </si>
  <si>
    <t>²ÛÉ ·áõÛùÇ í³ñÓ³Ï³ÉáõÃÛáõÝÇó Ùáõïù»ñ</t>
  </si>
  <si>
    <t>1340</t>
  </si>
  <si>
    <t>3.4 Ð³Ù³ÛÝùÇ µÛáõç»Ç »Ï³ÙáõïÝ»ñ ³åñ³ÝùÝ»ñÇ Ù³ï³Ï³ñ³ñáõÙÇó ¨ Í³é³ÛáõÃÛáõÝÝ»ñÇ Ù³ïáõóáõÙÇó   (ïáÕ 1341 + ïáÕ 1342+ ïáÕ 1343),  ³Û¹ ÃíáõÙ`</t>
  </si>
  <si>
    <t>7421</t>
  </si>
  <si>
    <t>1342</t>
  </si>
  <si>
    <t>ä»ïáõÃÛ³Ý ÏáÕÙÇó ï»Õ³Ï³Ý ÇÝùÝ³Ï³é³í³ñÙ³Ý Ù³ñÙÇÝÝ»ñÇÝ å³ïíÇñ³Ïí³Í ÉÇ³½áñáõÃÛáõÝÝ»ñÇ Çñ³Ï³Ý³óÙ³Ý Í³Ëë»ñÇ ýÇÝ³Ýë³íáñÙ³Ý Ñ³Ù³ñ å»ï³Ï³Ý µÛáõç»Çó ëï³óíáÕ ÙÇçáóÝ»ñ</t>
  </si>
  <si>
    <t>Օրենքով սահմանված դեպքերում համայնքային հիմնարկների կողմից առանց տեղական տուրքի գանձման մատուցվող ծառայությունների կամ կատարվող գործողությունների դիմաց ստացվող այլ վճարներ</t>
  </si>
  <si>
    <t>1350</t>
  </si>
  <si>
    <t>3.5 ì³ñã³Ï³Ý ·³ÝÓáõÙÝ»ñ (ïáÕ 1351 + ïáÕ 1352+ïáÕ 1353),  ³Û¹ ÃíáõÙ`</t>
  </si>
  <si>
    <t>7422</t>
  </si>
  <si>
    <t>1351</t>
  </si>
  <si>
    <t>î»Õ³Ï³Ý í×³ñÝ»ñ  (ïáÕ13501+ïáÕ13502+ïáÕ13503+ïáÕ13504+ïáÕ13505+ïáÕ13506+ïáÕ13507+ïáÕ13508+ïáÕ13509+ïáÕ13510+ïáÕ13511+ïáÕ13512+ïáÕ13513+ïáÕ13514+ïáÕ13515+ïáÕ13516+ïáÕ13517+ïáÕ13518+ïáÕ13519+ïáÕ13520) , ³Û¹ ÃíáõÙ`</t>
  </si>
  <si>
    <t>13501</t>
  </si>
  <si>
    <t>Ð³Ù³ÛÝùÇ ï³ñ³ÍùáõÙ ß»ÝùÇ Ï³Ù ßÇÝáõÃÛ³Ý ³ñï³ùÇÝ ï»ëùÁ ÷á÷áËáÕ í»ñ³Ï³éáõóÙ³Ý ³ßË³ï³ÝùÝ»ñ Ï³ï³ñ»Éáõ Ñ»ï Ï³åí³Í ï»ËÝÇÏ³ïÝï»ë³Ï³Ý å³ÛÙ³ÝÝ»ñ Ùß³Ï»Éáõ ¨ Ñ³ëï³ï»Éáõ Ñ³Ù³ñ</t>
  </si>
  <si>
    <t>13502</t>
  </si>
  <si>
    <t>Ö³ñï³ñ. Ý³Ë³·Í. ÷³ëï³ÃÕÃ-áí Ý³Ë.ª ßÇÝ³ñ. ÃáõÛÉïí. å³Ñ³Ýç., µáÉáñ ßÇÝ³ñ³ñ. ³ßË³ï³Ýù-Ý Çñ³Ï³Ý. Ñ»ïá ß»Ýù-Ç ¨ ßÇÝáõÃ-»ñÇ (³Û¹ ÃíáõÙª ¹ñ³Ýó í»ñ³Ï³é-Á, í»ñ³Ï³Ý·Ý-Á, áõÅ»Õ-Á, ³ñ¹Ç³Ï-Á, ÁÝ¹É³ÛÝ-Ý áõ µ³ñ»Ï³ñ·-Á) Ï³éáõó. ³í³ñïÁ ³í³ñï. ³Ïïáí ÷³ëï³·ñ. Ó¨³Ï»ñå. Ñ³Ù³ñ</t>
  </si>
  <si>
    <t>13503</t>
  </si>
  <si>
    <t>Ö³ñï³ñ³å»ï³ßÇÝ³ñ³ñ³Ï³Ý Ý³Ë³·Í³ÛÇÝ ÷³ëï³ÃÕÃ»ñáí Ý³Ë³ï»ëí³Í ³ßË³ï³ÝùÝ»ñÝ ³í³ñï»Éáõó Ñ»ïá ß³Ñ³·áñÍÙ³Ý ÃáõÛÉïíáõÃÛ³Ý Ó¨³Ï»ñåÙ³Ý Ñ³Ù³ñ</t>
  </si>
  <si>
    <t>13504</t>
  </si>
  <si>
    <t>Ð³Ù³ÛÝùÇ ïÝûñÇÝáõÃÛ³Ý ¨ û·ï³·áñÍÙ³Ý ï³Ï ·ïÝíáÕ ÑáÕ»ñÁ Ñ³ïÏ³óÝ»Éáõ, Ñ»ï í»ñóÝ»Éáõ ¨ í³ñÓ³Ï³ÉáõÃÛ³Ý ïñ³Ù³¹ñ»Éáõ ¹»åù»ñáõÙ ³ÝÑñ³Å»ßï ÷³ëï³ÃÕÃ»ñÇ (÷³Ã»ÃÇ) Ý³Ë³å³ïñ³ëïÙ³Ý Ñ³Ù³ñ</t>
  </si>
  <si>
    <t>13505</t>
  </si>
  <si>
    <t>Ð³Ù³ÛÝùÇ ÏáÕÙÇó Ï³½Ù³Ï»ñåíáÕ ÙñóáõÛÃÝ»ñÇ ¨ ³×áõñ¹Ý»ñÇ Ù³ëÝ³ÏóáõÃÛ³Ý Ñ³Ù³ñ</t>
  </si>
  <si>
    <t>13507</t>
  </si>
  <si>
    <t>Ð³Ù³ÛÝùÇ ÏáÕÙÇó ³Õµ³Ñ³ÝáõÃÛ³Ý í×³ñ í×³ñáÕÝ»ñÇ Ñ³Ù³ñ ³Õµ³Ñ³ÝáõÃÛ³Ý ³ßË³ï³ÝùÝ»ñÁ Ï³½Ù³Ï»ñå»Éáõ Ñ³Ù³ñ</t>
  </si>
  <si>
    <t>13508</t>
  </si>
  <si>
    <t>Ð³Ù³ÛÝùÇ ÏáÕÙÇó Çñ³í³µ³Ý³Ï³Ý ³ÝÓ³Ýó Ï³Ù ³ÝÑ³ï Ó»éÝ³ñÏ³ï»ñ»ñÇÝ ßÇÝ³ñ³ñ³Ï³Ý ¨ Ëáßáñ »½ñ³ã³÷Ç ³ÕµÇ Ñ³í³ùÙ³Ý ¨ ÷áË³¹ñÙ³Ý, ÇÝãå»ë Ý³¨ ³Õµ³Ñ³ÝáõÃÛ³Ý í×³ñ í×³ñáÕÝ»ñÇÝ ßÇÝ³ñ³ñ³Ï³Ý  ¨ Ëáßáñ »½ñ³ã³÷Ç ³ÕµÇ ÇÝùÝáõñáõÛÝ Ñ³í³ùÙ³Ý ¨ ÷áË³¹ñÙ³Ý ÃáõÛÉïíáõÃÛ³Ý Ñ³Ù³ñ</t>
  </si>
  <si>
    <t>Ջրմուղ-կոյուղու համար այն համայնքներում, որոնք ներառված չեն ջրմուղ-կոյուղու ծառայություններ մատուցող կազմակերպությունների սպասարկման տարածքներում</t>
  </si>
  <si>
    <t>Ոռոգման ջրի մատակարարման համար այն համայնքներում, որոնք ներառված չեն ֫Ջրօգտագործողների ընկերությունների և  ջրօգտագործողների ընկերությունների միությունների մասինֻ ՀՀ օրենքի համաձայն ստեղծված ջրօգտագործողների ընկերությունների սպասարկման տարածքներում</t>
  </si>
  <si>
    <t>13512</t>
  </si>
  <si>
    <t>Ð³Ù³ÛÝùÇ ÏáÕÙÇó Ï³é³í³ñíáÕ µ³½Ù³µÝ³Ï³ñ³Ý ß»Ýù»ñÇ ÁÝ¹Ñ³Ýáõñ µ³ÅÝ³ÛÇÝ ë»÷³Ï³ÝáõÃÛ³Ý å³Ñå³ÝÙ³Ý å³ñï³¹Çñ ÝáñÙ»ñÇ Ï³ï³ñÙ³Ý Ñ³Ù³ñ</t>
  </si>
  <si>
    <t>13513</t>
  </si>
  <si>
    <t>Ð³Ù³ÛÝù³ÛÇÝ »ÝÃ³Ï³ÛáõÃÛ³Ý Ù³ÝÏ³å³ñï»½Ç Í³é³ÛáõÃÛáõÝÇó û·ïíáÕÝ»ñÇ Ñ³Ù³ñ</t>
  </si>
  <si>
    <t>13514</t>
  </si>
  <si>
    <t>Ð³Ù³ÛÝù³ÛÇÝ »ÝÃ³Ï³ÛáõÃÛ³Ý ³ñï³¹åñáó³Ï³Ý ¹³ëïÇ³ñ³ÏáõÃÛ³Ý Ñ³ëï³ïáõÃÛáõÝÝ»ñÇ (»ñ³Åßï³Ï³Ý, ÝÏ³ñã³Ï³Ý ¨ ³ñí»ëïÇ ¹åñáóÝ»ñ ¨ ³ÛÉÝ) Í³é³ÛáõÃÛáõÝÝ»ñÇó û·ïíáÕÝ»ñÇ Ñ³Ù³ñ</t>
  </si>
  <si>
    <t>13516</t>
  </si>
  <si>
    <t>Ð³Ù³ÛÝù³ÛÇÝ ë»÷³Ï³ÝáõÃÛáõÝ Ñ³Ý¹Çë³óáÕ å³ïÙáõÃÛ³Ý ¨ Ùß³ÏáõÛÃÇ ³Ýß³ñÅ Ñáõß³ñÓ³ÝÝ»ñÇ ¨ Ñ³Ù³ÛÝù³ÛÇÝ »ÝÃ³Ï³ÛáõÃÛ³Ý Ã³Ý·³ñ³ÝÝ»ñÇ ÙáõïùÇ Ñ³Ù³ñ</t>
  </si>
  <si>
    <t>13517</t>
  </si>
  <si>
    <t>Ð³Ù³ÛÝù. ë»÷. Ñ³Ý¹-áÕ ÁÝ¹Ñ³Ýáõñ û·ï³·áñÍ. ÷áÕáó-áõÙ ¨ Ññ³å³ñ³Ï-áõÙ (µ³ó. µ³Ï³ÛÇÝ ï³ñ³Íù-Ç, áõëáõÙÝ., ÏñÃ., Ùß³ÏáõÃ. ¨ ³éáÕç. Ñ³ëï³ï-»ñÇ, å»ï. Ï³é³í³ñÙ³Ý ¨ ï»Õ. ÇÝùÝ³Ï³é. Ù³ñÙÇÝ-Ç í³ñã. ß»Ýù-Ç Ñ³ñ³ÏÇó ï³ñ³Íù-Ç) ³íïáïñ. ÙÇçáóÝ ³íïáÏ³Û³Ý³ï. Ï³Û³Ý»Éáõ Ñ³Ù³ñ</t>
  </si>
  <si>
    <t>13518</t>
  </si>
  <si>
    <t>Ð³Ù³ÛÝùÇ ³ñËÇíÇó ÷³ëï³ÃÕÃ»ñÇ å³ï×»ÝÝ»ñ ïñ³Ù³¹ñ»Éáõ Ñ³Ù³ñ</t>
  </si>
  <si>
    <t>13519</t>
  </si>
  <si>
    <t>Ð³Ù³ÛÝùÝ ëå³ë³ñÏáÕ ³Ý³ëÝ³µáõÛÅÇ Í³é³ÛáõÃÛáõÝÝ»ñÇ ¹ÇÙ³ó</t>
  </si>
  <si>
    <t>13520</t>
  </si>
  <si>
    <t>²ÛÉ ï»Õ³Ï³Ý í×³ñÝ»ñ</t>
  </si>
  <si>
    <t>1352</t>
  </si>
  <si>
    <t>Ð³Ù³ÛÝùÇ í³ñã³Ï³Ý ï³ñ³ÍùáõÙ ÇÝùÝ³Ï³Ù Ï³éáõóí³Í ß»Ýù»ñÇ, ßÇÝáõÃÛáõÝÝ»ñÇ ûñÇÝ³Ï³Ý³óÙ³Ý Ñ³Ù³ñ í×³ñÝ»ñ</t>
  </si>
  <si>
    <t>1360</t>
  </si>
  <si>
    <t>3.6 Øáõïù»ñ ïáõÛÅ»ñÇó, ïáõ·³ÝùÝ»ñÇó      (ïáÕ 1361 + ïáÕ 1362)
³Û¹ ÃíáõÙ`</t>
  </si>
  <si>
    <t>7431</t>
  </si>
  <si>
    <t>1361</t>
  </si>
  <si>
    <t>ì³ñã³Ï³Ý Çñ³í³Ë³ËïáõÙÝ»ñÇ Ñ³Ù³ñ ï»Õ³Ï³Ý ÇÝùÝ³Ï³é³í³ñÙ³Ý Ù³ñÙÇÝÝ»ñÇ ÏáÕÙÇó å³ï³ëË³Ý³ïíáõÃÛ³Ý ÙÇçáóÝ»ñÇ ÏÇñ³éáõÙÇó »Ï³ÙáõïÝ»ñ</t>
  </si>
  <si>
    <t>1362</t>
  </si>
  <si>
    <t>Øáõïù»ñ Ñ³Ù³ÛÝùÇ µÛáõç»Ç ÝÏ³ïÙ³Ùµ ëï³ÝÓÝ³Í å³ÛÙ³Ý³·ñ³ÛÇÝ å³ñï³íáñáõÃÛáõÝÝ»ñÇ ãÏ³ï³ñÙ³Ý ¹ÇÙ³ó ·³ÝÓíáÕ ïáõÛÅ»ñÇó</t>
  </si>
  <si>
    <t>1370</t>
  </si>
  <si>
    <t>3.7 ÀÝÃ³óÇÏ áã å³ßïáÝ³Ï³Ý ¹ñ³Ù³ßÝáñÑÝ»ñ (ïáÕ 1371 + ïáÕ 1372),³Û¹ ÃíáõÙ`</t>
  </si>
  <si>
    <t>7441</t>
  </si>
  <si>
    <t>1372</t>
  </si>
  <si>
    <t>üÇ½. ³ÝÓ. ¨ Ï³½Ù³Ï»ñå. ÝíÇñ³µ»ñ. Ñ³Ù³ÛÝùÇÝ, í»ñçÇÝÇë »ÝÃ³Ï³ µÛáõç»ï³ÛÇÝ ÑÇÙÝ. ïÝûñÇÝÙ³ÝÝ ³Ýó³Í ·áõÛùÇ (ÑÇÙÝ.ÙÇçáó Ï³Ù áã ÝÛáõÃ. ³ÏïÇí ãÑ³Ý¹Çë.) Çñ³óáõÙÇó ¨ ¹ñ³Ù³Ï³Ý ÙÇçáóÝ»ñÇó ÁÝÃ. Í³Ëë»ñÇ ýÇÝ³Ýë. Ñ³Ù³ñ Ñ³Ù³ÛÝùÇ µÛáõç» ëï³ó. Ùáõïù»ñª ïñ³Ù³¹ñ. Ý»ñùÇÝ ³Õµ.</t>
  </si>
  <si>
    <t>1380</t>
  </si>
  <si>
    <t>3.8 Î³åÇï³É áã å³ßïáÝ³Ï³Ý ¹ñ³Ù³ßÝáñÑÝ»ñ    (ïáÕ 1381 + ïáÕ 1382), ³Û¹ ÃíáõÙ`</t>
  </si>
  <si>
    <t>7442</t>
  </si>
  <si>
    <t>1381</t>
  </si>
  <si>
    <t>ÜíÇñ³ïí,Å³é³Ý·.Çñ³í.ýÇ½ÇÏ.³ÝÓ.¨ Ï³½Ù³Ï.Ñ³Ù³ÛÝù,í»ñç.»ÝÃ.µÛáõç»ï.ÑÇÙÝ³ñÏ.ïÝûñÇÝ.³Ýó³Í ·áõÛùÇ (ÑÇÙÝ³Ï³Ý ÙÇçáó Ï³Ù áã ÝÛáõÃ³Ï³Ý ³ÏïÇí ãÑ³Ý¹Çë³óáÕ) Çñ³ó.¨ ¹ñ³Ù.ÙÇçáó.Ï³åÇï³ÉÍ³Ëë»ñÇ ýÇÝ³Ýë.Ñ³Ù.Ñ³Ù³ÛÝùÇ µÛáõç» ëï³óí³Í Ùáõïù»ñ` ïñ³Ù³¹.³ñï³ùÇÝ ³ÕµÛáõñ.</t>
  </si>
  <si>
    <t>1390</t>
  </si>
  <si>
    <t>7451</t>
  </si>
  <si>
    <t>1391</t>
  </si>
  <si>
    <t>Ð³Ù³ÛÝùÇ ·áõÛùÇÝ å³ï×³é³Í íÝ³ëÝ»ñÇ ÷áËÑ³ïáõóáõÙÇó Ùáõïù»ñ</t>
  </si>
  <si>
    <t>1392</t>
  </si>
  <si>
    <t>ì³ñã³Ï³Ý µÛáõç»Ç å³Ñáõëï³ÛÇÝ ýáÝ¹Çó ýáÝ¹³ÛÇÝ µÛáõç» Ï³ï³ñíáÕ Ñ³ïÏ³óáõÙÝ»ñÇó Ùáõïù»ñ</t>
  </si>
  <si>
    <t>1393</t>
  </si>
  <si>
    <t>úñ»Ýùáí ¨ Çñ³í³Ï³Ý ³ÛÉ ³Ïï»ñáí ë³ÑÙ³Ýí³Í` Ñ³Ù³ÛÝùÇ µÛáõç»Ç Ùáõïù³·ñÙ³Ý »ÝÃ³Ï³ ³ÛÉ »Ï³ÙáõïÝ»ñ</t>
  </si>
  <si>
    <t xml:space="preserve"> Համայնքի վարչական տարածքում շրջիկ առևտրի կետի միջոցով վաճառքի կազմակերպման</t>
  </si>
  <si>
    <t>3.9 ²ÛÉ »Ï³ÙáõïÝ»ñ (ïáÕ 1391 + ïáÕ 1392 + ïáÕ 1393),                           ³Û¹ ÃíáõÙ`</t>
  </si>
  <si>
    <t>Այլ տեղական տուրքեր</t>
  </si>
  <si>
    <t>ՀՀ համայնքների պահուստային ֆոնդ</t>
  </si>
  <si>
    <t>2</t>
  </si>
  <si>
    <t>1</t>
  </si>
  <si>
    <t>11</t>
  </si>
  <si>
    <t xml:space="preserve">3112 </t>
  </si>
  <si>
    <t>ՀՀ կառավարության և համայնքների պահուստային ֆոնդ , որից`</t>
  </si>
  <si>
    <t>0</t>
  </si>
  <si>
    <t xml:space="preserve">3110 </t>
  </si>
  <si>
    <t>ՀԻՄՆԱԿԱՆ ԲԱԺԻՆՆԵՐԻՆ ՉԴԱՍՎՈՂ ՊԱՀՈՒՍՏԱՅԻՆ ՖՈՆԴԵՐ (տող 3110), այդ թվում`</t>
  </si>
  <si>
    <t xml:space="preserve">3100 </t>
  </si>
  <si>
    <t>Սոցիալական պաշտպանությանը տրամադրվող օժադակ ծառայություններ (այլ դասերին չպատկանող)</t>
  </si>
  <si>
    <t>9</t>
  </si>
  <si>
    <t>10</t>
  </si>
  <si>
    <t xml:space="preserve">3092 </t>
  </si>
  <si>
    <t>Սոցիալական պաշտպանություն (այլ դասերին չպատկանող)</t>
  </si>
  <si>
    <t xml:space="preserve">3091 </t>
  </si>
  <si>
    <t>Սոցիալական պաշտպանություն (այլ դասերին չպատկանող), որից`</t>
  </si>
  <si>
    <t xml:space="preserve">3090 </t>
  </si>
  <si>
    <t>Սոցիալական պաշտպանության ոլորտում հետազոտական և նախագծային աշխատանքներ,որից`</t>
  </si>
  <si>
    <t>8</t>
  </si>
  <si>
    <t xml:space="preserve">3081 </t>
  </si>
  <si>
    <t xml:space="preserve">Սոցիալական պաշտպանության ոլորտում հետազոտական և նախագծային աշխատանքներ, որից` </t>
  </si>
  <si>
    <t xml:space="preserve">3080 </t>
  </si>
  <si>
    <t>Սոցիալական հատուկ արտոնություններ (այլ դասերին չպատկանող)</t>
  </si>
  <si>
    <t>7</t>
  </si>
  <si>
    <t xml:space="preserve">3071 </t>
  </si>
  <si>
    <t>Սոցիալական հատուկ արտոնություններ (այլ դասերին չպատկանող) , որից`</t>
  </si>
  <si>
    <t xml:space="preserve">3070 </t>
  </si>
  <si>
    <t>Բնակարանային ապահովում</t>
  </si>
  <si>
    <t>6</t>
  </si>
  <si>
    <t xml:space="preserve">3061 </t>
  </si>
  <si>
    <t>Բնակարանային ապահովում , որից`</t>
  </si>
  <si>
    <t xml:space="preserve">3060 </t>
  </si>
  <si>
    <t>Գործազրկություն</t>
  </si>
  <si>
    <t>5</t>
  </si>
  <si>
    <t xml:space="preserve">3051 </t>
  </si>
  <si>
    <t>Գործազրկություն, որից`</t>
  </si>
  <si>
    <t xml:space="preserve">3050 </t>
  </si>
  <si>
    <t>Ընտանիքի անդամներ և զավակներ</t>
  </si>
  <si>
    <t>4</t>
  </si>
  <si>
    <t xml:space="preserve">3041 </t>
  </si>
  <si>
    <t>Ընտանիքի անդամներ և զավակներ, որից`</t>
  </si>
  <si>
    <t xml:space="preserve">3040 </t>
  </si>
  <si>
    <t>Հարազատին կորցրած անձինք</t>
  </si>
  <si>
    <t>3</t>
  </si>
  <si>
    <t xml:space="preserve">3031 </t>
  </si>
  <si>
    <t>Հարազատին կորցրած անձինք , որից`</t>
  </si>
  <si>
    <t xml:space="preserve">3030 </t>
  </si>
  <si>
    <t>Ծերություն</t>
  </si>
  <si>
    <t xml:space="preserve">3021 </t>
  </si>
  <si>
    <t>Ծերություն, որից`</t>
  </si>
  <si>
    <t xml:space="preserve">3020 </t>
  </si>
  <si>
    <t>Անաշխատունակություն</t>
  </si>
  <si>
    <t xml:space="preserve">3012 </t>
  </si>
  <si>
    <t>Վատառողջություն</t>
  </si>
  <si>
    <t xml:space="preserve">3011 </t>
  </si>
  <si>
    <t>Վատառողջություն և անաշխատունակություն, որից`</t>
  </si>
  <si>
    <t xml:space="preserve">3010 </t>
  </si>
  <si>
    <t>ՍՈՑԻԱԼԱԿԱՆ ՊԱՇՏՊԱՆՈՒԹՅՈՒՆ (տող 3010 + տող 3020 + տող 3030 + տող 3040 + տող 3050+ տող 3060 + տող 3070 + տող 3080 + տող 3090), այդ թվում`</t>
  </si>
  <si>
    <t xml:space="preserve">3000 </t>
  </si>
  <si>
    <t>Կրթություն (այլ դասերին չպատկանող)</t>
  </si>
  <si>
    <t xml:space="preserve">2981 </t>
  </si>
  <si>
    <t>Կրթություն (այլ դասերին չպատկանող), որից`</t>
  </si>
  <si>
    <t xml:space="preserve">2980 </t>
  </si>
  <si>
    <t>Կրթության ոլորտում հետազոտական և նախագծային աշխատանքներ</t>
  </si>
  <si>
    <t xml:space="preserve">2971 </t>
  </si>
  <si>
    <t>Կրթության ոլորտում հետազոտական և նախագծային աշխատանքներ, որից`</t>
  </si>
  <si>
    <t xml:space="preserve">2970 </t>
  </si>
  <si>
    <t>Կրթությանը տրամադրվող օժանդակ ծառայություններ</t>
  </si>
  <si>
    <t xml:space="preserve">2961 </t>
  </si>
  <si>
    <t>Կրթությանը տրամադրվող օժանդակ ծառայություններ, որից`</t>
  </si>
  <si>
    <t xml:space="preserve">2960 </t>
  </si>
  <si>
    <t>Լրացուցիչ կրթություն</t>
  </si>
  <si>
    <t xml:space="preserve">2952 </t>
  </si>
  <si>
    <t>Արտադպրոցական դաստիարակություն</t>
  </si>
  <si>
    <t xml:space="preserve">2951 </t>
  </si>
  <si>
    <t>Ըստ մակարդակների չդասակարգվող կրթություն, որից`</t>
  </si>
  <si>
    <t xml:space="preserve">2950 </t>
  </si>
  <si>
    <t>Հետբուհական մասնագիտական կրթություն</t>
  </si>
  <si>
    <t xml:space="preserve">2942 </t>
  </si>
  <si>
    <t>Բարձրագույն մասնագիտական կրթություն</t>
  </si>
  <si>
    <t xml:space="preserve">2941 </t>
  </si>
  <si>
    <t>Բարձրագույն կրթություն, որից`</t>
  </si>
  <si>
    <t xml:space="preserve">2940 </t>
  </si>
  <si>
    <t>Միջին մասնագիտական կրթություն</t>
  </si>
  <si>
    <t xml:space="preserve">2932 </t>
  </si>
  <si>
    <t>Նախնական մասնագիտական (արհեստագործական) կրթություն</t>
  </si>
  <si>
    <t xml:space="preserve">2931 </t>
  </si>
  <si>
    <t>Նախնական մասնագիտական (արհեստագործական) և միջին մասնագիտական կրթություն, որից`</t>
  </si>
  <si>
    <t xml:space="preserve">2930 </t>
  </si>
  <si>
    <t>Միջնակարգ(լրիվ) ընդհանուր կրթություն</t>
  </si>
  <si>
    <t xml:space="preserve">2922 </t>
  </si>
  <si>
    <t>Հիմնական ընդհանուր կրթություն</t>
  </si>
  <si>
    <t xml:space="preserve">2921 </t>
  </si>
  <si>
    <t>Միջնակարգ ընդհանուր կրթություն, որից`</t>
  </si>
  <si>
    <t xml:space="preserve">2920 </t>
  </si>
  <si>
    <t>Տարրական ընդհանուր կրթություն</t>
  </si>
  <si>
    <t xml:space="preserve">2912 </t>
  </si>
  <si>
    <t>Նախադպրոցական կրթություն</t>
  </si>
  <si>
    <t xml:space="preserve">2911 </t>
  </si>
  <si>
    <t>Նախադպրոցական և տարրական ընդհանուր կրթություն, որից`</t>
  </si>
  <si>
    <t xml:space="preserve">2910 </t>
  </si>
  <si>
    <t>ԿՐԹՈՒԹՅՈՒՆ (տող 2910 + տող 2920 + տող 2930 + տող 2940+ տող 2950 + տող 2960 + տող 2970 + տող 2980), այդ թվում`</t>
  </si>
  <si>
    <t xml:space="preserve">2900 </t>
  </si>
  <si>
    <t>Հանգիստ, մշակույթ և կրոն (այլ դասերին չպատկանող)</t>
  </si>
  <si>
    <t xml:space="preserve">2861 </t>
  </si>
  <si>
    <t>Հանգիստ, մշակույթ և կրոն (այլ դասերին չպատկանող), որից`</t>
  </si>
  <si>
    <t xml:space="preserve">2860 </t>
  </si>
  <si>
    <t>Հանգստի, մշակույթի և կրոնի գծով հետազոտական և նախագծային աշխատանքներ</t>
  </si>
  <si>
    <t xml:space="preserve">2851 </t>
  </si>
  <si>
    <t>Հանգստի, մշակույթի և կրոնի գծով հետազոտական և նախագծային աշխատանքներ, որից`</t>
  </si>
  <si>
    <t xml:space="preserve">2850 </t>
  </si>
  <si>
    <t>Կրոնական և հասարակական այլ ծառայություններ</t>
  </si>
  <si>
    <t xml:space="preserve">2843 </t>
  </si>
  <si>
    <t>Քաղաքական կուսակցություններ, հասարակական կազմակերպություններ, արհմիություններ</t>
  </si>
  <si>
    <t xml:space="preserve">2842 </t>
  </si>
  <si>
    <t>Երիտասարդական ծրագրեր</t>
  </si>
  <si>
    <t xml:space="preserve">2841 </t>
  </si>
  <si>
    <t>Կրոնական և հասարակական այլ ծառայություններ, որից`</t>
  </si>
  <si>
    <t xml:space="preserve">2840 </t>
  </si>
  <si>
    <t>Տեղեկատվության ձեռքբերում</t>
  </si>
  <si>
    <t xml:space="preserve">2833 </t>
  </si>
  <si>
    <t>Հրատարակչություններ, խմբագրություններ</t>
  </si>
  <si>
    <t xml:space="preserve">2832 </t>
  </si>
  <si>
    <t>Հեռուստառադիոհաղորդումներ</t>
  </si>
  <si>
    <t xml:space="preserve">2831 </t>
  </si>
  <si>
    <t>Ռադիո և հեռուստահաղորդումների հեռարձակման և հրատարակչական ծառայություններ, որից`</t>
  </si>
  <si>
    <t xml:space="preserve">2830 </t>
  </si>
  <si>
    <t>Հուշարձանների և մշակութային արժեքների վերականգնում և պահպանում</t>
  </si>
  <si>
    <t xml:space="preserve">2827 </t>
  </si>
  <si>
    <t>Կինեմատոգրաֆիա</t>
  </si>
  <si>
    <t xml:space="preserve">2826 </t>
  </si>
  <si>
    <t>Արվեստ</t>
  </si>
  <si>
    <t xml:space="preserve">2825 </t>
  </si>
  <si>
    <t>Այլ մշակութային կազմակերպություններ</t>
  </si>
  <si>
    <t xml:space="preserve">2824 </t>
  </si>
  <si>
    <t>Մշակույթի տներ, ակումբներ, կենտրոններ</t>
  </si>
  <si>
    <t xml:space="preserve">2823 </t>
  </si>
  <si>
    <t>Թանգարաններ և ցուցասրահներ</t>
  </si>
  <si>
    <t xml:space="preserve">2822 </t>
  </si>
  <si>
    <t>Գրադարաններ</t>
  </si>
  <si>
    <t xml:space="preserve">2821 </t>
  </si>
  <si>
    <t>Մշակութային ծառայություններ, որից`</t>
  </si>
  <si>
    <t xml:space="preserve">2820 </t>
  </si>
  <si>
    <t>Հանգստի և սպորտի ծառայություններ</t>
  </si>
  <si>
    <t xml:space="preserve">2811 </t>
  </si>
  <si>
    <t>Հանգստի և սպորտի ծառայություններ, որից`</t>
  </si>
  <si>
    <t xml:space="preserve">2810 </t>
  </si>
  <si>
    <t>ՀԱՆԳԻՍՏ, ՄՇԱԿՈՒՅԹ ԵՎ ԿՐՈՆ (տող 2810 + տող 2820 + տող 2830 + տող 2840+ տող 2850 + տող 2860), այդ թվում`</t>
  </si>
  <si>
    <t xml:space="preserve">2800 </t>
  </si>
  <si>
    <t>Առողջապահություն (այլ դասերին չպատկանող)</t>
  </si>
  <si>
    <t xml:space="preserve">2762 </t>
  </si>
  <si>
    <t>Առողջապահական հարակից ծառայություններ և ծրագրեր</t>
  </si>
  <si>
    <t xml:space="preserve">2761 </t>
  </si>
  <si>
    <t>Առողջապահություն (այլ դասերին չպատկանող), որից`</t>
  </si>
  <si>
    <t xml:space="preserve">2760 </t>
  </si>
  <si>
    <t>Առողջապահության գծով հետազոտական և նախագծային աշխատանքներ</t>
  </si>
  <si>
    <t xml:space="preserve">2751 </t>
  </si>
  <si>
    <t>Առողջապահության գծով հետազոտական և նախագծային աշխատանքներ, որից`</t>
  </si>
  <si>
    <t xml:space="preserve">2750 </t>
  </si>
  <si>
    <t>Հանրային առողջապահական ծառայություններ</t>
  </si>
  <si>
    <t xml:space="preserve">2741 </t>
  </si>
  <si>
    <t>Հանրային առողջապահական ծառայություններ, որից`</t>
  </si>
  <si>
    <t xml:space="preserve">2740 </t>
  </si>
  <si>
    <t>Հիվանդի խնամքի և առողջության վերականգնման տնային ծառայություններ</t>
  </si>
  <si>
    <t xml:space="preserve">2734 </t>
  </si>
  <si>
    <t>Բժշկական, մոր և մանկան կենտրոնների ծառայություններ</t>
  </si>
  <si>
    <t xml:space="preserve">2733 </t>
  </si>
  <si>
    <t>Մասնագիտացված հիվանդանոցային ծառայություններ</t>
  </si>
  <si>
    <t xml:space="preserve">2732 </t>
  </si>
  <si>
    <t>Ընդհանուր բնույթի հիվանդանոցային ծառայություններ</t>
  </si>
  <si>
    <t xml:space="preserve">2731 </t>
  </si>
  <si>
    <t>Հիվանդանոցային ծառայություններ, որից`</t>
  </si>
  <si>
    <t xml:space="preserve">2730 </t>
  </si>
  <si>
    <t>Պարաբժշկական ծառայություններ</t>
  </si>
  <si>
    <t xml:space="preserve">2724 </t>
  </si>
  <si>
    <t>Ստոմատոլոգիական ծառայություններ</t>
  </si>
  <si>
    <t xml:space="preserve">2723 </t>
  </si>
  <si>
    <t>Մասնագիտացված բժշկական ծառայություններ</t>
  </si>
  <si>
    <t xml:space="preserve">2722 </t>
  </si>
  <si>
    <t>Ընդհանուր բնույթի բժշկական ծառայություններ</t>
  </si>
  <si>
    <t xml:space="preserve">2721 </t>
  </si>
  <si>
    <t>Արտահիվանդանոցային ծառայություններ, որից`</t>
  </si>
  <si>
    <t xml:space="preserve">2720 </t>
  </si>
  <si>
    <t>Բժշկական սարքեր և սարքավորումներ</t>
  </si>
  <si>
    <t xml:space="preserve">2713 </t>
  </si>
  <si>
    <t>Այլ բժշկական ապրանքներ</t>
  </si>
  <si>
    <t xml:space="preserve">2712 </t>
  </si>
  <si>
    <t>Դեղագործական ապրանքներ</t>
  </si>
  <si>
    <t xml:space="preserve">2711 </t>
  </si>
  <si>
    <t>Բժշկական ապրանքներ, սարքեր և սարքավորումներ, որից`</t>
  </si>
  <si>
    <t xml:space="preserve">2710 </t>
  </si>
  <si>
    <t>ԱՌՈՂՋԱՊԱՀՈՒԹՅՈՒՆ (տող 2710 + տող 2720 + տող 2730 + տող 2740 + տող 2750 + տող 2760), այդ թվում`</t>
  </si>
  <si>
    <t xml:space="preserve">2700 </t>
  </si>
  <si>
    <t>Բնակարանային շինարարության և կոմունալ ծառայություններ (այլ դասերին չպատկանող)</t>
  </si>
  <si>
    <t xml:space="preserve">2661 </t>
  </si>
  <si>
    <t>Բնակարանային շինարարության և կոմունալ ծառայություններ (այլ դասերին չպատկանող), որից`</t>
  </si>
  <si>
    <t xml:space="preserve">2660 </t>
  </si>
  <si>
    <t>Բնակարանային շինարարության և կոմունալ ծառայությունների գծով հետազոտական և նախագծային աշխատանքներ</t>
  </si>
  <si>
    <t xml:space="preserve">2651 </t>
  </si>
  <si>
    <t>Բնակարանային շինարարության և կոմունալ ծառայությունների գծով հետազոտական և նախագծային աշխատանքներ , որից`</t>
  </si>
  <si>
    <t xml:space="preserve">2650 </t>
  </si>
  <si>
    <t>Փողոցների լուսավորում</t>
  </si>
  <si>
    <t xml:space="preserve">2641 </t>
  </si>
  <si>
    <t>Փողոցների լուսավորում, որից`</t>
  </si>
  <si>
    <t xml:space="preserve">2640 </t>
  </si>
  <si>
    <t>Ջրամատակարարում</t>
  </si>
  <si>
    <t xml:space="preserve">2631 </t>
  </si>
  <si>
    <t>Ջրամատակարարում, որից`</t>
  </si>
  <si>
    <t xml:space="preserve">2630 </t>
  </si>
  <si>
    <t>Համայնքային զարգացում</t>
  </si>
  <si>
    <t xml:space="preserve">2621 </t>
  </si>
  <si>
    <t>Համայնքային զարգացում, որից`</t>
  </si>
  <si>
    <t xml:space="preserve">2620 </t>
  </si>
  <si>
    <t>Բնակարանային շինարարություն</t>
  </si>
  <si>
    <t xml:space="preserve">2611 </t>
  </si>
  <si>
    <t>Բնակարանային շինարարություն, որից`</t>
  </si>
  <si>
    <t xml:space="preserve">2610 </t>
  </si>
  <si>
    <t>ԲՆԱԿԱՐԱՆԱՅԻՆ ՇԻՆԱՐԱՐՈՒԹՅՈՒՆ ԵՎ ԿՈՄՈՒՆԱԼ ԾԱՌԱՅՈՒԹՅՈՒՆ (տող 2610 + տող 2620 + տող 2630 + տող 2640 + տող 2650 + տող 2660), այդ թվում`</t>
  </si>
  <si>
    <t xml:space="preserve">2600 </t>
  </si>
  <si>
    <t>Շրջակա միջավայրի պաշտպանություն (այլ դասերին չպատկանող)</t>
  </si>
  <si>
    <t xml:space="preserve">2561 </t>
  </si>
  <si>
    <t>Շրջակա միջավայրի պաշտպանություն (այլ դասերին չպատկանող), որից`</t>
  </si>
  <si>
    <t xml:space="preserve">2560 </t>
  </si>
  <si>
    <t>Շրջակա միջավայրի պաշտպանության գծով հետազոտական և նախագծային աշխատանքներ</t>
  </si>
  <si>
    <t xml:space="preserve">2551 </t>
  </si>
  <si>
    <t>Շրջակա միջավայրի պաշտպանության գծով հետազոտական և նախագծային աշխատանքներ, որից`</t>
  </si>
  <si>
    <t xml:space="preserve">2550 </t>
  </si>
  <si>
    <t>Կենսաբազմազանության և բնության պաշտպանություն</t>
  </si>
  <si>
    <t xml:space="preserve">2541 </t>
  </si>
  <si>
    <t>Կենսաբազմազանության և բնության պաշտպանություն, որից`</t>
  </si>
  <si>
    <t xml:space="preserve">2540 </t>
  </si>
  <si>
    <t>Շրջակա միջավայրի աղտոտման դեմ պայքար</t>
  </si>
  <si>
    <t xml:space="preserve">2531 </t>
  </si>
  <si>
    <t>Շրջակա միջավայրի աղտոտման դեմ պայքար, որից`</t>
  </si>
  <si>
    <t xml:space="preserve">2530 </t>
  </si>
  <si>
    <t>Կեղտաջրերի հեռացում</t>
  </si>
  <si>
    <t xml:space="preserve">2521 </t>
  </si>
  <si>
    <t>Կեղտաջրերի հեռացում, որից`</t>
  </si>
  <si>
    <t xml:space="preserve">2520 </t>
  </si>
  <si>
    <t>Աղբահանում</t>
  </si>
  <si>
    <t xml:space="preserve">2511 </t>
  </si>
  <si>
    <t>Աղբահանում, որից`</t>
  </si>
  <si>
    <t xml:space="preserve">2510 </t>
  </si>
  <si>
    <t>ՇՐՋԱԿԱ ՄԻՋԱՎԱՅՐԻ ՊԱՇՏՊԱՆՈՒԹՅՈՒՆ (տող 2510 + տող 2520 + տող 2530 + տող 2540 + տող 2550 + տող 2560), այդ թվում`</t>
  </si>
  <si>
    <t xml:space="preserve">2500 </t>
  </si>
  <si>
    <t>Տնտեսական հարաբերություններ (այլ դասերին չպատկանող)</t>
  </si>
  <si>
    <t xml:space="preserve">2491 </t>
  </si>
  <si>
    <t>Տնտեսական հարաբերություններ (այլ դասերին չպատկանող), որից`</t>
  </si>
  <si>
    <t xml:space="preserve">2490 </t>
  </si>
  <si>
    <t>Այլ բնագավառների գծով հետազոտական և նախագծային աշխատանքներ</t>
  </si>
  <si>
    <t xml:space="preserve">2487 </t>
  </si>
  <si>
    <t>Կապի գծով հետազոտական և նախագծային աշխատանքներ</t>
  </si>
  <si>
    <t xml:space="preserve">2486 </t>
  </si>
  <si>
    <t>Տրանսպորտի գծով հետազոտական և նախագծային աշխատանքներ</t>
  </si>
  <si>
    <t xml:space="preserve">2485 </t>
  </si>
  <si>
    <t>Լեռնաարդյունահանման, արդյունաբերության և շինարարության գծով հետազոտական և նախագծային աշխատանքներ</t>
  </si>
  <si>
    <t xml:space="preserve">2484 </t>
  </si>
  <si>
    <t>Վառելիքի և էներգետիկայի գծով հետազոտական և նախագծային աշխատանքներ</t>
  </si>
  <si>
    <t xml:space="preserve">2483 </t>
  </si>
  <si>
    <t>Գյուղատնտեսության, անտառային տնտեսության, ձկնորսության և որսորդության գծով հետազոտական և նախագծային աշխատանքներ</t>
  </si>
  <si>
    <t xml:space="preserve">2482 </t>
  </si>
  <si>
    <t>Ընդհանուր բնույթի տնտեսական, առևտրային և աշխատանքի հարցերի գծով հետազոտական և նախագծային աշխատանքներ</t>
  </si>
  <si>
    <t xml:space="preserve">2481 </t>
  </si>
  <si>
    <t>Տնտեսական հարաբերությունների գծով հետազոտական և նախագծային աշխատանքներ, որից`</t>
  </si>
  <si>
    <t xml:space="preserve">2480 </t>
  </si>
  <si>
    <t>Զարգացման բազմանպատակ ծրագրեր</t>
  </si>
  <si>
    <t xml:space="preserve">2474 </t>
  </si>
  <si>
    <t>Զբոսաշրջություն</t>
  </si>
  <si>
    <t xml:space="preserve">2473 </t>
  </si>
  <si>
    <t>Հյուրանոցներ և հասարակական սննդի օբյեկտներ</t>
  </si>
  <si>
    <t xml:space="preserve">2472 </t>
  </si>
  <si>
    <t>Մեծածախ և մանրածախ առևտուր, ապրանքների պահպանում և պահեստավորում</t>
  </si>
  <si>
    <t xml:space="preserve">2471 </t>
  </si>
  <si>
    <t>Այլ բնագավառներ, որից`</t>
  </si>
  <si>
    <t xml:space="preserve">2470 </t>
  </si>
  <si>
    <t>Կապ</t>
  </si>
  <si>
    <t xml:space="preserve">2461 </t>
  </si>
  <si>
    <t>Կապ, որից`</t>
  </si>
  <si>
    <t xml:space="preserve">2460 </t>
  </si>
  <si>
    <t>Խողովակաշարային և այլ տրանսպորտ</t>
  </si>
  <si>
    <t xml:space="preserve">2455 </t>
  </si>
  <si>
    <t>Օդային տրանսպորտ</t>
  </si>
  <si>
    <t xml:space="preserve">2454 </t>
  </si>
  <si>
    <t>Երկաթուղային տրանսպորտ</t>
  </si>
  <si>
    <t xml:space="preserve">2453 </t>
  </si>
  <si>
    <t>Ջրային տրանսպորտ</t>
  </si>
  <si>
    <t xml:space="preserve">2452 </t>
  </si>
  <si>
    <t>ճանապարհային տրանսպորտ</t>
  </si>
  <si>
    <t xml:space="preserve">2451 </t>
  </si>
  <si>
    <t>Տրանսպորտ, որից`</t>
  </si>
  <si>
    <t xml:space="preserve">2450 </t>
  </si>
  <si>
    <t>Շինարարություն</t>
  </si>
  <si>
    <t xml:space="preserve">2443 </t>
  </si>
  <si>
    <t>Արդյունաբերություն</t>
  </si>
  <si>
    <t xml:space="preserve">2442 </t>
  </si>
  <si>
    <t>Հանքային ռեսուրսների արդյունահանում, բացառությամբ բնական վառելիքի</t>
  </si>
  <si>
    <t xml:space="preserve">2441 </t>
  </si>
  <si>
    <t>Լեռնաարդյունահանում, արդյունաբերություն և շինարարություն, որից`</t>
  </si>
  <si>
    <t xml:space="preserve">2440 </t>
  </si>
  <si>
    <t>Ոչ էլեկտրական էներգիա</t>
  </si>
  <si>
    <t xml:space="preserve">2436 </t>
  </si>
  <si>
    <t>Էլեկտրաէներգիա</t>
  </si>
  <si>
    <t xml:space="preserve">2435 </t>
  </si>
  <si>
    <t>Վառելիքի այլ տեսակներ</t>
  </si>
  <si>
    <t xml:space="preserve">2434 </t>
  </si>
  <si>
    <t>Միջուկային վառելիք</t>
  </si>
  <si>
    <t xml:space="preserve">2433 </t>
  </si>
  <si>
    <t>Նավթամթերք և բնական գազ</t>
  </si>
  <si>
    <t xml:space="preserve">2432 </t>
  </si>
  <si>
    <t>Քարածուխ և այլ կարծր բնական վառելիք</t>
  </si>
  <si>
    <t xml:space="preserve">2431 </t>
  </si>
  <si>
    <t>Վառելիք և էներգետիկա, որից`</t>
  </si>
  <si>
    <t xml:space="preserve">2430 </t>
  </si>
  <si>
    <t>Ոռոգում</t>
  </si>
  <si>
    <t xml:space="preserve">2424 </t>
  </si>
  <si>
    <t>Ձկնորսություն և որսորդություն</t>
  </si>
  <si>
    <t xml:space="preserve">2423 </t>
  </si>
  <si>
    <t>Անտառային տնտեսություն</t>
  </si>
  <si>
    <t xml:space="preserve">2422 </t>
  </si>
  <si>
    <t>Գյուղատնտեսություն</t>
  </si>
  <si>
    <t xml:space="preserve">2421 </t>
  </si>
  <si>
    <t>Գյուղատնտեսություն, անտառային տնտեսություն, ձկնորսություն և որսորդություն, որից`</t>
  </si>
  <si>
    <t xml:space="preserve">2420 </t>
  </si>
  <si>
    <t>Աշխատանքի հետ կապված ընդհանուր բնույթի հարաբերություններ</t>
  </si>
  <si>
    <t xml:space="preserve">2412 </t>
  </si>
  <si>
    <t>Ընդհանուր բնույթի տնտեսական և առևտրային հարաբերություններ</t>
  </si>
  <si>
    <t xml:space="preserve">2411 </t>
  </si>
  <si>
    <t>Ընդհանուր բնույթի տնտեսական, առևտրային և աշխատանքի գծով հարաբերություններ, որից`</t>
  </si>
  <si>
    <t xml:space="preserve">2410 </t>
  </si>
  <si>
    <t>ՏՆՏԵՍԱԿԱՆ ՀԱՐԱԲԵՐՈՒԹՅՈՒՆՆԵՐ (տող 2410 + տող 2420 + տող 2430 + տող 2440 + տող 2450+տող 2460 + տող 2470 + տող 2480 + տող 2490), այդ թվում`</t>
  </si>
  <si>
    <t xml:space="preserve">2400 </t>
  </si>
  <si>
    <t>Հասարակական կարգ և անվտանգություն (այլ դասերին չպատկանող)</t>
  </si>
  <si>
    <t xml:space="preserve">2371 </t>
  </si>
  <si>
    <t>Հասարակական կարգ և անվտանգություն (այլ դասերին չպատկանող), որից`</t>
  </si>
  <si>
    <t xml:space="preserve">2370 </t>
  </si>
  <si>
    <t>Հետազոտական ու նախագծային աշխատանքներ հասարակական կարգի և անվտանգության ոլորտում</t>
  </si>
  <si>
    <t xml:space="preserve">2361 </t>
  </si>
  <si>
    <t>Հետազոտական ու նախագծային աշխատանքներ հասարակական կարգի և անվտանգության ոլորտում որից`</t>
  </si>
  <si>
    <t xml:space="preserve">2360 </t>
  </si>
  <si>
    <t>Կալանավայրեր</t>
  </si>
  <si>
    <t xml:space="preserve">2351 </t>
  </si>
  <si>
    <t>Կալանավայրեր, որից`</t>
  </si>
  <si>
    <t xml:space="preserve">2350 </t>
  </si>
  <si>
    <t>Դատախազություն</t>
  </si>
  <si>
    <t xml:space="preserve">2341 </t>
  </si>
  <si>
    <t>Դատախազություն, որից`</t>
  </si>
  <si>
    <t xml:space="preserve">2340 </t>
  </si>
  <si>
    <t>Իրավական պաշտպանություն</t>
  </si>
  <si>
    <t xml:space="preserve">2332 </t>
  </si>
  <si>
    <t>Դատարաններ</t>
  </si>
  <si>
    <t xml:space="preserve">2331 </t>
  </si>
  <si>
    <t>Դատական գործունեություն և իրավական պաշտպանություն, որից`</t>
  </si>
  <si>
    <t xml:space="preserve">2330 </t>
  </si>
  <si>
    <t>Փրկարար ծառայություն</t>
  </si>
  <si>
    <t xml:space="preserve">2321 </t>
  </si>
  <si>
    <t>Փրկարար ծառայություն, որից`</t>
  </si>
  <si>
    <t xml:space="preserve">2320 </t>
  </si>
  <si>
    <t>Պետական պահպանություն</t>
  </si>
  <si>
    <t xml:space="preserve">2313 </t>
  </si>
  <si>
    <t>Ազգային անվտանգություն</t>
  </si>
  <si>
    <t xml:space="preserve">2312 </t>
  </si>
  <si>
    <t>Ոստիկանություն</t>
  </si>
  <si>
    <t xml:space="preserve">2311 </t>
  </si>
  <si>
    <t>Հասարակական կարգ և անվտանգություն, որից`</t>
  </si>
  <si>
    <t xml:space="preserve">2310 </t>
  </si>
  <si>
    <t>ՀԱՍԱՐԱԿԱԿԱՆ ԿԱՐԳ, ԱՆՎՏԱՆԳՈՒԹՅՈՒՆ ԵՎ ԴԱՏԱԿԱՆ ԳՈՐԾՈՒՆԵՈՒԹՅՈՒՆ (տող 2310 + տող 2320 + տող 2330 + տող 2340+տող 2350 + տող 2360 + տող 2370), այդ թվում`</t>
  </si>
  <si>
    <t xml:space="preserve">2300 </t>
  </si>
  <si>
    <t>Պաշտպանություն (այլ դասերին չպատկանող)</t>
  </si>
  <si>
    <t xml:space="preserve">2251 </t>
  </si>
  <si>
    <t>Պաշտպանություն (այլ դասերին չպատկանող), որից`</t>
  </si>
  <si>
    <t xml:space="preserve">2250 </t>
  </si>
  <si>
    <t>Հետազոտական և նախագծային աշխատանքներ պաշտպանության ոլորտում, որից`</t>
  </si>
  <si>
    <t xml:space="preserve">2241 </t>
  </si>
  <si>
    <t xml:space="preserve">2240 </t>
  </si>
  <si>
    <t>Արտաքին ռազմական օգնություն</t>
  </si>
  <si>
    <t xml:space="preserve">2231 </t>
  </si>
  <si>
    <t>Արտաքին ռազմական օգնություն, որից`</t>
  </si>
  <si>
    <t xml:space="preserve">2230 </t>
  </si>
  <si>
    <t>Քաղաքացիական պաշտպանություն</t>
  </si>
  <si>
    <t xml:space="preserve">2221 </t>
  </si>
  <si>
    <t>Քաղաքացիական պաշտպանություն, որից`</t>
  </si>
  <si>
    <t xml:space="preserve">2220 </t>
  </si>
  <si>
    <t>Ռազմական պաշտպանություն</t>
  </si>
  <si>
    <t xml:space="preserve">2211 </t>
  </si>
  <si>
    <t>Ռազմական պաշտպանություն, որից`</t>
  </si>
  <si>
    <t xml:space="preserve">2210 </t>
  </si>
  <si>
    <t>ՊԱՇՏՊԱՆՈՒԹՅՈՒՆ (այլ դասերին չպատկանող) (տող 2210+2220 + տող 2230 + տող 2240 + տող 2250), այդ թվում`</t>
  </si>
  <si>
    <t xml:space="preserve">2200 </t>
  </si>
  <si>
    <t xml:space="preserve">2185 </t>
  </si>
  <si>
    <t>այդ թվում` Երևանի համաքաղաքային ծախսերի ֆինանսավորման համար</t>
  </si>
  <si>
    <t xml:space="preserve">2184 </t>
  </si>
  <si>
    <t>- դրամաշնորհներ ՀՀ այլ համայնքների բյուջեներին</t>
  </si>
  <si>
    <t xml:space="preserve">2183 </t>
  </si>
  <si>
    <t>- դրամաշնորհներ ՀՀ պետական բյուջեին</t>
  </si>
  <si>
    <t xml:space="preserve">2182 </t>
  </si>
  <si>
    <t>Կառավարության տարբեր մակարդակների միջև իրականացվող ընդհանուր բնույթի տրանսֆերտներ, որից`</t>
  </si>
  <si>
    <t xml:space="preserve">2181 </t>
  </si>
  <si>
    <t xml:space="preserve">2180 </t>
  </si>
  <si>
    <t>Պետական պարտքի գծով գործառնություններ</t>
  </si>
  <si>
    <t xml:space="preserve">2171 </t>
  </si>
  <si>
    <t>Պետական պարտքի գծով գործառնություններ, որից`</t>
  </si>
  <si>
    <t xml:space="preserve">2170 </t>
  </si>
  <si>
    <t>Ընդհանուր բնույթի հանրային ծառայություններ (այլ դասերին չպատկանող)</t>
  </si>
  <si>
    <t xml:space="preserve">2161 </t>
  </si>
  <si>
    <t>Ընդհանուր բնույթի հանրային ծառայություններ (այլ դասերին չպատկանող), որից`</t>
  </si>
  <si>
    <t xml:space="preserve">2160 </t>
  </si>
  <si>
    <t>Ընդհանուր բնույթի հանրային ծառայությունների գծով հետազոտական և նախագծային աշխատանքներ</t>
  </si>
  <si>
    <t xml:space="preserve">2151 </t>
  </si>
  <si>
    <t>Ընդհանուր բնույթի հանրային ծառայությունների գծով հետազոտական և նախագծային աշխատանքներ որից`</t>
  </si>
  <si>
    <t xml:space="preserve">2150 </t>
  </si>
  <si>
    <t>Ընդհանուր բնույթի հետազոտական աշխատանք</t>
  </si>
  <si>
    <t xml:space="preserve">2141 </t>
  </si>
  <si>
    <t>Ընդհանուր բնույթի հետազոտական աշխատանք, որից`</t>
  </si>
  <si>
    <t xml:space="preserve">2140 </t>
  </si>
  <si>
    <t>Ընդհանուր բնույթի այլ ծառայություններ</t>
  </si>
  <si>
    <t xml:space="preserve">2133 </t>
  </si>
  <si>
    <t>Ծրագրման և վիճակագրական ընդհանուր ծառայություններ</t>
  </si>
  <si>
    <t xml:space="preserve">2132 </t>
  </si>
  <si>
    <t>Աշխատակազմի /կադրերի/ գծով ընդհանուր բնույթի ծառայություններ</t>
  </si>
  <si>
    <t xml:space="preserve">2131 </t>
  </si>
  <si>
    <t>Ընդհանուր բնույթի ծառայություններ, որից`</t>
  </si>
  <si>
    <t xml:space="preserve">2130 </t>
  </si>
  <si>
    <t>Միջազգային կազմակերպությունների միջոցով տրամադրվող տնտեսական օգնություն</t>
  </si>
  <si>
    <t xml:space="preserve">2122 </t>
  </si>
  <si>
    <t>Արտաքին տնտեսական աջակցություն</t>
  </si>
  <si>
    <t xml:space="preserve">2121 </t>
  </si>
  <si>
    <t>Արտաքին տնտեսական օգնություն, որից`</t>
  </si>
  <si>
    <t xml:space="preserve">2120 </t>
  </si>
  <si>
    <t>Արտաքին հարաբերություններ</t>
  </si>
  <si>
    <t xml:space="preserve">2113 </t>
  </si>
  <si>
    <t>Ֆինանսական և հարկաբյուջետային հարաբերություններ</t>
  </si>
  <si>
    <t xml:space="preserve">2112 </t>
  </si>
  <si>
    <t>Օրենսդիր և գործադիր մարմիններ, պետական կառավարում</t>
  </si>
  <si>
    <t xml:space="preserve">2111 </t>
  </si>
  <si>
    <t>Օրենսդիր և գործադիր մարմիններ, պետական կառավարում, ֆինանսական և հարկաբյուջետային հարաբերություններ, արտաքին հարաբերություններ որից`</t>
  </si>
  <si>
    <t xml:space="preserve">2110 </t>
  </si>
  <si>
    <t>ԸՆԴՀԱՆՈՒՐ ԲՆՈՒՅԹԻ ՀԱՆՐԱՅԻՆ ԾԱՌԱՅՈՒԹՅՈՒՆՆԵՐ (այլ դասերին չպատկանող) (տող 2110 + տող 2120 + տող 2130 + տող 2140 + տող 2150 + տող 2160 + տող 2170 + տող 2180) այդ թվում`</t>
  </si>
  <si>
    <t xml:space="preserve">2100 </t>
  </si>
  <si>
    <t>ԸՆԴԱՄԵՆԸ ԾԱԽՍԵՐ (տող 2100 + տող 2200 + տող 2300 + տող 2400 + տող 2500 + տող 2600 + տող 2700 + տող 2800 + տող 2900 + տող 3000 + տող 3100)</t>
  </si>
  <si>
    <t>X</t>
  </si>
  <si>
    <t> X</t>
  </si>
  <si>
    <t xml:space="preserve">2000 </t>
  </si>
  <si>
    <t>ֆոնդային բյուջե</t>
  </si>
  <si>
    <t>վարչական բյուջե</t>
  </si>
  <si>
    <t>այդ թվում`</t>
  </si>
  <si>
    <t>Ընդամենը (ս.7+ս.8)</t>
  </si>
  <si>
    <t>Բյուջետային ծախսերի 
գործառնական դասակարգման բաժինների, խմբերի 
և դասերի անվանումները</t>
  </si>
  <si>
    <t>Դաս</t>
  </si>
  <si>
    <t>Խումբ</t>
  </si>
  <si>
    <t>Բաժին</t>
  </si>
  <si>
    <t>Տողի
NN</t>
  </si>
  <si>
    <t>ՀԱՏՎԱԾ 2
ՀԱՄԱՅՆՔԻ ԲՅՈՒՋԵԻ ԾԱԽՍԵՐԸ ԸՍՏ ԲՅՈՒՋԵՏԱՅԻՆ
ԾԱԽՍԵՐԻ ԳՈՐԾԱՌՆԱԿԱՆ ԴԱՍԱԿԱՐԳՄԱՆ</t>
  </si>
  <si>
    <t>x</t>
  </si>
  <si>
    <t>8414</t>
  </si>
  <si>
    <t> ՈՉ ՆՅՈՒԹԱԿԱՆ ՉԱՐՏԱԴՐՎԱԾ ԱԿՏԻՎՆԵՐԻ ԻՐԱՑՈՒՄԻՑ ՄՈՒՏՔԵՐ</t>
  </si>
  <si>
    <t>6440</t>
  </si>
  <si>
    <t>8413</t>
  </si>
  <si>
    <t> ԱՅԼ ԲՆԱԿԱՆ ԾԱԳՈՒՄ ՈՒՆԵՑՈՂ ՀԻՄՆԱԿԱՆ ՄԻՋՈՑՆԵՐԻ ԻՐԱՑՈՒՄԻՑ ՄՈՒՏՔԵՐ</t>
  </si>
  <si>
    <t>6430</t>
  </si>
  <si>
    <t>8412</t>
  </si>
  <si>
    <t>ՕԳՏԱԿԱՐ ՀԱՆԱԾՈՆԵՐԻ ԻՐԱՑՈՒՄԻՑ ՄՈՒՏՔԵՐ</t>
  </si>
  <si>
    <t>6420</t>
  </si>
  <si>
    <t>8411</t>
  </si>
  <si>
    <t>ՀՈՂԻ ԻՐԱՑՈՒՄԻՑ ՄՈՒՏՔԵՐ</t>
  </si>
  <si>
    <t>6410</t>
  </si>
  <si>
    <t>ՉԱՐՏԱԴՐՎԱԾ ԱԿՏԻՎՆԵՐԻ ԻՐԱՑՈՒՄԻՑ ՄՈՒՏՔԵՐ(տող 6410 + տող 6420 + տող 6430 + տող 6440), այդ թվում`</t>
  </si>
  <si>
    <t>6400</t>
  </si>
  <si>
    <t>8311</t>
  </si>
  <si>
    <t>ԲԱՐՁՐԱՐԺԵՔ ԱԿՏԻՎՆԵՐԻ ԻՐԱՑՈՒՄԻՑ ՄՈՒՏՔԵՐ</t>
  </si>
  <si>
    <t>6310</t>
  </si>
  <si>
    <t>ԲԱՐՁՐԱՐԺԵՔ ԱԿՏԻՎՆԵՐԻ ԻՐԱՑՈՒՄԻՑ ՄՈՒՏՔԵՐ (տող 6310), այդ թվում`</t>
  </si>
  <si>
    <t>6300</t>
  </si>
  <si>
    <t>8223</t>
  </si>
  <si>
    <t>ՍՊԱՌՄԱՆ ՀԱՄԱՐ ՆԱԽԱՏԵՍՎԱԾ ՊԱՇԱՐՆԵՐԻ ԻՐԱՑՈՒՄԻՑ ՄՈՒՏՔԵՐ</t>
  </si>
  <si>
    <t>6223</t>
  </si>
  <si>
    <t>8222</t>
  </si>
  <si>
    <t>ՎԵՐԱՎԱՃԱՌՔԻ ՀԱՄԱՐ ԱՊՐԱՆՔՆԵՐԻ ԻՐԱՑՈՒՄԻՑ ՄՈՒՏՔԵՐ</t>
  </si>
  <si>
    <t>6222</t>
  </si>
  <si>
    <t>8221</t>
  </si>
  <si>
    <t>ԱՐՏԱԴՐԱԿԱՆ ՊԱՇԱՐՆԵՐԻ ԻՐԱՑՈՒՄԻՑ ՄՈՒՏՔԵՐ</t>
  </si>
  <si>
    <t>6221</t>
  </si>
  <si>
    <t>ԱՅԼ ՊԱՇԱՐՆԵՐԻ ԻՐԱՑՈՒՄԻՑ ՄՈՒՏՔԵՐ (տող 6221 + տող 6222 + տող 6223), որից`</t>
  </si>
  <si>
    <t>6220</t>
  </si>
  <si>
    <t>8211</t>
  </si>
  <si>
    <t>ՌԱԶՄԱՎԱՐԱԿԱՆ ՀԱՄԱՅՆՔԱՅԻՆ ՊԱՇԱՐՆԵՐԻ ԻՐԱՑՈՒՄԻՑ ՄՈՒՏՔԵՐ</t>
  </si>
  <si>
    <t>6210</t>
  </si>
  <si>
    <t>ՊԱՇԱՐՆԵՐԻ ԻՐԱՑՈՒՄԻՑ ՄՈՒՏՔԵՐ(տող 6210 + տող 6220), այդ թվում`</t>
  </si>
  <si>
    <t>6200</t>
  </si>
  <si>
    <t>8131</t>
  </si>
  <si>
    <t>ԱՅԼ ՀԻՄՆԱԿԱՆ ՄԻՋՈՑՆԵՐԻ ԻՐԱՑՈՒՄԻՑ ՄՈՒՏՔԵՐ Կաթնաղբյուր</t>
  </si>
  <si>
    <t>61302</t>
  </si>
  <si>
    <t>ԱՅԼ ՀԻՄՆԱԿԱՆ ՄԻՋՈՑՆԵՐԻ ԻՐԱՑՈՒՄԻՑ ՄՈՒՏՔԵՐ Աբովյան</t>
  </si>
  <si>
    <t>61301</t>
  </si>
  <si>
    <t>ԱՅԼ ՀԻՄՆԱԿԱՆ ՄԻՋՈՑՆԵՐԻ ԻՐԱՑՈՒՄԻՑ ՄՈՒՏՔԵՐ</t>
  </si>
  <si>
    <t>6130</t>
  </si>
  <si>
    <t>8121</t>
  </si>
  <si>
    <t>ՇԱՐԺԱԿԱՆ ԳՈՒՅՔԻ ԻՐԱՑՈՒՄԻՑ ՄՈՒՏՔԵՐ</t>
  </si>
  <si>
    <t>6120</t>
  </si>
  <si>
    <t>8111</t>
  </si>
  <si>
    <t xml:space="preserve">ԱՆՇԱՐԺ ԳՈՒՅՔԻ ԻՐԱՑՈՒՄԻՑ ՄՈՒՏՔԵՐ </t>
  </si>
  <si>
    <t>6110</t>
  </si>
  <si>
    <t>ՀԻՄՆԱԿԱՆ ՄԻՋՈՑՆԵՐԻ ԻՐԱՑՈՒՄԻՑ ՄՈՒՏՔԵՐ (տող 6110 + տող 6120 + տող 6130), այդ թվում`</t>
  </si>
  <si>
    <t>6100</t>
  </si>
  <si>
    <t>Գ. ՈՉ ՖԻՆԱՆՍԱԿԱՆ ԱԿՏԻՎՆԵՐԻ ԻՐԱՑՈՒՄԻՑ ՄՈՒՏՔԵՐ (տող 6100 + տող 6200 + տող 6300 + տող 6400), այդ թվում`</t>
  </si>
  <si>
    <t>6000</t>
  </si>
  <si>
    <t>5511</t>
  </si>
  <si>
    <t>- Համաֆինանսավորմամբ իրականացվող ծրագրեր և (կամ) կապիտալ ակտիվի ձեռքբերում</t>
  </si>
  <si>
    <t>- Համաֆինանսավորմամբ իրականացվող ծրագրեր և (կամ) կապիտալ ակտիվի ձեռքբերում, այդ թվում`</t>
  </si>
  <si>
    <t>5500</t>
  </si>
  <si>
    <t>5441</t>
  </si>
  <si>
    <t>- Ոչ նյութական չարտադրված ակտիվներ</t>
  </si>
  <si>
    <t>5431</t>
  </si>
  <si>
    <t>- Այլ բնական ծագում ունեցող ակտիվներ</t>
  </si>
  <si>
    <t>5421</t>
  </si>
  <si>
    <t>- Ընդերքային ակտիվներ</t>
  </si>
  <si>
    <t>5411</t>
  </si>
  <si>
    <t>- Հող</t>
  </si>
  <si>
    <t>1.4 ՉԱՐՏԱԴՐՎԱԾ ԱԿՏԻՎՆԵՐ (տող 5411 + տող 5421 + տող 5431 + տող 5441), այդ թվում`</t>
  </si>
  <si>
    <t>5400</t>
  </si>
  <si>
    <t>5311</t>
  </si>
  <si>
    <t>- Բարձրարժեք ակտիվներ</t>
  </si>
  <si>
    <t>1.3 ԲԱՐՁՐԱՐԺԵՔ ԱԿՏԻՎՆԵՐ (տող 5311), այդ թվում`</t>
  </si>
  <si>
    <t>5300</t>
  </si>
  <si>
    <t>5211</t>
  </si>
  <si>
    <t>- Համայնքային նշանակության ռազմավարական պաշարներ</t>
  </si>
  <si>
    <t>1.2 ՊԱՇԱՐՆԵՐ (տող 5211 + տող 5221 + տող 5231 + տող 5241), այդ թվում`</t>
  </si>
  <si>
    <t>5200</t>
  </si>
  <si>
    <t>5134</t>
  </si>
  <si>
    <t>- Նախագծահետազոտական ծախսեր</t>
  </si>
  <si>
    <t>5133</t>
  </si>
  <si>
    <t>- Գեոդեզիական քարտեզագրական ծախսեր</t>
  </si>
  <si>
    <t>5132</t>
  </si>
  <si>
    <t>- Ոչ նյութական հիմնական միջոցներ</t>
  </si>
  <si>
    <t>5131</t>
  </si>
  <si>
    <t>- Աճեցվող ակտիվներ</t>
  </si>
  <si>
    <t>ԱՅԼ ՀԻՄՆԱԿԱՆ ՄԻՋՈՑՆԵՐ (տող 5131 + տող 5132 + տող 5133 + տող 5134), որից`</t>
  </si>
  <si>
    <t>5130</t>
  </si>
  <si>
    <t>5129</t>
  </si>
  <si>
    <t>- Այլ մեքենաներ և սարքավորումներ</t>
  </si>
  <si>
    <t>5123</t>
  </si>
  <si>
    <t>5122</t>
  </si>
  <si>
    <t>- Վարչական սարքավորումներ</t>
  </si>
  <si>
    <t>5121</t>
  </si>
  <si>
    <t>- Տրանսպորտային սարքավորումներ</t>
  </si>
  <si>
    <t>ՄԵՔԵՆԱՆԵՐ ԵՎ ՍԱՐՔԱՎՈՐՈՒՄՆԵՐ (տող 5121 + տող 5122 + տող 5123), որից`</t>
  </si>
  <si>
    <t>5120</t>
  </si>
  <si>
    <t>5113</t>
  </si>
  <si>
    <t>- Շենքերի և շինությունների կապիտալ վերանորոգում</t>
  </si>
  <si>
    <t>5112</t>
  </si>
  <si>
    <t>- Շենքերի և շինությունների կառուցում</t>
  </si>
  <si>
    <t>5111</t>
  </si>
  <si>
    <t>- Շենքերի և շինությունների ձեռքբերում</t>
  </si>
  <si>
    <t>ՇԵՆՔԵՐ ԵՎ ՇԻՆՈՒԹՅՈՒՆՆԵՐ (տող 5111 + տող 5112 + տող 5113), որից`</t>
  </si>
  <si>
    <t>5110</t>
  </si>
  <si>
    <t>1.1. ՀԻՄՆԱԿԱՆ ՄԻՋՈՑՆԵՐ (տող 5110 + տող 5120 + տող 5130), այդ թվում`</t>
  </si>
  <si>
    <t>5100</t>
  </si>
  <si>
    <t>Բ. ՈՉ ՖԻՆԱՆՍԱԿԱՆ ԱԿՏԻՎՆԵՐԻ ԳԾՈՎ ԾԱԽՍԵՐ (տող 5100 + տող 5200 + տող 5300 + տող 5400), այդ թվում`</t>
  </si>
  <si>
    <t>5000</t>
  </si>
  <si>
    <t>այդ թվում` համայնքի բյուջեի վարչական մասի պահուստային ֆոնդից ֆոնդային մաս կատարվող հատկացումներ</t>
  </si>
  <si>
    <t>4772</t>
  </si>
  <si>
    <t>4891</t>
  </si>
  <si>
    <t>- Պահուստային միջոցներ (ֆոնդային բյ.)</t>
  </si>
  <si>
    <t>4771Ա</t>
  </si>
  <si>
    <t>- Պահուստային միջոցներ (վարչական բյ.)</t>
  </si>
  <si>
    <t>4771</t>
  </si>
  <si>
    <t>ՊԱՀՈՒՍՏԱՅԻՆ ՄԻՋՈՑՆԵՐ (տող 4771 + տող 4771Ա), որից`</t>
  </si>
  <si>
    <t>4770</t>
  </si>
  <si>
    <t>4861</t>
  </si>
  <si>
    <t>- Այլ ծախսեր</t>
  </si>
  <si>
    <t>4761</t>
  </si>
  <si>
    <t>ԱՅԼ ԾԱԽՍԵՐ (տող 4761), որից`</t>
  </si>
  <si>
    <t>4760</t>
  </si>
  <si>
    <t>4851</t>
  </si>
  <si>
    <t>- Կառավարման մարմինների գործունեության հետևանքով առաջացած վնասվածքների կամ վնասների վերականգնում</t>
  </si>
  <si>
    <t>4751</t>
  </si>
  <si>
    <t>ԿԱՌԱՎԱՐՄԱՆ ՄԱՐՄԻՆՆԵՐԻ ԳՈՐԾՈՒՆԵՈՒԹՅԱՆ ՀԵՏԵՎԱՆՔՈՎ ԱՌԱՋԱՑԱԾ ՎՆԱՍՆԵՐԻ ԿԱՄ ՎՆԱՍՎԱԾՔՆԵՐԻ ՎԵՐԱԿԱՆԳՆՈՒՄ (տող 4751), որից`</t>
  </si>
  <si>
    <t>4750</t>
  </si>
  <si>
    <t>4842</t>
  </si>
  <si>
    <t>- Այլ բնական պատճառներով ստացած վնասվածքների վերականգնում</t>
  </si>
  <si>
    <t>4742</t>
  </si>
  <si>
    <t>4841</t>
  </si>
  <si>
    <t>- Բնական աղետներից առաջացած վնասվածքների կամ վնասների վերականգնում</t>
  </si>
  <si>
    <t>4741</t>
  </si>
  <si>
    <t>ԲՆԱԿԱՆ ԱՂԵՏՆԵՐԻՑ ԿԱՄ ԱՅԼ ԲՆԱԿԱՆ ՊԱՏՃԱՌՆԵՐՈՎ ԱՌԱՋԱՑԱԾ ՎՆԱՍՆԵՐԻ ԿԱՄ ՎՆԱՍՎԱԾՔՆԵՐԻ ՎԵՐԱԿԱՆԳՆՈՒՄ (տող 4741 + տող 4742), որից`</t>
  </si>
  <si>
    <t>4740</t>
  </si>
  <si>
    <t>4831</t>
  </si>
  <si>
    <t>- Դատարանների կողմից նշանակված տույժեր և տուգանքներ</t>
  </si>
  <si>
    <t>4731</t>
  </si>
  <si>
    <t>ԴԱՏԱՐԱՆՆԵՐԻ ԿՈՂՄԻՑ ՆՇԱՆԱԿՎԱԾ ՏՈՒՅԺԵՐ ԵՎ ՏՈՒԳԱՆՔՆԵՐ (տող 4731), որից`</t>
  </si>
  <si>
    <t>4730</t>
  </si>
  <si>
    <t>4824</t>
  </si>
  <si>
    <t>- Պետական հատվածի տարբեր մակարդակների կողմից միմյանց նկատմամբ կիրառվող տույժեր</t>
  </si>
  <si>
    <t>4724</t>
  </si>
  <si>
    <t>4823</t>
  </si>
  <si>
    <t>- Պարտադիր վճարներ</t>
  </si>
  <si>
    <t>4723</t>
  </si>
  <si>
    <t>4822</t>
  </si>
  <si>
    <t>- Այլ հարկեր</t>
  </si>
  <si>
    <t>4722</t>
  </si>
  <si>
    <t>4821</t>
  </si>
  <si>
    <t>- Աշխատավարձի ֆոնդ</t>
  </si>
  <si>
    <t>4721</t>
  </si>
  <si>
    <t>ՀԱՐԿԵՐ, ՊԱՐՏԱԴԻՐ ՎՃԱՐՆԵՐ ԵՎ ՏՈՒՅԺԵՐ, ՈՐՈՆՔ ԿԱՌԱՎԱՐՄԱՆ ՏԱՐԲԵՐ ՄԱԿԱՐԴԱԿՆԵՐԻ ԿՈՂՄԻՑ ԿԻՐԱՌՎՈՒՄ ԵՆ ՄԻՄՅԱՆՑ ՆԿԱՏՄԱՄԲ (տող 4721 + տող 4722 + տող 4723 + տող 4724), որից`</t>
  </si>
  <si>
    <t>4720</t>
  </si>
  <si>
    <t>4819</t>
  </si>
  <si>
    <t>- Նվիրատվություններ այլ շահույթ չհետապնդող կազմակերպություններին</t>
  </si>
  <si>
    <t>4712</t>
  </si>
  <si>
    <t>4811</t>
  </si>
  <si>
    <t>- Տնային տնտեսություններին ծառայություններ մատուցող` շահույթ չհետապնդող կազմակերպություններին նվիրատվություններ</t>
  </si>
  <si>
    <t>4711</t>
  </si>
  <si>
    <t>ՆՎԻՐԱՏՎՈՒԹՅՈՒՆՆԵՐ ՈՉ ԿԱՌԱՎԱՐԱԿԱՆ (ՀԱՍԱՐԱԿԱԿԱՆ) ԿԱԶՄԱԿԵՐՊՈՒԹՅՈՒՆՆԵՐԻՆ (տող 4711 + տող 4712), որից`</t>
  </si>
  <si>
    <t>4710</t>
  </si>
  <si>
    <t>1.7 ԱՅԼ ԾԱԽՍԵՐ (տող 4710 + տող 4720 + տող 4730 + տող 4740 + տող 4750 + տող 4760+ տող 4770), այդ թվում`</t>
  </si>
  <si>
    <t>4700</t>
  </si>
  <si>
    <t>- Կենսաթոշակներ</t>
  </si>
  <si>
    <t>4641</t>
  </si>
  <si>
    <t>ԿԵՆՍԱԹՈՇԱԿՆԵՐ (տող 4641), որից`</t>
  </si>
  <si>
    <t>4640</t>
  </si>
  <si>
    <t>4729</t>
  </si>
  <si>
    <t>- Այլ նպաստներ բյուջեից</t>
  </si>
  <si>
    <t>4634</t>
  </si>
  <si>
    <t>4728</t>
  </si>
  <si>
    <t>- Բնակարանային նպաստներ բյուջեից</t>
  </si>
  <si>
    <t>4633</t>
  </si>
  <si>
    <t>4727</t>
  </si>
  <si>
    <t>- Կրթական, մշակութային և սպորտային նպաստներ բյուջեից</t>
  </si>
  <si>
    <t>4632</t>
  </si>
  <si>
    <t>4726</t>
  </si>
  <si>
    <t>- Հուղարկավորության նպաստներ բյուջեից</t>
  </si>
  <si>
    <t>4631</t>
  </si>
  <si>
    <t>ՍՈՑԻԱԼԱԿԱՆ ՕԳՆՈՒԹՅԱՆ ԴՐԱՄԱԿԱՆ ԱՐՏԱՀԱՅՏՈՒԹՅԱՄԲ ՆՊԱՍՏՆԵՐ (ԲՅՈՒՋԵԻՑ) (տող 4631 + տող 4632 + տող 4633 + տող 4634), որից`</t>
  </si>
  <si>
    <t>4630</t>
  </si>
  <si>
    <t>- Սոցիալական ապահովության բնեղեն նպաստներ ծառայություններ մատուցողներին</t>
  </si>
  <si>
    <t>4620</t>
  </si>
  <si>
    <t>- Տնային տնտեսություններին դրամով վճարվող սոցիալական ապահովության վճարներ</t>
  </si>
  <si>
    <t>4610</t>
  </si>
  <si>
    <t>ՍՈՑԻԱԼԱԿԱՆ ԱՊԱՀՈՎՈՒԹՅԱՆ ՆՊԱՍՏՆԵՐ, այդ թվում`</t>
  </si>
  <si>
    <t>4601</t>
  </si>
  <si>
    <t>1.6 ՍՈՑԻԱԼԱԿԱՆ ՆՊԱՍՏՆԵՐ ԵՎ ԿԵՆՍԱԹՈՇԱԿՆԵՐ (տող 4610 + տող 4630 + տող 4640), այդ թվում`</t>
  </si>
  <si>
    <t>4600</t>
  </si>
  <si>
    <t>- այլ</t>
  </si>
  <si>
    <t>4548</t>
  </si>
  <si>
    <t>- ՀՀ պետական բյուջեին</t>
  </si>
  <si>
    <t>4547</t>
  </si>
  <si>
    <t>ՀՀ այլ համայնքներին</t>
  </si>
  <si>
    <t>4546</t>
  </si>
  <si>
    <t>Երևանի համաքաղաքային ծախսերի ֆինանսավորման համար</t>
  </si>
  <si>
    <t>4545</t>
  </si>
  <si>
    <t>- տեղական ինքնակառավարման մարմիններին (տող 4545 + տող 4546),որից`</t>
  </si>
  <si>
    <t>4544</t>
  </si>
  <si>
    <t>4657</t>
  </si>
  <si>
    <t>- Այլ կապիտալ դրամաշնորհներ</t>
  </si>
  <si>
    <t>4543</t>
  </si>
  <si>
    <t>4656</t>
  </si>
  <si>
    <t>- Կապիտալ դրամաշնորհներ պետական և համայնքների առևտրային կազմակերպություններին</t>
  </si>
  <si>
    <t>4542</t>
  </si>
  <si>
    <t>4655</t>
  </si>
  <si>
    <t>- Կապիտալ դրամաշնորհներ պետական և համայնքների ոչ առևտրային կազմակերպություններին</t>
  </si>
  <si>
    <t>4541</t>
  </si>
  <si>
    <t>ԿԱՊԻՏԱԼ ԴՐԱՄԱՇՆՈՐՀՆԵՐ ՊԵՏԱԿԱՆ ՀԱՏՎԱԾԻ ԱՅԼ ՄԱԿԱՐԴԱԿՆԵՐԻՆ (տող 4541 + տող 4542 + տող 4543), որից`</t>
  </si>
  <si>
    <t>4540</t>
  </si>
  <si>
    <t>4538</t>
  </si>
  <si>
    <t>4537</t>
  </si>
  <si>
    <t>այլ համայնքներին</t>
  </si>
  <si>
    <t>4536</t>
  </si>
  <si>
    <t>4535</t>
  </si>
  <si>
    <t> - տեղական ինքնակառավարման մարմիններին (տող 4535 + տող 4536), որից`</t>
  </si>
  <si>
    <t>4534</t>
  </si>
  <si>
    <t>4639</t>
  </si>
  <si>
    <t>- Այլ ընթացիկ դրամաշնորհներ (տող 4534 + տող 4537 + տող 4538), այդ թվում`</t>
  </si>
  <si>
    <t>4533</t>
  </si>
  <si>
    <t>4638</t>
  </si>
  <si>
    <t>- Ընթացիկ դրամաշնորհներ պետական և համայնքների առևտրային կազմակերպություններին</t>
  </si>
  <si>
    <t>4532</t>
  </si>
  <si>
    <t>4637</t>
  </si>
  <si>
    <t>- Ընթացիկ դրամաշնորհներ պետական և համայնքների ոչ առևտրային կազմակերպություններին</t>
  </si>
  <si>
    <t>4531</t>
  </si>
  <si>
    <t>ԸՆԹԱՑԻԿ ԴՐԱՄԱՇՆՈՐՀՆԵՐ ՊԵՏԱԿԱՆ ՀԱՏՎԱԾԻ ԱՅԼ ՄԱԿԱՐԴԱԿՆԵՐԻՆ (տող 4531 + տող 4532 + տող 4533), որից`</t>
  </si>
  <si>
    <t>4530</t>
  </si>
  <si>
    <t>4622</t>
  </si>
  <si>
    <t>- Կապիտալ դրամաշնորհներ միջազգային կազմակերպություններին</t>
  </si>
  <si>
    <t>4522</t>
  </si>
  <si>
    <t>4621</t>
  </si>
  <si>
    <t>- Ընթացիկ դրամաշնորհներ միջազգային կազմակերպություններին</t>
  </si>
  <si>
    <t>4521</t>
  </si>
  <si>
    <t>ԴՐԱՄԱՇՆՈՐՀՆԵՐ ՄԻՋԱԶԳԱՅԻՆ ԿԱԶՄԱԿԵՐՊՈՒԹՅՈՒՆՆԵՐԻՆ (տող 4521 + տող 4522), որից`</t>
  </si>
  <si>
    <t>4520</t>
  </si>
  <si>
    <t>4612</t>
  </si>
  <si>
    <t>- Կապիտալ դրամաշնորհներ օտարերկրյա կառավարություններին</t>
  </si>
  <si>
    <t>4512</t>
  </si>
  <si>
    <t>4611</t>
  </si>
  <si>
    <t>- Ընթացիկ դրամաշնորհներ օտարերկրյա կառավարություններին</t>
  </si>
  <si>
    <t>4511</t>
  </si>
  <si>
    <t>ԴՐԱՄԱՇՆՈՐՀՆԵՐ ՕՏԱՐԵՐԿՐՅԱ ԿԱՌԱՎԱՐՈՒԹՅՈՒՆՆԵՐԻՆ (տող 4511 + տող 4512), որից`</t>
  </si>
  <si>
    <t>4510</t>
  </si>
  <si>
    <t>1.5 ԴՐԱՄԱՇՆՈՐՀՆԵՐ (տող 4510 + տող 4520 + տող 4530 + տող 4540), այդ թվում`</t>
  </si>
  <si>
    <t>4500</t>
  </si>
  <si>
    <t>- Սուբսիդիաներ ոչ պետական (ոչ hամայնքային) ֆինանսական կազմակերպություններին</t>
  </si>
  <si>
    <t>4422</t>
  </si>
  <si>
    <t>- Սուբսիդիաներ ոչ պետական (ոչ B118hամայնքային) ոչ ֆինանսական կազմակերպություններին</t>
  </si>
  <si>
    <t>4421</t>
  </si>
  <si>
    <t>ՍՈՒԲՍԻԴԻԱՆԵՐ ՈՉ ՊԵՏԱԿԱՆ (ՈՉ ՀԱՄԱՅՆՔԱՅԻՆ) ԿԱԶՄԱԿԵՐՊՈՒԹՅՈՒՆՆԵՐԻՆ (տող 4421 + տող 4422), որից`</t>
  </si>
  <si>
    <t>4420</t>
  </si>
  <si>
    <t>- Սուբսիդիաներ ֆինանսական պետական (hամայնքային) կազմակերպություններին</t>
  </si>
  <si>
    <t>4412</t>
  </si>
  <si>
    <t>- Սուբսիդիաներ ոչ ֆինանսական պետական (hամայնքային) կազմակերպություններին</t>
  </si>
  <si>
    <t>4411</t>
  </si>
  <si>
    <t>ՍՈՒԲՍԻԴԻԱՆԵՐ ՊԵՏԱԿԱՆ (ՀԱՄԱՅՆՔԱՅԻՆ) ԿԱԶՄԱԿԵՐՊՈՒԹՅՈՒՆՆԵՐԻՆ (տող 4411 + տող 4412), որից`</t>
  </si>
  <si>
    <t>4410</t>
  </si>
  <si>
    <t>1.4 ՍՈՒԲՍԻԴԻԱՆԵՐ (տող 4410 + տող 4420), այդ թվում`</t>
  </si>
  <si>
    <t>4400</t>
  </si>
  <si>
    <t>4433</t>
  </si>
  <si>
    <t>- Փոխառությունների գծով տուրքեր</t>
  </si>
  <si>
    <t>4333</t>
  </si>
  <si>
    <t>4432</t>
  </si>
  <si>
    <t>- Տույժեր</t>
  </si>
  <si>
    <t>4332</t>
  </si>
  <si>
    <t>4431</t>
  </si>
  <si>
    <t>- Փոխանակման կուրսերի բացասական տարբերություն</t>
  </si>
  <si>
    <t>4331</t>
  </si>
  <si>
    <t>ՓՈԽԱՌՈՒԹՅՈՒՆՆԵՐԻ ՀԵՏ ԿԱՊՎԱԾ ՎՃԱՐՆԵՐ (տող 4331 + տող 4332 + տող 4333), որից`</t>
  </si>
  <si>
    <t>4330</t>
  </si>
  <si>
    <t>- Արտաքին վարկերի գծով տոկոսավճարներ</t>
  </si>
  <si>
    <t>4322</t>
  </si>
  <si>
    <t>- Արտաքին արժեթղթերի գծով տոկոսավճարներ</t>
  </si>
  <si>
    <t>4321</t>
  </si>
  <si>
    <t>ԱՐՏԱՔԻՆ ՏՈԿՈՍԱՎՃԱՐՆԵՐ (տող 4321 + տող 4322), որից`</t>
  </si>
  <si>
    <t>4320</t>
  </si>
  <si>
    <t>- Ներքին վարկերի տոկոսավճարներ</t>
  </si>
  <si>
    <t>4312</t>
  </si>
  <si>
    <t>- Ներքին արժեթղթերի տոկոսավճարներ</t>
  </si>
  <si>
    <t>4311</t>
  </si>
  <si>
    <t>ՆԵՐՔԻՆ ՏՈԿՈՍԱՎՃԱՐՆԵՐ (տող 4311 + տող 4312), որից`</t>
  </si>
  <si>
    <t>4310</t>
  </si>
  <si>
    <t>1.3 ՏՈԿՈՍԱՎՃԱՐՆԵՐ (տող 4310 + տող 4320 + տող 4330), այդ թվում`</t>
  </si>
  <si>
    <t>4300</t>
  </si>
  <si>
    <t>4269</t>
  </si>
  <si>
    <t>- Հատուկ նպատակային այլ նյութեր</t>
  </si>
  <si>
    <t>4268</t>
  </si>
  <si>
    <t>4267</t>
  </si>
  <si>
    <t>- Կենցաղային և հանրային սննդի նյութեր</t>
  </si>
  <si>
    <t>4266</t>
  </si>
  <si>
    <t>- Առողջապահական և լաբորատոր նյութեր</t>
  </si>
  <si>
    <t>4265</t>
  </si>
  <si>
    <t>- Շրջակա միջավայրի պաշտպանության և գիտական նյութեր</t>
  </si>
  <si>
    <t>4264</t>
  </si>
  <si>
    <t>- Տրանսպորտային նյութեր</t>
  </si>
  <si>
    <t>4263</t>
  </si>
  <si>
    <t>- Վերապատրաստման և ուսուցման նյութեր (աշխատողների վերապատրաստում)</t>
  </si>
  <si>
    <t>4262</t>
  </si>
  <si>
    <t>- Գյուղատնտեսական ապրանքներ</t>
  </si>
  <si>
    <t>4261</t>
  </si>
  <si>
    <t>- Գրասենյակային նյութեր և հագուստ</t>
  </si>
  <si>
    <t>ՆՅՈՒԹԵՐ (տող 4261 + տող 4262 + տող 4263 + տող 4264 + տող 4265 + տող 4266 + տող 4267 + տող 4268), որից`</t>
  </si>
  <si>
    <t>4260</t>
  </si>
  <si>
    <t>4252</t>
  </si>
  <si>
    <t>- Մեքենաների և սարքավորումների ընթացիկ նորոգում և պահպանում</t>
  </si>
  <si>
    <t>4251</t>
  </si>
  <si>
    <t>- Շենքերի և կառույցների ընթացիկ նորոգում և պահպանում</t>
  </si>
  <si>
    <t>ԸՆԹԱՑԻԿ ՆՈՐՈԳՈՒՄ ԵՎ ՊԱՀՊԱՆՈՒՄ (ծառայություններ և նյութեր) (տող 4251 + տող 4252), որից`</t>
  </si>
  <si>
    <t>4250</t>
  </si>
  <si>
    <t>4241</t>
  </si>
  <si>
    <t>- Մասնագիտական ծառայություններ</t>
  </si>
  <si>
    <t>ԱՅԼ ՄԱՍՆԱԳԻՏԱԿԱՆ ԾԱՌԱՅՈՒԹՅՈՒՆՆԵՐԻ ՁԵՌՔԲԵՐՈՒՄ (տող 4241), որից`</t>
  </si>
  <si>
    <t>4240</t>
  </si>
  <si>
    <t>4239</t>
  </si>
  <si>
    <t>- Ընդհանուր բնույթի այլ ծառայություններ</t>
  </si>
  <si>
    <t>4238</t>
  </si>
  <si>
    <t>4237</t>
  </si>
  <si>
    <t>- Ներկայացուցչական ծախսեր</t>
  </si>
  <si>
    <t>4236</t>
  </si>
  <si>
    <t>- Կենցաղային և հանրային սննդի ծառայություններ</t>
  </si>
  <si>
    <t>4235</t>
  </si>
  <si>
    <t>- Կառավարչական ծառայություններ</t>
  </si>
  <si>
    <t>4234</t>
  </si>
  <si>
    <t>- Տեղակատվական ծառայություններ</t>
  </si>
  <si>
    <t>4233</t>
  </si>
  <si>
    <t>- Աշխատակազմի մասնագիտական զարգացման ծառայություններ</t>
  </si>
  <si>
    <t>4232</t>
  </si>
  <si>
    <t>- Համակարգչային ծառայություններ</t>
  </si>
  <si>
    <t>4231</t>
  </si>
  <si>
    <t>- Վարչական ծառայություններ</t>
  </si>
  <si>
    <t>ՊԱՅՄԱՆԱԳՐԱՅԻՆ ԱՅԼ ԾԱՌԱՅՈՒԹՅՈՒՆՆԵՐԻ ՁԵՌՔԲԵՐՈՒՄ (տող 4231 + տող 4232 + տող 4233 + տող 4234 + տող 4235 + տող 4236 + տող 4237 + տող 4238), որից`</t>
  </si>
  <si>
    <t>4230</t>
  </si>
  <si>
    <t>4229</t>
  </si>
  <si>
    <t>- Այլ տրանսպորտային ծախսեր</t>
  </si>
  <si>
    <t>4223</t>
  </si>
  <si>
    <t>4222</t>
  </si>
  <si>
    <t>- Արտասահմանյան գործուղումների գծով ծախսեր</t>
  </si>
  <si>
    <t>4221</t>
  </si>
  <si>
    <t>- Ներքին գործուղումներ</t>
  </si>
  <si>
    <t>ԳՈՐԾՈՒՂՈՒՄՆԵՐԻ ԵՎ ՇՐՋԱԳԱՅՈՒԹՅՈՒՆՆԵՐԻ ԾԱԽՍԵՐ (տող 4221 + տող 4222 + տող 4223), որից`</t>
  </si>
  <si>
    <t>4220</t>
  </si>
  <si>
    <t>4217</t>
  </si>
  <si>
    <t>- Արտագերատեսչական ծախսեր</t>
  </si>
  <si>
    <t>4216</t>
  </si>
  <si>
    <t>- Գույքի և սարքավորումների վարձակալություն</t>
  </si>
  <si>
    <t>4215</t>
  </si>
  <si>
    <t>- Ապահովագրական ծախսեր</t>
  </si>
  <si>
    <t>4214</t>
  </si>
  <si>
    <t>- Կապի ծառայություններ</t>
  </si>
  <si>
    <t>4213</t>
  </si>
  <si>
    <t>- Կոմունալ ծառայություններ</t>
  </si>
  <si>
    <t>4212</t>
  </si>
  <si>
    <t>- Էներգետիկ ծառայություններ</t>
  </si>
  <si>
    <t>4211</t>
  </si>
  <si>
    <t>- Գործառնական և բանկային ծառայությունների ծախսեր</t>
  </si>
  <si>
    <t>ՇԱՐՈՒՆԱԿԱԿԱՆ ԾԱԽՍԵՐ (տող 4211 + տող 4212 + տող 4213 + տող 4214 + տող 4215 + տող 4216 + տող 4217), որից`</t>
  </si>
  <si>
    <t>4210</t>
  </si>
  <si>
    <t>1.2 ԾԱՌԱՅՈՒԹՅՈՒՆՆԵՐԻ ԵՎ ԱՊՐԱՆՔՆԵՐԻ ՁԵՌՔԲԵՐՈՒՄ (տող 4210 + տող 4220 + տող 4230 + տող 4240 + տող 4250 + տող 4260), այդ թվում`</t>
  </si>
  <si>
    <t>4200</t>
  </si>
  <si>
    <t>4131</t>
  </si>
  <si>
    <t>- Սոցիալական ապահովության վճարներ</t>
  </si>
  <si>
    <t>ՓԱՍՏԱՑԻ ՍՈՑԻԱԼԱԿԱՆ ԱՊԱՀՈՎՈՒԹՅԱՆ ՎՃԱՐՆԵՐ (տող 4131), որից`</t>
  </si>
  <si>
    <t>4130</t>
  </si>
  <si>
    <t>4121</t>
  </si>
  <si>
    <t>- Բնեղեն աշխատավարձեր և հավելավճարներ</t>
  </si>
  <si>
    <t>ԲՆԵՂԵՆ ԱՇԽԱՏԱՎԱՐՁԵՐ ԵՎ ՀԱՎԵԼԱՎՃԱՐՆԵՐ (տող 4121) որից`</t>
  </si>
  <si>
    <t>4120</t>
  </si>
  <si>
    <t>4115</t>
  </si>
  <si>
    <t>- Այլ վարձատրություններ</t>
  </si>
  <si>
    <t>4114</t>
  </si>
  <si>
    <t>4112</t>
  </si>
  <si>
    <t>- Պարգևատրումներ, դրամական խրախուսումներ և հատուկ վճարներ</t>
  </si>
  <si>
    <t>4111</t>
  </si>
  <si>
    <t>- Աշխատողների աշխատավարձեր և հավելավճարներ</t>
  </si>
  <si>
    <t>ԴՐԱՄՈՎ ՎՃԱՐՎՈՂ ԱՇԽԱՏԱՎԱՐՁԵՐ ԵՎ ՀԱՎԵԼԱՎՃԱՐՆԵՐ (տող 4111 + տող 4112 + տող 4114) որից`</t>
  </si>
  <si>
    <t>4110</t>
  </si>
  <si>
    <t>1.1 ԱՇԽԱՏԱՆՔԻ ՎԱՐՁԱՏՐՈՒԹՅՈՒՆ (տող 4110 + տող 4120 + տող 4130) այդ թվում`</t>
  </si>
  <si>
    <t>4100</t>
  </si>
  <si>
    <t>Ա. ԸՆԹԱՑԻԿ ԾԱԽՍԵՐ՝ (տող 4100 + տող 4200 + տող 4300 + տող 4400 + տող 4500 + տող 4600 + տող 4700) այդ թվում`</t>
  </si>
  <si>
    <t>4050</t>
  </si>
  <si>
    <t>ԸՆԴԱՄԵՆԸ ԾԱԽՍԵՐ (տող 4050 + տող 5000 + տող 6000) այդ թվում`</t>
  </si>
  <si>
    <t>4000</t>
  </si>
  <si>
    <t>ֆոնդային մաս</t>
  </si>
  <si>
    <t>վարչական մաս</t>
  </si>
  <si>
    <t>Ընդամենը (ս.5+ս.6)</t>
  </si>
  <si>
    <t>NN</t>
  </si>
  <si>
    <t xml:space="preserve">Բյուջետային ծախսերի տնտեսագիտական 
դասակարգման հոդվածների անվանումները
</t>
  </si>
  <si>
    <t>ՀԱՏՎԱԾ 3
 ՀԱՄԱՅՆՔԻ ԲՅՈՒՋԵԻ ԾԱԽՍԵՐԸ` ԸՍՏ ԲՅՈՒՋԵՏԱՅԻՆ ԾԱԽՍԵՐԻ ՏՆՏԵՍԱԳԻՏԱԿԱՆ ԴԱՍԱԿԱՐԳՄԱՆ</t>
  </si>
  <si>
    <t>ԸՆԴԱՄԵՆԸ ՀԱՎԵԼՈՒՐԴԸ (դրական նշանով) ԿԱՄ ՊԱԿԱՍՈՒՐԴԸ (բացասական նշանով)*</t>
  </si>
  <si>
    <t>8000</t>
  </si>
  <si>
    <t>Ընդամենը (ս.4+ս.5)</t>
  </si>
  <si>
    <t>Եկամուտների  անվանումը</t>
  </si>
  <si>
    <t>Տողի
N</t>
  </si>
  <si>
    <t>ՀԱՏՎԱԾ 4
ՀԱՄԱՅՆՔԻ ԲՅՈՒՋԵԻ ՄԻՋՈՑՆԵՐԻ ՏԱՐԵՎԵՐՋԻ ՀԱՎԵԼՈՒՐԴԸ ԿԱՄ ԴԵՖԻՑԻՏԸ (ՊԱԿԱՍՈՒՐԴԸ)</t>
  </si>
  <si>
    <t xml:space="preserve"> Բ. ԱՐՏԱՔԻՆ ԱՂԲՅՈՒՐՆԵՐ (տող 8210)այդ թվում`</t>
  </si>
  <si>
    <t>8200</t>
  </si>
  <si>
    <t>որից` ծախսերի ֆինանսավորմանը չուղղված համայնքի բյուջեի միջոցների տարեսկզբի ազատ մնացորդի գումարը</t>
  </si>
  <si>
    <t>8199ա</t>
  </si>
  <si>
    <t>2.6. Համայնքի բյուջեի հաշվում միջոցների մնացորդները հաշվետու ժամանակահատվածում (տող 8010- տող 8110 - տող 8161 - տող 8170- տող 8190- տող 8197- տող 8198 - տող 8210)</t>
  </si>
  <si>
    <t>8199</t>
  </si>
  <si>
    <t xml:space="preserve">2.5. Համայնքի բյուջեի ֆոնդային մասի ժամանակավոր ազատ միջոցներից վարչական մաս տրամադրված միջոցների վերադարձ ֆոնդային մաս </t>
  </si>
  <si>
    <t>8198</t>
  </si>
  <si>
    <t>2.4. Համայնքի բյուջեի ֆոնդային մասի ժամանակավոր ազատ միջոցների տրամադրում վարչական մաս</t>
  </si>
  <si>
    <t>8197</t>
  </si>
  <si>
    <t xml:space="preserve"> - վարչական մասի միջոցների տարեսկզբի ազատ մնացորդից ֆոնդային մաս մուտքագրման ենթակա գումարը (տող 8193)</t>
  </si>
  <si>
    <t>8196</t>
  </si>
  <si>
    <t xml:space="preserve"> - առանց վարչական մասի միջոցների տարեսկզբի ազատ մնացորդից ֆոնդային մաս մուտքագրման ենթակա գումարի </t>
  </si>
  <si>
    <t>8195</t>
  </si>
  <si>
    <t>9330</t>
  </si>
  <si>
    <t>2.3.2. Համայնքի բյուջեի ֆոնդային մասի միջոցների տարեսկզբի մնացորդ (տող 8195 + տող 8196)որից`</t>
  </si>
  <si>
    <t>8194</t>
  </si>
  <si>
    <t>- ենթակա է ուղղման համայնքի բյուջեի ֆոնդային մաս (տող 8191 - տող 8192)</t>
  </si>
  <si>
    <t>8193</t>
  </si>
  <si>
    <t xml:space="preserve">- ենթակա է ուղղման համայնքի բյուջեի վարչական մասից նախորդ տարում ֆինանսավորման ենթակա, սակայն չֆինանսավորված` առկա պարտավորությունների կատարմանը </t>
  </si>
  <si>
    <t>8192</t>
  </si>
  <si>
    <t>9320</t>
  </si>
  <si>
    <t xml:space="preserve"> 2.3.1. Համայնքի բյուջեի վարչական մասի միջոցների տարեսկզբի ազատ մնացորդ որից`</t>
  </si>
  <si>
    <t>8191</t>
  </si>
  <si>
    <t>2.3. Համայնքի բյուջեի միջոցների տարեսկզբի ազատ մնացորդը` (տող 8191 + տող 8194-տող 8193)այդ թվում`</t>
  </si>
  <si>
    <t>8190</t>
  </si>
  <si>
    <t xml:space="preserve">2.2. Փոխատվություններ (տող 8171+ տող 8172)որից  </t>
  </si>
  <si>
    <t>8170</t>
  </si>
  <si>
    <t>2.1. Բաժնետոմսեր և կապիտալում այլ մասնակցություն (տող 8162+ տող 8163 + տող 8164)որից`</t>
  </si>
  <si>
    <t>8161</t>
  </si>
  <si>
    <t xml:space="preserve">2. ՖԻՆԱՆՍԱԿԱՆ ԱԿՏԻՎՆԵՐ (տող 8161 + տող 8170 + տող 8190-տող 8197 + տող 8198 + տող 8199)այդ թվում`  </t>
  </si>
  <si>
    <t>8160</t>
  </si>
  <si>
    <t>ՀՀ այլ համայնքների բյուջեներին</t>
  </si>
  <si>
    <t>8152</t>
  </si>
  <si>
    <t xml:space="preserve">ՀՀ պետական բյուջեին  </t>
  </si>
  <si>
    <t>8151</t>
  </si>
  <si>
    <t>6112</t>
  </si>
  <si>
    <t xml:space="preserve"> - ստացված փոխատվությունների գումարի մարում (տող 8151+ տող 8152)որից`  </t>
  </si>
  <si>
    <t>8150</t>
  </si>
  <si>
    <t>ՀՀ այլ համայնքների բյուջեներից</t>
  </si>
  <si>
    <t>8143</t>
  </si>
  <si>
    <t xml:space="preserve">ՀՀ պետական բյուջեից  </t>
  </si>
  <si>
    <t>8142</t>
  </si>
  <si>
    <t>9112</t>
  </si>
  <si>
    <t xml:space="preserve"> - բյուջետային փոխատվությունների ստացում (տող 8142+ տող 8143)  </t>
  </si>
  <si>
    <t>8141</t>
  </si>
  <si>
    <t>1.2.2. Փոխատվություններ (տող 8141+ տող 8150)որից`</t>
  </si>
  <si>
    <t>8140</t>
  </si>
  <si>
    <t xml:space="preserve">այլ աղբյուրներին  </t>
  </si>
  <si>
    <t>8132</t>
  </si>
  <si>
    <t>ՀՀ պետական բյուջեին</t>
  </si>
  <si>
    <t>- ստացված վարկերի հիմնական  գումարի մարում (տող 8131+ տող 8132), որից</t>
  </si>
  <si>
    <t>8130</t>
  </si>
  <si>
    <t>այլ աղբյուրներից</t>
  </si>
  <si>
    <t>8124</t>
  </si>
  <si>
    <t>պետական բյուջեից</t>
  </si>
  <si>
    <t>8123</t>
  </si>
  <si>
    <t>- վարկերի ստացում (տող 8123+ տող 8124), որից</t>
  </si>
  <si>
    <t>8122</t>
  </si>
  <si>
    <t xml:space="preserve">1.2.1. Վարկեր (տող 8122+ տող8130), որից` </t>
  </si>
  <si>
    <t xml:space="preserve">1.2. Վարկեր և փոխատվություններ (ստացում և մարում)  (տող 8121+տող8140), այդ թվում  </t>
  </si>
  <si>
    <t>8120</t>
  </si>
  <si>
    <t>6111</t>
  </si>
  <si>
    <t>- հիմնական գումարի մարում</t>
  </si>
  <si>
    <t>8113</t>
  </si>
  <si>
    <t>9111</t>
  </si>
  <si>
    <t>- թողարկումից և տեղաբաշխումից մուտքեր</t>
  </si>
  <si>
    <t>8112</t>
  </si>
  <si>
    <t xml:space="preserve">1.1. Արժեթղթեր (բացառությամբ բաժնետոմսերի և կապիտալում այլ մասնակցության)(տող 8112+տող8113), որից </t>
  </si>
  <si>
    <t>1. ՓՈԽԱՌՈՒ ՄԻՋՈՑՆԵՐ  (տող 8111+տող 8120), այդ թվում</t>
  </si>
  <si>
    <t>8110</t>
  </si>
  <si>
    <t>Ա. ՆԵՐՔԻՆ ԱՂԲՅՈՒՐՆԵՐ  (տող 8110+տող 8160), այդ թվում`</t>
  </si>
  <si>
    <t>8100</t>
  </si>
  <si>
    <t>0.0</t>
  </si>
  <si>
    <t>ԸՆԴԱՄԵՆԸ`  (տող 8100+տող 8200), այդ թվում`    (տող 8000 հակառակ նշանով)</t>
  </si>
  <si>
    <t>8010</t>
  </si>
  <si>
    <t>Հոդվածի NN</t>
  </si>
  <si>
    <t>Բյուջետային ծախսերի տնտեսագիտական դասակարգման հոդվածների
անվանումներ</t>
  </si>
  <si>
    <t>Ընդամենը (ս.8+ս.9)</t>
  </si>
  <si>
    <t>Տնտեսա- գիտական դասակարգ-ման հոդված</t>
  </si>
  <si>
    <t>Բյուջետային ծախսերի գործառնական դասակարգման բաժինների, խմբերի, դասերի, ինչպես նաև բյուջետային ծախսերի տնտեսագիտական դասակարգման հոդվածների անվանումները</t>
  </si>
  <si>
    <t>ՀԱՏՎԱԾ 6
ՀԱՄԱՅՆՔԻ ԲՅՈՒՋԵԻ ԾԱԽՍԵՐԸ ԸՍՏ ԲՅՈՒՋԵՏԱՅԻՆ
ԾԱԽՍԵՐԻ ԳՈՐԾԱՌՆԱԿԱՆ ԵՎ ՏՆՏԵՍԱԳԻՏԱԿԱՆ ԴԱՍԱԿԱՐԳՄԱՆ</t>
  </si>
  <si>
    <t>ՀԱՏՎԱԾ 5
ԱԲՈՎՅԱՆ ՀԱՄԱՅՆՔԻ ԲՅՈՒՋԵԻ ՀԱՎԵԼՈՒՐԴԻ ՕԳՏԱԳՈՐԾՄԱՆ ՈՒՂՂՈՒԹՅՈՒՆՆԵՐԸ ԿԱՄ ԴԵՖԻՑԻՏԻ (ՊԱԿԱՍՈՒՐԴԻ) ՖԻՆԱՆՍԱՎՈՐՄԱՆ ԱՂԲՅՈՒՐՆԵՐԸ</t>
  </si>
  <si>
    <t>5221</t>
  </si>
  <si>
    <t>- Նյութեր և պարագաներ</t>
  </si>
  <si>
    <t>5231</t>
  </si>
  <si>
    <t>- Վերավաճառքի համար նախատեսված ապրանքներ</t>
  </si>
  <si>
    <t>5241</t>
  </si>
  <si>
    <t>- Սպառման նպատակով պահվող պաշարներ</t>
  </si>
  <si>
    <t>6410.</t>
  </si>
  <si>
    <t>ՀՈՂԻ ԻՐԱՑՈՒՄԻՑ ՄՈՒՏՔԵՐ Աբովյան</t>
  </si>
  <si>
    <t>6410/</t>
  </si>
  <si>
    <t>ՀՈՂԻ ԻՐԱՑՈՒՄԻՑ ՄՈՒՏՔԵՐ Բալահովիտ</t>
  </si>
  <si>
    <t>64103</t>
  </si>
  <si>
    <t>ՀՈՂԻ ԻՐԱՑՈՒՄԻՑ ՄՈՒՏՔԵՐ Գետարգել</t>
  </si>
  <si>
    <t>64104</t>
  </si>
  <si>
    <t>ՀՈՂԻ ԻՐԱՑՈՒՄԻՑ ՄՈՒՏՔԵՐ Կաթնաղբյուր</t>
  </si>
  <si>
    <t>64105</t>
  </si>
  <si>
    <t>ՀՈՂԻ ԻՐԱՑՈՒՄԻՑ ՄՈՒՏՔԵՐ Մայակովսկի</t>
  </si>
  <si>
    <t>64106</t>
  </si>
  <si>
    <t>ՀՈՂԻ ԻՐԱՑՈՒՄԻՑ ՄՈՒՏՔԵՐ Առինջ</t>
  </si>
  <si>
    <t>Հավելված 1 
Հայաստանի Հանրապետության Կոտայքի մարզի Աբովյան համայնքի ավագանու
 2025 թվականի դեկտեմբերի 18-ի N 214 - Ն որոշման</t>
  </si>
  <si>
    <t>Հավելված  2  
Հայաստանի Հանրապետության Կոտայքի մարզի Աբովյան համայնքի ավագանու
 2025 թվականի դեկտեմբերի 18-ի N 214 - Ն որոշման</t>
  </si>
  <si>
    <t>Հավելված  3  
Հայաստանի Հանրապետության Կոտայքի մարզի Աբովյան համայնքի ավագանու
 2025 թվականի դեկտեմբերի 18-ի N 214 - Ն որոշման</t>
  </si>
  <si>
    <t>Հավելված  4  
Հայաստանի Հանրապետության Կոտայքի մարզի Աբովյան համայնքի ավագանու
 2025 թվականի դեկտեմբերի 18-ի N 214 - Ն որոշման</t>
  </si>
  <si>
    <t>Հավելված  5  
Հայաստանի Հանրապետության Կոտայքի մարզի Աբովյան համայնքի ավագանու
 2025 թվականի դեկտեմբերի 18-ի N 214 - Ն որոշման</t>
  </si>
  <si>
    <t>Հավելված  6  
Հայաստանի Հանրապետության Կոտայքի մարզի Աբովյան համայնքի ավագանու
 2025 թվականի դեկտեմբերի 18-ի N 214 - Ն որոշման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</si>
</sst>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\ ;\(#,##0.0\)"/>
    <numFmt numFmtId="165" formatCode="#,##0.0"/>
    <numFmt numFmtId="166" formatCode="0.0"/>
    <numFmt numFmtId="167" formatCode="[$-10409]0.0"/>
  </numFmts>
  <fonts count="29">
    <font>
      <sz val="11"/>
      <color theme="1"/>
      <name val="Calibri"/>
      <family val="2"/>
      <charset val="204"/>
      <scheme val="minor"/>
    </font>
    <font>
      <sz val="8"/>
      <name val="Arial Armenian"/>
      <family val="2"/>
    </font>
    <font>
      <sz val="10"/>
      <color indexed="8"/>
      <name val="Sylfaen"/>
      <family val="1"/>
      <charset val="204"/>
    </font>
    <font>
      <sz val="10"/>
      <name val="Arial LatArm"/>
      <family val="2"/>
    </font>
    <font>
      <sz val="10"/>
      <name val="Arial"/>
      <family val="2"/>
      <charset val="204"/>
    </font>
    <font>
      <sz val="10"/>
      <color indexed="8"/>
      <name val="Arial AMU"/>
      <charset val="1"/>
    </font>
    <font>
      <b/>
      <sz val="10"/>
      <color indexed="8"/>
      <name val="Arial AMU"/>
      <charset val="1"/>
    </font>
    <font>
      <sz val="8"/>
      <color indexed="8"/>
      <name val="Sylfaen"/>
      <family val="1"/>
      <charset val="204"/>
    </font>
    <font>
      <sz val="8"/>
      <name val="Arial Armenian"/>
      <family val="2"/>
      <charset val="204"/>
    </font>
    <font>
      <sz val="8"/>
      <name val="GHEA Grapalat"/>
      <family val="3"/>
      <charset val="204"/>
    </font>
    <font>
      <b/>
      <sz val="12"/>
      <name val="Arial Armenian"/>
      <family val="2"/>
      <charset val="204"/>
    </font>
    <font>
      <sz val="10"/>
      <name val="Sylfaen"/>
      <family val="1"/>
      <charset val="204"/>
    </font>
    <font>
      <sz val="8"/>
      <name val="Arial LatArm"/>
      <family val="2"/>
      <charset val="204"/>
    </font>
    <font>
      <b/>
      <sz val="8"/>
      <name val="Arial LatArm"/>
      <family val="2"/>
      <charset val="204"/>
    </font>
    <font>
      <sz val="10"/>
      <name val="Arial"/>
      <family val="2"/>
      <charset val="204"/>
    </font>
    <font>
      <sz val="10"/>
      <color indexed="8"/>
      <name val="Arial"/>
      <family val="2"/>
      <charset val="204"/>
    </font>
    <font>
      <sz val="8"/>
      <color indexed="8"/>
      <name val="Sylfaen"/>
      <family val="1"/>
      <charset val="204"/>
    </font>
    <font>
      <sz val="9"/>
      <color indexed="8"/>
      <name val="Sylfaen"/>
      <family val="1"/>
      <charset val="204"/>
    </font>
    <font>
      <b/>
      <sz val="10"/>
      <color indexed="8"/>
      <name val="Arial AMU"/>
      <family val="2"/>
    </font>
    <font>
      <sz val="12"/>
      <name val="Arial"/>
      <family val="2"/>
      <charset val="204"/>
    </font>
    <font>
      <b/>
      <sz val="12"/>
      <color indexed="8"/>
      <name val="Sylfaen"/>
      <family val="1"/>
      <charset val="204"/>
    </font>
    <font>
      <b/>
      <sz val="12"/>
      <name val="Arial"/>
      <family val="2"/>
      <charset val="204"/>
    </font>
    <font>
      <sz val="10"/>
      <name val="Arial"/>
    </font>
    <font>
      <sz val="10"/>
      <color indexed="8"/>
      <name val="Sylfaen"/>
      <charset val="1"/>
    </font>
    <font>
      <sz val="8"/>
      <color indexed="8"/>
      <name val="Sylfaen"/>
      <charset val="1"/>
    </font>
    <font>
      <b/>
      <sz val="10"/>
      <color indexed="8"/>
      <name val="Arial"/>
      <charset val="1"/>
    </font>
    <font>
      <sz val="9"/>
      <color indexed="8"/>
      <name val="Sylfaen"/>
      <charset val="1"/>
    </font>
    <font>
      <sz val="10"/>
      <color indexed="8"/>
      <name val="Arial"/>
      <charset val="1"/>
    </font>
    <font>
      <sz val="8"/>
      <name val="GHEA Grapalat"/>
      <family val="3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0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7">
    <xf numFmtId="0" fontId="0" fillId="0" borderId="0"/>
    <xf numFmtId="0" fontId="1" fillId="0" borderId="0"/>
    <xf numFmtId="0" fontId="3" fillId="0" borderId="3" applyNumberFormat="0" applyFill="0" applyProtection="0">
      <alignment horizontal="left" vertical="center" wrapText="1"/>
    </xf>
    <xf numFmtId="0" fontId="4" fillId="0" borderId="0"/>
    <xf numFmtId="0" fontId="14" fillId="0" borderId="0"/>
    <xf numFmtId="0" fontId="14" fillId="0" borderId="0"/>
    <xf numFmtId="0" fontId="22" fillId="0" borderId="0"/>
  </cellStyleXfs>
  <cellXfs count="117">
    <xf numFmtId="0" fontId="0" fillId="0" borderId="0" xfId="0"/>
    <xf numFmtId="0" fontId="8" fillId="2" borderId="0" xfId="1" applyFont="1" applyFill="1" applyAlignment="1">
      <alignment horizontal="center" vertical="center" wrapText="1"/>
    </xf>
    <xf numFmtId="0" fontId="8" fillId="2" borderId="0" xfId="1" applyFont="1" applyFill="1" applyAlignment="1">
      <alignment horizontal="left" vertical="center" wrapText="1"/>
    </xf>
    <xf numFmtId="0" fontId="8" fillId="2" borderId="0" xfId="1" applyFont="1" applyFill="1" applyAlignment="1">
      <alignment vertical="center" wrapText="1"/>
    </xf>
    <xf numFmtId="0" fontId="12" fillId="2" borderId="2" xfId="1" applyNumberFormat="1" applyFont="1" applyFill="1" applyBorder="1" applyAlignment="1">
      <alignment horizontal="center" vertical="center" wrapText="1"/>
    </xf>
    <xf numFmtId="0" fontId="13" fillId="2" borderId="2" xfId="1" applyFont="1" applyFill="1" applyBorder="1" applyAlignment="1">
      <alignment horizontal="center" vertical="center" wrapText="1"/>
    </xf>
    <xf numFmtId="0" fontId="13" fillId="2" borderId="2" xfId="1" applyFont="1" applyFill="1" applyBorder="1" applyAlignment="1">
      <alignment horizontal="left" vertical="center" wrapText="1"/>
    </xf>
    <xf numFmtId="165" fontId="13" fillId="2" borderId="2" xfId="1" applyNumberFormat="1" applyFont="1" applyFill="1" applyBorder="1" applyAlignment="1">
      <alignment horizontal="center" vertical="center" wrapText="1"/>
    </xf>
    <xf numFmtId="0" fontId="12" fillId="2" borderId="2" xfId="1" applyFont="1" applyFill="1" applyBorder="1" applyAlignment="1">
      <alignment horizontal="center" vertical="center" wrapText="1"/>
    </xf>
    <xf numFmtId="0" fontId="12" fillId="2" borderId="2" xfId="1" applyFont="1" applyFill="1" applyBorder="1" applyAlignment="1">
      <alignment horizontal="left" vertical="center" wrapText="1"/>
    </xf>
    <xf numFmtId="165" fontId="12" fillId="2" borderId="2" xfId="1" applyNumberFormat="1" applyFont="1" applyFill="1" applyBorder="1" applyAlignment="1">
      <alignment horizontal="center" vertical="center" wrapText="1"/>
    </xf>
    <xf numFmtId="0" fontId="13" fillId="2" borderId="2" xfId="1" applyFont="1" applyFill="1" applyBorder="1" applyAlignment="1">
      <alignment vertical="center" wrapText="1"/>
    </xf>
    <xf numFmtId="0" fontId="12" fillId="2" borderId="2" xfId="2" applyFont="1" applyFill="1" applyBorder="1" applyAlignment="1">
      <alignment horizontal="left" vertical="center" wrapText="1"/>
    </xf>
    <xf numFmtId="0" fontId="12" fillId="2" borderId="0" xfId="1" applyFont="1" applyFill="1" applyAlignment="1">
      <alignment horizontal="center" vertical="center" wrapText="1"/>
    </xf>
    <xf numFmtId="0" fontId="12" fillId="2" borderId="0" xfId="1" applyFont="1" applyFill="1" applyAlignment="1">
      <alignment horizontal="left" vertical="center" wrapText="1"/>
    </xf>
    <xf numFmtId="166" fontId="12" fillId="2" borderId="0" xfId="1" applyNumberFormat="1" applyFont="1" applyFill="1" applyAlignment="1">
      <alignment horizontal="center" vertical="center" wrapText="1"/>
    </xf>
    <xf numFmtId="0" fontId="14" fillId="0" borderId="0" xfId="5"/>
    <xf numFmtId="167" fontId="15" fillId="0" borderId="6" xfId="5" applyNumberFormat="1" applyFont="1" applyBorder="1" applyAlignment="1" applyProtection="1">
      <alignment horizontal="right" vertical="center" wrapText="1" readingOrder="1"/>
      <protection locked="0"/>
    </xf>
    <xf numFmtId="0" fontId="2" fillId="0" borderId="6" xfId="5" applyFont="1" applyBorder="1" applyAlignment="1" applyProtection="1">
      <alignment vertical="center" wrapText="1" readingOrder="1"/>
      <protection locked="0"/>
    </xf>
    <xf numFmtId="0" fontId="18" fillId="3" borderId="6" xfId="5" applyFont="1" applyFill="1" applyBorder="1" applyAlignment="1" applyProtection="1">
      <alignment horizontal="center" vertical="top" wrapText="1" readingOrder="1"/>
      <protection locked="0"/>
    </xf>
    <xf numFmtId="0" fontId="14" fillId="0" borderId="10" xfId="5" applyBorder="1" applyAlignment="1" applyProtection="1">
      <alignment vertical="top" wrapText="1"/>
      <protection locked="0"/>
    </xf>
    <xf numFmtId="0" fontId="2" fillId="0" borderId="6" xfId="5" applyFont="1" applyBorder="1" applyAlignment="1" applyProtection="1">
      <alignment horizontal="right" vertical="top" wrapText="1" readingOrder="1"/>
      <protection locked="0"/>
    </xf>
    <xf numFmtId="0" fontId="2" fillId="0" borderId="6" xfId="5" applyFont="1" applyBorder="1" applyAlignment="1" applyProtection="1">
      <alignment horizontal="center" vertical="top" wrapText="1" readingOrder="1"/>
      <protection locked="0"/>
    </xf>
    <xf numFmtId="0" fontId="2" fillId="0" borderId="6" xfId="5" applyFont="1" applyBorder="1" applyAlignment="1" applyProtection="1">
      <alignment vertical="top" wrapText="1" readingOrder="1"/>
      <protection locked="0"/>
    </xf>
    <xf numFmtId="0" fontId="22" fillId="0" borderId="0" xfId="6"/>
    <xf numFmtId="0" fontId="6" fillId="3" borderId="6" xfId="6" applyFont="1" applyFill="1" applyBorder="1" applyAlignment="1" applyProtection="1">
      <alignment horizontal="center" vertical="top" wrapText="1" readingOrder="1"/>
      <protection locked="0"/>
    </xf>
    <xf numFmtId="0" fontId="2" fillId="0" borderId="6" xfId="6" applyFont="1" applyBorder="1" applyAlignment="1" applyProtection="1">
      <alignment horizontal="center" vertical="center" wrapText="1" readingOrder="1"/>
      <protection locked="0"/>
    </xf>
    <xf numFmtId="0" fontId="2" fillId="0" borderId="6" xfId="6" applyFont="1" applyBorder="1" applyAlignment="1" applyProtection="1">
      <alignment horizontal="left" vertical="center" wrapText="1" readingOrder="1"/>
      <protection locked="0"/>
    </xf>
    <xf numFmtId="167" fontId="5" fillId="0" borderId="6" xfId="6" applyNumberFormat="1" applyFont="1" applyBorder="1" applyAlignment="1" applyProtection="1">
      <alignment horizontal="right" vertical="center" wrapText="1" readingOrder="1"/>
      <protection locked="0"/>
    </xf>
    <xf numFmtId="0" fontId="24" fillId="3" borderId="6" xfId="6" applyFont="1" applyFill="1" applyBorder="1" applyAlignment="1" applyProtection="1">
      <alignment horizontal="center" vertical="top" wrapText="1" readingOrder="1"/>
      <protection locked="0"/>
    </xf>
    <xf numFmtId="0" fontId="25" fillId="0" borderId="6" xfId="6" applyFont="1" applyBorder="1" applyAlignment="1" applyProtection="1">
      <alignment horizontal="center" vertical="top" wrapText="1" readingOrder="1"/>
      <protection locked="0"/>
    </xf>
    <xf numFmtId="0" fontId="23" fillId="0" borderId="6" xfId="6" applyFont="1" applyBorder="1" applyAlignment="1" applyProtection="1">
      <alignment horizontal="center" vertical="center" wrapText="1" readingOrder="1"/>
      <protection locked="0"/>
    </xf>
    <xf numFmtId="0" fontId="23" fillId="0" borderId="6" xfId="6" applyFont="1" applyBorder="1" applyAlignment="1" applyProtection="1">
      <alignment horizontal="left" vertical="top" wrapText="1" readingOrder="1"/>
      <protection locked="0"/>
    </xf>
    <xf numFmtId="167" fontId="23" fillId="0" borderId="6" xfId="6" applyNumberFormat="1" applyFont="1" applyBorder="1" applyAlignment="1" applyProtection="1">
      <alignment horizontal="right" vertical="center" wrapText="1" readingOrder="1"/>
      <protection locked="0"/>
    </xf>
    <xf numFmtId="0" fontId="6" fillId="3" borderId="4" xfId="6" applyFont="1" applyFill="1" applyBorder="1" applyAlignment="1" applyProtection="1">
      <alignment horizontal="center" vertical="top" wrapText="1" readingOrder="1"/>
      <protection locked="0"/>
    </xf>
    <xf numFmtId="0" fontId="23" fillId="0" borderId="6" xfId="6" applyFont="1" applyBorder="1" applyAlignment="1" applyProtection="1">
      <alignment vertical="center" wrapText="1" readingOrder="1"/>
      <protection locked="0"/>
    </xf>
    <xf numFmtId="0" fontId="27" fillId="0" borderId="6" xfId="6" applyFont="1" applyBorder="1" applyAlignment="1" applyProtection="1">
      <alignment horizontal="center" vertical="center" wrapText="1" readingOrder="1"/>
      <protection locked="0"/>
    </xf>
    <xf numFmtId="167" fontId="27" fillId="0" borderId="6" xfId="6" applyNumberFormat="1" applyFont="1" applyBorder="1" applyAlignment="1" applyProtection="1">
      <alignment horizontal="right" vertical="center" wrapText="1" readingOrder="1"/>
      <protection locked="0"/>
    </xf>
    <xf numFmtId="167" fontId="27" fillId="0" borderId="6" xfId="6" applyNumberFormat="1" applyFont="1" applyBorder="1" applyAlignment="1" applyProtection="1">
      <alignment horizontal="right" vertical="center" wrapText="1" readingOrder="1"/>
      <protection locked="0"/>
    </xf>
    <xf numFmtId="0" fontId="23" fillId="0" borderId="14" xfId="6" applyFont="1" applyBorder="1" applyAlignment="1" applyProtection="1">
      <alignment horizontal="center" vertical="center" wrapText="1" readingOrder="1"/>
      <protection locked="0"/>
    </xf>
    <xf numFmtId="0" fontId="23" fillId="0" borderId="14" xfId="6" applyFont="1" applyBorder="1" applyAlignment="1" applyProtection="1">
      <alignment vertical="center" wrapText="1" readingOrder="1"/>
      <protection locked="0"/>
    </xf>
    <xf numFmtId="0" fontId="27" fillId="0" borderId="14" xfId="6" applyFont="1" applyBorder="1" applyAlignment="1" applyProtection="1">
      <alignment horizontal="center" vertical="center" wrapText="1" readingOrder="1"/>
      <protection locked="0"/>
    </xf>
    <xf numFmtId="167" fontId="27" fillId="0" borderId="14" xfId="6" applyNumberFormat="1" applyFont="1" applyBorder="1" applyAlignment="1" applyProtection="1">
      <alignment horizontal="right" vertical="center" wrapText="1" readingOrder="1"/>
      <protection locked="0"/>
    </xf>
    <xf numFmtId="0" fontId="23" fillId="0" borderId="2" xfId="6" applyFont="1" applyBorder="1" applyAlignment="1" applyProtection="1">
      <alignment horizontal="center" vertical="center" wrapText="1" readingOrder="1"/>
      <protection locked="0"/>
    </xf>
    <xf numFmtId="0" fontId="23" fillId="0" borderId="2" xfId="6" applyFont="1" applyBorder="1" applyAlignment="1" applyProtection="1">
      <alignment vertical="center" wrapText="1" readingOrder="1"/>
      <protection locked="0"/>
    </xf>
    <xf numFmtId="0" fontId="27" fillId="0" borderId="2" xfId="6" applyFont="1" applyBorder="1" applyAlignment="1" applyProtection="1">
      <alignment horizontal="center" vertical="center" wrapText="1" readingOrder="1"/>
      <protection locked="0"/>
    </xf>
    <xf numFmtId="167" fontId="27" fillId="0" borderId="2" xfId="6" applyNumberFormat="1" applyFont="1" applyBorder="1" applyAlignment="1" applyProtection="1">
      <alignment horizontal="right" vertical="center" wrapText="1" readingOrder="1"/>
      <protection locked="0"/>
    </xf>
    <xf numFmtId="167" fontId="27" fillId="0" borderId="2" xfId="6" applyNumberFormat="1" applyFont="1" applyBorder="1" applyAlignment="1" applyProtection="1">
      <alignment horizontal="right" vertical="center" wrapText="1" readingOrder="1"/>
      <protection locked="0"/>
    </xf>
    <xf numFmtId="0" fontId="20" fillId="0" borderId="0" xfId="6" applyFont="1" applyAlignment="1" applyProtection="1">
      <alignment horizontal="center" vertical="top" wrapText="1" readingOrder="1"/>
      <protection locked="0"/>
    </xf>
    <xf numFmtId="0" fontId="19" fillId="0" borderId="0" xfId="6" applyFont="1"/>
    <xf numFmtId="0" fontId="23" fillId="3" borderId="0" xfId="6" applyFont="1" applyFill="1" applyAlignment="1" applyProtection="1">
      <alignment horizontal="right" vertical="top" wrapText="1" readingOrder="1"/>
      <protection locked="0"/>
    </xf>
    <xf numFmtId="0" fontId="23" fillId="0" borderId="6" xfId="6" applyFont="1" applyBorder="1" applyAlignment="1" applyProtection="1">
      <alignment horizontal="center" vertical="top" wrapText="1" readingOrder="1"/>
      <protection locked="0"/>
    </xf>
    <xf numFmtId="0" fontId="22" fillId="0" borderId="7" xfId="6" applyBorder="1" applyAlignment="1" applyProtection="1">
      <alignment vertical="top" wrapText="1"/>
      <protection locked="0"/>
    </xf>
    <xf numFmtId="0" fontId="26" fillId="0" borderId="6" xfId="6" applyFont="1" applyBorder="1" applyAlignment="1" applyProtection="1">
      <alignment horizontal="center" vertical="center" wrapText="1" readingOrder="1"/>
      <protection locked="0"/>
    </xf>
    <xf numFmtId="0" fontId="23" fillId="3" borderId="6" xfId="6" applyFont="1" applyFill="1" applyBorder="1" applyAlignment="1" applyProtection="1">
      <alignment horizontal="center" vertical="center" wrapText="1" readingOrder="1"/>
      <protection locked="0"/>
    </xf>
    <xf numFmtId="0" fontId="22" fillId="3" borderId="7" xfId="6" applyFill="1" applyBorder="1" applyAlignment="1" applyProtection="1">
      <alignment vertical="top" wrapText="1"/>
      <protection locked="0"/>
    </xf>
    <xf numFmtId="0" fontId="22" fillId="0" borderId="5" xfId="6" applyBorder="1" applyAlignment="1" applyProtection="1">
      <alignment vertical="top" wrapText="1"/>
      <protection locked="0"/>
    </xf>
    <xf numFmtId="0" fontId="22" fillId="0" borderId="4" xfId="6" applyBorder="1" applyAlignment="1" applyProtection="1">
      <alignment vertical="top" wrapText="1"/>
      <protection locked="0"/>
    </xf>
    <xf numFmtId="0" fontId="24" fillId="3" borderId="6" xfId="6" applyFont="1" applyFill="1" applyBorder="1" applyAlignment="1" applyProtection="1">
      <alignment horizontal="center" vertical="top" wrapText="1" readingOrder="1"/>
      <protection locked="0"/>
    </xf>
    <xf numFmtId="0" fontId="24" fillId="3" borderId="13" xfId="6" applyFont="1" applyFill="1" applyBorder="1" applyAlignment="1" applyProtection="1">
      <alignment horizontal="center" vertical="top" wrapText="1" readingOrder="1"/>
      <protection locked="0"/>
    </xf>
    <xf numFmtId="0" fontId="24" fillId="3" borderId="4" xfId="6" applyFont="1" applyFill="1" applyBorder="1" applyAlignment="1" applyProtection="1">
      <alignment horizontal="center" vertical="top" wrapText="1" readingOrder="1"/>
      <protection locked="0"/>
    </xf>
    <xf numFmtId="167" fontId="27" fillId="0" borderId="6" xfId="6" applyNumberFormat="1" applyFont="1" applyBorder="1" applyAlignment="1" applyProtection="1">
      <alignment horizontal="right" vertical="center" wrapText="1" readingOrder="1"/>
      <protection locked="0"/>
    </xf>
    <xf numFmtId="0" fontId="27" fillId="0" borderId="13" xfId="6" applyFont="1" applyBorder="1" applyAlignment="1" applyProtection="1">
      <alignment horizontal="right" vertical="center" wrapText="1" readingOrder="1"/>
      <protection locked="0"/>
    </xf>
    <xf numFmtId="0" fontId="27" fillId="0" borderId="4" xfId="6" applyFont="1" applyBorder="1" applyAlignment="1" applyProtection="1">
      <alignment horizontal="right" vertical="center" wrapText="1" readingOrder="1"/>
      <protection locked="0"/>
    </xf>
    <xf numFmtId="0" fontId="6" fillId="0" borderId="6" xfId="6" applyFont="1" applyBorder="1" applyAlignment="1" applyProtection="1">
      <alignment horizontal="center" vertical="top" wrapText="1" readingOrder="1"/>
      <protection locked="0"/>
    </xf>
    <xf numFmtId="0" fontId="6" fillId="3" borderId="13" xfId="6" applyFont="1" applyFill="1" applyBorder="1" applyAlignment="1" applyProtection="1">
      <alignment horizontal="center" vertical="top" wrapText="1" readingOrder="1"/>
      <protection locked="0"/>
    </xf>
    <xf numFmtId="0" fontId="6" fillId="3" borderId="4" xfId="6" applyFont="1" applyFill="1" applyBorder="1" applyAlignment="1" applyProtection="1">
      <alignment horizontal="center" vertical="top" wrapText="1" readingOrder="1"/>
      <protection locked="0"/>
    </xf>
    <xf numFmtId="167" fontId="27" fillId="0" borderId="13" xfId="6" applyNumberFormat="1" applyFont="1" applyBorder="1" applyAlignment="1" applyProtection="1">
      <alignment horizontal="right" vertical="center" wrapText="1" readingOrder="1"/>
      <protection locked="0"/>
    </xf>
    <xf numFmtId="167" fontId="27" fillId="0" borderId="4" xfId="6" applyNumberFormat="1" applyFont="1" applyBorder="1" applyAlignment="1" applyProtection="1">
      <alignment horizontal="right" vertical="center" wrapText="1" readingOrder="1"/>
      <protection locked="0"/>
    </xf>
    <xf numFmtId="0" fontId="27" fillId="0" borderId="6" xfId="6" applyFont="1" applyBorder="1" applyAlignment="1" applyProtection="1">
      <alignment horizontal="right" vertical="center" wrapText="1" readingOrder="1"/>
      <protection locked="0"/>
    </xf>
    <xf numFmtId="0" fontId="27" fillId="0" borderId="14" xfId="6" applyFont="1" applyBorder="1" applyAlignment="1" applyProtection="1">
      <alignment horizontal="right" vertical="center" wrapText="1" readingOrder="1"/>
      <protection locked="0"/>
    </xf>
    <xf numFmtId="0" fontId="22" fillId="0" borderId="10" xfId="6" applyBorder="1" applyAlignment="1" applyProtection="1">
      <alignment vertical="top" wrapText="1"/>
      <protection locked="0"/>
    </xf>
    <xf numFmtId="167" fontId="27" fillId="0" borderId="12" xfId="6" applyNumberFormat="1" applyFont="1" applyBorder="1" applyAlignment="1" applyProtection="1">
      <alignment horizontal="right" vertical="center" wrapText="1" readingOrder="1"/>
      <protection locked="0"/>
    </xf>
    <xf numFmtId="167" fontId="27" fillId="0" borderId="10" xfId="6" applyNumberFormat="1" applyFont="1" applyBorder="1" applyAlignment="1" applyProtection="1">
      <alignment horizontal="right" vertical="center" wrapText="1" readingOrder="1"/>
      <protection locked="0"/>
    </xf>
    <xf numFmtId="0" fontId="27" fillId="0" borderId="2" xfId="6" applyFont="1" applyBorder="1" applyAlignment="1" applyProtection="1">
      <alignment horizontal="right" vertical="center" wrapText="1" readingOrder="1"/>
      <protection locked="0"/>
    </xf>
    <xf numFmtId="0" fontId="22" fillId="0" borderId="2" xfId="6" applyBorder="1" applyAlignment="1" applyProtection="1">
      <alignment vertical="top" wrapText="1"/>
      <protection locked="0"/>
    </xf>
    <xf numFmtId="167" fontId="27" fillId="0" borderId="2" xfId="6" applyNumberFormat="1" applyFont="1" applyBorder="1" applyAlignment="1" applyProtection="1">
      <alignment horizontal="right" vertical="center" wrapText="1" readingOrder="1"/>
      <protection locked="0"/>
    </xf>
    <xf numFmtId="0" fontId="9" fillId="2" borderId="0" xfId="1" applyFont="1" applyFill="1" applyAlignment="1">
      <alignment horizontal="right" vertical="center" wrapText="1"/>
    </xf>
    <xf numFmtId="0" fontId="21" fillId="0" borderId="0" xfId="6" applyFont="1"/>
    <xf numFmtId="0" fontId="23" fillId="0" borderId="0" xfId="6" applyFont="1" applyAlignment="1" applyProtection="1">
      <alignment horizontal="right" vertical="top" wrapText="1" readingOrder="1"/>
      <protection locked="0"/>
    </xf>
    <xf numFmtId="0" fontId="22" fillId="0" borderId="0" xfId="6"/>
    <xf numFmtId="0" fontId="24" fillId="0" borderId="6" xfId="6" applyFont="1" applyBorder="1" applyAlignment="1" applyProtection="1">
      <alignment horizontal="center" vertical="top" wrapText="1" readingOrder="1"/>
      <protection locked="0"/>
    </xf>
    <xf numFmtId="167" fontId="23" fillId="0" borderId="6" xfId="6" applyNumberFormat="1" applyFont="1" applyBorder="1" applyAlignment="1" applyProtection="1">
      <alignment horizontal="right" vertical="center" wrapText="1" readingOrder="1"/>
      <protection locked="0"/>
    </xf>
    <xf numFmtId="0" fontId="6" fillId="3" borderId="6" xfId="6" applyFont="1" applyFill="1" applyBorder="1" applyAlignment="1" applyProtection="1">
      <alignment horizontal="center" vertical="top" wrapText="1" readingOrder="1"/>
      <protection locked="0"/>
    </xf>
    <xf numFmtId="0" fontId="2" fillId="0" borderId="6" xfId="5" applyFont="1" applyBorder="1" applyAlignment="1" applyProtection="1">
      <alignment horizontal="center" vertical="top" wrapText="1" readingOrder="1"/>
      <protection locked="0"/>
    </xf>
    <xf numFmtId="0" fontId="14" fillId="0" borderId="4" xfId="5" applyBorder="1" applyAlignment="1" applyProtection="1">
      <alignment vertical="top" wrapText="1"/>
      <protection locked="0"/>
    </xf>
    <xf numFmtId="0" fontId="2" fillId="0" borderId="6" xfId="5" applyFont="1" applyBorder="1" applyAlignment="1" applyProtection="1">
      <alignment horizontal="right" vertical="top" wrapText="1" readingOrder="1"/>
      <protection locked="0"/>
    </xf>
    <xf numFmtId="0" fontId="18" fillId="3" borderId="6" xfId="5" applyFont="1" applyFill="1" applyBorder="1" applyAlignment="1" applyProtection="1">
      <alignment horizontal="center" vertical="top" wrapText="1" readingOrder="1"/>
      <protection locked="0"/>
    </xf>
    <xf numFmtId="0" fontId="20" fillId="0" borderId="0" xfId="5" applyFont="1" applyAlignment="1" applyProtection="1">
      <alignment horizontal="center" vertical="top" wrapText="1" readingOrder="1"/>
      <protection locked="0"/>
    </xf>
    <xf numFmtId="0" fontId="19" fillId="0" borderId="0" xfId="5" applyFont="1"/>
    <xf numFmtId="0" fontId="17" fillId="3" borderId="0" xfId="5" applyFont="1" applyFill="1" applyAlignment="1" applyProtection="1">
      <alignment horizontal="right" vertical="top" wrapText="1" readingOrder="1"/>
      <protection locked="0"/>
    </xf>
    <xf numFmtId="0" fontId="14" fillId="0" borderId="0" xfId="5"/>
    <xf numFmtId="0" fontId="16" fillId="3" borderId="6" xfId="5" applyFont="1" applyFill="1" applyBorder="1" applyAlignment="1" applyProtection="1">
      <alignment horizontal="center" vertical="top" wrapText="1" readingOrder="1"/>
      <protection locked="0"/>
    </xf>
    <xf numFmtId="0" fontId="14" fillId="0" borderId="10" xfId="5" applyBorder="1" applyAlignment="1" applyProtection="1">
      <alignment vertical="top" wrapText="1"/>
      <protection locked="0"/>
    </xf>
    <xf numFmtId="0" fontId="14" fillId="3" borderId="9" xfId="5" applyFill="1" applyBorder="1" applyAlignment="1" applyProtection="1">
      <alignment vertical="top" wrapText="1"/>
      <protection locked="0"/>
    </xf>
    <xf numFmtId="0" fontId="14" fillId="0" borderId="8" xfId="5" applyBorder="1" applyAlignment="1" applyProtection="1">
      <alignment vertical="top" wrapText="1"/>
      <protection locked="0"/>
    </xf>
    <xf numFmtId="0" fontId="14" fillId="3" borderId="7" xfId="5" applyFill="1" applyBorder="1" applyAlignment="1" applyProtection="1">
      <alignment vertical="top" wrapText="1"/>
      <protection locked="0"/>
    </xf>
    <xf numFmtId="0" fontId="16" fillId="0" borderId="12" xfId="5" applyFont="1" applyBorder="1" applyAlignment="1" applyProtection="1">
      <alignment horizontal="center" vertical="top" wrapText="1" readingOrder="1"/>
      <protection locked="0"/>
    </xf>
    <xf numFmtId="0" fontId="14" fillId="0" borderId="11" xfId="5" applyBorder="1" applyAlignment="1" applyProtection="1">
      <alignment vertical="top" wrapText="1"/>
      <protection locked="0"/>
    </xf>
    <xf numFmtId="0" fontId="14" fillId="0" borderId="5" xfId="5" applyBorder="1" applyAlignment="1" applyProtection="1">
      <alignment vertical="top" wrapText="1"/>
      <protection locked="0"/>
    </xf>
    <xf numFmtId="0" fontId="15" fillId="0" borderId="0" xfId="5" applyFont="1" applyAlignment="1" applyProtection="1">
      <alignment vertical="top" wrapText="1" readingOrder="1"/>
      <protection locked="0"/>
    </xf>
    <xf numFmtId="0" fontId="2" fillId="0" borderId="6" xfId="5" applyFont="1" applyBorder="1" applyAlignment="1" applyProtection="1">
      <alignment horizontal="center" vertical="center" wrapText="1" readingOrder="1"/>
      <protection locked="0"/>
    </xf>
    <xf numFmtId="167" fontId="15" fillId="0" borderId="6" xfId="5" applyNumberFormat="1" applyFont="1" applyBorder="1" applyAlignment="1" applyProtection="1">
      <alignment horizontal="right" vertical="center" wrapText="1" readingOrder="1"/>
      <protection locked="0"/>
    </xf>
    <xf numFmtId="0" fontId="21" fillId="0" borderId="0" xfId="6" applyFont="1" applyAlignment="1">
      <alignment horizontal="center"/>
    </xf>
    <xf numFmtId="0" fontId="2" fillId="0" borderId="0" xfId="6" applyFont="1" applyAlignment="1" applyProtection="1">
      <alignment horizontal="right" vertical="top" wrapText="1" readingOrder="1"/>
      <protection locked="0"/>
    </xf>
    <xf numFmtId="0" fontId="7" fillId="3" borderId="6" xfId="6" applyFont="1" applyFill="1" applyBorder="1" applyAlignment="1" applyProtection="1">
      <alignment horizontal="center" vertical="top" wrapText="1" readingOrder="1"/>
      <protection locked="0"/>
    </xf>
    <xf numFmtId="0" fontId="7" fillId="0" borderId="6" xfId="6" applyFont="1" applyBorder="1" applyAlignment="1" applyProtection="1">
      <alignment horizontal="center" vertical="top" wrapText="1" readingOrder="1"/>
      <protection locked="0"/>
    </xf>
    <xf numFmtId="167" fontId="5" fillId="0" borderId="6" xfId="6" applyNumberFormat="1" applyFont="1" applyBorder="1" applyAlignment="1" applyProtection="1">
      <alignment horizontal="right" vertical="center" wrapText="1" readingOrder="1"/>
      <protection locked="0"/>
    </xf>
    <xf numFmtId="0" fontId="10" fillId="2" borderId="0" xfId="1" applyFont="1" applyFill="1" applyAlignment="1">
      <alignment horizontal="center" vertical="center" wrapText="1"/>
    </xf>
    <xf numFmtId="0" fontId="11" fillId="2" borderId="1" xfId="1" applyFont="1" applyFill="1" applyBorder="1" applyAlignment="1" applyProtection="1">
      <alignment horizontal="right" vertical="top" wrapText="1" readingOrder="1"/>
      <protection locked="0"/>
    </xf>
    <xf numFmtId="0" fontId="12" fillId="2" borderId="2" xfId="1" applyFont="1" applyFill="1" applyBorder="1" applyAlignment="1">
      <alignment horizontal="center" vertical="center" wrapText="1"/>
    </xf>
    <xf numFmtId="164" fontId="12" fillId="2" borderId="2" xfId="1" applyNumberFormat="1" applyFont="1" applyFill="1" applyBorder="1" applyAlignment="1">
      <alignment horizontal="center" vertical="center" wrapText="1"/>
    </xf>
    <xf numFmtId="0" fontId="12" fillId="2" borderId="2" xfId="1" applyNumberFormat="1" applyFont="1" applyFill="1" applyBorder="1" applyAlignment="1">
      <alignment horizontal="center" vertical="center" wrapText="1"/>
    </xf>
    <xf numFmtId="0" fontId="28" fillId="2" borderId="0" xfId="1" applyFont="1" applyFill="1" applyAlignment="1">
      <alignment horizontal="center" vertical="center" wrapText="1"/>
    </xf>
    <xf numFmtId="0" fontId="28" fillId="2" borderId="0" xfId="1" applyFont="1" applyFill="1" applyAlignment="1">
      <alignment horizontal="left" vertical="center" wrapText="1"/>
    </xf>
    <xf numFmtId="0" fontId="28" fillId="2" borderId="0" xfId="1" applyFont="1" applyFill="1" applyAlignment="1">
      <alignment horizontal="right" vertical="center" wrapText="1"/>
    </xf>
    <xf numFmtId="0" fontId="28" fillId="2" borderId="0" xfId="1" applyFont="1" applyFill="1" applyAlignment="1">
      <alignment vertical="center" wrapText="1"/>
    </xf>
  </cellXfs>
  <cellStyles count="7">
    <cellStyle name="left_arm10_BordWW_900" xfId="2" xr:uid="{DE02D3C6-5EA1-4276-B632-DCB501A38371}"/>
    <cellStyle name="Обычный" xfId="0" builtinId="0"/>
    <cellStyle name="Обычный 2" xfId="1" xr:uid="{5A353D33-FF3C-4337-9C55-7C3ACC42D7B6}"/>
    <cellStyle name="Обычный 2 2" xfId="5" xr:uid="{E8432268-83C5-4909-B209-78A80A56A3B5}"/>
    <cellStyle name="Обычный 3" xfId="3" xr:uid="{66163A06-1839-415F-BB32-0AF78965F4D9}"/>
    <cellStyle name="Обычный 4" xfId="4" xr:uid="{550F0E83-C936-4A65-AC6A-F180B4E2E5E3}"/>
    <cellStyle name="Обычный 5" xfId="6" xr:uid="{6C284F42-E5B7-4F37-9AD0-98DF69160E8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5E3808-0FB4-42E2-8A8C-CBC58EB1B30A}">
  <dimension ref="A1:I189"/>
  <sheetViews>
    <sheetView showGridLines="0" tabSelected="1" workbookViewId="0">
      <selection activeCell="C2" sqref="C2"/>
    </sheetView>
  </sheetViews>
  <sheetFormatPr defaultRowHeight="12.75"/>
  <cols>
    <col min="1" max="1" width="6.85546875" style="24" customWidth="1"/>
    <col min="2" max="2" width="58.85546875" style="24" customWidth="1"/>
    <col min="3" max="3" width="6.85546875" style="24" customWidth="1"/>
    <col min="4" max="4" width="11.42578125" style="24" customWidth="1"/>
    <col min="5" max="5" width="1.140625" style="24" customWidth="1"/>
    <col min="6" max="6" width="9.140625" style="24"/>
    <col min="7" max="7" width="9.42578125" style="24" customWidth="1"/>
    <col min="8" max="8" width="0.7109375" style="24" customWidth="1"/>
    <col min="9" max="9" width="0" style="24" hidden="1" customWidth="1"/>
    <col min="10" max="256" width="9.140625" style="24"/>
    <col min="257" max="257" width="6.85546875" style="24" customWidth="1"/>
    <col min="258" max="258" width="58.85546875" style="24" customWidth="1"/>
    <col min="259" max="259" width="6.85546875" style="24" customWidth="1"/>
    <col min="260" max="260" width="11.42578125" style="24" customWidth="1"/>
    <col min="261" max="261" width="1.140625" style="24" customWidth="1"/>
    <col min="262" max="262" width="9.140625" style="24"/>
    <col min="263" max="263" width="9.42578125" style="24" customWidth="1"/>
    <col min="264" max="264" width="0.7109375" style="24" customWidth="1"/>
    <col min="265" max="265" width="0" style="24" hidden="1" customWidth="1"/>
    <col min="266" max="512" width="9.140625" style="24"/>
    <col min="513" max="513" width="6.85546875" style="24" customWidth="1"/>
    <col min="514" max="514" width="58.85546875" style="24" customWidth="1"/>
    <col min="515" max="515" width="6.85546875" style="24" customWidth="1"/>
    <col min="516" max="516" width="11.42578125" style="24" customWidth="1"/>
    <col min="517" max="517" width="1.140625" style="24" customWidth="1"/>
    <col min="518" max="518" width="9.140625" style="24"/>
    <col min="519" max="519" width="9.42578125" style="24" customWidth="1"/>
    <col min="520" max="520" width="0.7109375" style="24" customWidth="1"/>
    <col min="521" max="521" width="0" style="24" hidden="1" customWidth="1"/>
    <col min="522" max="768" width="9.140625" style="24"/>
    <col min="769" max="769" width="6.85546875" style="24" customWidth="1"/>
    <col min="770" max="770" width="58.85546875" style="24" customWidth="1"/>
    <col min="771" max="771" width="6.85546875" style="24" customWidth="1"/>
    <col min="772" max="772" width="11.42578125" style="24" customWidth="1"/>
    <col min="773" max="773" width="1.140625" style="24" customWidth="1"/>
    <col min="774" max="774" width="9.140625" style="24"/>
    <col min="775" max="775" width="9.42578125" style="24" customWidth="1"/>
    <col min="776" max="776" width="0.7109375" style="24" customWidth="1"/>
    <col min="777" max="777" width="0" style="24" hidden="1" customWidth="1"/>
    <col min="778" max="1024" width="9.140625" style="24"/>
    <col min="1025" max="1025" width="6.85546875" style="24" customWidth="1"/>
    <col min="1026" max="1026" width="58.85546875" style="24" customWidth="1"/>
    <col min="1027" max="1027" width="6.85546875" style="24" customWidth="1"/>
    <col min="1028" max="1028" width="11.42578125" style="24" customWidth="1"/>
    <col min="1029" max="1029" width="1.140625" style="24" customWidth="1"/>
    <col min="1030" max="1030" width="9.140625" style="24"/>
    <col min="1031" max="1031" width="9.42578125" style="24" customWidth="1"/>
    <col min="1032" max="1032" width="0.7109375" style="24" customWidth="1"/>
    <col min="1033" max="1033" width="0" style="24" hidden="1" customWidth="1"/>
    <col min="1034" max="1280" width="9.140625" style="24"/>
    <col min="1281" max="1281" width="6.85546875" style="24" customWidth="1"/>
    <col min="1282" max="1282" width="58.85546875" style="24" customWidth="1"/>
    <col min="1283" max="1283" width="6.85546875" style="24" customWidth="1"/>
    <col min="1284" max="1284" width="11.42578125" style="24" customWidth="1"/>
    <col min="1285" max="1285" width="1.140625" style="24" customWidth="1"/>
    <col min="1286" max="1286" width="9.140625" style="24"/>
    <col min="1287" max="1287" width="9.42578125" style="24" customWidth="1"/>
    <col min="1288" max="1288" width="0.7109375" style="24" customWidth="1"/>
    <col min="1289" max="1289" width="0" style="24" hidden="1" customWidth="1"/>
    <col min="1290" max="1536" width="9.140625" style="24"/>
    <col min="1537" max="1537" width="6.85546875" style="24" customWidth="1"/>
    <col min="1538" max="1538" width="58.85546875" style="24" customWidth="1"/>
    <col min="1539" max="1539" width="6.85546875" style="24" customWidth="1"/>
    <col min="1540" max="1540" width="11.42578125" style="24" customWidth="1"/>
    <col min="1541" max="1541" width="1.140625" style="24" customWidth="1"/>
    <col min="1542" max="1542" width="9.140625" style="24"/>
    <col min="1543" max="1543" width="9.42578125" style="24" customWidth="1"/>
    <col min="1544" max="1544" width="0.7109375" style="24" customWidth="1"/>
    <col min="1545" max="1545" width="0" style="24" hidden="1" customWidth="1"/>
    <col min="1546" max="1792" width="9.140625" style="24"/>
    <col min="1793" max="1793" width="6.85546875" style="24" customWidth="1"/>
    <col min="1794" max="1794" width="58.85546875" style="24" customWidth="1"/>
    <col min="1795" max="1795" width="6.85546875" style="24" customWidth="1"/>
    <col min="1796" max="1796" width="11.42578125" style="24" customWidth="1"/>
    <col min="1797" max="1797" width="1.140625" style="24" customWidth="1"/>
    <col min="1798" max="1798" width="9.140625" style="24"/>
    <col min="1799" max="1799" width="9.42578125" style="24" customWidth="1"/>
    <col min="1800" max="1800" width="0.7109375" style="24" customWidth="1"/>
    <col min="1801" max="1801" width="0" style="24" hidden="1" customWidth="1"/>
    <col min="1802" max="2048" width="9.140625" style="24"/>
    <col min="2049" max="2049" width="6.85546875" style="24" customWidth="1"/>
    <col min="2050" max="2050" width="58.85546875" style="24" customWidth="1"/>
    <col min="2051" max="2051" width="6.85546875" style="24" customWidth="1"/>
    <col min="2052" max="2052" width="11.42578125" style="24" customWidth="1"/>
    <col min="2053" max="2053" width="1.140625" style="24" customWidth="1"/>
    <col min="2054" max="2054" width="9.140625" style="24"/>
    <col min="2055" max="2055" width="9.42578125" style="24" customWidth="1"/>
    <col min="2056" max="2056" width="0.7109375" style="24" customWidth="1"/>
    <col min="2057" max="2057" width="0" style="24" hidden="1" customWidth="1"/>
    <col min="2058" max="2304" width="9.140625" style="24"/>
    <col min="2305" max="2305" width="6.85546875" style="24" customWidth="1"/>
    <col min="2306" max="2306" width="58.85546875" style="24" customWidth="1"/>
    <col min="2307" max="2307" width="6.85546875" style="24" customWidth="1"/>
    <col min="2308" max="2308" width="11.42578125" style="24" customWidth="1"/>
    <col min="2309" max="2309" width="1.140625" style="24" customWidth="1"/>
    <col min="2310" max="2310" width="9.140625" style="24"/>
    <col min="2311" max="2311" width="9.42578125" style="24" customWidth="1"/>
    <col min="2312" max="2312" width="0.7109375" style="24" customWidth="1"/>
    <col min="2313" max="2313" width="0" style="24" hidden="1" customWidth="1"/>
    <col min="2314" max="2560" width="9.140625" style="24"/>
    <col min="2561" max="2561" width="6.85546875" style="24" customWidth="1"/>
    <col min="2562" max="2562" width="58.85546875" style="24" customWidth="1"/>
    <col min="2563" max="2563" width="6.85546875" style="24" customWidth="1"/>
    <col min="2564" max="2564" width="11.42578125" style="24" customWidth="1"/>
    <col min="2565" max="2565" width="1.140625" style="24" customWidth="1"/>
    <col min="2566" max="2566" width="9.140625" style="24"/>
    <col min="2567" max="2567" width="9.42578125" style="24" customWidth="1"/>
    <col min="2568" max="2568" width="0.7109375" style="24" customWidth="1"/>
    <col min="2569" max="2569" width="0" style="24" hidden="1" customWidth="1"/>
    <col min="2570" max="2816" width="9.140625" style="24"/>
    <col min="2817" max="2817" width="6.85546875" style="24" customWidth="1"/>
    <col min="2818" max="2818" width="58.85546875" style="24" customWidth="1"/>
    <col min="2819" max="2819" width="6.85546875" style="24" customWidth="1"/>
    <col min="2820" max="2820" width="11.42578125" style="24" customWidth="1"/>
    <col min="2821" max="2821" width="1.140625" style="24" customWidth="1"/>
    <col min="2822" max="2822" width="9.140625" style="24"/>
    <col min="2823" max="2823" width="9.42578125" style="24" customWidth="1"/>
    <col min="2824" max="2824" width="0.7109375" style="24" customWidth="1"/>
    <col min="2825" max="2825" width="0" style="24" hidden="1" customWidth="1"/>
    <col min="2826" max="3072" width="9.140625" style="24"/>
    <col min="3073" max="3073" width="6.85546875" style="24" customWidth="1"/>
    <col min="3074" max="3074" width="58.85546875" style="24" customWidth="1"/>
    <col min="3075" max="3075" width="6.85546875" style="24" customWidth="1"/>
    <col min="3076" max="3076" width="11.42578125" style="24" customWidth="1"/>
    <col min="3077" max="3077" width="1.140625" style="24" customWidth="1"/>
    <col min="3078" max="3078" width="9.140625" style="24"/>
    <col min="3079" max="3079" width="9.42578125" style="24" customWidth="1"/>
    <col min="3080" max="3080" width="0.7109375" style="24" customWidth="1"/>
    <col min="3081" max="3081" width="0" style="24" hidden="1" customWidth="1"/>
    <col min="3082" max="3328" width="9.140625" style="24"/>
    <col min="3329" max="3329" width="6.85546875" style="24" customWidth="1"/>
    <col min="3330" max="3330" width="58.85546875" style="24" customWidth="1"/>
    <col min="3331" max="3331" width="6.85546875" style="24" customWidth="1"/>
    <col min="3332" max="3332" width="11.42578125" style="24" customWidth="1"/>
    <col min="3333" max="3333" width="1.140625" style="24" customWidth="1"/>
    <col min="3334" max="3334" width="9.140625" style="24"/>
    <col min="3335" max="3335" width="9.42578125" style="24" customWidth="1"/>
    <col min="3336" max="3336" width="0.7109375" style="24" customWidth="1"/>
    <col min="3337" max="3337" width="0" style="24" hidden="1" customWidth="1"/>
    <col min="3338" max="3584" width="9.140625" style="24"/>
    <col min="3585" max="3585" width="6.85546875" style="24" customWidth="1"/>
    <col min="3586" max="3586" width="58.85546875" style="24" customWidth="1"/>
    <col min="3587" max="3587" width="6.85546875" style="24" customWidth="1"/>
    <col min="3588" max="3588" width="11.42578125" style="24" customWidth="1"/>
    <col min="3589" max="3589" width="1.140625" style="24" customWidth="1"/>
    <col min="3590" max="3590" width="9.140625" style="24"/>
    <col min="3591" max="3591" width="9.42578125" style="24" customWidth="1"/>
    <col min="3592" max="3592" width="0.7109375" style="24" customWidth="1"/>
    <col min="3593" max="3593" width="0" style="24" hidden="1" customWidth="1"/>
    <col min="3594" max="3840" width="9.140625" style="24"/>
    <col min="3841" max="3841" width="6.85546875" style="24" customWidth="1"/>
    <col min="3842" max="3842" width="58.85546875" style="24" customWidth="1"/>
    <col min="3843" max="3843" width="6.85546875" style="24" customWidth="1"/>
    <col min="3844" max="3844" width="11.42578125" style="24" customWidth="1"/>
    <col min="3845" max="3845" width="1.140625" style="24" customWidth="1"/>
    <col min="3846" max="3846" width="9.140625" style="24"/>
    <col min="3847" max="3847" width="9.42578125" style="24" customWidth="1"/>
    <col min="3848" max="3848" width="0.7109375" style="24" customWidth="1"/>
    <col min="3849" max="3849" width="0" style="24" hidden="1" customWidth="1"/>
    <col min="3850" max="4096" width="9.140625" style="24"/>
    <col min="4097" max="4097" width="6.85546875" style="24" customWidth="1"/>
    <col min="4098" max="4098" width="58.85546875" style="24" customWidth="1"/>
    <col min="4099" max="4099" width="6.85546875" style="24" customWidth="1"/>
    <col min="4100" max="4100" width="11.42578125" style="24" customWidth="1"/>
    <col min="4101" max="4101" width="1.140625" style="24" customWidth="1"/>
    <col min="4102" max="4102" width="9.140625" style="24"/>
    <col min="4103" max="4103" width="9.42578125" style="24" customWidth="1"/>
    <col min="4104" max="4104" width="0.7109375" style="24" customWidth="1"/>
    <col min="4105" max="4105" width="0" style="24" hidden="1" customWidth="1"/>
    <col min="4106" max="4352" width="9.140625" style="24"/>
    <col min="4353" max="4353" width="6.85546875" style="24" customWidth="1"/>
    <col min="4354" max="4354" width="58.85546875" style="24" customWidth="1"/>
    <col min="4355" max="4355" width="6.85546875" style="24" customWidth="1"/>
    <col min="4356" max="4356" width="11.42578125" style="24" customWidth="1"/>
    <col min="4357" max="4357" width="1.140625" style="24" customWidth="1"/>
    <col min="4358" max="4358" width="9.140625" style="24"/>
    <col min="4359" max="4359" width="9.42578125" style="24" customWidth="1"/>
    <col min="4360" max="4360" width="0.7109375" style="24" customWidth="1"/>
    <col min="4361" max="4361" width="0" style="24" hidden="1" customWidth="1"/>
    <col min="4362" max="4608" width="9.140625" style="24"/>
    <col min="4609" max="4609" width="6.85546875" style="24" customWidth="1"/>
    <col min="4610" max="4610" width="58.85546875" style="24" customWidth="1"/>
    <col min="4611" max="4611" width="6.85546875" style="24" customWidth="1"/>
    <col min="4612" max="4612" width="11.42578125" style="24" customWidth="1"/>
    <col min="4613" max="4613" width="1.140625" style="24" customWidth="1"/>
    <col min="4614" max="4614" width="9.140625" style="24"/>
    <col min="4615" max="4615" width="9.42578125" style="24" customWidth="1"/>
    <col min="4616" max="4616" width="0.7109375" style="24" customWidth="1"/>
    <col min="4617" max="4617" width="0" style="24" hidden="1" customWidth="1"/>
    <col min="4618" max="4864" width="9.140625" style="24"/>
    <col min="4865" max="4865" width="6.85546875" style="24" customWidth="1"/>
    <col min="4866" max="4866" width="58.85546875" style="24" customWidth="1"/>
    <col min="4867" max="4867" width="6.85546875" style="24" customWidth="1"/>
    <col min="4868" max="4868" width="11.42578125" style="24" customWidth="1"/>
    <col min="4869" max="4869" width="1.140625" style="24" customWidth="1"/>
    <col min="4870" max="4870" width="9.140625" style="24"/>
    <col min="4871" max="4871" width="9.42578125" style="24" customWidth="1"/>
    <col min="4872" max="4872" width="0.7109375" style="24" customWidth="1"/>
    <col min="4873" max="4873" width="0" style="24" hidden="1" customWidth="1"/>
    <col min="4874" max="5120" width="9.140625" style="24"/>
    <col min="5121" max="5121" width="6.85546875" style="24" customWidth="1"/>
    <col min="5122" max="5122" width="58.85546875" style="24" customWidth="1"/>
    <col min="5123" max="5123" width="6.85546875" style="24" customWidth="1"/>
    <col min="5124" max="5124" width="11.42578125" style="24" customWidth="1"/>
    <col min="5125" max="5125" width="1.140625" style="24" customWidth="1"/>
    <col min="5126" max="5126" width="9.140625" style="24"/>
    <col min="5127" max="5127" width="9.42578125" style="24" customWidth="1"/>
    <col min="5128" max="5128" width="0.7109375" style="24" customWidth="1"/>
    <col min="5129" max="5129" width="0" style="24" hidden="1" customWidth="1"/>
    <col min="5130" max="5376" width="9.140625" style="24"/>
    <col min="5377" max="5377" width="6.85546875" style="24" customWidth="1"/>
    <col min="5378" max="5378" width="58.85546875" style="24" customWidth="1"/>
    <col min="5379" max="5379" width="6.85546875" style="24" customWidth="1"/>
    <col min="5380" max="5380" width="11.42578125" style="24" customWidth="1"/>
    <col min="5381" max="5381" width="1.140625" style="24" customWidth="1"/>
    <col min="5382" max="5382" width="9.140625" style="24"/>
    <col min="5383" max="5383" width="9.42578125" style="24" customWidth="1"/>
    <col min="5384" max="5384" width="0.7109375" style="24" customWidth="1"/>
    <col min="5385" max="5385" width="0" style="24" hidden="1" customWidth="1"/>
    <col min="5386" max="5632" width="9.140625" style="24"/>
    <col min="5633" max="5633" width="6.85546875" style="24" customWidth="1"/>
    <col min="5634" max="5634" width="58.85546875" style="24" customWidth="1"/>
    <col min="5635" max="5635" width="6.85546875" style="24" customWidth="1"/>
    <col min="5636" max="5636" width="11.42578125" style="24" customWidth="1"/>
    <col min="5637" max="5637" width="1.140625" style="24" customWidth="1"/>
    <col min="5638" max="5638" width="9.140625" style="24"/>
    <col min="5639" max="5639" width="9.42578125" style="24" customWidth="1"/>
    <col min="5640" max="5640" width="0.7109375" style="24" customWidth="1"/>
    <col min="5641" max="5641" width="0" style="24" hidden="1" customWidth="1"/>
    <col min="5642" max="5888" width="9.140625" style="24"/>
    <col min="5889" max="5889" width="6.85546875" style="24" customWidth="1"/>
    <col min="5890" max="5890" width="58.85546875" style="24" customWidth="1"/>
    <col min="5891" max="5891" width="6.85546875" style="24" customWidth="1"/>
    <col min="5892" max="5892" width="11.42578125" style="24" customWidth="1"/>
    <col min="5893" max="5893" width="1.140625" style="24" customWidth="1"/>
    <col min="5894" max="5894" width="9.140625" style="24"/>
    <col min="5895" max="5895" width="9.42578125" style="24" customWidth="1"/>
    <col min="5896" max="5896" width="0.7109375" style="24" customWidth="1"/>
    <col min="5897" max="5897" width="0" style="24" hidden="1" customWidth="1"/>
    <col min="5898" max="6144" width="9.140625" style="24"/>
    <col min="6145" max="6145" width="6.85546875" style="24" customWidth="1"/>
    <col min="6146" max="6146" width="58.85546875" style="24" customWidth="1"/>
    <col min="6147" max="6147" width="6.85546875" style="24" customWidth="1"/>
    <col min="6148" max="6148" width="11.42578125" style="24" customWidth="1"/>
    <col min="6149" max="6149" width="1.140625" style="24" customWidth="1"/>
    <col min="6150" max="6150" width="9.140625" style="24"/>
    <col min="6151" max="6151" width="9.42578125" style="24" customWidth="1"/>
    <col min="6152" max="6152" width="0.7109375" style="24" customWidth="1"/>
    <col min="6153" max="6153" width="0" style="24" hidden="1" customWidth="1"/>
    <col min="6154" max="6400" width="9.140625" style="24"/>
    <col min="6401" max="6401" width="6.85546875" style="24" customWidth="1"/>
    <col min="6402" max="6402" width="58.85546875" style="24" customWidth="1"/>
    <col min="6403" max="6403" width="6.85546875" style="24" customWidth="1"/>
    <col min="6404" max="6404" width="11.42578125" style="24" customWidth="1"/>
    <col min="6405" max="6405" width="1.140625" style="24" customWidth="1"/>
    <col min="6406" max="6406" width="9.140625" style="24"/>
    <col min="6407" max="6407" width="9.42578125" style="24" customWidth="1"/>
    <col min="6408" max="6408" width="0.7109375" style="24" customWidth="1"/>
    <col min="6409" max="6409" width="0" style="24" hidden="1" customWidth="1"/>
    <col min="6410" max="6656" width="9.140625" style="24"/>
    <col min="6657" max="6657" width="6.85546875" style="24" customWidth="1"/>
    <col min="6658" max="6658" width="58.85546875" style="24" customWidth="1"/>
    <col min="6659" max="6659" width="6.85546875" style="24" customWidth="1"/>
    <col min="6660" max="6660" width="11.42578125" style="24" customWidth="1"/>
    <col min="6661" max="6661" width="1.140625" style="24" customWidth="1"/>
    <col min="6662" max="6662" width="9.140625" style="24"/>
    <col min="6663" max="6663" width="9.42578125" style="24" customWidth="1"/>
    <col min="6664" max="6664" width="0.7109375" style="24" customWidth="1"/>
    <col min="6665" max="6665" width="0" style="24" hidden="1" customWidth="1"/>
    <col min="6666" max="6912" width="9.140625" style="24"/>
    <col min="6913" max="6913" width="6.85546875" style="24" customWidth="1"/>
    <col min="6914" max="6914" width="58.85546875" style="24" customWidth="1"/>
    <col min="6915" max="6915" width="6.85546875" style="24" customWidth="1"/>
    <col min="6916" max="6916" width="11.42578125" style="24" customWidth="1"/>
    <col min="6917" max="6917" width="1.140625" style="24" customWidth="1"/>
    <col min="6918" max="6918" width="9.140625" style="24"/>
    <col min="6919" max="6919" width="9.42578125" style="24" customWidth="1"/>
    <col min="6920" max="6920" width="0.7109375" style="24" customWidth="1"/>
    <col min="6921" max="6921" width="0" style="24" hidden="1" customWidth="1"/>
    <col min="6922" max="7168" width="9.140625" style="24"/>
    <col min="7169" max="7169" width="6.85546875" style="24" customWidth="1"/>
    <col min="7170" max="7170" width="58.85546875" style="24" customWidth="1"/>
    <col min="7171" max="7171" width="6.85546875" style="24" customWidth="1"/>
    <col min="7172" max="7172" width="11.42578125" style="24" customWidth="1"/>
    <col min="7173" max="7173" width="1.140625" style="24" customWidth="1"/>
    <col min="7174" max="7174" width="9.140625" style="24"/>
    <col min="7175" max="7175" width="9.42578125" style="24" customWidth="1"/>
    <col min="7176" max="7176" width="0.7109375" style="24" customWidth="1"/>
    <col min="7177" max="7177" width="0" style="24" hidden="1" customWidth="1"/>
    <col min="7178" max="7424" width="9.140625" style="24"/>
    <col min="7425" max="7425" width="6.85546875" style="24" customWidth="1"/>
    <col min="7426" max="7426" width="58.85546875" style="24" customWidth="1"/>
    <col min="7427" max="7427" width="6.85546875" style="24" customWidth="1"/>
    <col min="7428" max="7428" width="11.42578125" style="24" customWidth="1"/>
    <col min="7429" max="7429" width="1.140625" style="24" customWidth="1"/>
    <col min="7430" max="7430" width="9.140625" style="24"/>
    <col min="7431" max="7431" width="9.42578125" style="24" customWidth="1"/>
    <col min="7432" max="7432" width="0.7109375" style="24" customWidth="1"/>
    <col min="7433" max="7433" width="0" style="24" hidden="1" customWidth="1"/>
    <col min="7434" max="7680" width="9.140625" style="24"/>
    <col min="7681" max="7681" width="6.85546875" style="24" customWidth="1"/>
    <col min="7682" max="7682" width="58.85546875" style="24" customWidth="1"/>
    <col min="7683" max="7683" width="6.85546875" style="24" customWidth="1"/>
    <col min="7684" max="7684" width="11.42578125" style="24" customWidth="1"/>
    <col min="7685" max="7685" width="1.140625" style="24" customWidth="1"/>
    <col min="7686" max="7686" width="9.140625" style="24"/>
    <col min="7687" max="7687" width="9.42578125" style="24" customWidth="1"/>
    <col min="7688" max="7688" width="0.7109375" style="24" customWidth="1"/>
    <col min="7689" max="7689" width="0" style="24" hidden="1" customWidth="1"/>
    <col min="7690" max="7936" width="9.140625" style="24"/>
    <col min="7937" max="7937" width="6.85546875" style="24" customWidth="1"/>
    <col min="7938" max="7938" width="58.85546875" style="24" customWidth="1"/>
    <col min="7939" max="7939" width="6.85546875" style="24" customWidth="1"/>
    <col min="7940" max="7940" width="11.42578125" style="24" customWidth="1"/>
    <col min="7941" max="7941" width="1.140625" style="24" customWidth="1"/>
    <col min="7942" max="7942" width="9.140625" style="24"/>
    <col min="7943" max="7943" width="9.42578125" style="24" customWidth="1"/>
    <col min="7944" max="7944" width="0.7109375" style="24" customWidth="1"/>
    <col min="7945" max="7945" width="0" style="24" hidden="1" customWidth="1"/>
    <col min="7946" max="8192" width="9.140625" style="24"/>
    <col min="8193" max="8193" width="6.85546875" style="24" customWidth="1"/>
    <col min="8194" max="8194" width="58.85546875" style="24" customWidth="1"/>
    <col min="8195" max="8195" width="6.85546875" style="24" customWidth="1"/>
    <col min="8196" max="8196" width="11.42578125" style="24" customWidth="1"/>
    <col min="8197" max="8197" width="1.140625" style="24" customWidth="1"/>
    <col min="8198" max="8198" width="9.140625" style="24"/>
    <col min="8199" max="8199" width="9.42578125" style="24" customWidth="1"/>
    <col min="8200" max="8200" width="0.7109375" style="24" customWidth="1"/>
    <col min="8201" max="8201" width="0" style="24" hidden="1" customWidth="1"/>
    <col min="8202" max="8448" width="9.140625" style="24"/>
    <col min="8449" max="8449" width="6.85546875" style="24" customWidth="1"/>
    <col min="8450" max="8450" width="58.85546875" style="24" customWidth="1"/>
    <col min="8451" max="8451" width="6.85546875" style="24" customWidth="1"/>
    <col min="8452" max="8452" width="11.42578125" style="24" customWidth="1"/>
    <col min="8453" max="8453" width="1.140625" style="24" customWidth="1"/>
    <col min="8454" max="8454" width="9.140625" style="24"/>
    <col min="8455" max="8455" width="9.42578125" style="24" customWidth="1"/>
    <col min="8456" max="8456" width="0.7109375" style="24" customWidth="1"/>
    <col min="8457" max="8457" width="0" style="24" hidden="1" customWidth="1"/>
    <col min="8458" max="8704" width="9.140625" style="24"/>
    <col min="8705" max="8705" width="6.85546875" style="24" customWidth="1"/>
    <col min="8706" max="8706" width="58.85546875" style="24" customWidth="1"/>
    <col min="8707" max="8707" width="6.85546875" style="24" customWidth="1"/>
    <col min="8708" max="8708" width="11.42578125" style="24" customWidth="1"/>
    <col min="8709" max="8709" width="1.140625" style="24" customWidth="1"/>
    <col min="8710" max="8710" width="9.140625" style="24"/>
    <col min="8711" max="8711" width="9.42578125" style="24" customWidth="1"/>
    <col min="8712" max="8712" width="0.7109375" style="24" customWidth="1"/>
    <col min="8713" max="8713" width="0" style="24" hidden="1" customWidth="1"/>
    <col min="8714" max="8960" width="9.140625" style="24"/>
    <col min="8961" max="8961" width="6.85546875" style="24" customWidth="1"/>
    <col min="8962" max="8962" width="58.85546875" style="24" customWidth="1"/>
    <col min="8963" max="8963" width="6.85546875" style="24" customWidth="1"/>
    <col min="8964" max="8964" width="11.42578125" style="24" customWidth="1"/>
    <col min="8965" max="8965" width="1.140625" style="24" customWidth="1"/>
    <col min="8966" max="8966" width="9.140625" style="24"/>
    <col min="8967" max="8967" width="9.42578125" style="24" customWidth="1"/>
    <col min="8968" max="8968" width="0.7109375" style="24" customWidth="1"/>
    <col min="8969" max="8969" width="0" style="24" hidden="1" customWidth="1"/>
    <col min="8970" max="9216" width="9.140625" style="24"/>
    <col min="9217" max="9217" width="6.85546875" style="24" customWidth="1"/>
    <col min="9218" max="9218" width="58.85546875" style="24" customWidth="1"/>
    <col min="9219" max="9219" width="6.85546875" style="24" customWidth="1"/>
    <col min="9220" max="9220" width="11.42578125" style="24" customWidth="1"/>
    <col min="9221" max="9221" width="1.140625" style="24" customWidth="1"/>
    <col min="9222" max="9222" width="9.140625" style="24"/>
    <col min="9223" max="9223" width="9.42578125" style="24" customWidth="1"/>
    <col min="9224" max="9224" width="0.7109375" style="24" customWidth="1"/>
    <col min="9225" max="9225" width="0" style="24" hidden="1" customWidth="1"/>
    <col min="9226" max="9472" width="9.140625" style="24"/>
    <col min="9473" max="9473" width="6.85546875" style="24" customWidth="1"/>
    <col min="9474" max="9474" width="58.85546875" style="24" customWidth="1"/>
    <col min="9475" max="9475" width="6.85546875" style="24" customWidth="1"/>
    <col min="9476" max="9476" width="11.42578125" style="24" customWidth="1"/>
    <col min="9477" max="9477" width="1.140625" style="24" customWidth="1"/>
    <col min="9478" max="9478" width="9.140625" style="24"/>
    <col min="9479" max="9479" width="9.42578125" style="24" customWidth="1"/>
    <col min="9480" max="9480" width="0.7109375" style="24" customWidth="1"/>
    <col min="9481" max="9481" width="0" style="24" hidden="1" customWidth="1"/>
    <col min="9482" max="9728" width="9.140625" style="24"/>
    <col min="9729" max="9729" width="6.85546875" style="24" customWidth="1"/>
    <col min="9730" max="9730" width="58.85546875" style="24" customWidth="1"/>
    <col min="9731" max="9731" width="6.85546875" style="24" customWidth="1"/>
    <col min="9732" max="9732" width="11.42578125" style="24" customWidth="1"/>
    <col min="9733" max="9733" width="1.140625" style="24" customWidth="1"/>
    <col min="9734" max="9734" width="9.140625" style="24"/>
    <col min="9735" max="9735" width="9.42578125" style="24" customWidth="1"/>
    <col min="9736" max="9736" width="0.7109375" style="24" customWidth="1"/>
    <col min="9737" max="9737" width="0" style="24" hidden="1" customWidth="1"/>
    <col min="9738" max="9984" width="9.140625" style="24"/>
    <col min="9985" max="9985" width="6.85546875" style="24" customWidth="1"/>
    <col min="9986" max="9986" width="58.85546875" style="24" customWidth="1"/>
    <col min="9987" max="9987" width="6.85546875" style="24" customWidth="1"/>
    <col min="9988" max="9988" width="11.42578125" style="24" customWidth="1"/>
    <col min="9989" max="9989" width="1.140625" style="24" customWidth="1"/>
    <col min="9990" max="9990" width="9.140625" style="24"/>
    <col min="9991" max="9991" width="9.42578125" style="24" customWidth="1"/>
    <col min="9992" max="9992" width="0.7109375" style="24" customWidth="1"/>
    <col min="9993" max="9993" width="0" style="24" hidden="1" customWidth="1"/>
    <col min="9994" max="10240" width="9.140625" style="24"/>
    <col min="10241" max="10241" width="6.85546875" style="24" customWidth="1"/>
    <col min="10242" max="10242" width="58.85546875" style="24" customWidth="1"/>
    <col min="10243" max="10243" width="6.85546875" style="24" customWidth="1"/>
    <col min="10244" max="10244" width="11.42578125" style="24" customWidth="1"/>
    <col min="10245" max="10245" width="1.140625" style="24" customWidth="1"/>
    <col min="10246" max="10246" width="9.140625" style="24"/>
    <col min="10247" max="10247" width="9.42578125" style="24" customWidth="1"/>
    <col min="10248" max="10248" width="0.7109375" style="24" customWidth="1"/>
    <col min="10249" max="10249" width="0" style="24" hidden="1" customWidth="1"/>
    <col min="10250" max="10496" width="9.140625" style="24"/>
    <col min="10497" max="10497" width="6.85546875" style="24" customWidth="1"/>
    <col min="10498" max="10498" width="58.85546875" style="24" customWidth="1"/>
    <col min="10499" max="10499" width="6.85546875" style="24" customWidth="1"/>
    <col min="10500" max="10500" width="11.42578125" style="24" customWidth="1"/>
    <col min="10501" max="10501" width="1.140625" style="24" customWidth="1"/>
    <col min="10502" max="10502" width="9.140625" style="24"/>
    <col min="10503" max="10503" width="9.42578125" style="24" customWidth="1"/>
    <col min="10504" max="10504" width="0.7109375" style="24" customWidth="1"/>
    <col min="10505" max="10505" width="0" style="24" hidden="1" customWidth="1"/>
    <col min="10506" max="10752" width="9.140625" style="24"/>
    <col min="10753" max="10753" width="6.85546875" style="24" customWidth="1"/>
    <col min="10754" max="10754" width="58.85546875" style="24" customWidth="1"/>
    <col min="10755" max="10755" width="6.85546875" style="24" customWidth="1"/>
    <col min="10756" max="10756" width="11.42578125" style="24" customWidth="1"/>
    <col min="10757" max="10757" width="1.140625" style="24" customWidth="1"/>
    <col min="10758" max="10758" width="9.140625" style="24"/>
    <col min="10759" max="10759" width="9.42578125" style="24" customWidth="1"/>
    <col min="10760" max="10760" width="0.7109375" style="24" customWidth="1"/>
    <col min="10761" max="10761" width="0" style="24" hidden="1" customWidth="1"/>
    <col min="10762" max="11008" width="9.140625" style="24"/>
    <col min="11009" max="11009" width="6.85546875" style="24" customWidth="1"/>
    <col min="11010" max="11010" width="58.85546875" style="24" customWidth="1"/>
    <col min="11011" max="11011" width="6.85546875" style="24" customWidth="1"/>
    <col min="11012" max="11012" width="11.42578125" style="24" customWidth="1"/>
    <col min="11013" max="11013" width="1.140625" style="24" customWidth="1"/>
    <col min="11014" max="11014" width="9.140625" style="24"/>
    <col min="11015" max="11015" width="9.42578125" style="24" customWidth="1"/>
    <col min="11016" max="11016" width="0.7109375" style="24" customWidth="1"/>
    <col min="11017" max="11017" width="0" style="24" hidden="1" customWidth="1"/>
    <col min="11018" max="11264" width="9.140625" style="24"/>
    <col min="11265" max="11265" width="6.85546875" style="24" customWidth="1"/>
    <col min="11266" max="11266" width="58.85546875" style="24" customWidth="1"/>
    <col min="11267" max="11267" width="6.85546875" style="24" customWidth="1"/>
    <col min="11268" max="11268" width="11.42578125" style="24" customWidth="1"/>
    <col min="11269" max="11269" width="1.140625" style="24" customWidth="1"/>
    <col min="11270" max="11270" width="9.140625" style="24"/>
    <col min="11271" max="11271" width="9.42578125" style="24" customWidth="1"/>
    <col min="11272" max="11272" width="0.7109375" style="24" customWidth="1"/>
    <col min="11273" max="11273" width="0" style="24" hidden="1" customWidth="1"/>
    <col min="11274" max="11520" width="9.140625" style="24"/>
    <col min="11521" max="11521" width="6.85546875" style="24" customWidth="1"/>
    <col min="11522" max="11522" width="58.85546875" style="24" customWidth="1"/>
    <col min="11523" max="11523" width="6.85546875" style="24" customWidth="1"/>
    <col min="11524" max="11524" width="11.42578125" style="24" customWidth="1"/>
    <col min="11525" max="11525" width="1.140625" style="24" customWidth="1"/>
    <col min="11526" max="11526" width="9.140625" style="24"/>
    <col min="11527" max="11527" width="9.42578125" style="24" customWidth="1"/>
    <col min="11528" max="11528" width="0.7109375" style="24" customWidth="1"/>
    <col min="11529" max="11529" width="0" style="24" hidden="1" customWidth="1"/>
    <col min="11530" max="11776" width="9.140625" style="24"/>
    <col min="11777" max="11777" width="6.85546875" style="24" customWidth="1"/>
    <col min="11778" max="11778" width="58.85546875" style="24" customWidth="1"/>
    <col min="11779" max="11779" width="6.85546875" style="24" customWidth="1"/>
    <col min="11780" max="11780" width="11.42578125" style="24" customWidth="1"/>
    <col min="11781" max="11781" width="1.140625" style="24" customWidth="1"/>
    <col min="11782" max="11782" width="9.140625" style="24"/>
    <col min="11783" max="11783" width="9.42578125" style="24" customWidth="1"/>
    <col min="11784" max="11784" width="0.7109375" style="24" customWidth="1"/>
    <col min="11785" max="11785" width="0" style="24" hidden="1" customWidth="1"/>
    <col min="11786" max="12032" width="9.140625" style="24"/>
    <col min="12033" max="12033" width="6.85546875" style="24" customWidth="1"/>
    <col min="12034" max="12034" width="58.85546875" style="24" customWidth="1"/>
    <col min="12035" max="12035" width="6.85546875" style="24" customWidth="1"/>
    <col min="12036" max="12036" width="11.42578125" style="24" customWidth="1"/>
    <col min="12037" max="12037" width="1.140625" style="24" customWidth="1"/>
    <col min="12038" max="12038" width="9.140625" style="24"/>
    <col min="12039" max="12039" width="9.42578125" style="24" customWidth="1"/>
    <col min="12040" max="12040" width="0.7109375" style="24" customWidth="1"/>
    <col min="12041" max="12041" width="0" style="24" hidden="1" customWidth="1"/>
    <col min="12042" max="12288" width="9.140625" style="24"/>
    <col min="12289" max="12289" width="6.85546875" style="24" customWidth="1"/>
    <col min="12290" max="12290" width="58.85546875" style="24" customWidth="1"/>
    <col min="12291" max="12291" width="6.85546875" style="24" customWidth="1"/>
    <col min="12292" max="12292" width="11.42578125" style="24" customWidth="1"/>
    <col min="12293" max="12293" width="1.140625" style="24" customWidth="1"/>
    <col min="12294" max="12294" width="9.140625" style="24"/>
    <col min="12295" max="12295" width="9.42578125" style="24" customWidth="1"/>
    <col min="12296" max="12296" width="0.7109375" style="24" customWidth="1"/>
    <col min="12297" max="12297" width="0" style="24" hidden="1" customWidth="1"/>
    <col min="12298" max="12544" width="9.140625" style="24"/>
    <col min="12545" max="12545" width="6.85546875" style="24" customWidth="1"/>
    <col min="12546" max="12546" width="58.85546875" style="24" customWidth="1"/>
    <col min="12547" max="12547" width="6.85546875" style="24" customWidth="1"/>
    <col min="12548" max="12548" width="11.42578125" style="24" customWidth="1"/>
    <col min="12549" max="12549" width="1.140625" style="24" customWidth="1"/>
    <col min="12550" max="12550" width="9.140625" style="24"/>
    <col min="12551" max="12551" width="9.42578125" style="24" customWidth="1"/>
    <col min="12552" max="12552" width="0.7109375" style="24" customWidth="1"/>
    <col min="12553" max="12553" width="0" style="24" hidden="1" customWidth="1"/>
    <col min="12554" max="12800" width="9.140625" style="24"/>
    <col min="12801" max="12801" width="6.85546875" style="24" customWidth="1"/>
    <col min="12802" max="12802" width="58.85546875" style="24" customWidth="1"/>
    <col min="12803" max="12803" width="6.85546875" style="24" customWidth="1"/>
    <col min="12804" max="12804" width="11.42578125" style="24" customWidth="1"/>
    <col min="12805" max="12805" width="1.140625" style="24" customWidth="1"/>
    <col min="12806" max="12806" width="9.140625" style="24"/>
    <col min="12807" max="12807" width="9.42578125" style="24" customWidth="1"/>
    <col min="12808" max="12808" width="0.7109375" style="24" customWidth="1"/>
    <col min="12809" max="12809" width="0" style="24" hidden="1" customWidth="1"/>
    <col min="12810" max="13056" width="9.140625" style="24"/>
    <col min="13057" max="13057" width="6.85546875" style="24" customWidth="1"/>
    <col min="13058" max="13058" width="58.85546875" style="24" customWidth="1"/>
    <col min="13059" max="13059" width="6.85546875" style="24" customWidth="1"/>
    <col min="13060" max="13060" width="11.42578125" style="24" customWidth="1"/>
    <col min="13061" max="13061" width="1.140625" style="24" customWidth="1"/>
    <col min="13062" max="13062" width="9.140625" style="24"/>
    <col min="13063" max="13063" width="9.42578125" style="24" customWidth="1"/>
    <col min="13064" max="13064" width="0.7109375" style="24" customWidth="1"/>
    <col min="13065" max="13065" width="0" style="24" hidden="1" customWidth="1"/>
    <col min="13066" max="13312" width="9.140625" style="24"/>
    <col min="13313" max="13313" width="6.85546875" style="24" customWidth="1"/>
    <col min="13314" max="13314" width="58.85546875" style="24" customWidth="1"/>
    <col min="13315" max="13315" width="6.85546875" style="24" customWidth="1"/>
    <col min="13316" max="13316" width="11.42578125" style="24" customWidth="1"/>
    <col min="13317" max="13317" width="1.140625" style="24" customWidth="1"/>
    <col min="13318" max="13318" width="9.140625" style="24"/>
    <col min="13319" max="13319" width="9.42578125" style="24" customWidth="1"/>
    <col min="13320" max="13320" width="0.7109375" style="24" customWidth="1"/>
    <col min="13321" max="13321" width="0" style="24" hidden="1" customWidth="1"/>
    <col min="13322" max="13568" width="9.140625" style="24"/>
    <col min="13569" max="13569" width="6.85546875" style="24" customWidth="1"/>
    <col min="13570" max="13570" width="58.85546875" style="24" customWidth="1"/>
    <col min="13571" max="13571" width="6.85546875" style="24" customWidth="1"/>
    <col min="13572" max="13572" width="11.42578125" style="24" customWidth="1"/>
    <col min="13573" max="13573" width="1.140625" style="24" customWidth="1"/>
    <col min="13574" max="13574" width="9.140625" style="24"/>
    <col min="13575" max="13575" width="9.42578125" style="24" customWidth="1"/>
    <col min="13576" max="13576" width="0.7109375" style="24" customWidth="1"/>
    <col min="13577" max="13577" width="0" style="24" hidden="1" customWidth="1"/>
    <col min="13578" max="13824" width="9.140625" style="24"/>
    <col min="13825" max="13825" width="6.85546875" style="24" customWidth="1"/>
    <col min="13826" max="13826" width="58.85546875" style="24" customWidth="1"/>
    <col min="13827" max="13827" width="6.85546875" style="24" customWidth="1"/>
    <col min="13828" max="13828" width="11.42578125" style="24" customWidth="1"/>
    <col min="13829" max="13829" width="1.140625" style="24" customWidth="1"/>
    <col min="13830" max="13830" width="9.140625" style="24"/>
    <col min="13831" max="13831" width="9.42578125" style="24" customWidth="1"/>
    <col min="13832" max="13832" width="0.7109375" style="24" customWidth="1"/>
    <col min="13833" max="13833" width="0" style="24" hidden="1" customWidth="1"/>
    <col min="13834" max="14080" width="9.140625" style="24"/>
    <col min="14081" max="14081" width="6.85546875" style="24" customWidth="1"/>
    <col min="14082" max="14082" width="58.85546875" style="24" customWidth="1"/>
    <col min="14083" max="14083" width="6.85546875" style="24" customWidth="1"/>
    <col min="14084" max="14084" width="11.42578125" style="24" customWidth="1"/>
    <col min="14085" max="14085" width="1.140625" style="24" customWidth="1"/>
    <col min="14086" max="14086" width="9.140625" style="24"/>
    <col min="14087" max="14087" width="9.42578125" style="24" customWidth="1"/>
    <col min="14088" max="14088" width="0.7109375" style="24" customWidth="1"/>
    <col min="14089" max="14089" width="0" style="24" hidden="1" customWidth="1"/>
    <col min="14090" max="14336" width="9.140625" style="24"/>
    <col min="14337" max="14337" width="6.85546875" style="24" customWidth="1"/>
    <col min="14338" max="14338" width="58.85546875" style="24" customWidth="1"/>
    <col min="14339" max="14339" width="6.85546875" style="24" customWidth="1"/>
    <col min="14340" max="14340" width="11.42578125" style="24" customWidth="1"/>
    <col min="14341" max="14341" width="1.140625" style="24" customWidth="1"/>
    <col min="14342" max="14342" width="9.140625" style="24"/>
    <col min="14343" max="14343" width="9.42578125" style="24" customWidth="1"/>
    <col min="14344" max="14344" width="0.7109375" style="24" customWidth="1"/>
    <col min="14345" max="14345" width="0" style="24" hidden="1" customWidth="1"/>
    <col min="14346" max="14592" width="9.140625" style="24"/>
    <col min="14593" max="14593" width="6.85546875" style="24" customWidth="1"/>
    <col min="14594" max="14594" width="58.85546875" style="24" customWidth="1"/>
    <col min="14595" max="14595" width="6.85546875" style="24" customWidth="1"/>
    <col min="14596" max="14596" width="11.42578125" style="24" customWidth="1"/>
    <col min="14597" max="14597" width="1.140625" style="24" customWidth="1"/>
    <col min="14598" max="14598" width="9.140625" style="24"/>
    <col min="14599" max="14599" width="9.42578125" style="24" customWidth="1"/>
    <col min="14600" max="14600" width="0.7109375" style="24" customWidth="1"/>
    <col min="14601" max="14601" width="0" style="24" hidden="1" customWidth="1"/>
    <col min="14602" max="14848" width="9.140625" style="24"/>
    <col min="14849" max="14849" width="6.85546875" style="24" customWidth="1"/>
    <col min="14850" max="14850" width="58.85546875" style="24" customWidth="1"/>
    <col min="14851" max="14851" width="6.85546875" style="24" customWidth="1"/>
    <col min="14852" max="14852" width="11.42578125" style="24" customWidth="1"/>
    <col min="14853" max="14853" width="1.140625" style="24" customWidth="1"/>
    <col min="14854" max="14854" width="9.140625" style="24"/>
    <col min="14855" max="14855" width="9.42578125" style="24" customWidth="1"/>
    <col min="14856" max="14856" width="0.7109375" style="24" customWidth="1"/>
    <col min="14857" max="14857" width="0" style="24" hidden="1" customWidth="1"/>
    <col min="14858" max="15104" width="9.140625" style="24"/>
    <col min="15105" max="15105" width="6.85546875" style="24" customWidth="1"/>
    <col min="15106" max="15106" width="58.85546875" style="24" customWidth="1"/>
    <col min="15107" max="15107" width="6.85546875" style="24" customWidth="1"/>
    <col min="15108" max="15108" width="11.42578125" style="24" customWidth="1"/>
    <col min="15109" max="15109" width="1.140625" style="24" customWidth="1"/>
    <col min="15110" max="15110" width="9.140625" style="24"/>
    <col min="15111" max="15111" width="9.42578125" style="24" customWidth="1"/>
    <col min="15112" max="15112" width="0.7109375" style="24" customWidth="1"/>
    <col min="15113" max="15113" width="0" style="24" hidden="1" customWidth="1"/>
    <col min="15114" max="15360" width="9.140625" style="24"/>
    <col min="15361" max="15361" width="6.85546875" style="24" customWidth="1"/>
    <col min="15362" max="15362" width="58.85546875" style="24" customWidth="1"/>
    <col min="15363" max="15363" width="6.85546875" style="24" customWidth="1"/>
    <col min="15364" max="15364" width="11.42578125" style="24" customWidth="1"/>
    <col min="15365" max="15365" width="1.140625" style="24" customWidth="1"/>
    <col min="15366" max="15366" width="9.140625" style="24"/>
    <col min="15367" max="15367" width="9.42578125" style="24" customWidth="1"/>
    <col min="15368" max="15368" width="0.7109375" style="24" customWidth="1"/>
    <col min="15369" max="15369" width="0" style="24" hidden="1" customWidth="1"/>
    <col min="15370" max="15616" width="9.140625" style="24"/>
    <col min="15617" max="15617" width="6.85546875" style="24" customWidth="1"/>
    <col min="15618" max="15618" width="58.85546875" style="24" customWidth="1"/>
    <col min="15619" max="15619" width="6.85546875" style="24" customWidth="1"/>
    <col min="15620" max="15620" width="11.42578125" style="24" customWidth="1"/>
    <col min="15621" max="15621" width="1.140625" style="24" customWidth="1"/>
    <col min="15622" max="15622" width="9.140625" style="24"/>
    <col min="15623" max="15623" width="9.42578125" style="24" customWidth="1"/>
    <col min="15624" max="15624" width="0.7109375" style="24" customWidth="1"/>
    <col min="15625" max="15625" width="0" style="24" hidden="1" customWidth="1"/>
    <col min="15626" max="15872" width="9.140625" style="24"/>
    <col min="15873" max="15873" width="6.85546875" style="24" customWidth="1"/>
    <col min="15874" max="15874" width="58.85546875" style="24" customWidth="1"/>
    <col min="15875" max="15875" width="6.85546875" style="24" customWidth="1"/>
    <col min="15876" max="15876" width="11.42578125" style="24" customWidth="1"/>
    <col min="15877" max="15877" width="1.140625" style="24" customWidth="1"/>
    <col min="15878" max="15878" width="9.140625" style="24"/>
    <col min="15879" max="15879" width="9.42578125" style="24" customWidth="1"/>
    <col min="15880" max="15880" width="0.7109375" style="24" customWidth="1"/>
    <col min="15881" max="15881" width="0" style="24" hidden="1" customWidth="1"/>
    <col min="15882" max="16128" width="9.140625" style="24"/>
    <col min="16129" max="16129" width="6.85546875" style="24" customWidth="1"/>
    <col min="16130" max="16130" width="58.85546875" style="24" customWidth="1"/>
    <col min="16131" max="16131" width="6.85546875" style="24" customWidth="1"/>
    <col min="16132" max="16132" width="11.42578125" style="24" customWidth="1"/>
    <col min="16133" max="16133" width="1.140625" style="24" customWidth="1"/>
    <col min="16134" max="16134" width="9.140625" style="24"/>
    <col min="16135" max="16135" width="9.42578125" style="24" customWidth="1"/>
    <col min="16136" max="16136" width="0.7109375" style="24" customWidth="1"/>
    <col min="16137" max="16137" width="0" style="24" hidden="1" customWidth="1"/>
    <col min="16138" max="16384" width="9.140625" style="24"/>
  </cols>
  <sheetData>
    <row r="1" spans="1:9" s="116" customFormat="1" ht="62.25" customHeight="1">
      <c r="A1" s="113"/>
      <c r="B1" s="114"/>
      <c r="C1" s="115" t="s">
        <v>1143</v>
      </c>
      <c r="D1" s="115"/>
      <c r="E1" s="115"/>
      <c r="F1" s="115"/>
      <c r="G1" s="115"/>
      <c r="H1" s="115"/>
      <c r="I1" s="115"/>
    </row>
    <row r="4" spans="1:9" ht="63" customHeight="1">
      <c r="A4" s="48" t="s">
        <v>1033</v>
      </c>
      <c r="B4" s="49"/>
      <c r="C4" s="49"/>
      <c r="D4" s="49"/>
      <c r="E4" s="49"/>
      <c r="F4" s="49"/>
      <c r="G4" s="49"/>
      <c r="H4" s="49"/>
    </row>
    <row r="5" spans="1:9" ht="1.5" customHeight="1"/>
    <row r="6" spans="1:9" ht="18" customHeight="1">
      <c r="F6" s="50" t="s">
        <v>1</v>
      </c>
      <c r="G6" s="50"/>
    </row>
    <row r="7" spans="1:9" ht="3" customHeight="1"/>
    <row r="8" spans="1:9" ht="18" customHeight="1">
      <c r="A8" s="51" t="s">
        <v>644</v>
      </c>
      <c r="B8" s="51" t="s">
        <v>1032</v>
      </c>
      <c r="C8" s="53" t="s">
        <v>1031</v>
      </c>
      <c r="D8" s="54" t="s">
        <v>1030</v>
      </c>
      <c r="E8" s="51" t="s">
        <v>5</v>
      </c>
      <c r="F8" s="56"/>
      <c r="G8" s="56"/>
      <c r="H8" s="57"/>
    </row>
    <row r="9" spans="1:9" ht="27" customHeight="1">
      <c r="A9" s="52"/>
      <c r="B9" s="52"/>
      <c r="C9" s="52"/>
      <c r="D9" s="55"/>
      <c r="E9" s="58" t="s">
        <v>1029</v>
      </c>
      <c r="F9" s="57"/>
      <c r="G9" s="59" t="s">
        <v>1028</v>
      </c>
      <c r="H9" s="60"/>
    </row>
    <row r="10" spans="1:9" ht="18" customHeight="1">
      <c r="A10" s="34" t="s">
        <v>195</v>
      </c>
      <c r="B10" s="25" t="s">
        <v>194</v>
      </c>
      <c r="C10" s="25" t="s">
        <v>237</v>
      </c>
      <c r="D10" s="25" t="s">
        <v>232</v>
      </c>
      <c r="E10" s="64" t="s">
        <v>227</v>
      </c>
      <c r="F10" s="57"/>
      <c r="G10" s="65" t="s">
        <v>222</v>
      </c>
      <c r="H10" s="66"/>
    </row>
    <row r="11" spans="1:9" ht="30">
      <c r="A11" s="31" t="s">
        <v>1027</v>
      </c>
      <c r="B11" s="35" t="s">
        <v>1026</v>
      </c>
      <c r="C11" s="36" t="s">
        <v>646</v>
      </c>
      <c r="D11" s="37">
        <v>7576000</v>
      </c>
      <c r="E11" s="61">
        <v>6456000</v>
      </c>
      <c r="F11" s="57"/>
      <c r="G11" s="67">
        <v>1120000</v>
      </c>
      <c r="H11" s="68"/>
    </row>
    <row r="12" spans="1:9" ht="30">
      <c r="A12" s="31" t="s">
        <v>1025</v>
      </c>
      <c r="B12" s="35" t="s">
        <v>1024</v>
      </c>
      <c r="C12" s="36" t="s">
        <v>646</v>
      </c>
      <c r="D12" s="37">
        <v>6456000</v>
      </c>
      <c r="E12" s="61">
        <v>6456000</v>
      </c>
      <c r="F12" s="57"/>
      <c r="G12" s="62" t="s">
        <v>646</v>
      </c>
      <c r="H12" s="63"/>
    </row>
    <row r="13" spans="1:9" ht="30">
      <c r="A13" s="31" t="s">
        <v>1023</v>
      </c>
      <c r="B13" s="35" t="s">
        <v>1022</v>
      </c>
      <c r="C13" s="36" t="s">
        <v>646</v>
      </c>
      <c r="D13" s="37">
        <v>1179500</v>
      </c>
      <c r="E13" s="61">
        <v>1179500</v>
      </c>
      <c r="F13" s="57"/>
      <c r="G13" s="62" t="s">
        <v>646</v>
      </c>
      <c r="H13" s="63"/>
    </row>
    <row r="14" spans="1:9" ht="30">
      <c r="A14" s="31" t="s">
        <v>1021</v>
      </c>
      <c r="B14" s="35" t="s">
        <v>1020</v>
      </c>
      <c r="C14" s="36" t="s">
        <v>646</v>
      </c>
      <c r="D14" s="37">
        <v>1179500</v>
      </c>
      <c r="E14" s="61">
        <v>1179500</v>
      </c>
      <c r="F14" s="57"/>
      <c r="G14" s="62" t="s">
        <v>646</v>
      </c>
      <c r="H14" s="63"/>
    </row>
    <row r="15" spans="1:9" ht="15">
      <c r="A15" s="31" t="s">
        <v>1018</v>
      </c>
      <c r="B15" s="35" t="s">
        <v>1019</v>
      </c>
      <c r="C15" s="36" t="s">
        <v>1018</v>
      </c>
      <c r="D15" s="37">
        <v>906000</v>
      </c>
      <c r="E15" s="61">
        <v>906000</v>
      </c>
      <c r="F15" s="57"/>
      <c r="G15" s="62" t="s">
        <v>646</v>
      </c>
      <c r="H15" s="63"/>
    </row>
    <row r="16" spans="1:9" ht="30">
      <c r="A16" s="31" t="s">
        <v>1016</v>
      </c>
      <c r="B16" s="35" t="s">
        <v>1017</v>
      </c>
      <c r="C16" s="36" t="s">
        <v>1016</v>
      </c>
      <c r="D16" s="37">
        <v>251000</v>
      </c>
      <c r="E16" s="61">
        <v>251000</v>
      </c>
      <c r="F16" s="57"/>
      <c r="G16" s="62" t="s">
        <v>646</v>
      </c>
      <c r="H16" s="63"/>
    </row>
    <row r="17" spans="1:8" ht="15">
      <c r="A17" s="31" t="s">
        <v>1015</v>
      </c>
      <c r="B17" s="35" t="s">
        <v>1014</v>
      </c>
      <c r="C17" s="36" t="s">
        <v>1013</v>
      </c>
      <c r="D17" s="37">
        <v>22500</v>
      </c>
      <c r="E17" s="61">
        <v>22500</v>
      </c>
      <c r="F17" s="57"/>
      <c r="G17" s="62" t="s">
        <v>646</v>
      </c>
      <c r="H17" s="63"/>
    </row>
    <row r="18" spans="1:8" ht="30">
      <c r="A18" s="31" t="s">
        <v>1012</v>
      </c>
      <c r="B18" s="35" t="s">
        <v>1011</v>
      </c>
      <c r="C18" s="36" t="s">
        <v>1009</v>
      </c>
      <c r="D18" s="37">
        <v>0</v>
      </c>
      <c r="E18" s="61">
        <v>0</v>
      </c>
      <c r="F18" s="57"/>
      <c r="G18" s="62" t="s">
        <v>646</v>
      </c>
      <c r="H18" s="63"/>
    </row>
    <row r="19" spans="1:8" ht="15">
      <c r="A19" s="31" t="s">
        <v>1009</v>
      </c>
      <c r="B19" s="35" t="s">
        <v>1010</v>
      </c>
      <c r="C19" s="36" t="s">
        <v>1009</v>
      </c>
      <c r="D19" s="37">
        <v>0</v>
      </c>
      <c r="E19" s="61">
        <v>0</v>
      </c>
      <c r="F19" s="57"/>
      <c r="G19" s="62" t="s">
        <v>646</v>
      </c>
      <c r="H19" s="63"/>
    </row>
    <row r="20" spans="1:8" ht="30">
      <c r="A20" s="31" t="s">
        <v>1008</v>
      </c>
      <c r="B20" s="35" t="s">
        <v>1007</v>
      </c>
      <c r="C20" s="36" t="s">
        <v>1005</v>
      </c>
      <c r="D20" s="37">
        <v>0</v>
      </c>
      <c r="E20" s="61">
        <v>0</v>
      </c>
      <c r="F20" s="57"/>
      <c r="G20" s="62" t="s">
        <v>646</v>
      </c>
      <c r="H20" s="63"/>
    </row>
    <row r="21" spans="1:8" ht="15">
      <c r="A21" s="31" t="s">
        <v>1005</v>
      </c>
      <c r="B21" s="35" t="s">
        <v>1006</v>
      </c>
      <c r="C21" s="36" t="s">
        <v>1005</v>
      </c>
      <c r="D21" s="37">
        <v>0</v>
      </c>
      <c r="E21" s="61">
        <v>0</v>
      </c>
      <c r="F21" s="57"/>
      <c r="G21" s="62" t="s">
        <v>646</v>
      </c>
      <c r="H21" s="63"/>
    </row>
    <row r="22" spans="1:8" ht="45">
      <c r="A22" s="31" t="s">
        <v>1004</v>
      </c>
      <c r="B22" s="35" t="s">
        <v>1003</v>
      </c>
      <c r="C22" s="36" t="s">
        <v>646</v>
      </c>
      <c r="D22" s="37">
        <v>301500</v>
      </c>
      <c r="E22" s="61">
        <v>301500</v>
      </c>
      <c r="F22" s="57"/>
      <c r="G22" s="62" t="s">
        <v>646</v>
      </c>
      <c r="H22" s="63"/>
    </row>
    <row r="23" spans="1:8" ht="30">
      <c r="A23" s="31" t="s">
        <v>1002</v>
      </c>
      <c r="B23" s="35" t="s">
        <v>1001</v>
      </c>
      <c r="C23" s="36" t="s">
        <v>646</v>
      </c>
      <c r="D23" s="37">
        <v>108000</v>
      </c>
      <c r="E23" s="61">
        <v>108000</v>
      </c>
      <c r="F23" s="57"/>
      <c r="G23" s="62" t="s">
        <v>646</v>
      </c>
      <c r="H23" s="63"/>
    </row>
    <row r="24" spans="1:8" ht="15">
      <c r="A24" s="31" t="s">
        <v>999</v>
      </c>
      <c r="B24" s="35" t="s">
        <v>1000</v>
      </c>
      <c r="C24" s="36" t="s">
        <v>999</v>
      </c>
      <c r="D24" s="37">
        <v>0</v>
      </c>
      <c r="E24" s="61">
        <v>0</v>
      </c>
      <c r="F24" s="57"/>
      <c r="G24" s="62" t="s">
        <v>646</v>
      </c>
      <c r="H24" s="63"/>
    </row>
    <row r="25" spans="1:8" ht="15">
      <c r="A25" s="31" t="s">
        <v>997</v>
      </c>
      <c r="B25" s="35" t="s">
        <v>998</v>
      </c>
      <c r="C25" s="36" t="s">
        <v>997</v>
      </c>
      <c r="D25" s="37">
        <v>51000</v>
      </c>
      <c r="E25" s="61">
        <v>51000</v>
      </c>
      <c r="F25" s="57"/>
      <c r="G25" s="62" t="s">
        <v>646</v>
      </c>
      <c r="H25" s="63"/>
    </row>
    <row r="26" spans="1:8" ht="15">
      <c r="A26" s="31" t="s">
        <v>995</v>
      </c>
      <c r="B26" s="35" t="s">
        <v>996</v>
      </c>
      <c r="C26" s="36" t="s">
        <v>995</v>
      </c>
      <c r="D26" s="37">
        <v>45000</v>
      </c>
      <c r="E26" s="61">
        <v>45000</v>
      </c>
      <c r="F26" s="57"/>
      <c r="G26" s="62" t="s">
        <v>646</v>
      </c>
      <c r="H26" s="63"/>
    </row>
    <row r="27" spans="1:8" ht="15">
      <c r="A27" s="31" t="s">
        <v>993</v>
      </c>
      <c r="B27" s="35" t="s">
        <v>994</v>
      </c>
      <c r="C27" s="36" t="s">
        <v>993</v>
      </c>
      <c r="D27" s="37">
        <v>10000</v>
      </c>
      <c r="E27" s="61">
        <v>10000</v>
      </c>
      <c r="F27" s="57"/>
      <c r="G27" s="62" t="s">
        <v>646</v>
      </c>
      <c r="H27" s="63"/>
    </row>
    <row r="28" spans="1:8" ht="15">
      <c r="A28" s="31" t="s">
        <v>991</v>
      </c>
      <c r="B28" s="35" t="s">
        <v>992</v>
      </c>
      <c r="C28" s="36" t="s">
        <v>991</v>
      </c>
      <c r="D28" s="37">
        <v>2000</v>
      </c>
      <c r="E28" s="61">
        <v>2000</v>
      </c>
      <c r="F28" s="57"/>
      <c r="G28" s="62" t="s">
        <v>646</v>
      </c>
      <c r="H28" s="63"/>
    </row>
    <row r="29" spans="1:8" ht="15">
      <c r="A29" s="31" t="s">
        <v>989</v>
      </c>
      <c r="B29" s="35" t="s">
        <v>990</v>
      </c>
      <c r="C29" s="36" t="s">
        <v>989</v>
      </c>
      <c r="D29" s="37">
        <v>0</v>
      </c>
      <c r="E29" s="61">
        <v>0</v>
      </c>
      <c r="F29" s="57"/>
      <c r="G29" s="62" t="s">
        <v>646</v>
      </c>
      <c r="H29" s="63"/>
    </row>
    <row r="30" spans="1:8" ht="15">
      <c r="A30" s="31" t="s">
        <v>987</v>
      </c>
      <c r="B30" s="35" t="s">
        <v>988</v>
      </c>
      <c r="C30" s="36" t="s">
        <v>987</v>
      </c>
      <c r="D30" s="37">
        <v>0</v>
      </c>
      <c r="E30" s="61">
        <v>0</v>
      </c>
      <c r="F30" s="57"/>
      <c r="G30" s="62" t="s">
        <v>646</v>
      </c>
      <c r="H30" s="63"/>
    </row>
    <row r="31" spans="1:8" ht="30">
      <c r="A31" s="31" t="s">
        <v>986</v>
      </c>
      <c r="B31" s="35" t="s">
        <v>985</v>
      </c>
      <c r="C31" s="36" t="s">
        <v>646</v>
      </c>
      <c r="D31" s="37">
        <v>3000</v>
      </c>
      <c r="E31" s="61">
        <v>3000</v>
      </c>
      <c r="F31" s="57"/>
      <c r="G31" s="62" t="s">
        <v>646</v>
      </c>
      <c r="H31" s="63"/>
    </row>
    <row r="32" spans="1:8" ht="15">
      <c r="A32" s="31" t="s">
        <v>983</v>
      </c>
      <c r="B32" s="35" t="s">
        <v>984</v>
      </c>
      <c r="C32" s="36" t="s">
        <v>983</v>
      </c>
      <c r="D32" s="37">
        <v>1000</v>
      </c>
      <c r="E32" s="61">
        <v>1000</v>
      </c>
      <c r="F32" s="57"/>
      <c r="G32" s="62" t="s">
        <v>646</v>
      </c>
      <c r="H32" s="63"/>
    </row>
    <row r="33" spans="1:8" ht="15">
      <c r="A33" s="31" t="s">
        <v>981</v>
      </c>
      <c r="B33" s="35" t="s">
        <v>982</v>
      </c>
      <c r="C33" s="36" t="s">
        <v>981</v>
      </c>
      <c r="D33" s="37">
        <v>2000</v>
      </c>
      <c r="E33" s="61">
        <v>2000</v>
      </c>
      <c r="F33" s="57"/>
      <c r="G33" s="62" t="s">
        <v>646</v>
      </c>
      <c r="H33" s="63"/>
    </row>
    <row r="34" spans="1:8" ht="15">
      <c r="A34" s="31" t="s">
        <v>980</v>
      </c>
      <c r="B34" s="35" t="s">
        <v>979</v>
      </c>
      <c r="C34" s="36" t="s">
        <v>978</v>
      </c>
      <c r="D34" s="37">
        <v>0</v>
      </c>
      <c r="E34" s="61">
        <v>0</v>
      </c>
      <c r="F34" s="57"/>
      <c r="G34" s="62" t="s">
        <v>646</v>
      </c>
      <c r="H34" s="63"/>
    </row>
    <row r="35" spans="1:8" ht="45">
      <c r="A35" s="31" t="s">
        <v>977</v>
      </c>
      <c r="B35" s="35" t="s">
        <v>976</v>
      </c>
      <c r="C35" s="36" t="s">
        <v>646</v>
      </c>
      <c r="D35" s="37">
        <v>98500</v>
      </c>
      <c r="E35" s="61">
        <v>98500</v>
      </c>
      <c r="F35" s="57"/>
      <c r="G35" s="62" t="s">
        <v>646</v>
      </c>
      <c r="H35" s="63"/>
    </row>
    <row r="36" spans="1:8" ht="15">
      <c r="A36" s="31" t="s">
        <v>974</v>
      </c>
      <c r="B36" s="35" t="s">
        <v>975</v>
      </c>
      <c r="C36" s="36" t="s">
        <v>974</v>
      </c>
      <c r="D36" s="37">
        <v>0</v>
      </c>
      <c r="E36" s="61">
        <v>0</v>
      </c>
      <c r="F36" s="57"/>
      <c r="G36" s="62" t="s">
        <v>646</v>
      </c>
      <c r="H36" s="63"/>
    </row>
    <row r="37" spans="1:8" ht="15">
      <c r="A37" s="31" t="s">
        <v>972</v>
      </c>
      <c r="B37" s="35" t="s">
        <v>973</v>
      </c>
      <c r="C37" s="36" t="s">
        <v>972</v>
      </c>
      <c r="D37" s="37">
        <v>19000</v>
      </c>
      <c r="E37" s="61">
        <v>19000</v>
      </c>
      <c r="F37" s="57"/>
      <c r="G37" s="62" t="s">
        <v>646</v>
      </c>
      <c r="H37" s="63"/>
    </row>
    <row r="38" spans="1:8" ht="30">
      <c r="A38" s="31" t="s">
        <v>970</v>
      </c>
      <c r="B38" s="35" t="s">
        <v>971</v>
      </c>
      <c r="C38" s="36" t="s">
        <v>970</v>
      </c>
      <c r="D38" s="37">
        <v>500</v>
      </c>
      <c r="E38" s="61">
        <v>500</v>
      </c>
      <c r="F38" s="57"/>
      <c r="G38" s="62" t="s">
        <v>646</v>
      </c>
      <c r="H38" s="63"/>
    </row>
    <row r="39" spans="1:8" ht="15">
      <c r="A39" s="31" t="s">
        <v>968</v>
      </c>
      <c r="B39" s="35" t="s">
        <v>969</v>
      </c>
      <c r="C39" s="36" t="s">
        <v>968</v>
      </c>
      <c r="D39" s="37">
        <v>5000</v>
      </c>
      <c r="E39" s="61">
        <v>5000</v>
      </c>
      <c r="F39" s="57"/>
      <c r="G39" s="62" t="s">
        <v>646</v>
      </c>
      <c r="H39" s="63"/>
    </row>
    <row r="40" spans="1:8" ht="15">
      <c r="A40" s="31" t="s">
        <v>966</v>
      </c>
      <c r="B40" s="35" t="s">
        <v>967</v>
      </c>
      <c r="C40" s="36" t="s">
        <v>966</v>
      </c>
      <c r="D40" s="37">
        <v>2000</v>
      </c>
      <c r="E40" s="61">
        <v>2000</v>
      </c>
      <c r="F40" s="57"/>
      <c r="G40" s="62" t="s">
        <v>646</v>
      </c>
      <c r="H40" s="63"/>
    </row>
    <row r="41" spans="1:8" ht="15">
      <c r="A41" s="31" t="s">
        <v>964</v>
      </c>
      <c r="B41" s="35" t="s">
        <v>965</v>
      </c>
      <c r="C41" s="36" t="s">
        <v>964</v>
      </c>
      <c r="D41" s="37">
        <v>0</v>
      </c>
      <c r="E41" s="61">
        <v>0</v>
      </c>
      <c r="F41" s="57"/>
      <c r="G41" s="62" t="s">
        <v>646</v>
      </c>
      <c r="H41" s="63"/>
    </row>
    <row r="42" spans="1:8" ht="15">
      <c r="A42" s="31" t="s">
        <v>962</v>
      </c>
      <c r="B42" s="35" t="s">
        <v>963</v>
      </c>
      <c r="C42" s="36" t="s">
        <v>962</v>
      </c>
      <c r="D42" s="37">
        <v>5000</v>
      </c>
      <c r="E42" s="61">
        <v>5000</v>
      </c>
      <c r="F42" s="57"/>
      <c r="G42" s="62" t="s">
        <v>646</v>
      </c>
      <c r="H42" s="63"/>
    </row>
    <row r="43" spans="1:8" ht="15">
      <c r="A43" s="31" t="s">
        <v>961</v>
      </c>
      <c r="B43" s="35" t="s">
        <v>960</v>
      </c>
      <c r="C43" s="36" t="s">
        <v>959</v>
      </c>
      <c r="D43" s="37">
        <v>67000</v>
      </c>
      <c r="E43" s="61">
        <v>67000</v>
      </c>
      <c r="F43" s="57"/>
      <c r="G43" s="62" t="s">
        <v>646</v>
      </c>
      <c r="H43" s="63"/>
    </row>
    <row r="44" spans="1:8" ht="30">
      <c r="A44" s="31" t="s">
        <v>958</v>
      </c>
      <c r="B44" s="35" t="s">
        <v>957</v>
      </c>
      <c r="C44" s="36" t="s">
        <v>646</v>
      </c>
      <c r="D44" s="37">
        <v>7000</v>
      </c>
      <c r="E44" s="61">
        <v>7000</v>
      </c>
      <c r="F44" s="57"/>
      <c r="G44" s="62" t="s">
        <v>646</v>
      </c>
      <c r="H44" s="63"/>
    </row>
    <row r="45" spans="1:8" ht="15">
      <c r="A45" s="31" t="s">
        <v>955</v>
      </c>
      <c r="B45" s="35" t="s">
        <v>956</v>
      </c>
      <c r="C45" s="36" t="s">
        <v>955</v>
      </c>
      <c r="D45" s="37">
        <v>7000</v>
      </c>
      <c r="E45" s="61">
        <v>7000</v>
      </c>
      <c r="F45" s="57"/>
      <c r="G45" s="62" t="s">
        <v>646</v>
      </c>
      <c r="H45" s="63"/>
    </row>
    <row r="46" spans="1:8" ht="30">
      <c r="A46" s="31" t="s">
        <v>954</v>
      </c>
      <c r="B46" s="35" t="s">
        <v>953</v>
      </c>
      <c r="C46" s="36" t="s">
        <v>646</v>
      </c>
      <c r="D46" s="37">
        <v>5000</v>
      </c>
      <c r="E46" s="61">
        <v>5000</v>
      </c>
      <c r="F46" s="57"/>
      <c r="G46" s="62" t="s">
        <v>646</v>
      </c>
      <c r="H46" s="63"/>
    </row>
    <row r="47" spans="1:8" ht="15">
      <c r="A47" s="31" t="s">
        <v>951</v>
      </c>
      <c r="B47" s="35" t="s">
        <v>952</v>
      </c>
      <c r="C47" s="36" t="s">
        <v>951</v>
      </c>
      <c r="D47" s="37">
        <v>0</v>
      </c>
      <c r="E47" s="61">
        <v>0</v>
      </c>
      <c r="F47" s="57"/>
      <c r="G47" s="62" t="s">
        <v>646</v>
      </c>
      <c r="H47" s="63"/>
    </row>
    <row r="48" spans="1:8" ht="30">
      <c r="A48" s="31" t="s">
        <v>949</v>
      </c>
      <c r="B48" s="35" t="s">
        <v>950</v>
      </c>
      <c r="C48" s="36" t="s">
        <v>949</v>
      </c>
      <c r="D48" s="37">
        <v>5000</v>
      </c>
      <c r="E48" s="61">
        <v>5000</v>
      </c>
      <c r="F48" s="57"/>
      <c r="G48" s="62" t="s">
        <v>646</v>
      </c>
      <c r="H48" s="63"/>
    </row>
    <row r="49" spans="1:8" ht="30">
      <c r="A49" s="31" t="s">
        <v>948</v>
      </c>
      <c r="B49" s="35" t="s">
        <v>947</v>
      </c>
      <c r="C49" s="36" t="s">
        <v>646</v>
      </c>
      <c r="D49" s="37">
        <v>80000</v>
      </c>
      <c r="E49" s="61">
        <v>80000</v>
      </c>
      <c r="F49" s="57"/>
      <c r="G49" s="62" t="s">
        <v>646</v>
      </c>
      <c r="H49" s="63"/>
    </row>
    <row r="50" spans="1:8" ht="15">
      <c r="A50" s="31" t="s">
        <v>945</v>
      </c>
      <c r="B50" s="35" t="s">
        <v>946</v>
      </c>
      <c r="C50" s="36" t="s">
        <v>945</v>
      </c>
      <c r="D50" s="37">
        <v>29000</v>
      </c>
      <c r="E50" s="61">
        <v>29000</v>
      </c>
      <c r="F50" s="57"/>
      <c r="G50" s="62" t="s">
        <v>646</v>
      </c>
      <c r="H50" s="63"/>
    </row>
    <row r="51" spans="1:8" ht="15">
      <c r="A51" s="31" t="s">
        <v>943</v>
      </c>
      <c r="B51" s="35" t="s">
        <v>944</v>
      </c>
      <c r="C51" s="36" t="s">
        <v>943</v>
      </c>
      <c r="D51" s="37">
        <v>0</v>
      </c>
      <c r="E51" s="61">
        <v>0</v>
      </c>
      <c r="F51" s="57"/>
      <c r="G51" s="62" t="s">
        <v>646</v>
      </c>
      <c r="H51" s="63"/>
    </row>
    <row r="52" spans="1:8" ht="30">
      <c r="A52" s="31" t="s">
        <v>941</v>
      </c>
      <c r="B52" s="35" t="s">
        <v>942</v>
      </c>
      <c r="C52" s="36" t="s">
        <v>941</v>
      </c>
      <c r="D52" s="37">
        <v>0</v>
      </c>
      <c r="E52" s="61">
        <v>0</v>
      </c>
      <c r="F52" s="57"/>
      <c r="G52" s="62" t="s">
        <v>646</v>
      </c>
      <c r="H52" s="63"/>
    </row>
    <row r="53" spans="1:8" ht="15">
      <c r="A53" s="31" t="s">
        <v>939</v>
      </c>
      <c r="B53" s="35" t="s">
        <v>940</v>
      </c>
      <c r="C53" s="36" t="s">
        <v>939</v>
      </c>
      <c r="D53" s="37">
        <v>15000</v>
      </c>
      <c r="E53" s="61">
        <v>15000</v>
      </c>
      <c r="F53" s="57"/>
      <c r="G53" s="62" t="s">
        <v>646</v>
      </c>
      <c r="H53" s="63"/>
    </row>
    <row r="54" spans="1:8" ht="15">
      <c r="A54" s="31" t="s">
        <v>937</v>
      </c>
      <c r="B54" s="35" t="s">
        <v>938</v>
      </c>
      <c r="C54" s="36" t="s">
        <v>937</v>
      </c>
      <c r="D54" s="37">
        <v>0</v>
      </c>
      <c r="E54" s="61">
        <v>0</v>
      </c>
      <c r="F54" s="57"/>
      <c r="G54" s="62" t="s">
        <v>646</v>
      </c>
      <c r="H54" s="63"/>
    </row>
    <row r="55" spans="1:8" ht="15">
      <c r="A55" s="31" t="s">
        <v>935</v>
      </c>
      <c r="B55" s="35" t="s">
        <v>936</v>
      </c>
      <c r="C55" s="36" t="s">
        <v>935</v>
      </c>
      <c r="D55" s="37">
        <v>0</v>
      </c>
      <c r="E55" s="61">
        <v>0</v>
      </c>
      <c r="F55" s="57"/>
      <c r="G55" s="62" t="s">
        <v>646</v>
      </c>
      <c r="H55" s="63"/>
    </row>
    <row r="56" spans="1:8" ht="15">
      <c r="A56" s="31" t="s">
        <v>933</v>
      </c>
      <c r="B56" s="35" t="s">
        <v>934</v>
      </c>
      <c r="C56" s="36" t="s">
        <v>933</v>
      </c>
      <c r="D56" s="37">
        <v>28000</v>
      </c>
      <c r="E56" s="61">
        <v>28000</v>
      </c>
      <c r="F56" s="57"/>
      <c r="G56" s="62" t="s">
        <v>646</v>
      </c>
      <c r="H56" s="63"/>
    </row>
    <row r="57" spans="1:8" ht="15">
      <c r="A57" s="31" t="s">
        <v>932</v>
      </c>
      <c r="B57" s="35" t="s">
        <v>931</v>
      </c>
      <c r="C57" s="36" t="s">
        <v>930</v>
      </c>
      <c r="D57" s="37">
        <v>8000</v>
      </c>
      <c r="E57" s="61">
        <v>8000</v>
      </c>
      <c r="F57" s="57"/>
      <c r="G57" s="62" t="s">
        <v>646</v>
      </c>
      <c r="H57" s="63"/>
    </row>
    <row r="58" spans="1:8" ht="30">
      <c r="A58" s="31" t="s">
        <v>929</v>
      </c>
      <c r="B58" s="35" t="s">
        <v>928</v>
      </c>
      <c r="C58" s="36" t="s">
        <v>646</v>
      </c>
      <c r="D58" s="37">
        <v>0</v>
      </c>
      <c r="E58" s="61">
        <v>0</v>
      </c>
      <c r="F58" s="57"/>
      <c r="G58" s="62" t="s">
        <v>646</v>
      </c>
      <c r="H58" s="63"/>
    </row>
    <row r="59" spans="1:8" ht="15">
      <c r="A59" s="31" t="s">
        <v>927</v>
      </c>
      <c r="B59" s="35" t="s">
        <v>926</v>
      </c>
      <c r="C59" s="36" t="s">
        <v>646</v>
      </c>
      <c r="D59" s="37">
        <v>0</v>
      </c>
      <c r="E59" s="61">
        <v>0</v>
      </c>
      <c r="F59" s="57"/>
      <c r="G59" s="67">
        <v>0</v>
      </c>
      <c r="H59" s="68"/>
    </row>
    <row r="60" spans="1:8" ht="15">
      <c r="A60" s="31" t="s">
        <v>925</v>
      </c>
      <c r="B60" s="35" t="s">
        <v>924</v>
      </c>
      <c r="C60" s="36" t="s">
        <v>900</v>
      </c>
      <c r="D60" s="37">
        <v>0</v>
      </c>
      <c r="E60" s="61">
        <v>0</v>
      </c>
      <c r="F60" s="57"/>
      <c r="G60" s="62" t="s">
        <v>646</v>
      </c>
      <c r="H60" s="63"/>
    </row>
    <row r="61" spans="1:8" ht="15">
      <c r="A61" s="31" t="s">
        <v>923</v>
      </c>
      <c r="B61" s="35" t="s">
        <v>922</v>
      </c>
      <c r="C61" s="36" t="s">
        <v>898</v>
      </c>
      <c r="D61" s="37">
        <v>0</v>
      </c>
      <c r="E61" s="61">
        <v>0</v>
      </c>
      <c r="F61" s="57"/>
      <c r="G61" s="62" t="s">
        <v>646</v>
      </c>
      <c r="H61" s="63"/>
    </row>
    <row r="62" spans="1:8" ht="15">
      <c r="A62" s="31" t="s">
        <v>921</v>
      </c>
      <c r="B62" s="35" t="s">
        <v>920</v>
      </c>
      <c r="C62" s="36" t="s">
        <v>646</v>
      </c>
      <c r="D62" s="37">
        <v>0</v>
      </c>
      <c r="E62" s="61">
        <v>0</v>
      </c>
      <c r="F62" s="57"/>
      <c r="G62" s="67">
        <v>0</v>
      </c>
      <c r="H62" s="68"/>
    </row>
    <row r="63" spans="1:8" ht="15">
      <c r="A63" s="31" t="s">
        <v>919</v>
      </c>
      <c r="B63" s="35" t="s">
        <v>918</v>
      </c>
      <c r="C63" s="36" t="s">
        <v>894</v>
      </c>
      <c r="D63" s="37">
        <v>0</v>
      </c>
      <c r="E63" s="61">
        <v>0</v>
      </c>
      <c r="F63" s="57"/>
      <c r="G63" s="62" t="s">
        <v>646</v>
      </c>
      <c r="H63" s="63"/>
    </row>
    <row r="64" spans="1:8" ht="15">
      <c r="A64" s="31" t="s">
        <v>917</v>
      </c>
      <c r="B64" s="35" t="s">
        <v>916</v>
      </c>
      <c r="C64" s="36" t="s">
        <v>892</v>
      </c>
      <c r="D64" s="37">
        <v>0</v>
      </c>
      <c r="E64" s="61">
        <v>0</v>
      </c>
      <c r="F64" s="57"/>
      <c r="G64" s="62" t="s">
        <v>646</v>
      </c>
      <c r="H64" s="63"/>
    </row>
    <row r="65" spans="1:8" ht="30">
      <c r="A65" s="31" t="s">
        <v>915</v>
      </c>
      <c r="B65" s="35" t="s">
        <v>914</v>
      </c>
      <c r="C65" s="36" t="s">
        <v>646</v>
      </c>
      <c r="D65" s="37">
        <v>0</v>
      </c>
      <c r="E65" s="61">
        <v>0</v>
      </c>
      <c r="F65" s="57"/>
      <c r="G65" s="62" t="s">
        <v>646</v>
      </c>
      <c r="H65" s="63"/>
    </row>
    <row r="66" spans="1:8" ht="15">
      <c r="A66" s="31" t="s">
        <v>913</v>
      </c>
      <c r="B66" s="35" t="s">
        <v>912</v>
      </c>
      <c r="C66" s="36" t="s">
        <v>911</v>
      </c>
      <c r="D66" s="37">
        <v>0</v>
      </c>
      <c r="E66" s="61">
        <v>0</v>
      </c>
      <c r="F66" s="57"/>
      <c r="G66" s="62" t="s">
        <v>646</v>
      </c>
      <c r="H66" s="63"/>
    </row>
    <row r="67" spans="1:8" ht="15">
      <c r="A67" s="31" t="s">
        <v>910</v>
      </c>
      <c r="B67" s="35" t="s">
        <v>909</v>
      </c>
      <c r="C67" s="36" t="s">
        <v>908</v>
      </c>
      <c r="D67" s="37">
        <v>0</v>
      </c>
      <c r="E67" s="61">
        <v>0</v>
      </c>
      <c r="F67" s="57"/>
      <c r="G67" s="62" t="s">
        <v>646</v>
      </c>
      <c r="H67" s="63"/>
    </row>
    <row r="68" spans="1:8" ht="15">
      <c r="A68" s="31" t="s">
        <v>907</v>
      </c>
      <c r="B68" s="35" t="s">
        <v>906</v>
      </c>
      <c r="C68" s="36" t="s">
        <v>905</v>
      </c>
      <c r="D68" s="37">
        <v>0</v>
      </c>
      <c r="E68" s="61">
        <v>0</v>
      </c>
      <c r="F68" s="57"/>
      <c r="G68" s="62" t="s">
        <v>646</v>
      </c>
      <c r="H68" s="63"/>
    </row>
    <row r="69" spans="1:8" ht="15">
      <c r="A69" s="31" t="s">
        <v>904</v>
      </c>
      <c r="B69" s="35" t="s">
        <v>903</v>
      </c>
      <c r="C69" s="36" t="s">
        <v>646</v>
      </c>
      <c r="D69" s="37">
        <v>4599000</v>
      </c>
      <c r="E69" s="61">
        <v>4599000</v>
      </c>
      <c r="F69" s="57"/>
      <c r="G69" s="62" t="s">
        <v>646</v>
      </c>
      <c r="H69" s="63"/>
    </row>
    <row r="70" spans="1:8" ht="30">
      <c r="A70" s="31" t="s">
        <v>902</v>
      </c>
      <c r="B70" s="35" t="s">
        <v>901</v>
      </c>
      <c r="C70" s="36" t="s">
        <v>886</v>
      </c>
      <c r="D70" s="37">
        <v>4599000</v>
      </c>
      <c r="E70" s="61">
        <v>4599000</v>
      </c>
      <c r="F70" s="57"/>
      <c r="G70" s="67">
        <v>0</v>
      </c>
      <c r="H70" s="68"/>
    </row>
    <row r="71" spans="1:8" ht="30">
      <c r="A71" s="31" t="s">
        <v>900</v>
      </c>
      <c r="B71" s="35" t="s">
        <v>899</v>
      </c>
      <c r="C71" s="36" t="s">
        <v>886</v>
      </c>
      <c r="D71" s="37">
        <v>4599000</v>
      </c>
      <c r="E71" s="61">
        <v>4599000</v>
      </c>
      <c r="F71" s="57"/>
      <c r="G71" s="62" t="s">
        <v>646</v>
      </c>
      <c r="H71" s="63"/>
    </row>
    <row r="72" spans="1:8" ht="30" hidden="1">
      <c r="A72" s="31" t="s">
        <v>898</v>
      </c>
      <c r="B72" s="35" t="s">
        <v>897</v>
      </c>
      <c r="C72" s="36" t="s">
        <v>883</v>
      </c>
      <c r="D72" s="37">
        <v>0</v>
      </c>
      <c r="E72" s="61">
        <v>0</v>
      </c>
      <c r="F72" s="57"/>
      <c r="G72" s="62" t="s">
        <v>646</v>
      </c>
      <c r="H72" s="63"/>
    </row>
    <row r="73" spans="1:8" ht="30" hidden="1">
      <c r="A73" s="31" t="s">
        <v>896</v>
      </c>
      <c r="B73" s="35" t="s">
        <v>895</v>
      </c>
      <c r="C73" s="36" t="s">
        <v>878</v>
      </c>
      <c r="D73" s="37">
        <v>0</v>
      </c>
      <c r="E73" s="61">
        <v>0</v>
      </c>
      <c r="F73" s="57"/>
      <c r="G73" s="67">
        <v>0</v>
      </c>
      <c r="H73" s="68"/>
    </row>
    <row r="74" spans="1:8" ht="30" hidden="1">
      <c r="A74" s="31" t="s">
        <v>894</v>
      </c>
      <c r="B74" s="35" t="s">
        <v>893</v>
      </c>
      <c r="C74" s="36" t="s">
        <v>878</v>
      </c>
      <c r="D74" s="37">
        <v>0</v>
      </c>
      <c r="E74" s="61">
        <v>0</v>
      </c>
      <c r="F74" s="57"/>
      <c r="G74" s="62" t="s">
        <v>646</v>
      </c>
      <c r="H74" s="63"/>
    </row>
    <row r="75" spans="1:8" ht="30" hidden="1">
      <c r="A75" s="31" t="s">
        <v>892</v>
      </c>
      <c r="B75" s="35" t="s">
        <v>891</v>
      </c>
      <c r="C75" s="36" t="s">
        <v>875</v>
      </c>
      <c r="D75" s="37">
        <v>0</v>
      </c>
      <c r="E75" s="61">
        <v>0</v>
      </c>
      <c r="F75" s="57"/>
      <c r="G75" s="62" t="s">
        <v>646</v>
      </c>
      <c r="H75" s="63"/>
    </row>
    <row r="76" spans="1:8" ht="30">
      <c r="A76" s="31" t="s">
        <v>890</v>
      </c>
      <c r="B76" s="35" t="s">
        <v>889</v>
      </c>
      <c r="C76" s="36" t="s">
        <v>646</v>
      </c>
      <c r="D76" s="37">
        <v>20000</v>
      </c>
      <c r="E76" s="61">
        <v>20000</v>
      </c>
      <c r="F76" s="57"/>
      <c r="G76" s="62" t="s">
        <v>646</v>
      </c>
      <c r="H76" s="63"/>
    </row>
    <row r="77" spans="1:8" ht="30">
      <c r="A77" s="31" t="s">
        <v>888</v>
      </c>
      <c r="B77" s="35" t="s">
        <v>887</v>
      </c>
      <c r="C77" s="36" t="s">
        <v>646</v>
      </c>
      <c r="D77" s="37">
        <v>0</v>
      </c>
      <c r="E77" s="61">
        <v>0</v>
      </c>
      <c r="F77" s="57"/>
      <c r="G77" s="67">
        <v>0</v>
      </c>
      <c r="H77" s="68"/>
    </row>
    <row r="78" spans="1:8" ht="15">
      <c r="A78" s="31" t="s">
        <v>886</v>
      </c>
      <c r="B78" s="35" t="s">
        <v>885</v>
      </c>
      <c r="C78" s="36" t="s">
        <v>884</v>
      </c>
      <c r="D78" s="37">
        <v>0</v>
      </c>
      <c r="E78" s="61">
        <v>0</v>
      </c>
      <c r="F78" s="57"/>
      <c r="G78" s="62" t="s">
        <v>646</v>
      </c>
      <c r="H78" s="63"/>
    </row>
    <row r="79" spans="1:8" ht="30">
      <c r="A79" s="31" t="s">
        <v>883</v>
      </c>
      <c r="B79" s="35" t="s">
        <v>882</v>
      </c>
      <c r="C79" s="36" t="s">
        <v>881</v>
      </c>
      <c r="D79" s="37">
        <v>0</v>
      </c>
      <c r="E79" s="61">
        <v>0</v>
      </c>
      <c r="F79" s="57"/>
      <c r="G79" s="62" t="s">
        <v>646</v>
      </c>
      <c r="H79" s="63"/>
    </row>
    <row r="80" spans="1:8" ht="30">
      <c r="A80" s="31" t="s">
        <v>880</v>
      </c>
      <c r="B80" s="35" t="s">
        <v>879</v>
      </c>
      <c r="C80" s="36" t="s">
        <v>646</v>
      </c>
      <c r="D80" s="37">
        <v>0</v>
      </c>
      <c r="E80" s="61">
        <v>0</v>
      </c>
      <c r="F80" s="57"/>
      <c r="G80" s="67">
        <v>0</v>
      </c>
      <c r="H80" s="68"/>
    </row>
    <row r="81" spans="1:8" ht="30">
      <c r="A81" s="31" t="s">
        <v>878</v>
      </c>
      <c r="B81" s="35" t="s">
        <v>877</v>
      </c>
      <c r="C81" s="36" t="s">
        <v>876</v>
      </c>
      <c r="D81" s="37">
        <v>0</v>
      </c>
      <c r="E81" s="61">
        <v>0</v>
      </c>
      <c r="F81" s="57"/>
      <c r="G81" s="62" t="s">
        <v>646</v>
      </c>
      <c r="H81" s="63"/>
    </row>
    <row r="82" spans="1:8" ht="30">
      <c r="A82" s="31" t="s">
        <v>875</v>
      </c>
      <c r="B82" s="35" t="s">
        <v>874</v>
      </c>
      <c r="C82" s="36" t="s">
        <v>873</v>
      </c>
      <c r="D82" s="37">
        <v>0</v>
      </c>
      <c r="E82" s="61">
        <v>0</v>
      </c>
      <c r="F82" s="57"/>
      <c r="G82" s="62" t="s">
        <v>646</v>
      </c>
      <c r="H82" s="63"/>
    </row>
    <row r="83" spans="1:8" ht="30">
      <c r="A83" s="31" t="s">
        <v>872</v>
      </c>
      <c r="B83" s="35" t="s">
        <v>871</v>
      </c>
      <c r="C83" s="36" t="s">
        <v>646</v>
      </c>
      <c r="D83" s="37">
        <v>20000</v>
      </c>
      <c r="E83" s="61">
        <v>20000</v>
      </c>
      <c r="F83" s="57"/>
      <c r="G83" s="62" t="s">
        <v>646</v>
      </c>
      <c r="H83" s="63"/>
    </row>
    <row r="84" spans="1:8" ht="30">
      <c r="A84" s="31" t="s">
        <v>870</v>
      </c>
      <c r="B84" s="35" t="s">
        <v>869</v>
      </c>
      <c r="C84" s="36" t="s">
        <v>868</v>
      </c>
      <c r="D84" s="37">
        <v>0</v>
      </c>
      <c r="E84" s="61">
        <v>0</v>
      </c>
      <c r="F84" s="57"/>
      <c r="G84" s="62" t="s">
        <v>646</v>
      </c>
      <c r="H84" s="63"/>
    </row>
    <row r="85" spans="1:8" ht="30">
      <c r="A85" s="31" t="s">
        <v>867</v>
      </c>
      <c r="B85" s="35" t="s">
        <v>866</v>
      </c>
      <c r="C85" s="36" t="s">
        <v>865</v>
      </c>
      <c r="D85" s="37">
        <v>0</v>
      </c>
      <c r="E85" s="61">
        <v>0</v>
      </c>
      <c r="F85" s="57"/>
      <c r="G85" s="62" t="s">
        <v>646</v>
      </c>
      <c r="H85" s="63"/>
    </row>
    <row r="86" spans="1:8" ht="30">
      <c r="A86" s="31" t="s">
        <v>864</v>
      </c>
      <c r="B86" s="35" t="s">
        <v>863</v>
      </c>
      <c r="C86" s="36" t="s">
        <v>862</v>
      </c>
      <c r="D86" s="37">
        <v>20000</v>
      </c>
      <c r="E86" s="61">
        <v>20000</v>
      </c>
      <c r="F86" s="57"/>
      <c r="G86" s="62" t="s">
        <v>646</v>
      </c>
      <c r="H86" s="63"/>
    </row>
    <row r="87" spans="1:8" ht="30">
      <c r="A87" s="31" t="s">
        <v>861</v>
      </c>
      <c r="B87" s="35" t="s">
        <v>860</v>
      </c>
      <c r="C87" s="36"/>
      <c r="D87" s="37">
        <v>0</v>
      </c>
      <c r="E87" s="61">
        <v>0</v>
      </c>
      <c r="F87" s="57"/>
      <c r="G87" s="67">
        <v>0</v>
      </c>
      <c r="H87" s="68"/>
    </row>
    <row r="88" spans="1:8" ht="15">
      <c r="A88" s="31" t="s">
        <v>859</v>
      </c>
      <c r="B88" s="35" t="s">
        <v>840</v>
      </c>
      <c r="C88" s="36"/>
      <c r="D88" s="37">
        <v>0</v>
      </c>
      <c r="E88" s="61">
        <v>0</v>
      </c>
      <c r="F88" s="57"/>
      <c r="G88" s="67">
        <v>0</v>
      </c>
      <c r="H88" s="68"/>
    </row>
    <row r="89" spans="1:8" ht="15">
      <c r="A89" s="31" t="s">
        <v>858</v>
      </c>
      <c r="B89" s="35" t="s">
        <v>857</v>
      </c>
      <c r="C89" s="36"/>
      <c r="D89" s="37">
        <v>0</v>
      </c>
      <c r="E89" s="61">
        <v>0</v>
      </c>
      <c r="F89" s="57"/>
      <c r="G89" s="67">
        <v>0</v>
      </c>
      <c r="H89" s="68"/>
    </row>
    <row r="90" spans="1:8" ht="15">
      <c r="A90" s="31" t="s">
        <v>856</v>
      </c>
      <c r="B90" s="35" t="s">
        <v>836</v>
      </c>
      <c r="C90" s="36"/>
      <c r="D90" s="37">
        <v>0</v>
      </c>
      <c r="E90" s="61">
        <v>0</v>
      </c>
      <c r="F90" s="57"/>
      <c r="G90" s="67">
        <v>0</v>
      </c>
      <c r="H90" s="68"/>
    </row>
    <row r="91" spans="1:8" ht="15">
      <c r="A91" s="31" t="s">
        <v>855</v>
      </c>
      <c r="B91" s="35" t="s">
        <v>834</v>
      </c>
      <c r="C91" s="36"/>
      <c r="D91" s="37">
        <v>0</v>
      </c>
      <c r="E91" s="61">
        <v>0</v>
      </c>
      <c r="F91" s="57"/>
      <c r="G91" s="67">
        <v>0</v>
      </c>
      <c r="H91" s="68"/>
    </row>
    <row r="92" spans="1:8" ht="30">
      <c r="A92" s="31" t="s">
        <v>854</v>
      </c>
      <c r="B92" s="35" t="s">
        <v>853</v>
      </c>
      <c r="C92" s="36" t="s">
        <v>646</v>
      </c>
      <c r="D92" s="37">
        <v>0</v>
      </c>
      <c r="E92" s="61">
        <v>0</v>
      </c>
      <c r="F92" s="57"/>
      <c r="G92" s="62" t="s">
        <v>646</v>
      </c>
      <c r="H92" s="63"/>
    </row>
    <row r="93" spans="1:8" ht="30">
      <c r="A93" s="31" t="s">
        <v>852</v>
      </c>
      <c r="B93" s="35" t="s">
        <v>851</v>
      </c>
      <c r="C93" s="36" t="s">
        <v>850</v>
      </c>
      <c r="D93" s="37">
        <v>0</v>
      </c>
      <c r="E93" s="69" t="s">
        <v>646</v>
      </c>
      <c r="F93" s="57"/>
      <c r="G93" s="67">
        <v>0</v>
      </c>
      <c r="H93" s="68"/>
    </row>
    <row r="94" spans="1:8" ht="30">
      <c r="A94" s="31" t="s">
        <v>849</v>
      </c>
      <c r="B94" s="35" t="s">
        <v>848</v>
      </c>
      <c r="C94" s="36" t="s">
        <v>847</v>
      </c>
      <c r="D94" s="37">
        <v>0</v>
      </c>
      <c r="E94" s="69" t="s">
        <v>646</v>
      </c>
      <c r="F94" s="57"/>
      <c r="G94" s="67">
        <v>0</v>
      </c>
      <c r="H94" s="68"/>
    </row>
    <row r="95" spans="1:8" ht="15">
      <c r="A95" s="31" t="s">
        <v>846</v>
      </c>
      <c r="B95" s="35" t="s">
        <v>845</v>
      </c>
      <c r="C95" s="36" t="s">
        <v>844</v>
      </c>
      <c r="D95" s="37">
        <v>0</v>
      </c>
      <c r="E95" s="61">
        <v>0</v>
      </c>
      <c r="F95" s="57"/>
      <c r="G95" s="62" t="s">
        <v>646</v>
      </c>
      <c r="H95" s="63"/>
    </row>
    <row r="96" spans="1:8" ht="30">
      <c r="A96" s="31" t="s">
        <v>843</v>
      </c>
      <c r="B96" s="35" t="s">
        <v>842</v>
      </c>
      <c r="C96" s="36"/>
      <c r="D96" s="37">
        <v>0</v>
      </c>
      <c r="E96" s="61">
        <v>0</v>
      </c>
      <c r="F96" s="57"/>
      <c r="G96" s="67">
        <v>0</v>
      </c>
      <c r="H96" s="68"/>
    </row>
    <row r="97" spans="1:8" ht="15">
      <c r="A97" s="31" t="s">
        <v>841</v>
      </c>
      <c r="B97" s="35" t="s">
        <v>840</v>
      </c>
      <c r="C97" s="36"/>
      <c r="D97" s="37">
        <v>0</v>
      </c>
      <c r="E97" s="61">
        <v>0</v>
      </c>
      <c r="F97" s="57"/>
      <c r="G97" s="67">
        <v>0</v>
      </c>
      <c r="H97" s="68"/>
    </row>
    <row r="98" spans="1:8" ht="15">
      <c r="A98" s="31" t="s">
        <v>839</v>
      </c>
      <c r="B98" s="35" t="s">
        <v>838</v>
      </c>
      <c r="C98" s="36"/>
      <c r="D98" s="37">
        <v>0</v>
      </c>
      <c r="E98" s="61">
        <v>0</v>
      </c>
      <c r="F98" s="57"/>
      <c r="G98" s="67">
        <v>0</v>
      </c>
      <c r="H98" s="68"/>
    </row>
    <row r="99" spans="1:8" ht="15">
      <c r="A99" s="31" t="s">
        <v>837</v>
      </c>
      <c r="B99" s="35" t="s">
        <v>836</v>
      </c>
      <c r="C99" s="36"/>
      <c r="D99" s="37">
        <v>0</v>
      </c>
      <c r="E99" s="61">
        <v>0</v>
      </c>
      <c r="F99" s="57"/>
      <c r="G99" s="67">
        <v>0</v>
      </c>
      <c r="H99" s="68"/>
    </row>
    <row r="100" spans="1:8" ht="15">
      <c r="A100" s="31" t="s">
        <v>835</v>
      </c>
      <c r="B100" s="35" t="s">
        <v>834</v>
      </c>
      <c r="C100" s="36"/>
      <c r="D100" s="37">
        <v>0</v>
      </c>
      <c r="E100" s="61">
        <v>0</v>
      </c>
      <c r="F100" s="57"/>
      <c r="G100" s="67">
        <v>0</v>
      </c>
      <c r="H100" s="68"/>
    </row>
    <row r="101" spans="1:8" ht="30">
      <c r="A101" s="31" t="s">
        <v>833</v>
      </c>
      <c r="B101" s="35" t="s">
        <v>832</v>
      </c>
      <c r="C101" s="36" t="s">
        <v>646</v>
      </c>
      <c r="D101" s="37">
        <v>10000</v>
      </c>
      <c r="E101" s="61">
        <v>10000</v>
      </c>
      <c r="F101" s="57"/>
      <c r="G101" s="62" t="s">
        <v>646</v>
      </c>
      <c r="H101" s="63"/>
    </row>
    <row r="102" spans="1:8" ht="15">
      <c r="A102" s="31" t="s">
        <v>831</v>
      </c>
      <c r="B102" s="35" t="s">
        <v>830</v>
      </c>
      <c r="C102" s="36"/>
      <c r="D102" s="37">
        <v>0</v>
      </c>
      <c r="E102" s="61">
        <v>0</v>
      </c>
      <c r="F102" s="57"/>
      <c r="G102" s="62" t="s">
        <v>646</v>
      </c>
      <c r="H102" s="63"/>
    </row>
    <row r="103" spans="1:8" ht="30">
      <c r="A103" s="31" t="s">
        <v>829</v>
      </c>
      <c r="B103" s="35" t="s">
        <v>828</v>
      </c>
      <c r="C103" s="36" t="s">
        <v>803</v>
      </c>
      <c r="D103" s="37">
        <v>0</v>
      </c>
      <c r="E103" s="61">
        <v>0</v>
      </c>
      <c r="F103" s="57"/>
      <c r="G103" s="62" t="s">
        <v>646</v>
      </c>
      <c r="H103" s="63"/>
    </row>
    <row r="104" spans="1:8" ht="30">
      <c r="A104" s="31" t="s">
        <v>827</v>
      </c>
      <c r="B104" s="35" t="s">
        <v>826</v>
      </c>
      <c r="C104" s="36" t="s">
        <v>800</v>
      </c>
      <c r="D104" s="37">
        <v>0</v>
      </c>
      <c r="E104" s="61">
        <v>0</v>
      </c>
      <c r="F104" s="57"/>
      <c r="G104" s="62" t="s">
        <v>646</v>
      </c>
      <c r="H104" s="63"/>
    </row>
    <row r="105" spans="1:8" ht="45">
      <c r="A105" s="31" t="s">
        <v>825</v>
      </c>
      <c r="B105" s="35" t="s">
        <v>824</v>
      </c>
      <c r="C105" s="36" t="s">
        <v>646</v>
      </c>
      <c r="D105" s="37">
        <v>10000</v>
      </c>
      <c r="E105" s="61">
        <v>10000</v>
      </c>
      <c r="F105" s="57"/>
      <c r="G105" s="62" t="s">
        <v>646</v>
      </c>
      <c r="H105" s="63"/>
    </row>
    <row r="106" spans="1:8" ht="15">
      <c r="A106" s="31" t="s">
        <v>823</v>
      </c>
      <c r="B106" s="35" t="s">
        <v>822</v>
      </c>
      <c r="C106" s="36" t="s">
        <v>821</v>
      </c>
      <c r="D106" s="37">
        <v>0</v>
      </c>
      <c r="E106" s="61">
        <v>0</v>
      </c>
      <c r="F106" s="57"/>
      <c r="G106" s="62" t="s">
        <v>646</v>
      </c>
      <c r="H106" s="63"/>
    </row>
    <row r="107" spans="1:8" ht="15">
      <c r="A107" s="31" t="s">
        <v>820</v>
      </c>
      <c r="B107" s="35" t="s">
        <v>819</v>
      </c>
      <c r="C107" s="36" t="s">
        <v>818</v>
      </c>
      <c r="D107" s="37">
        <v>0</v>
      </c>
      <c r="E107" s="61">
        <v>0</v>
      </c>
      <c r="F107" s="57"/>
      <c r="G107" s="62" t="s">
        <v>646</v>
      </c>
      <c r="H107" s="63"/>
    </row>
    <row r="108" spans="1:8" ht="15">
      <c r="A108" s="31" t="s">
        <v>817</v>
      </c>
      <c r="B108" s="35" t="s">
        <v>816</v>
      </c>
      <c r="C108" s="36" t="s">
        <v>815</v>
      </c>
      <c r="D108" s="37">
        <v>0</v>
      </c>
      <c r="E108" s="61">
        <v>0</v>
      </c>
      <c r="F108" s="57"/>
      <c r="G108" s="62" t="s">
        <v>646</v>
      </c>
      <c r="H108" s="63"/>
    </row>
    <row r="109" spans="1:8" ht="15">
      <c r="A109" s="31" t="s">
        <v>814</v>
      </c>
      <c r="B109" s="35" t="s">
        <v>813</v>
      </c>
      <c r="C109" s="36" t="s">
        <v>812</v>
      </c>
      <c r="D109" s="37">
        <v>10000</v>
      </c>
      <c r="E109" s="61">
        <v>10000</v>
      </c>
      <c r="F109" s="57"/>
      <c r="G109" s="62" t="s">
        <v>646</v>
      </c>
      <c r="H109" s="63"/>
    </row>
    <row r="110" spans="1:8" ht="15">
      <c r="A110" s="31" t="s">
        <v>811</v>
      </c>
      <c r="B110" s="35" t="s">
        <v>810</v>
      </c>
      <c r="C110" s="36" t="s">
        <v>646</v>
      </c>
      <c r="D110" s="37">
        <v>0</v>
      </c>
      <c r="E110" s="61">
        <v>0</v>
      </c>
      <c r="F110" s="57"/>
      <c r="G110" s="62" t="s">
        <v>646</v>
      </c>
      <c r="H110" s="63"/>
    </row>
    <row r="111" spans="1:8" ht="15">
      <c r="A111" s="31" t="s">
        <v>809</v>
      </c>
      <c r="B111" s="35" t="s">
        <v>808</v>
      </c>
      <c r="C111" s="36" t="s">
        <v>776</v>
      </c>
      <c r="D111" s="37">
        <v>0</v>
      </c>
      <c r="E111" s="61">
        <v>0</v>
      </c>
      <c r="F111" s="57"/>
      <c r="G111" s="62" t="s">
        <v>646</v>
      </c>
      <c r="H111" s="63"/>
    </row>
    <row r="112" spans="1:8" ht="30">
      <c r="A112" s="31" t="s">
        <v>807</v>
      </c>
      <c r="B112" s="35" t="s">
        <v>806</v>
      </c>
      <c r="C112" s="36" t="s">
        <v>646</v>
      </c>
      <c r="D112" s="37">
        <v>346000</v>
      </c>
      <c r="E112" s="61">
        <v>346000</v>
      </c>
      <c r="F112" s="57"/>
      <c r="G112" s="62" t="s">
        <v>646</v>
      </c>
      <c r="H112" s="63"/>
    </row>
    <row r="113" spans="1:8" ht="45">
      <c r="A113" s="31" t="s">
        <v>805</v>
      </c>
      <c r="B113" s="35" t="s">
        <v>804</v>
      </c>
      <c r="C113" s="36" t="s">
        <v>646</v>
      </c>
      <c r="D113" s="37">
        <v>0</v>
      </c>
      <c r="E113" s="61">
        <v>0</v>
      </c>
      <c r="F113" s="57"/>
      <c r="G113" s="67">
        <v>0</v>
      </c>
      <c r="H113" s="68"/>
    </row>
    <row r="114" spans="1:8" ht="45">
      <c r="A114" s="31" t="s">
        <v>803</v>
      </c>
      <c r="B114" s="35" t="s">
        <v>802</v>
      </c>
      <c r="C114" s="36" t="s">
        <v>801</v>
      </c>
      <c r="D114" s="37">
        <v>0</v>
      </c>
      <c r="E114" s="61">
        <v>0</v>
      </c>
      <c r="F114" s="57"/>
      <c r="G114" s="62" t="s">
        <v>646</v>
      </c>
      <c r="H114" s="63"/>
    </row>
    <row r="115" spans="1:8" ht="30">
      <c r="A115" s="31" t="s">
        <v>800</v>
      </c>
      <c r="B115" s="35" t="s">
        <v>799</v>
      </c>
      <c r="C115" s="36" t="s">
        <v>798</v>
      </c>
      <c r="D115" s="37">
        <v>0</v>
      </c>
      <c r="E115" s="61">
        <v>0</v>
      </c>
      <c r="F115" s="57"/>
      <c r="G115" s="62" t="s">
        <v>646</v>
      </c>
      <c r="H115" s="63"/>
    </row>
    <row r="116" spans="1:8" ht="60">
      <c r="A116" s="31" t="s">
        <v>797</v>
      </c>
      <c r="B116" s="35" t="s">
        <v>796</v>
      </c>
      <c r="C116" s="36" t="s">
        <v>646</v>
      </c>
      <c r="D116" s="37">
        <v>20000</v>
      </c>
      <c r="E116" s="61">
        <v>20000</v>
      </c>
      <c r="F116" s="57"/>
      <c r="G116" s="62" t="s">
        <v>646</v>
      </c>
      <c r="H116" s="63"/>
    </row>
    <row r="117" spans="1:8" ht="15">
      <c r="A117" s="31" t="s">
        <v>795</v>
      </c>
      <c r="B117" s="35" t="s">
        <v>794</v>
      </c>
      <c r="C117" s="36" t="s">
        <v>793</v>
      </c>
      <c r="D117" s="37">
        <v>0</v>
      </c>
      <c r="E117" s="61">
        <v>0</v>
      </c>
      <c r="F117" s="57"/>
      <c r="G117" s="62" t="s">
        <v>646</v>
      </c>
      <c r="H117" s="63"/>
    </row>
    <row r="118" spans="1:8" ht="15">
      <c r="A118" s="31" t="s">
        <v>792</v>
      </c>
      <c r="B118" s="35" t="s">
        <v>791</v>
      </c>
      <c r="C118" s="36" t="s">
        <v>790</v>
      </c>
      <c r="D118" s="37">
        <v>0</v>
      </c>
      <c r="E118" s="61">
        <v>0</v>
      </c>
      <c r="F118" s="57"/>
      <c r="G118" s="62" t="s">
        <v>646</v>
      </c>
      <c r="H118" s="63"/>
    </row>
    <row r="119" spans="1:8" ht="15">
      <c r="A119" s="31" t="s">
        <v>789</v>
      </c>
      <c r="B119" s="35" t="s">
        <v>788</v>
      </c>
      <c r="C119" s="36" t="s">
        <v>787</v>
      </c>
      <c r="D119" s="37">
        <v>20000</v>
      </c>
      <c r="E119" s="61">
        <v>20000</v>
      </c>
      <c r="F119" s="57"/>
      <c r="G119" s="62" t="s">
        <v>646</v>
      </c>
      <c r="H119" s="63"/>
    </row>
    <row r="120" spans="1:8" ht="30" hidden="1">
      <c r="A120" s="31" t="s">
        <v>786</v>
      </c>
      <c r="B120" s="35" t="s">
        <v>785</v>
      </c>
      <c r="C120" s="36" t="s">
        <v>784</v>
      </c>
      <c r="D120" s="37">
        <v>0</v>
      </c>
      <c r="E120" s="61">
        <v>0</v>
      </c>
      <c r="F120" s="57"/>
      <c r="G120" s="62" t="s">
        <v>646</v>
      </c>
      <c r="H120" s="63"/>
    </row>
    <row r="121" spans="1:8" ht="30">
      <c r="A121" s="31" t="s">
        <v>783</v>
      </c>
      <c r="B121" s="35" t="s">
        <v>782</v>
      </c>
      <c r="C121" s="36" t="s">
        <v>646</v>
      </c>
      <c r="D121" s="37">
        <v>0</v>
      </c>
      <c r="E121" s="61">
        <v>0</v>
      </c>
      <c r="F121" s="57"/>
      <c r="G121" s="62" t="s">
        <v>646</v>
      </c>
      <c r="H121" s="63"/>
    </row>
    <row r="122" spans="1:8" ht="15" hidden="1">
      <c r="A122" s="31" t="s">
        <v>781</v>
      </c>
      <c r="B122" s="35" t="s">
        <v>780</v>
      </c>
      <c r="C122" s="36" t="s">
        <v>779</v>
      </c>
      <c r="D122" s="37">
        <v>0</v>
      </c>
      <c r="E122" s="61">
        <v>0</v>
      </c>
      <c r="F122" s="57"/>
      <c r="G122" s="62" t="s">
        <v>646</v>
      </c>
      <c r="H122" s="63"/>
    </row>
    <row r="123" spans="1:8" ht="45">
      <c r="A123" s="31" t="s">
        <v>778</v>
      </c>
      <c r="B123" s="35" t="s">
        <v>777</v>
      </c>
      <c r="C123" s="36" t="s">
        <v>646</v>
      </c>
      <c r="D123" s="37">
        <v>1000</v>
      </c>
      <c r="E123" s="61">
        <v>1000</v>
      </c>
      <c r="F123" s="57"/>
      <c r="G123" s="62" t="s">
        <v>646</v>
      </c>
      <c r="H123" s="63"/>
    </row>
    <row r="124" spans="1:8" ht="30" hidden="1">
      <c r="A124" s="31" t="s">
        <v>776</v>
      </c>
      <c r="B124" s="35" t="s">
        <v>775</v>
      </c>
      <c r="C124" s="36" t="s">
        <v>774</v>
      </c>
      <c r="D124" s="37">
        <v>1000</v>
      </c>
      <c r="E124" s="61">
        <v>1000</v>
      </c>
      <c r="F124" s="57"/>
      <c r="G124" s="62" t="s">
        <v>646</v>
      </c>
      <c r="H124" s="63"/>
    </row>
    <row r="125" spans="1:8" ht="30" hidden="1">
      <c r="A125" s="31" t="s">
        <v>773</v>
      </c>
      <c r="B125" s="35" t="s">
        <v>772</v>
      </c>
      <c r="C125" s="36" t="s">
        <v>771</v>
      </c>
      <c r="D125" s="37">
        <v>0</v>
      </c>
      <c r="E125" s="61">
        <v>0</v>
      </c>
      <c r="F125" s="57"/>
      <c r="G125" s="62" t="s">
        <v>646</v>
      </c>
      <c r="H125" s="63"/>
    </row>
    <row r="126" spans="1:8" ht="45">
      <c r="A126" s="31" t="s">
        <v>770</v>
      </c>
      <c r="B126" s="35" t="s">
        <v>769</v>
      </c>
      <c r="C126" s="36" t="s">
        <v>646</v>
      </c>
      <c r="D126" s="37">
        <v>0</v>
      </c>
      <c r="E126" s="61">
        <v>0</v>
      </c>
      <c r="F126" s="57"/>
      <c r="G126" s="62" t="s">
        <v>646</v>
      </c>
      <c r="H126" s="63"/>
    </row>
    <row r="127" spans="1:8" ht="30">
      <c r="A127" s="31" t="s">
        <v>768</v>
      </c>
      <c r="B127" s="35" t="s">
        <v>767</v>
      </c>
      <c r="C127" s="36" t="s">
        <v>766</v>
      </c>
      <c r="D127" s="37">
        <v>0</v>
      </c>
      <c r="E127" s="61">
        <v>0</v>
      </c>
      <c r="F127" s="57"/>
      <c r="G127" s="62" t="s">
        <v>646</v>
      </c>
      <c r="H127" s="63"/>
    </row>
    <row r="128" spans="1:8" ht="15">
      <c r="A128" s="31" t="s">
        <v>765</v>
      </c>
      <c r="B128" s="35" t="s">
        <v>764</v>
      </c>
      <c r="C128" s="36" t="s">
        <v>646</v>
      </c>
      <c r="D128" s="37">
        <v>0</v>
      </c>
      <c r="E128" s="61">
        <v>0</v>
      </c>
      <c r="F128" s="57"/>
      <c r="G128" s="62" t="s">
        <v>646</v>
      </c>
      <c r="H128" s="63"/>
    </row>
    <row r="129" spans="1:8" ht="15">
      <c r="A129" s="31" t="s">
        <v>763</v>
      </c>
      <c r="B129" s="35" t="s">
        <v>762</v>
      </c>
      <c r="C129" s="36" t="s">
        <v>761</v>
      </c>
      <c r="D129" s="37">
        <v>0</v>
      </c>
      <c r="E129" s="61">
        <v>0</v>
      </c>
      <c r="F129" s="57"/>
      <c r="G129" s="62" t="s">
        <v>646</v>
      </c>
      <c r="H129" s="63"/>
    </row>
    <row r="130" spans="1:8" ht="15">
      <c r="A130" s="31" t="s">
        <v>760</v>
      </c>
      <c r="B130" s="35" t="s">
        <v>759</v>
      </c>
      <c r="C130" s="36" t="s">
        <v>646</v>
      </c>
      <c r="D130" s="37">
        <v>325000</v>
      </c>
      <c r="E130" s="61">
        <v>325000</v>
      </c>
      <c r="F130" s="57"/>
      <c r="G130" s="67">
        <v>0</v>
      </c>
      <c r="H130" s="68"/>
    </row>
    <row r="131" spans="1:8" ht="15">
      <c r="A131" s="31" t="s">
        <v>758</v>
      </c>
      <c r="B131" s="35" t="s">
        <v>757</v>
      </c>
      <c r="C131" s="36" t="s">
        <v>754</v>
      </c>
      <c r="D131" s="37">
        <v>325000</v>
      </c>
      <c r="E131" s="61">
        <v>325000</v>
      </c>
      <c r="F131" s="57"/>
      <c r="G131" s="62" t="s">
        <v>646</v>
      </c>
      <c r="H131" s="63"/>
    </row>
    <row r="132" spans="1:8" ht="15">
      <c r="A132" s="31" t="s">
        <v>756</v>
      </c>
      <c r="B132" s="35" t="s">
        <v>755</v>
      </c>
      <c r="C132" s="36" t="s">
        <v>754</v>
      </c>
      <c r="D132" s="37">
        <v>0</v>
      </c>
      <c r="E132" s="69" t="s">
        <v>646</v>
      </c>
      <c r="F132" s="57"/>
      <c r="G132" s="67">
        <v>0</v>
      </c>
      <c r="H132" s="68"/>
    </row>
    <row r="133" spans="1:8" ht="30">
      <c r="A133" s="31" t="s">
        <v>753</v>
      </c>
      <c r="B133" s="35" t="s">
        <v>752</v>
      </c>
      <c r="C133" s="36" t="s">
        <v>646</v>
      </c>
      <c r="D133" s="37">
        <v>0</v>
      </c>
      <c r="E133" s="61">
        <v>0</v>
      </c>
      <c r="F133" s="57"/>
      <c r="G133" s="62" t="s">
        <v>646</v>
      </c>
      <c r="H133" s="63"/>
    </row>
    <row r="134" spans="1:8" ht="30">
      <c r="A134" s="31" t="s">
        <v>751</v>
      </c>
      <c r="B134" s="35" t="s">
        <v>750</v>
      </c>
      <c r="C134" s="36" t="s">
        <v>646</v>
      </c>
      <c r="D134" s="37">
        <v>7160000</v>
      </c>
      <c r="E134" s="69" t="s">
        <v>646</v>
      </c>
      <c r="F134" s="57"/>
      <c r="G134" s="67">
        <v>7160000</v>
      </c>
      <c r="H134" s="68"/>
    </row>
    <row r="135" spans="1:8" ht="30">
      <c r="A135" s="31" t="s">
        <v>749</v>
      </c>
      <c r="B135" s="35" t="s">
        <v>748</v>
      </c>
      <c r="C135" s="36" t="s">
        <v>646</v>
      </c>
      <c r="D135" s="37">
        <v>7105231</v>
      </c>
      <c r="E135" s="69" t="s">
        <v>646</v>
      </c>
      <c r="F135" s="57"/>
      <c r="G135" s="67">
        <v>7105231</v>
      </c>
      <c r="H135" s="68"/>
    </row>
    <row r="136" spans="1:8" ht="30">
      <c r="A136" s="31" t="s">
        <v>747</v>
      </c>
      <c r="B136" s="35" t="s">
        <v>746</v>
      </c>
      <c r="C136" s="36" t="s">
        <v>646</v>
      </c>
      <c r="D136" s="37">
        <v>6722131</v>
      </c>
      <c r="E136" s="61">
        <v>0</v>
      </c>
      <c r="F136" s="57"/>
      <c r="G136" s="67">
        <v>6722131</v>
      </c>
      <c r="H136" s="68"/>
    </row>
    <row r="137" spans="1:8" ht="15">
      <c r="A137" s="31" t="s">
        <v>744</v>
      </c>
      <c r="B137" s="35" t="s">
        <v>745</v>
      </c>
      <c r="C137" s="36" t="s">
        <v>744</v>
      </c>
      <c r="D137" s="37">
        <v>0</v>
      </c>
      <c r="E137" s="69" t="s">
        <v>646</v>
      </c>
      <c r="F137" s="57"/>
      <c r="G137" s="67">
        <v>0</v>
      </c>
      <c r="H137" s="68"/>
    </row>
    <row r="138" spans="1:8" ht="15">
      <c r="A138" s="31" t="s">
        <v>742</v>
      </c>
      <c r="B138" s="35" t="s">
        <v>743</v>
      </c>
      <c r="C138" s="36" t="s">
        <v>742</v>
      </c>
      <c r="D138" s="37">
        <v>1110000</v>
      </c>
      <c r="E138" s="69" t="s">
        <v>646</v>
      </c>
      <c r="F138" s="57"/>
      <c r="G138" s="67">
        <v>1110000</v>
      </c>
      <c r="H138" s="68"/>
    </row>
    <row r="139" spans="1:8" ht="15">
      <c r="A139" s="31" t="s">
        <v>740</v>
      </c>
      <c r="B139" s="35" t="s">
        <v>741</v>
      </c>
      <c r="C139" s="36" t="s">
        <v>740</v>
      </c>
      <c r="D139" s="37">
        <v>5612131</v>
      </c>
      <c r="E139" s="69" t="s">
        <v>646</v>
      </c>
      <c r="F139" s="57"/>
      <c r="G139" s="67">
        <v>5612131</v>
      </c>
      <c r="H139" s="68"/>
    </row>
    <row r="140" spans="1:8" ht="30">
      <c r="A140" s="31" t="s">
        <v>739</v>
      </c>
      <c r="B140" s="35" t="s">
        <v>738</v>
      </c>
      <c r="C140" s="36" t="s">
        <v>646</v>
      </c>
      <c r="D140" s="37">
        <v>235000</v>
      </c>
      <c r="E140" s="69" t="s">
        <v>646</v>
      </c>
      <c r="F140" s="57"/>
      <c r="G140" s="67">
        <v>235000</v>
      </c>
      <c r="H140" s="68"/>
    </row>
    <row r="141" spans="1:8" ht="15">
      <c r="A141" s="31" t="s">
        <v>736</v>
      </c>
      <c r="B141" s="35" t="s">
        <v>737</v>
      </c>
      <c r="C141" s="36" t="s">
        <v>736</v>
      </c>
      <c r="D141" s="37">
        <v>30000</v>
      </c>
      <c r="E141" s="69" t="s">
        <v>646</v>
      </c>
      <c r="F141" s="57"/>
      <c r="G141" s="67">
        <v>30000</v>
      </c>
      <c r="H141" s="68"/>
    </row>
    <row r="142" spans="1:8" ht="15">
      <c r="A142" s="31" t="s">
        <v>734</v>
      </c>
      <c r="B142" s="35" t="s">
        <v>735</v>
      </c>
      <c r="C142" s="36" t="s">
        <v>734</v>
      </c>
      <c r="D142" s="37">
        <v>205000</v>
      </c>
      <c r="E142" s="69" t="s">
        <v>646</v>
      </c>
      <c r="F142" s="57"/>
      <c r="G142" s="67">
        <v>205000</v>
      </c>
      <c r="H142" s="68"/>
    </row>
    <row r="143" spans="1:8" ht="15">
      <c r="A143" s="31" t="s">
        <v>733</v>
      </c>
      <c r="B143" s="35" t="s">
        <v>732</v>
      </c>
      <c r="C143" s="36" t="s">
        <v>731</v>
      </c>
      <c r="D143" s="37">
        <v>0</v>
      </c>
      <c r="E143" s="69" t="s">
        <v>646</v>
      </c>
      <c r="F143" s="57"/>
      <c r="G143" s="67">
        <v>0</v>
      </c>
      <c r="H143" s="68"/>
    </row>
    <row r="144" spans="1:8" ht="30">
      <c r="A144" s="31" t="s">
        <v>730</v>
      </c>
      <c r="B144" s="35" t="s">
        <v>729</v>
      </c>
      <c r="C144" s="36" t="s">
        <v>646</v>
      </c>
      <c r="D144" s="37">
        <v>148100</v>
      </c>
      <c r="E144" s="61">
        <v>0</v>
      </c>
      <c r="F144" s="57"/>
      <c r="G144" s="67">
        <v>148100</v>
      </c>
      <c r="H144" s="68"/>
    </row>
    <row r="145" spans="1:8" ht="15">
      <c r="A145" s="31" t="s">
        <v>727</v>
      </c>
      <c r="B145" s="35" t="s">
        <v>728</v>
      </c>
      <c r="C145" s="36" t="s">
        <v>727</v>
      </c>
      <c r="D145" s="37">
        <v>0</v>
      </c>
      <c r="E145" s="69" t="s">
        <v>646</v>
      </c>
      <c r="F145" s="57"/>
      <c r="G145" s="67">
        <v>0</v>
      </c>
      <c r="H145" s="68"/>
    </row>
    <row r="146" spans="1:8" ht="15">
      <c r="A146" s="31" t="s">
        <v>725</v>
      </c>
      <c r="B146" s="35" t="s">
        <v>726</v>
      </c>
      <c r="C146" s="36" t="s">
        <v>725</v>
      </c>
      <c r="D146" s="37">
        <v>0</v>
      </c>
      <c r="E146" s="69" t="s">
        <v>646</v>
      </c>
      <c r="F146" s="57"/>
      <c r="G146" s="67">
        <v>0</v>
      </c>
      <c r="H146" s="68"/>
    </row>
    <row r="147" spans="1:8" ht="15">
      <c r="A147" s="31" t="s">
        <v>723</v>
      </c>
      <c r="B147" s="35" t="s">
        <v>724</v>
      </c>
      <c r="C147" s="36" t="s">
        <v>723</v>
      </c>
      <c r="D147" s="37">
        <v>5000</v>
      </c>
      <c r="E147" s="69" t="s">
        <v>646</v>
      </c>
      <c r="F147" s="57"/>
      <c r="G147" s="67">
        <v>5000</v>
      </c>
      <c r="H147" s="68"/>
    </row>
    <row r="148" spans="1:8" ht="15">
      <c r="A148" s="31" t="s">
        <v>721</v>
      </c>
      <c r="B148" s="35" t="s">
        <v>722</v>
      </c>
      <c r="C148" s="36" t="s">
        <v>721</v>
      </c>
      <c r="D148" s="37">
        <v>143100</v>
      </c>
      <c r="E148" s="69" t="s">
        <v>646</v>
      </c>
      <c r="F148" s="57"/>
      <c r="G148" s="67">
        <v>143100</v>
      </c>
      <c r="H148" s="68"/>
    </row>
    <row r="149" spans="1:8" ht="30">
      <c r="A149" s="31" t="s">
        <v>720</v>
      </c>
      <c r="B149" s="35" t="s">
        <v>719</v>
      </c>
      <c r="C149" s="36" t="s">
        <v>646</v>
      </c>
      <c r="D149" s="37">
        <v>0</v>
      </c>
      <c r="E149" s="69" t="s">
        <v>646</v>
      </c>
      <c r="F149" s="57"/>
      <c r="G149" s="67">
        <v>0</v>
      </c>
      <c r="H149" s="68"/>
    </row>
    <row r="150" spans="1:8" ht="15">
      <c r="A150" s="31" t="s">
        <v>717</v>
      </c>
      <c r="B150" s="35" t="s">
        <v>718</v>
      </c>
      <c r="C150" s="36" t="s">
        <v>717</v>
      </c>
      <c r="D150" s="37">
        <v>0</v>
      </c>
      <c r="E150" s="69" t="s">
        <v>646</v>
      </c>
      <c r="F150" s="57"/>
      <c r="G150" s="67">
        <v>0</v>
      </c>
      <c r="H150" s="68"/>
    </row>
    <row r="151" spans="1:8" ht="15">
      <c r="A151" s="31" t="s">
        <v>1123</v>
      </c>
      <c r="B151" s="35" t="s">
        <v>1124</v>
      </c>
      <c r="C151" s="36" t="s">
        <v>1123</v>
      </c>
      <c r="D151" s="37">
        <v>0</v>
      </c>
      <c r="E151" s="69" t="s">
        <v>646</v>
      </c>
      <c r="F151" s="57"/>
      <c r="G151" s="67">
        <v>0</v>
      </c>
      <c r="H151" s="68"/>
    </row>
    <row r="152" spans="1:8" ht="15">
      <c r="A152" s="31" t="s">
        <v>1125</v>
      </c>
      <c r="B152" s="35" t="s">
        <v>1126</v>
      </c>
      <c r="C152" s="36" t="s">
        <v>1125</v>
      </c>
      <c r="D152" s="37">
        <v>0</v>
      </c>
      <c r="E152" s="69" t="s">
        <v>646</v>
      </c>
      <c r="F152" s="57"/>
      <c r="G152" s="67">
        <v>0</v>
      </c>
      <c r="H152" s="68"/>
    </row>
    <row r="153" spans="1:8" ht="15">
      <c r="A153" s="31" t="s">
        <v>1127</v>
      </c>
      <c r="B153" s="35" t="s">
        <v>1128</v>
      </c>
      <c r="C153" s="36" t="s">
        <v>1127</v>
      </c>
      <c r="D153" s="37">
        <v>0</v>
      </c>
      <c r="E153" s="69" t="s">
        <v>646</v>
      </c>
      <c r="F153" s="57"/>
      <c r="G153" s="67">
        <v>0</v>
      </c>
      <c r="H153" s="68"/>
    </row>
    <row r="154" spans="1:8" ht="15">
      <c r="A154" s="31" t="s">
        <v>716</v>
      </c>
      <c r="B154" s="35" t="s">
        <v>715</v>
      </c>
      <c r="C154" s="36" t="s">
        <v>646</v>
      </c>
      <c r="D154" s="37">
        <v>0</v>
      </c>
      <c r="E154" s="69" t="s">
        <v>646</v>
      </c>
      <c r="F154" s="57"/>
      <c r="G154" s="67">
        <v>0</v>
      </c>
      <c r="H154" s="68"/>
    </row>
    <row r="155" spans="1:8" ht="15">
      <c r="A155" s="31" t="s">
        <v>713</v>
      </c>
      <c r="B155" s="35" t="s">
        <v>714</v>
      </c>
      <c r="C155" s="36" t="s">
        <v>713</v>
      </c>
      <c r="D155" s="37">
        <v>0</v>
      </c>
      <c r="E155" s="69" t="s">
        <v>646</v>
      </c>
      <c r="F155" s="57"/>
      <c r="G155" s="67">
        <v>0</v>
      </c>
      <c r="H155" s="68"/>
    </row>
    <row r="156" spans="1:8" ht="30">
      <c r="A156" s="31" t="s">
        <v>712</v>
      </c>
      <c r="B156" s="35" t="s">
        <v>711</v>
      </c>
      <c r="C156" s="36" t="s">
        <v>646</v>
      </c>
      <c r="D156" s="37">
        <v>0</v>
      </c>
      <c r="E156" s="69" t="s">
        <v>646</v>
      </c>
      <c r="F156" s="57"/>
      <c r="G156" s="67">
        <v>0</v>
      </c>
      <c r="H156" s="68"/>
    </row>
    <row r="157" spans="1:8" ht="15" hidden="1">
      <c r="A157" s="31" t="s">
        <v>709</v>
      </c>
      <c r="B157" s="35" t="s">
        <v>710</v>
      </c>
      <c r="C157" s="36" t="s">
        <v>709</v>
      </c>
      <c r="D157" s="37">
        <v>0</v>
      </c>
      <c r="E157" s="69" t="s">
        <v>646</v>
      </c>
      <c r="F157" s="57"/>
      <c r="G157" s="67">
        <v>0</v>
      </c>
      <c r="H157" s="68"/>
    </row>
    <row r="158" spans="1:8" ht="15" hidden="1">
      <c r="A158" s="31" t="s">
        <v>707</v>
      </c>
      <c r="B158" s="35" t="s">
        <v>708</v>
      </c>
      <c r="C158" s="36" t="s">
        <v>707</v>
      </c>
      <c r="D158" s="37">
        <v>0</v>
      </c>
      <c r="E158" s="69" t="s">
        <v>646</v>
      </c>
      <c r="F158" s="57"/>
      <c r="G158" s="67">
        <v>0</v>
      </c>
      <c r="H158" s="68"/>
    </row>
    <row r="159" spans="1:8" ht="15" hidden="1">
      <c r="A159" s="31" t="s">
        <v>705</v>
      </c>
      <c r="B159" s="35" t="s">
        <v>706</v>
      </c>
      <c r="C159" s="36" t="s">
        <v>705</v>
      </c>
      <c r="D159" s="37">
        <v>0</v>
      </c>
      <c r="E159" s="69" t="s">
        <v>646</v>
      </c>
      <c r="F159" s="57"/>
      <c r="G159" s="67">
        <v>0</v>
      </c>
      <c r="H159" s="68"/>
    </row>
    <row r="160" spans="1:8" ht="15" hidden="1">
      <c r="A160" s="31" t="s">
        <v>703</v>
      </c>
      <c r="B160" s="35" t="s">
        <v>704</v>
      </c>
      <c r="C160" s="36" t="s">
        <v>703</v>
      </c>
      <c r="D160" s="37">
        <v>0</v>
      </c>
      <c r="E160" s="69" t="s">
        <v>646</v>
      </c>
      <c r="F160" s="57"/>
      <c r="G160" s="67">
        <v>0</v>
      </c>
      <c r="H160" s="68"/>
    </row>
    <row r="161" spans="1:8" ht="30">
      <c r="A161" s="31" t="s">
        <v>702</v>
      </c>
      <c r="B161" s="35" t="s">
        <v>701</v>
      </c>
      <c r="C161" s="36"/>
      <c r="D161" s="37">
        <v>54769</v>
      </c>
      <c r="E161" s="69" t="s">
        <v>646</v>
      </c>
      <c r="F161" s="57"/>
      <c r="G161" s="67">
        <v>54769</v>
      </c>
      <c r="H161" s="68"/>
    </row>
    <row r="162" spans="1:8" ht="30">
      <c r="A162" s="31" t="s">
        <v>699</v>
      </c>
      <c r="B162" s="35" t="s">
        <v>700</v>
      </c>
      <c r="C162" s="36" t="s">
        <v>699</v>
      </c>
      <c r="D162" s="37">
        <v>54769</v>
      </c>
      <c r="E162" s="69" t="s">
        <v>646</v>
      </c>
      <c r="F162" s="57"/>
      <c r="G162" s="67">
        <v>54769</v>
      </c>
      <c r="H162" s="68"/>
    </row>
    <row r="163" spans="1:8" ht="30">
      <c r="A163" s="31" t="s">
        <v>698</v>
      </c>
      <c r="B163" s="35" t="s">
        <v>697</v>
      </c>
      <c r="C163" s="36" t="s">
        <v>646</v>
      </c>
      <c r="D163" s="37">
        <v>-6040000</v>
      </c>
      <c r="E163" s="69" t="s">
        <v>646</v>
      </c>
      <c r="F163" s="57"/>
      <c r="G163" s="67">
        <v>-6040000</v>
      </c>
      <c r="H163" s="68"/>
    </row>
    <row r="164" spans="1:8" ht="30">
      <c r="A164" s="31" t="s">
        <v>696</v>
      </c>
      <c r="B164" s="35" t="s">
        <v>695</v>
      </c>
      <c r="C164" s="36" t="s">
        <v>646</v>
      </c>
      <c r="D164" s="38">
        <v>-1040000</v>
      </c>
      <c r="E164" s="69" t="s">
        <v>646</v>
      </c>
      <c r="F164" s="57"/>
      <c r="G164" s="67">
        <v>-1040000</v>
      </c>
      <c r="H164" s="68"/>
    </row>
    <row r="165" spans="1:8" ht="15">
      <c r="A165" s="31" t="s">
        <v>694</v>
      </c>
      <c r="B165" s="35" t="s">
        <v>693</v>
      </c>
      <c r="C165" s="36" t="s">
        <v>692</v>
      </c>
      <c r="D165" s="37">
        <v>0</v>
      </c>
      <c r="E165" s="69" t="s">
        <v>646</v>
      </c>
      <c r="F165" s="57"/>
      <c r="G165" s="67">
        <v>0</v>
      </c>
      <c r="H165" s="68"/>
    </row>
    <row r="166" spans="1:8" ht="15">
      <c r="A166" s="31" t="s">
        <v>691</v>
      </c>
      <c r="B166" s="35" t="s">
        <v>690</v>
      </c>
      <c r="C166" s="36" t="s">
        <v>689</v>
      </c>
      <c r="D166" s="37">
        <v>0</v>
      </c>
      <c r="E166" s="69" t="s">
        <v>646</v>
      </c>
      <c r="F166" s="57"/>
      <c r="G166" s="67">
        <v>0</v>
      </c>
      <c r="H166" s="68"/>
    </row>
    <row r="167" spans="1:8" ht="15">
      <c r="A167" s="31" t="s">
        <v>688</v>
      </c>
      <c r="B167" s="35" t="s">
        <v>687</v>
      </c>
      <c r="C167" s="36" t="s">
        <v>682</v>
      </c>
      <c r="D167" s="37">
        <v>-1040000</v>
      </c>
      <c r="E167" s="69" t="s">
        <v>646</v>
      </c>
      <c r="F167" s="57"/>
      <c r="G167" s="67">
        <v>-1040000</v>
      </c>
      <c r="H167" s="68"/>
    </row>
    <row r="168" spans="1:8" ht="15" hidden="1">
      <c r="A168" s="31" t="s">
        <v>686</v>
      </c>
      <c r="B168" s="35" t="s">
        <v>685</v>
      </c>
      <c r="C168" s="36" t="s">
        <v>682</v>
      </c>
      <c r="D168" s="37">
        <v>-1040000</v>
      </c>
      <c r="E168" s="69" t="s">
        <v>646</v>
      </c>
      <c r="F168" s="57"/>
      <c r="G168" s="67">
        <v>-1040000</v>
      </c>
      <c r="H168" s="68"/>
    </row>
    <row r="169" spans="1:8" ht="30" hidden="1">
      <c r="A169" s="31" t="s">
        <v>684</v>
      </c>
      <c r="B169" s="35" t="s">
        <v>683</v>
      </c>
      <c r="C169" s="36" t="s">
        <v>682</v>
      </c>
      <c r="D169" s="37">
        <v>0</v>
      </c>
      <c r="E169" s="69" t="s">
        <v>646</v>
      </c>
      <c r="F169" s="57"/>
      <c r="G169" s="67">
        <v>0</v>
      </c>
      <c r="H169" s="68"/>
    </row>
    <row r="170" spans="1:8" ht="30">
      <c r="A170" s="31" t="s">
        <v>681</v>
      </c>
      <c r="B170" s="35" t="s">
        <v>680</v>
      </c>
      <c r="C170" s="36" t="s">
        <v>646</v>
      </c>
      <c r="D170" s="37">
        <v>0</v>
      </c>
      <c r="E170" s="69" t="s">
        <v>646</v>
      </c>
      <c r="F170" s="57"/>
      <c r="G170" s="67">
        <v>0</v>
      </c>
      <c r="H170" s="68"/>
    </row>
    <row r="171" spans="1:8" ht="30">
      <c r="A171" s="31" t="s">
        <v>679</v>
      </c>
      <c r="B171" s="35" t="s">
        <v>678</v>
      </c>
      <c r="C171" s="36" t="s">
        <v>677</v>
      </c>
      <c r="D171" s="37">
        <v>0</v>
      </c>
      <c r="E171" s="69" t="s">
        <v>646</v>
      </c>
      <c r="F171" s="57"/>
      <c r="G171" s="67">
        <v>0</v>
      </c>
      <c r="H171" s="68"/>
    </row>
    <row r="172" spans="1:8" ht="30">
      <c r="A172" s="31" t="s">
        <v>676</v>
      </c>
      <c r="B172" s="35" t="s">
        <v>675</v>
      </c>
      <c r="C172" s="36" t="s">
        <v>646</v>
      </c>
      <c r="D172" s="37">
        <v>0</v>
      </c>
      <c r="E172" s="69" t="s">
        <v>646</v>
      </c>
      <c r="F172" s="57"/>
      <c r="G172" s="67">
        <v>0</v>
      </c>
      <c r="H172" s="68"/>
    </row>
    <row r="173" spans="1:8" ht="15">
      <c r="A173" s="31" t="s">
        <v>674</v>
      </c>
      <c r="B173" s="35" t="s">
        <v>673</v>
      </c>
      <c r="C173" s="36" t="s">
        <v>672</v>
      </c>
      <c r="D173" s="37">
        <v>0</v>
      </c>
      <c r="E173" s="69" t="s">
        <v>646</v>
      </c>
      <c r="F173" s="57"/>
      <c r="G173" s="67">
        <v>0</v>
      </c>
      <c r="H173" s="68"/>
    </row>
    <row r="174" spans="1:8" ht="30">
      <c r="A174" s="31" t="s">
        <v>671</v>
      </c>
      <c r="B174" s="35" t="s">
        <v>670</v>
      </c>
      <c r="C174" s="36" t="s">
        <v>669</v>
      </c>
      <c r="D174" s="37">
        <v>0</v>
      </c>
      <c r="E174" s="69" t="s">
        <v>646</v>
      </c>
      <c r="F174" s="57"/>
      <c r="G174" s="67">
        <v>0</v>
      </c>
      <c r="H174" s="68"/>
    </row>
    <row r="175" spans="1:8" ht="30">
      <c r="A175" s="31" t="s">
        <v>668</v>
      </c>
      <c r="B175" s="35" t="s">
        <v>667</v>
      </c>
      <c r="C175" s="36" t="s">
        <v>666</v>
      </c>
      <c r="D175" s="37">
        <v>0</v>
      </c>
      <c r="E175" s="69" t="s">
        <v>646</v>
      </c>
      <c r="F175" s="57"/>
      <c r="G175" s="67">
        <v>0</v>
      </c>
      <c r="H175" s="68"/>
    </row>
    <row r="176" spans="1:8" ht="30">
      <c r="A176" s="39" t="s">
        <v>665</v>
      </c>
      <c r="B176" s="40" t="s">
        <v>664</v>
      </c>
      <c r="C176" s="41" t="s">
        <v>646</v>
      </c>
      <c r="D176" s="42">
        <v>0</v>
      </c>
      <c r="E176" s="70" t="s">
        <v>646</v>
      </c>
      <c r="F176" s="71"/>
      <c r="G176" s="72">
        <v>0</v>
      </c>
      <c r="H176" s="73"/>
    </row>
    <row r="177" spans="1:8" ht="15">
      <c r="A177" s="43" t="s">
        <v>663</v>
      </c>
      <c r="B177" s="44" t="s">
        <v>662</v>
      </c>
      <c r="C177" s="45" t="s">
        <v>661</v>
      </c>
      <c r="D177" s="46">
        <v>0</v>
      </c>
      <c r="E177" s="74" t="s">
        <v>646</v>
      </c>
      <c r="F177" s="75"/>
      <c r="G177" s="76">
        <v>0</v>
      </c>
      <c r="H177" s="76"/>
    </row>
    <row r="178" spans="1:8" ht="30">
      <c r="A178" s="43" t="s">
        <v>660</v>
      </c>
      <c r="B178" s="44" t="s">
        <v>659</v>
      </c>
      <c r="C178" s="45" t="s">
        <v>646</v>
      </c>
      <c r="D178" s="47">
        <v>-5000000</v>
      </c>
      <c r="E178" s="74" t="s">
        <v>646</v>
      </c>
      <c r="F178" s="75"/>
      <c r="G178" s="76">
        <v>-5000000</v>
      </c>
      <c r="H178" s="76"/>
    </row>
    <row r="179" spans="1:8" ht="15">
      <c r="A179" s="43" t="s">
        <v>658</v>
      </c>
      <c r="B179" s="44" t="s">
        <v>657</v>
      </c>
      <c r="C179" s="45" t="s">
        <v>656</v>
      </c>
      <c r="D179" s="46">
        <v>-5000000</v>
      </c>
      <c r="E179" s="74" t="s">
        <v>646</v>
      </c>
      <c r="F179" s="75"/>
      <c r="G179" s="76">
        <v>-5000000</v>
      </c>
      <c r="H179" s="76"/>
    </row>
    <row r="180" spans="1:8" ht="15" hidden="1">
      <c r="A180" s="43" t="s">
        <v>1129</v>
      </c>
      <c r="B180" s="44" t="s">
        <v>1130</v>
      </c>
      <c r="C180" s="45" t="s">
        <v>656</v>
      </c>
      <c r="D180" s="46">
        <v>-5000000</v>
      </c>
      <c r="E180" s="74" t="s">
        <v>646</v>
      </c>
      <c r="F180" s="75"/>
      <c r="G180" s="76">
        <v>-5000000</v>
      </c>
      <c r="H180" s="76"/>
    </row>
    <row r="181" spans="1:8" ht="15" hidden="1">
      <c r="A181" s="43" t="s">
        <v>1131</v>
      </c>
      <c r="B181" s="44" t="s">
        <v>1132</v>
      </c>
      <c r="C181" s="45" t="s">
        <v>656</v>
      </c>
      <c r="D181" s="46">
        <v>0</v>
      </c>
      <c r="E181" s="74" t="s">
        <v>646</v>
      </c>
      <c r="F181" s="75"/>
      <c r="G181" s="76">
        <v>0</v>
      </c>
      <c r="H181" s="76"/>
    </row>
    <row r="182" spans="1:8" ht="15" hidden="1">
      <c r="A182" s="43" t="s">
        <v>1133</v>
      </c>
      <c r="B182" s="44" t="s">
        <v>1134</v>
      </c>
      <c r="C182" s="45" t="s">
        <v>656</v>
      </c>
      <c r="D182" s="46">
        <v>0</v>
      </c>
      <c r="E182" s="74" t="s">
        <v>646</v>
      </c>
      <c r="F182" s="75"/>
      <c r="G182" s="76">
        <v>0</v>
      </c>
      <c r="H182" s="76"/>
    </row>
    <row r="183" spans="1:8" ht="15" hidden="1">
      <c r="A183" s="43" t="s">
        <v>1135</v>
      </c>
      <c r="B183" s="44" t="s">
        <v>1136</v>
      </c>
      <c r="C183" s="45" t="s">
        <v>656</v>
      </c>
      <c r="D183" s="46">
        <v>0</v>
      </c>
      <c r="E183" s="74" t="s">
        <v>646</v>
      </c>
      <c r="F183" s="75"/>
      <c r="G183" s="76">
        <v>0</v>
      </c>
      <c r="H183" s="76"/>
    </row>
    <row r="184" spans="1:8" ht="15" hidden="1">
      <c r="A184" s="43" t="s">
        <v>1137</v>
      </c>
      <c r="B184" s="44" t="s">
        <v>1138</v>
      </c>
      <c r="C184" s="45" t="s">
        <v>656</v>
      </c>
      <c r="D184" s="46">
        <v>0</v>
      </c>
      <c r="E184" s="74" t="s">
        <v>646</v>
      </c>
      <c r="F184" s="75"/>
      <c r="G184" s="76">
        <v>0</v>
      </c>
      <c r="H184" s="76"/>
    </row>
    <row r="185" spans="1:8" ht="15" hidden="1">
      <c r="A185" s="43" t="s">
        <v>1139</v>
      </c>
      <c r="B185" s="44" t="s">
        <v>1140</v>
      </c>
      <c r="C185" s="45" t="s">
        <v>656</v>
      </c>
      <c r="D185" s="46">
        <v>0</v>
      </c>
      <c r="E185" s="74" t="s">
        <v>646</v>
      </c>
      <c r="F185" s="75"/>
      <c r="G185" s="76">
        <v>0</v>
      </c>
      <c r="H185" s="76"/>
    </row>
    <row r="186" spans="1:8" ht="15">
      <c r="A186" s="43" t="s">
        <v>655</v>
      </c>
      <c r="B186" s="44" t="s">
        <v>654</v>
      </c>
      <c r="C186" s="45" t="s">
        <v>653</v>
      </c>
      <c r="D186" s="46">
        <v>0</v>
      </c>
      <c r="E186" s="74" t="s">
        <v>646</v>
      </c>
      <c r="F186" s="75"/>
      <c r="G186" s="76">
        <v>0</v>
      </c>
      <c r="H186" s="76"/>
    </row>
    <row r="187" spans="1:8" ht="30">
      <c r="A187" s="43" t="s">
        <v>652</v>
      </c>
      <c r="B187" s="44" t="s">
        <v>651</v>
      </c>
      <c r="C187" s="45" t="s">
        <v>650</v>
      </c>
      <c r="D187" s="46">
        <v>0</v>
      </c>
      <c r="E187" s="74" t="s">
        <v>646</v>
      </c>
      <c r="F187" s="75"/>
      <c r="G187" s="76">
        <v>0</v>
      </c>
      <c r="H187" s="76"/>
    </row>
    <row r="188" spans="1:8" ht="30">
      <c r="A188" s="43" t="s">
        <v>649</v>
      </c>
      <c r="B188" s="44" t="s">
        <v>648</v>
      </c>
      <c r="C188" s="45" t="s">
        <v>647</v>
      </c>
      <c r="D188" s="46">
        <v>0</v>
      </c>
      <c r="E188" s="74" t="s">
        <v>646</v>
      </c>
      <c r="F188" s="75"/>
      <c r="G188" s="76">
        <v>0</v>
      </c>
      <c r="H188" s="76"/>
    </row>
    <row r="189" spans="1:8" ht="409.6" customHeight="1"/>
  </sheetData>
  <mergeCells count="368">
    <mergeCell ref="E187:F187"/>
    <mergeCell ref="G187:H187"/>
    <mergeCell ref="E188:F188"/>
    <mergeCell ref="G188:H188"/>
    <mergeCell ref="E184:F184"/>
    <mergeCell ref="G184:H184"/>
    <mergeCell ref="E185:F185"/>
    <mergeCell ref="G185:H185"/>
    <mergeCell ref="E186:F186"/>
    <mergeCell ref="G186:H186"/>
    <mergeCell ref="E181:F181"/>
    <mergeCell ref="G181:H181"/>
    <mergeCell ref="E182:F182"/>
    <mergeCell ref="G182:H182"/>
    <mergeCell ref="E183:F183"/>
    <mergeCell ref="G183:H183"/>
    <mergeCell ref="E178:F178"/>
    <mergeCell ref="G178:H178"/>
    <mergeCell ref="E179:F179"/>
    <mergeCell ref="G179:H179"/>
    <mergeCell ref="E180:F180"/>
    <mergeCell ref="G180:H180"/>
    <mergeCell ref="E175:F175"/>
    <mergeCell ref="G175:H175"/>
    <mergeCell ref="E176:F176"/>
    <mergeCell ref="G176:H176"/>
    <mergeCell ref="E177:F177"/>
    <mergeCell ref="G177:H177"/>
    <mergeCell ref="E172:F172"/>
    <mergeCell ref="G172:H172"/>
    <mergeCell ref="E173:F173"/>
    <mergeCell ref="G173:H173"/>
    <mergeCell ref="E174:F174"/>
    <mergeCell ref="G174:H174"/>
    <mergeCell ref="E169:F169"/>
    <mergeCell ref="G169:H169"/>
    <mergeCell ref="E170:F170"/>
    <mergeCell ref="G170:H170"/>
    <mergeCell ref="E171:F171"/>
    <mergeCell ref="G171:H171"/>
    <mergeCell ref="E166:F166"/>
    <mergeCell ref="G166:H166"/>
    <mergeCell ref="E167:F167"/>
    <mergeCell ref="G167:H167"/>
    <mergeCell ref="E168:F168"/>
    <mergeCell ref="G168:H168"/>
    <mergeCell ref="E163:F163"/>
    <mergeCell ref="G163:H163"/>
    <mergeCell ref="E164:F164"/>
    <mergeCell ref="G164:H164"/>
    <mergeCell ref="E165:F165"/>
    <mergeCell ref="G165:H165"/>
    <mergeCell ref="E160:F160"/>
    <mergeCell ref="G160:H160"/>
    <mergeCell ref="E161:F161"/>
    <mergeCell ref="G161:H161"/>
    <mergeCell ref="E162:F162"/>
    <mergeCell ref="G162:H162"/>
    <mergeCell ref="E157:F157"/>
    <mergeCell ref="G157:H157"/>
    <mergeCell ref="E158:F158"/>
    <mergeCell ref="G158:H158"/>
    <mergeCell ref="E159:F159"/>
    <mergeCell ref="G159:H159"/>
    <mergeCell ref="E154:F154"/>
    <mergeCell ref="G154:H154"/>
    <mergeCell ref="E155:F155"/>
    <mergeCell ref="G155:H155"/>
    <mergeCell ref="E156:F156"/>
    <mergeCell ref="G156:H156"/>
    <mergeCell ref="E151:F151"/>
    <mergeCell ref="G151:H151"/>
    <mergeCell ref="E152:F152"/>
    <mergeCell ref="G152:H152"/>
    <mergeCell ref="E153:F153"/>
    <mergeCell ref="G153:H153"/>
    <mergeCell ref="E148:F148"/>
    <mergeCell ref="G148:H148"/>
    <mergeCell ref="E149:F149"/>
    <mergeCell ref="G149:H149"/>
    <mergeCell ref="E150:F150"/>
    <mergeCell ref="G150:H150"/>
    <mergeCell ref="E145:F145"/>
    <mergeCell ref="G145:H145"/>
    <mergeCell ref="E146:F146"/>
    <mergeCell ref="G146:H146"/>
    <mergeCell ref="E147:F147"/>
    <mergeCell ref="G147:H147"/>
    <mergeCell ref="E142:F142"/>
    <mergeCell ref="G142:H142"/>
    <mergeCell ref="E143:F143"/>
    <mergeCell ref="G143:H143"/>
    <mergeCell ref="E144:F144"/>
    <mergeCell ref="G144:H144"/>
    <mergeCell ref="E139:F139"/>
    <mergeCell ref="G139:H139"/>
    <mergeCell ref="E140:F140"/>
    <mergeCell ref="G140:H140"/>
    <mergeCell ref="E141:F141"/>
    <mergeCell ref="G141:H141"/>
    <mergeCell ref="E136:F136"/>
    <mergeCell ref="G136:H136"/>
    <mergeCell ref="E137:F137"/>
    <mergeCell ref="G137:H137"/>
    <mergeCell ref="E138:F138"/>
    <mergeCell ref="G138:H138"/>
    <mergeCell ref="E133:F133"/>
    <mergeCell ref="G133:H133"/>
    <mergeCell ref="E134:F134"/>
    <mergeCell ref="G134:H134"/>
    <mergeCell ref="E135:F135"/>
    <mergeCell ref="G135:H135"/>
    <mergeCell ref="E130:F130"/>
    <mergeCell ref="G130:H130"/>
    <mergeCell ref="E131:F131"/>
    <mergeCell ref="G131:H131"/>
    <mergeCell ref="E132:F132"/>
    <mergeCell ref="G132:H132"/>
    <mergeCell ref="E127:F127"/>
    <mergeCell ref="G127:H127"/>
    <mergeCell ref="E128:F128"/>
    <mergeCell ref="G128:H128"/>
    <mergeCell ref="E129:F129"/>
    <mergeCell ref="G129:H129"/>
    <mergeCell ref="E124:F124"/>
    <mergeCell ref="G124:H124"/>
    <mergeCell ref="E125:F125"/>
    <mergeCell ref="G125:H125"/>
    <mergeCell ref="E126:F126"/>
    <mergeCell ref="G126:H126"/>
    <mergeCell ref="E121:F121"/>
    <mergeCell ref="G121:H121"/>
    <mergeCell ref="E122:F122"/>
    <mergeCell ref="G122:H122"/>
    <mergeCell ref="E123:F123"/>
    <mergeCell ref="G123:H123"/>
    <mergeCell ref="E118:F118"/>
    <mergeCell ref="G118:H118"/>
    <mergeCell ref="E119:F119"/>
    <mergeCell ref="G119:H119"/>
    <mergeCell ref="E120:F120"/>
    <mergeCell ref="G120:H120"/>
    <mergeCell ref="E115:F115"/>
    <mergeCell ref="G115:H115"/>
    <mergeCell ref="E116:F116"/>
    <mergeCell ref="G116:H116"/>
    <mergeCell ref="E117:F117"/>
    <mergeCell ref="G117:H117"/>
    <mergeCell ref="E112:F112"/>
    <mergeCell ref="G112:H112"/>
    <mergeCell ref="E113:F113"/>
    <mergeCell ref="G113:H113"/>
    <mergeCell ref="E114:F114"/>
    <mergeCell ref="G114:H114"/>
    <mergeCell ref="E109:F109"/>
    <mergeCell ref="G109:H109"/>
    <mergeCell ref="E110:F110"/>
    <mergeCell ref="G110:H110"/>
    <mergeCell ref="E111:F111"/>
    <mergeCell ref="G111:H111"/>
    <mergeCell ref="E106:F106"/>
    <mergeCell ref="G106:H106"/>
    <mergeCell ref="E107:F107"/>
    <mergeCell ref="G107:H107"/>
    <mergeCell ref="E108:F108"/>
    <mergeCell ref="G108:H108"/>
    <mergeCell ref="E103:F103"/>
    <mergeCell ref="G103:H103"/>
    <mergeCell ref="E104:F104"/>
    <mergeCell ref="G104:H104"/>
    <mergeCell ref="E105:F105"/>
    <mergeCell ref="G105:H105"/>
    <mergeCell ref="E100:F100"/>
    <mergeCell ref="G100:H100"/>
    <mergeCell ref="E101:F101"/>
    <mergeCell ref="G101:H101"/>
    <mergeCell ref="E102:F102"/>
    <mergeCell ref="G102:H102"/>
    <mergeCell ref="E97:F97"/>
    <mergeCell ref="G97:H97"/>
    <mergeCell ref="E98:F98"/>
    <mergeCell ref="G98:H98"/>
    <mergeCell ref="E99:F99"/>
    <mergeCell ref="G99:H99"/>
    <mergeCell ref="E94:F94"/>
    <mergeCell ref="G94:H94"/>
    <mergeCell ref="E95:F95"/>
    <mergeCell ref="G95:H95"/>
    <mergeCell ref="E96:F96"/>
    <mergeCell ref="G96:H96"/>
    <mergeCell ref="E91:F91"/>
    <mergeCell ref="G91:H91"/>
    <mergeCell ref="E92:F92"/>
    <mergeCell ref="G92:H92"/>
    <mergeCell ref="E93:F93"/>
    <mergeCell ref="G93:H93"/>
    <mergeCell ref="E88:F88"/>
    <mergeCell ref="G88:H88"/>
    <mergeCell ref="E89:F89"/>
    <mergeCell ref="G89:H89"/>
    <mergeCell ref="E90:F90"/>
    <mergeCell ref="G90:H90"/>
    <mergeCell ref="E85:F85"/>
    <mergeCell ref="G85:H85"/>
    <mergeCell ref="E86:F86"/>
    <mergeCell ref="G86:H86"/>
    <mergeCell ref="E87:F87"/>
    <mergeCell ref="G87:H87"/>
    <mergeCell ref="E82:F82"/>
    <mergeCell ref="G82:H82"/>
    <mergeCell ref="E83:F83"/>
    <mergeCell ref="G83:H83"/>
    <mergeCell ref="E84:F84"/>
    <mergeCell ref="G84:H84"/>
    <mergeCell ref="E79:F79"/>
    <mergeCell ref="G79:H79"/>
    <mergeCell ref="E80:F80"/>
    <mergeCell ref="G80:H80"/>
    <mergeCell ref="E81:F81"/>
    <mergeCell ref="G81:H81"/>
    <mergeCell ref="E76:F76"/>
    <mergeCell ref="G76:H76"/>
    <mergeCell ref="E77:F77"/>
    <mergeCell ref="G77:H77"/>
    <mergeCell ref="E78:F78"/>
    <mergeCell ref="G78:H78"/>
    <mergeCell ref="E73:F73"/>
    <mergeCell ref="G73:H73"/>
    <mergeCell ref="E74:F74"/>
    <mergeCell ref="G74:H74"/>
    <mergeCell ref="E75:F75"/>
    <mergeCell ref="G75:H75"/>
    <mergeCell ref="E70:F70"/>
    <mergeCell ref="G70:H70"/>
    <mergeCell ref="E71:F71"/>
    <mergeCell ref="G71:H71"/>
    <mergeCell ref="E72:F72"/>
    <mergeCell ref="G72:H72"/>
    <mergeCell ref="E67:F67"/>
    <mergeCell ref="G67:H67"/>
    <mergeCell ref="E68:F68"/>
    <mergeCell ref="G68:H68"/>
    <mergeCell ref="E69:F69"/>
    <mergeCell ref="G69:H69"/>
    <mergeCell ref="E64:F64"/>
    <mergeCell ref="G64:H64"/>
    <mergeCell ref="E65:F65"/>
    <mergeCell ref="G65:H65"/>
    <mergeCell ref="E66:F66"/>
    <mergeCell ref="G66:H66"/>
    <mergeCell ref="E61:F61"/>
    <mergeCell ref="G61:H61"/>
    <mergeCell ref="E62:F62"/>
    <mergeCell ref="G62:H62"/>
    <mergeCell ref="E63:F63"/>
    <mergeCell ref="G63:H63"/>
    <mergeCell ref="E58:F58"/>
    <mergeCell ref="G58:H58"/>
    <mergeCell ref="E59:F59"/>
    <mergeCell ref="G59:H59"/>
    <mergeCell ref="E60:F60"/>
    <mergeCell ref="G60:H60"/>
    <mergeCell ref="E55:F55"/>
    <mergeCell ref="G55:H55"/>
    <mergeCell ref="E56:F56"/>
    <mergeCell ref="G56:H56"/>
    <mergeCell ref="E57:F57"/>
    <mergeCell ref="G57:H57"/>
    <mergeCell ref="E52:F52"/>
    <mergeCell ref="G52:H52"/>
    <mergeCell ref="E53:F53"/>
    <mergeCell ref="G53:H53"/>
    <mergeCell ref="E54:F54"/>
    <mergeCell ref="G54:H54"/>
    <mergeCell ref="E49:F49"/>
    <mergeCell ref="G49:H49"/>
    <mergeCell ref="E50:F50"/>
    <mergeCell ref="G50:H50"/>
    <mergeCell ref="E51:F51"/>
    <mergeCell ref="G51:H51"/>
    <mergeCell ref="E46:F46"/>
    <mergeCell ref="G46:H46"/>
    <mergeCell ref="E47:F47"/>
    <mergeCell ref="G47:H47"/>
    <mergeCell ref="E48:F48"/>
    <mergeCell ref="G48:H48"/>
    <mergeCell ref="E43:F43"/>
    <mergeCell ref="G43:H43"/>
    <mergeCell ref="E44:F44"/>
    <mergeCell ref="G44:H44"/>
    <mergeCell ref="E45:F45"/>
    <mergeCell ref="G45:H45"/>
    <mergeCell ref="E40:F40"/>
    <mergeCell ref="G40:H40"/>
    <mergeCell ref="E41:F41"/>
    <mergeCell ref="G41:H41"/>
    <mergeCell ref="E42:F42"/>
    <mergeCell ref="G42:H42"/>
    <mergeCell ref="E37:F37"/>
    <mergeCell ref="G37:H37"/>
    <mergeCell ref="E38:F38"/>
    <mergeCell ref="G38:H38"/>
    <mergeCell ref="E39:F39"/>
    <mergeCell ref="G39:H39"/>
    <mergeCell ref="E34:F34"/>
    <mergeCell ref="G34:H34"/>
    <mergeCell ref="E35:F35"/>
    <mergeCell ref="G35:H35"/>
    <mergeCell ref="E36:F36"/>
    <mergeCell ref="G36:H36"/>
    <mergeCell ref="E31:F31"/>
    <mergeCell ref="G31:H31"/>
    <mergeCell ref="E32:F32"/>
    <mergeCell ref="G32:H32"/>
    <mergeCell ref="E33:F33"/>
    <mergeCell ref="G33:H33"/>
    <mergeCell ref="E28:F28"/>
    <mergeCell ref="G28:H28"/>
    <mergeCell ref="E29:F29"/>
    <mergeCell ref="G29:H29"/>
    <mergeCell ref="E30:F30"/>
    <mergeCell ref="G30:H30"/>
    <mergeCell ref="E25:F25"/>
    <mergeCell ref="G25:H25"/>
    <mergeCell ref="E26:F26"/>
    <mergeCell ref="G26:H26"/>
    <mergeCell ref="E27:F27"/>
    <mergeCell ref="G27:H27"/>
    <mergeCell ref="E22:F22"/>
    <mergeCell ref="G22:H22"/>
    <mergeCell ref="E23:F23"/>
    <mergeCell ref="G23:H23"/>
    <mergeCell ref="E24:F24"/>
    <mergeCell ref="G24:H24"/>
    <mergeCell ref="E19:F19"/>
    <mergeCell ref="G19:H19"/>
    <mergeCell ref="E20:F20"/>
    <mergeCell ref="G20:H20"/>
    <mergeCell ref="E21:F21"/>
    <mergeCell ref="G21:H21"/>
    <mergeCell ref="E16:F16"/>
    <mergeCell ref="G16:H16"/>
    <mergeCell ref="E17:F17"/>
    <mergeCell ref="G17:H17"/>
    <mergeCell ref="E18:F18"/>
    <mergeCell ref="G18:H18"/>
    <mergeCell ref="E13:F13"/>
    <mergeCell ref="G13:H13"/>
    <mergeCell ref="E14:F14"/>
    <mergeCell ref="G14:H14"/>
    <mergeCell ref="E15:F15"/>
    <mergeCell ref="G15:H15"/>
    <mergeCell ref="E10:F10"/>
    <mergeCell ref="G10:H10"/>
    <mergeCell ref="E11:F11"/>
    <mergeCell ref="G11:H11"/>
    <mergeCell ref="E12:F12"/>
    <mergeCell ref="G12:H12"/>
    <mergeCell ref="A4:H4"/>
    <mergeCell ref="F6:G6"/>
    <mergeCell ref="A8:A9"/>
    <mergeCell ref="B8:B9"/>
    <mergeCell ref="C8:C9"/>
    <mergeCell ref="D8:D9"/>
    <mergeCell ref="E8:H8"/>
    <mergeCell ref="E9:F9"/>
    <mergeCell ref="G9:H9"/>
    <mergeCell ref="C1:I1"/>
  </mergeCells>
  <pageMargins left="0.78740157480314965" right="0.19685039370078741" top="0.19685039370078741" bottom="0.19685039370078741" header="0.19685039370078741" footer="0.19685039370078741"/>
  <pageSetup paperSize="9" scale="85" orientation="portrait" r:id="rId1"/>
  <headerFooter alignWithMargins="0">
    <oddFooter>&amp;L&amp;C&amp;R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28509F-E0D8-4899-AE83-4494D4371097}">
  <dimension ref="A1:L302"/>
  <sheetViews>
    <sheetView showGridLines="0" workbookViewId="0">
      <selection activeCell="R9" sqref="R9"/>
    </sheetView>
  </sheetViews>
  <sheetFormatPr defaultRowHeight="12.75"/>
  <cols>
    <col min="1" max="1" width="6.85546875" style="24" customWidth="1"/>
    <col min="2" max="4" width="5.140625" style="24" customWidth="1"/>
    <col min="5" max="5" width="39.7109375" style="24" customWidth="1"/>
    <col min="6" max="6" width="7.7109375" style="24" customWidth="1"/>
    <col min="7" max="7" width="11.42578125" style="24" customWidth="1"/>
    <col min="8" max="8" width="3.85546875" style="24" customWidth="1"/>
    <col min="9" max="9" width="6.28515625" style="24" customWidth="1"/>
    <col min="10" max="10" width="10.140625" style="24" customWidth="1"/>
    <col min="11" max="11" width="0" style="24" hidden="1" customWidth="1"/>
    <col min="12" max="12" width="0.140625" style="24" customWidth="1"/>
    <col min="13" max="256" width="9.140625" style="24"/>
    <col min="257" max="257" width="6.85546875" style="24" customWidth="1"/>
    <col min="258" max="260" width="5.140625" style="24" customWidth="1"/>
    <col min="261" max="261" width="39.7109375" style="24" customWidth="1"/>
    <col min="262" max="262" width="7.7109375" style="24" customWidth="1"/>
    <col min="263" max="263" width="11.42578125" style="24" customWidth="1"/>
    <col min="264" max="264" width="3.85546875" style="24" customWidth="1"/>
    <col min="265" max="265" width="6.28515625" style="24" customWidth="1"/>
    <col min="266" max="266" width="10.140625" style="24" customWidth="1"/>
    <col min="267" max="267" width="0" style="24" hidden="1" customWidth="1"/>
    <col min="268" max="268" width="0.140625" style="24" customWidth="1"/>
    <col min="269" max="512" width="9.140625" style="24"/>
    <col min="513" max="513" width="6.85546875" style="24" customWidth="1"/>
    <col min="514" max="516" width="5.140625" style="24" customWidth="1"/>
    <col min="517" max="517" width="39.7109375" style="24" customWidth="1"/>
    <col min="518" max="518" width="7.7109375" style="24" customWidth="1"/>
    <col min="519" max="519" width="11.42578125" style="24" customWidth="1"/>
    <col min="520" max="520" width="3.85546875" style="24" customWidth="1"/>
    <col min="521" max="521" width="6.28515625" style="24" customWidth="1"/>
    <col min="522" max="522" width="10.140625" style="24" customWidth="1"/>
    <col min="523" max="523" width="0" style="24" hidden="1" customWidth="1"/>
    <col min="524" max="524" width="0.140625" style="24" customWidth="1"/>
    <col min="525" max="768" width="9.140625" style="24"/>
    <col min="769" max="769" width="6.85546875" style="24" customWidth="1"/>
    <col min="770" max="772" width="5.140625" style="24" customWidth="1"/>
    <col min="773" max="773" width="39.7109375" style="24" customWidth="1"/>
    <col min="774" max="774" width="7.7109375" style="24" customWidth="1"/>
    <col min="775" max="775" width="11.42578125" style="24" customWidth="1"/>
    <col min="776" max="776" width="3.85546875" style="24" customWidth="1"/>
    <col min="777" max="777" width="6.28515625" style="24" customWidth="1"/>
    <col min="778" max="778" width="10.140625" style="24" customWidth="1"/>
    <col min="779" max="779" width="0" style="24" hidden="1" customWidth="1"/>
    <col min="780" max="780" width="0.140625" style="24" customWidth="1"/>
    <col min="781" max="1024" width="9.140625" style="24"/>
    <col min="1025" max="1025" width="6.85546875" style="24" customWidth="1"/>
    <col min="1026" max="1028" width="5.140625" style="24" customWidth="1"/>
    <col min="1029" max="1029" width="39.7109375" style="24" customWidth="1"/>
    <col min="1030" max="1030" width="7.7109375" style="24" customWidth="1"/>
    <col min="1031" max="1031" width="11.42578125" style="24" customWidth="1"/>
    <col min="1032" max="1032" width="3.85546875" style="24" customWidth="1"/>
    <col min="1033" max="1033" width="6.28515625" style="24" customWidth="1"/>
    <col min="1034" max="1034" width="10.140625" style="24" customWidth="1"/>
    <col min="1035" max="1035" width="0" style="24" hidden="1" customWidth="1"/>
    <col min="1036" max="1036" width="0.140625" style="24" customWidth="1"/>
    <col min="1037" max="1280" width="9.140625" style="24"/>
    <col min="1281" max="1281" width="6.85546875" style="24" customWidth="1"/>
    <col min="1282" max="1284" width="5.140625" style="24" customWidth="1"/>
    <col min="1285" max="1285" width="39.7109375" style="24" customWidth="1"/>
    <col min="1286" max="1286" width="7.7109375" style="24" customWidth="1"/>
    <col min="1287" max="1287" width="11.42578125" style="24" customWidth="1"/>
    <col min="1288" max="1288" width="3.85546875" style="24" customWidth="1"/>
    <col min="1289" max="1289" width="6.28515625" style="24" customWidth="1"/>
    <col min="1290" max="1290" width="10.140625" style="24" customWidth="1"/>
    <col min="1291" max="1291" width="0" style="24" hidden="1" customWidth="1"/>
    <col min="1292" max="1292" width="0.140625" style="24" customWidth="1"/>
    <col min="1293" max="1536" width="9.140625" style="24"/>
    <col min="1537" max="1537" width="6.85546875" style="24" customWidth="1"/>
    <col min="1538" max="1540" width="5.140625" style="24" customWidth="1"/>
    <col min="1541" max="1541" width="39.7109375" style="24" customWidth="1"/>
    <col min="1542" max="1542" width="7.7109375" style="24" customWidth="1"/>
    <col min="1543" max="1543" width="11.42578125" style="24" customWidth="1"/>
    <col min="1544" max="1544" width="3.85546875" style="24" customWidth="1"/>
    <col min="1545" max="1545" width="6.28515625" style="24" customWidth="1"/>
    <col min="1546" max="1546" width="10.140625" style="24" customWidth="1"/>
    <col min="1547" max="1547" width="0" style="24" hidden="1" customWidth="1"/>
    <col min="1548" max="1548" width="0.140625" style="24" customWidth="1"/>
    <col min="1549" max="1792" width="9.140625" style="24"/>
    <col min="1793" max="1793" width="6.85546875" style="24" customWidth="1"/>
    <col min="1794" max="1796" width="5.140625" style="24" customWidth="1"/>
    <col min="1797" max="1797" width="39.7109375" style="24" customWidth="1"/>
    <col min="1798" max="1798" width="7.7109375" style="24" customWidth="1"/>
    <col min="1799" max="1799" width="11.42578125" style="24" customWidth="1"/>
    <col min="1800" max="1800" width="3.85546875" style="24" customWidth="1"/>
    <col min="1801" max="1801" width="6.28515625" style="24" customWidth="1"/>
    <col min="1802" max="1802" width="10.140625" style="24" customWidth="1"/>
    <col min="1803" max="1803" width="0" style="24" hidden="1" customWidth="1"/>
    <col min="1804" max="1804" width="0.140625" style="24" customWidth="1"/>
    <col min="1805" max="2048" width="9.140625" style="24"/>
    <col min="2049" max="2049" width="6.85546875" style="24" customWidth="1"/>
    <col min="2050" max="2052" width="5.140625" style="24" customWidth="1"/>
    <col min="2053" max="2053" width="39.7109375" style="24" customWidth="1"/>
    <col min="2054" max="2054" width="7.7109375" style="24" customWidth="1"/>
    <col min="2055" max="2055" width="11.42578125" style="24" customWidth="1"/>
    <col min="2056" max="2056" width="3.85546875" style="24" customWidth="1"/>
    <col min="2057" max="2057" width="6.28515625" style="24" customWidth="1"/>
    <col min="2058" max="2058" width="10.140625" style="24" customWidth="1"/>
    <col min="2059" max="2059" width="0" style="24" hidden="1" customWidth="1"/>
    <col min="2060" max="2060" width="0.140625" style="24" customWidth="1"/>
    <col min="2061" max="2304" width="9.140625" style="24"/>
    <col min="2305" max="2305" width="6.85546875" style="24" customWidth="1"/>
    <col min="2306" max="2308" width="5.140625" style="24" customWidth="1"/>
    <col min="2309" max="2309" width="39.7109375" style="24" customWidth="1"/>
    <col min="2310" max="2310" width="7.7109375" style="24" customWidth="1"/>
    <col min="2311" max="2311" width="11.42578125" style="24" customWidth="1"/>
    <col min="2312" max="2312" width="3.85546875" style="24" customWidth="1"/>
    <col min="2313" max="2313" width="6.28515625" style="24" customWidth="1"/>
    <col min="2314" max="2314" width="10.140625" style="24" customWidth="1"/>
    <col min="2315" max="2315" width="0" style="24" hidden="1" customWidth="1"/>
    <col min="2316" max="2316" width="0.140625" style="24" customWidth="1"/>
    <col min="2317" max="2560" width="9.140625" style="24"/>
    <col min="2561" max="2561" width="6.85546875" style="24" customWidth="1"/>
    <col min="2562" max="2564" width="5.140625" style="24" customWidth="1"/>
    <col min="2565" max="2565" width="39.7109375" style="24" customWidth="1"/>
    <col min="2566" max="2566" width="7.7109375" style="24" customWidth="1"/>
    <col min="2567" max="2567" width="11.42578125" style="24" customWidth="1"/>
    <col min="2568" max="2568" width="3.85546875" style="24" customWidth="1"/>
    <col min="2569" max="2569" width="6.28515625" style="24" customWidth="1"/>
    <col min="2570" max="2570" width="10.140625" style="24" customWidth="1"/>
    <col min="2571" max="2571" width="0" style="24" hidden="1" customWidth="1"/>
    <col min="2572" max="2572" width="0.140625" style="24" customWidth="1"/>
    <col min="2573" max="2816" width="9.140625" style="24"/>
    <col min="2817" max="2817" width="6.85546875" style="24" customWidth="1"/>
    <col min="2818" max="2820" width="5.140625" style="24" customWidth="1"/>
    <col min="2821" max="2821" width="39.7109375" style="24" customWidth="1"/>
    <col min="2822" max="2822" width="7.7109375" style="24" customWidth="1"/>
    <col min="2823" max="2823" width="11.42578125" style="24" customWidth="1"/>
    <col min="2824" max="2824" width="3.85546875" style="24" customWidth="1"/>
    <col min="2825" max="2825" width="6.28515625" style="24" customWidth="1"/>
    <col min="2826" max="2826" width="10.140625" style="24" customWidth="1"/>
    <col min="2827" max="2827" width="0" style="24" hidden="1" customWidth="1"/>
    <col min="2828" max="2828" width="0.140625" style="24" customWidth="1"/>
    <col min="2829" max="3072" width="9.140625" style="24"/>
    <col min="3073" max="3073" width="6.85546875" style="24" customWidth="1"/>
    <col min="3074" max="3076" width="5.140625" style="24" customWidth="1"/>
    <col min="3077" max="3077" width="39.7109375" style="24" customWidth="1"/>
    <col min="3078" max="3078" width="7.7109375" style="24" customWidth="1"/>
    <col min="3079" max="3079" width="11.42578125" style="24" customWidth="1"/>
    <col min="3080" max="3080" width="3.85546875" style="24" customWidth="1"/>
    <col min="3081" max="3081" width="6.28515625" style="24" customWidth="1"/>
    <col min="3082" max="3082" width="10.140625" style="24" customWidth="1"/>
    <col min="3083" max="3083" width="0" style="24" hidden="1" customWidth="1"/>
    <col min="3084" max="3084" width="0.140625" style="24" customWidth="1"/>
    <col min="3085" max="3328" width="9.140625" style="24"/>
    <col min="3329" max="3329" width="6.85546875" style="24" customWidth="1"/>
    <col min="3330" max="3332" width="5.140625" style="24" customWidth="1"/>
    <col min="3333" max="3333" width="39.7109375" style="24" customWidth="1"/>
    <col min="3334" max="3334" width="7.7109375" style="24" customWidth="1"/>
    <col min="3335" max="3335" width="11.42578125" style="24" customWidth="1"/>
    <col min="3336" max="3336" width="3.85546875" style="24" customWidth="1"/>
    <col min="3337" max="3337" width="6.28515625" style="24" customWidth="1"/>
    <col min="3338" max="3338" width="10.140625" style="24" customWidth="1"/>
    <col min="3339" max="3339" width="0" style="24" hidden="1" customWidth="1"/>
    <col min="3340" max="3340" width="0.140625" style="24" customWidth="1"/>
    <col min="3341" max="3584" width="9.140625" style="24"/>
    <col min="3585" max="3585" width="6.85546875" style="24" customWidth="1"/>
    <col min="3586" max="3588" width="5.140625" style="24" customWidth="1"/>
    <col min="3589" max="3589" width="39.7109375" style="24" customWidth="1"/>
    <col min="3590" max="3590" width="7.7109375" style="24" customWidth="1"/>
    <col min="3591" max="3591" width="11.42578125" style="24" customWidth="1"/>
    <col min="3592" max="3592" width="3.85546875" style="24" customWidth="1"/>
    <col min="3593" max="3593" width="6.28515625" style="24" customWidth="1"/>
    <col min="3594" max="3594" width="10.140625" style="24" customWidth="1"/>
    <col min="3595" max="3595" width="0" style="24" hidden="1" customWidth="1"/>
    <col min="3596" max="3596" width="0.140625" style="24" customWidth="1"/>
    <col min="3597" max="3840" width="9.140625" style="24"/>
    <col min="3841" max="3841" width="6.85546875" style="24" customWidth="1"/>
    <col min="3842" max="3844" width="5.140625" style="24" customWidth="1"/>
    <col min="3845" max="3845" width="39.7109375" style="24" customWidth="1"/>
    <col min="3846" max="3846" width="7.7109375" style="24" customWidth="1"/>
    <col min="3847" max="3847" width="11.42578125" style="24" customWidth="1"/>
    <col min="3848" max="3848" width="3.85546875" style="24" customWidth="1"/>
    <col min="3849" max="3849" width="6.28515625" style="24" customWidth="1"/>
    <col min="3850" max="3850" width="10.140625" style="24" customWidth="1"/>
    <col min="3851" max="3851" width="0" style="24" hidden="1" customWidth="1"/>
    <col min="3852" max="3852" width="0.140625" style="24" customWidth="1"/>
    <col min="3853" max="4096" width="9.140625" style="24"/>
    <col min="4097" max="4097" width="6.85546875" style="24" customWidth="1"/>
    <col min="4098" max="4100" width="5.140625" style="24" customWidth="1"/>
    <col min="4101" max="4101" width="39.7109375" style="24" customWidth="1"/>
    <col min="4102" max="4102" width="7.7109375" style="24" customWidth="1"/>
    <col min="4103" max="4103" width="11.42578125" style="24" customWidth="1"/>
    <col min="4104" max="4104" width="3.85546875" style="24" customWidth="1"/>
    <col min="4105" max="4105" width="6.28515625" style="24" customWidth="1"/>
    <col min="4106" max="4106" width="10.140625" style="24" customWidth="1"/>
    <col min="4107" max="4107" width="0" style="24" hidden="1" customWidth="1"/>
    <col min="4108" max="4108" width="0.140625" style="24" customWidth="1"/>
    <col min="4109" max="4352" width="9.140625" style="24"/>
    <col min="4353" max="4353" width="6.85546875" style="24" customWidth="1"/>
    <col min="4354" max="4356" width="5.140625" style="24" customWidth="1"/>
    <col min="4357" max="4357" width="39.7109375" style="24" customWidth="1"/>
    <col min="4358" max="4358" width="7.7109375" style="24" customWidth="1"/>
    <col min="4359" max="4359" width="11.42578125" style="24" customWidth="1"/>
    <col min="4360" max="4360" width="3.85546875" style="24" customWidth="1"/>
    <col min="4361" max="4361" width="6.28515625" style="24" customWidth="1"/>
    <col min="4362" max="4362" width="10.140625" style="24" customWidth="1"/>
    <col min="4363" max="4363" width="0" style="24" hidden="1" customWidth="1"/>
    <col min="4364" max="4364" width="0.140625" style="24" customWidth="1"/>
    <col min="4365" max="4608" width="9.140625" style="24"/>
    <col min="4609" max="4609" width="6.85546875" style="24" customWidth="1"/>
    <col min="4610" max="4612" width="5.140625" style="24" customWidth="1"/>
    <col min="4613" max="4613" width="39.7109375" style="24" customWidth="1"/>
    <col min="4614" max="4614" width="7.7109375" style="24" customWidth="1"/>
    <col min="4615" max="4615" width="11.42578125" style="24" customWidth="1"/>
    <col min="4616" max="4616" width="3.85546875" style="24" customWidth="1"/>
    <col min="4617" max="4617" width="6.28515625" style="24" customWidth="1"/>
    <col min="4618" max="4618" width="10.140625" style="24" customWidth="1"/>
    <col min="4619" max="4619" width="0" style="24" hidden="1" customWidth="1"/>
    <col min="4620" max="4620" width="0.140625" style="24" customWidth="1"/>
    <col min="4621" max="4864" width="9.140625" style="24"/>
    <col min="4865" max="4865" width="6.85546875" style="24" customWidth="1"/>
    <col min="4866" max="4868" width="5.140625" style="24" customWidth="1"/>
    <col min="4869" max="4869" width="39.7109375" style="24" customWidth="1"/>
    <col min="4870" max="4870" width="7.7109375" style="24" customWidth="1"/>
    <col min="4871" max="4871" width="11.42578125" style="24" customWidth="1"/>
    <col min="4872" max="4872" width="3.85546875" style="24" customWidth="1"/>
    <col min="4873" max="4873" width="6.28515625" style="24" customWidth="1"/>
    <col min="4874" max="4874" width="10.140625" style="24" customWidth="1"/>
    <col min="4875" max="4875" width="0" style="24" hidden="1" customWidth="1"/>
    <col min="4876" max="4876" width="0.140625" style="24" customWidth="1"/>
    <col min="4877" max="5120" width="9.140625" style="24"/>
    <col min="5121" max="5121" width="6.85546875" style="24" customWidth="1"/>
    <col min="5122" max="5124" width="5.140625" style="24" customWidth="1"/>
    <col min="5125" max="5125" width="39.7109375" style="24" customWidth="1"/>
    <col min="5126" max="5126" width="7.7109375" style="24" customWidth="1"/>
    <col min="5127" max="5127" width="11.42578125" style="24" customWidth="1"/>
    <col min="5128" max="5128" width="3.85546875" style="24" customWidth="1"/>
    <col min="5129" max="5129" width="6.28515625" style="24" customWidth="1"/>
    <col min="5130" max="5130" width="10.140625" style="24" customWidth="1"/>
    <col min="5131" max="5131" width="0" style="24" hidden="1" customWidth="1"/>
    <col min="5132" max="5132" width="0.140625" style="24" customWidth="1"/>
    <col min="5133" max="5376" width="9.140625" style="24"/>
    <col min="5377" max="5377" width="6.85546875" style="24" customWidth="1"/>
    <col min="5378" max="5380" width="5.140625" style="24" customWidth="1"/>
    <col min="5381" max="5381" width="39.7109375" style="24" customWidth="1"/>
    <col min="5382" max="5382" width="7.7109375" style="24" customWidth="1"/>
    <col min="5383" max="5383" width="11.42578125" style="24" customWidth="1"/>
    <col min="5384" max="5384" width="3.85546875" style="24" customWidth="1"/>
    <col min="5385" max="5385" width="6.28515625" style="24" customWidth="1"/>
    <col min="5386" max="5386" width="10.140625" style="24" customWidth="1"/>
    <col min="5387" max="5387" width="0" style="24" hidden="1" customWidth="1"/>
    <col min="5388" max="5388" width="0.140625" style="24" customWidth="1"/>
    <col min="5389" max="5632" width="9.140625" style="24"/>
    <col min="5633" max="5633" width="6.85546875" style="24" customWidth="1"/>
    <col min="5634" max="5636" width="5.140625" style="24" customWidth="1"/>
    <col min="5637" max="5637" width="39.7109375" style="24" customWidth="1"/>
    <col min="5638" max="5638" width="7.7109375" style="24" customWidth="1"/>
    <col min="5639" max="5639" width="11.42578125" style="24" customWidth="1"/>
    <col min="5640" max="5640" width="3.85546875" style="24" customWidth="1"/>
    <col min="5641" max="5641" width="6.28515625" style="24" customWidth="1"/>
    <col min="5642" max="5642" width="10.140625" style="24" customWidth="1"/>
    <col min="5643" max="5643" width="0" style="24" hidden="1" customWidth="1"/>
    <col min="5644" max="5644" width="0.140625" style="24" customWidth="1"/>
    <col min="5645" max="5888" width="9.140625" style="24"/>
    <col min="5889" max="5889" width="6.85546875" style="24" customWidth="1"/>
    <col min="5890" max="5892" width="5.140625" style="24" customWidth="1"/>
    <col min="5893" max="5893" width="39.7109375" style="24" customWidth="1"/>
    <col min="5894" max="5894" width="7.7109375" style="24" customWidth="1"/>
    <col min="5895" max="5895" width="11.42578125" style="24" customWidth="1"/>
    <col min="5896" max="5896" width="3.85546875" style="24" customWidth="1"/>
    <col min="5897" max="5897" width="6.28515625" style="24" customWidth="1"/>
    <col min="5898" max="5898" width="10.140625" style="24" customWidth="1"/>
    <col min="5899" max="5899" width="0" style="24" hidden="1" customWidth="1"/>
    <col min="5900" max="5900" width="0.140625" style="24" customWidth="1"/>
    <col min="5901" max="6144" width="9.140625" style="24"/>
    <col min="6145" max="6145" width="6.85546875" style="24" customWidth="1"/>
    <col min="6146" max="6148" width="5.140625" style="24" customWidth="1"/>
    <col min="6149" max="6149" width="39.7109375" style="24" customWidth="1"/>
    <col min="6150" max="6150" width="7.7109375" style="24" customWidth="1"/>
    <col min="6151" max="6151" width="11.42578125" style="24" customWidth="1"/>
    <col min="6152" max="6152" width="3.85546875" style="24" customWidth="1"/>
    <col min="6153" max="6153" width="6.28515625" style="24" customWidth="1"/>
    <col min="6154" max="6154" width="10.140625" style="24" customWidth="1"/>
    <col min="6155" max="6155" width="0" style="24" hidden="1" customWidth="1"/>
    <col min="6156" max="6156" width="0.140625" style="24" customWidth="1"/>
    <col min="6157" max="6400" width="9.140625" style="24"/>
    <col min="6401" max="6401" width="6.85546875" style="24" customWidth="1"/>
    <col min="6402" max="6404" width="5.140625" style="24" customWidth="1"/>
    <col min="6405" max="6405" width="39.7109375" style="24" customWidth="1"/>
    <col min="6406" max="6406" width="7.7109375" style="24" customWidth="1"/>
    <col min="6407" max="6407" width="11.42578125" style="24" customWidth="1"/>
    <col min="6408" max="6408" width="3.85546875" style="24" customWidth="1"/>
    <col min="6409" max="6409" width="6.28515625" style="24" customWidth="1"/>
    <col min="6410" max="6410" width="10.140625" style="24" customWidth="1"/>
    <col min="6411" max="6411" width="0" style="24" hidden="1" customWidth="1"/>
    <col min="6412" max="6412" width="0.140625" style="24" customWidth="1"/>
    <col min="6413" max="6656" width="9.140625" style="24"/>
    <col min="6657" max="6657" width="6.85546875" style="24" customWidth="1"/>
    <col min="6658" max="6660" width="5.140625" style="24" customWidth="1"/>
    <col min="6661" max="6661" width="39.7109375" style="24" customWidth="1"/>
    <col min="6662" max="6662" width="7.7109375" style="24" customWidth="1"/>
    <col min="6663" max="6663" width="11.42578125" style="24" customWidth="1"/>
    <col min="6664" max="6664" width="3.85546875" style="24" customWidth="1"/>
    <col min="6665" max="6665" width="6.28515625" style="24" customWidth="1"/>
    <col min="6666" max="6666" width="10.140625" style="24" customWidth="1"/>
    <col min="6667" max="6667" width="0" style="24" hidden="1" customWidth="1"/>
    <col min="6668" max="6668" width="0.140625" style="24" customWidth="1"/>
    <col min="6669" max="6912" width="9.140625" style="24"/>
    <col min="6913" max="6913" width="6.85546875" style="24" customWidth="1"/>
    <col min="6914" max="6916" width="5.140625" style="24" customWidth="1"/>
    <col min="6917" max="6917" width="39.7109375" style="24" customWidth="1"/>
    <col min="6918" max="6918" width="7.7109375" style="24" customWidth="1"/>
    <col min="6919" max="6919" width="11.42578125" style="24" customWidth="1"/>
    <col min="6920" max="6920" width="3.85546875" style="24" customWidth="1"/>
    <col min="6921" max="6921" width="6.28515625" style="24" customWidth="1"/>
    <col min="6922" max="6922" width="10.140625" style="24" customWidth="1"/>
    <col min="6923" max="6923" width="0" style="24" hidden="1" customWidth="1"/>
    <col min="6924" max="6924" width="0.140625" style="24" customWidth="1"/>
    <col min="6925" max="7168" width="9.140625" style="24"/>
    <col min="7169" max="7169" width="6.85546875" style="24" customWidth="1"/>
    <col min="7170" max="7172" width="5.140625" style="24" customWidth="1"/>
    <col min="7173" max="7173" width="39.7109375" style="24" customWidth="1"/>
    <col min="7174" max="7174" width="7.7109375" style="24" customWidth="1"/>
    <col min="7175" max="7175" width="11.42578125" style="24" customWidth="1"/>
    <col min="7176" max="7176" width="3.85546875" style="24" customWidth="1"/>
    <col min="7177" max="7177" width="6.28515625" style="24" customWidth="1"/>
    <col min="7178" max="7178" width="10.140625" style="24" customWidth="1"/>
    <col min="7179" max="7179" width="0" style="24" hidden="1" customWidth="1"/>
    <col min="7180" max="7180" width="0.140625" style="24" customWidth="1"/>
    <col min="7181" max="7424" width="9.140625" style="24"/>
    <col min="7425" max="7425" width="6.85546875" style="24" customWidth="1"/>
    <col min="7426" max="7428" width="5.140625" style="24" customWidth="1"/>
    <col min="7429" max="7429" width="39.7109375" style="24" customWidth="1"/>
    <col min="7430" max="7430" width="7.7109375" style="24" customWidth="1"/>
    <col min="7431" max="7431" width="11.42578125" style="24" customWidth="1"/>
    <col min="7432" max="7432" width="3.85546875" style="24" customWidth="1"/>
    <col min="7433" max="7433" width="6.28515625" style="24" customWidth="1"/>
    <col min="7434" max="7434" width="10.140625" style="24" customWidth="1"/>
    <col min="7435" max="7435" width="0" style="24" hidden="1" customWidth="1"/>
    <col min="7436" max="7436" width="0.140625" style="24" customWidth="1"/>
    <col min="7437" max="7680" width="9.140625" style="24"/>
    <col min="7681" max="7681" width="6.85546875" style="24" customWidth="1"/>
    <col min="7682" max="7684" width="5.140625" style="24" customWidth="1"/>
    <col min="7685" max="7685" width="39.7109375" style="24" customWidth="1"/>
    <col min="7686" max="7686" width="7.7109375" style="24" customWidth="1"/>
    <col min="7687" max="7687" width="11.42578125" style="24" customWidth="1"/>
    <col min="7688" max="7688" width="3.85546875" style="24" customWidth="1"/>
    <col min="7689" max="7689" width="6.28515625" style="24" customWidth="1"/>
    <col min="7690" max="7690" width="10.140625" style="24" customWidth="1"/>
    <col min="7691" max="7691" width="0" style="24" hidden="1" customWidth="1"/>
    <col min="7692" max="7692" width="0.140625" style="24" customWidth="1"/>
    <col min="7693" max="7936" width="9.140625" style="24"/>
    <col min="7937" max="7937" width="6.85546875" style="24" customWidth="1"/>
    <col min="7938" max="7940" width="5.140625" style="24" customWidth="1"/>
    <col min="7941" max="7941" width="39.7109375" style="24" customWidth="1"/>
    <col min="7942" max="7942" width="7.7109375" style="24" customWidth="1"/>
    <col min="7943" max="7943" width="11.42578125" style="24" customWidth="1"/>
    <col min="7944" max="7944" width="3.85546875" style="24" customWidth="1"/>
    <col min="7945" max="7945" width="6.28515625" style="24" customWidth="1"/>
    <col min="7946" max="7946" width="10.140625" style="24" customWidth="1"/>
    <col min="7947" max="7947" width="0" style="24" hidden="1" customWidth="1"/>
    <col min="7948" max="7948" width="0.140625" style="24" customWidth="1"/>
    <col min="7949" max="8192" width="9.140625" style="24"/>
    <col min="8193" max="8193" width="6.85546875" style="24" customWidth="1"/>
    <col min="8194" max="8196" width="5.140625" style="24" customWidth="1"/>
    <col min="8197" max="8197" width="39.7109375" style="24" customWidth="1"/>
    <col min="8198" max="8198" width="7.7109375" style="24" customWidth="1"/>
    <col min="8199" max="8199" width="11.42578125" style="24" customWidth="1"/>
    <col min="8200" max="8200" width="3.85546875" style="24" customWidth="1"/>
    <col min="8201" max="8201" width="6.28515625" style="24" customWidth="1"/>
    <col min="8202" max="8202" width="10.140625" style="24" customWidth="1"/>
    <col min="8203" max="8203" width="0" style="24" hidden="1" customWidth="1"/>
    <col min="8204" max="8204" width="0.140625" style="24" customWidth="1"/>
    <col min="8205" max="8448" width="9.140625" style="24"/>
    <col min="8449" max="8449" width="6.85546875" style="24" customWidth="1"/>
    <col min="8450" max="8452" width="5.140625" style="24" customWidth="1"/>
    <col min="8453" max="8453" width="39.7109375" style="24" customWidth="1"/>
    <col min="8454" max="8454" width="7.7109375" style="24" customWidth="1"/>
    <col min="8455" max="8455" width="11.42578125" style="24" customWidth="1"/>
    <col min="8456" max="8456" width="3.85546875" style="24" customWidth="1"/>
    <col min="8457" max="8457" width="6.28515625" style="24" customWidth="1"/>
    <col min="8458" max="8458" width="10.140625" style="24" customWidth="1"/>
    <col min="8459" max="8459" width="0" style="24" hidden="1" customWidth="1"/>
    <col min="8460" max="8460" width="0.140625" style="24" customWidth="1"/>
    <col min="8461" max="8704" width="9.140625" style="24"/>
    <col min="8705" max="8705" width="6.85546875" style="24" customWidth="1"/>
    <col min="8706" max="8708" width="5.140625" style="24" customWidth="1"/>
    <col min="8709" max="8709" width="39.7109375" style="24" customWidth="1"/>
    <col min="8710" max="8710" width="7.7109375" style="24" customWidth="1"/>
    <col min="8711" max="8711" width="11.42578125" style="24" customWidth="1"/>
    <col min="8712" max="8712" width="3.85546875" style="24" customWidth="1"/>
    <col min="8713" max="8713" width="6.28515625" style="24" customWidth="1"/>
    <col min="8714" max="8714" width="10.140625" style="24" customWidth="1"/>
    <col min="8715" max="8715" width="0" style="24" hidden="1" customWidth="1"/>
    <col min="8716" max="8716" width="0.140625" style="24" customWidth="1"/>
    <col min="8717" max="8960" width="9.140625" style="24"/>
    <col min="8961" max="8961" width="6.85546875" style="24" customWidth="1"/>
    <col min="8962" max="8964" width="5.140625" style="24" customWidth="1"/>
    <col min="8965" max="8965" width="39.7109375" style="24" customWidth="1"/>
    <col min="8966" max="8966" width="7.7109375" style="24" customWidth="1"/>
    <col min="8967" max="8967" width="11.42578125" style="24" customWidth="1"/>
    <col min="8968" max="8968" width="3.85546875" style="24" customWidth="1"/>
    <col min="8969" max="8969" width="6.28515625" style="24" customWidth="1"/>
    <col min="8970" max="8970" width="10.140625" style="24" customWidth="1"/>
    <col min="8971" max="8971" width="0" style="24" hidden="1" customWidth="1"/>
    <col min="8972" max="8972" width="0.140625" style="24" customWidth="1"/>
    <col min="8973" max="9216" width="9.140625" style="24"/>
    <col min="9217" max="9217" width="6.85546875" style="24" customWidth="1"/>
    <col min="9218" max="9220" width="5.140625" style="24" customWidth="1"/>
    <col min="9221" max="9221" width="39.7109375" style="24" customWidth="1"/>
    <col min="9222" max="9222" width="7.7109375" style="24" customWidth="1"/>
    <col min="9223" max="9223" width="11.42578125" style="24" customWidth="1"/>
    <col min="9224" max="9224" width="3.85546875" style="24" customWidth="1"/>
    <col min="9225" max="9225" width="6.28515625" style="24" customWidth="1"/>
    <col min="9226" max="9226" width="10.140625" style="24" customWidth="1"/>
    <col min="9227" max="9227" width="0" style="24" hidden="1" customWidth="1"/>
    <col min="9228" max="9228" width="0.140625" style="24" customWidth="1"/>
    <col min="9229" max="9472" width="9.140625" style="24"/>
    <col min="9473" max="9473" width="6.85546875" style="24" customWidth="1"/>
    <col min="9474" max="9476" width="5.140625" style="24" customWidth="1"/>
    <col min="9477" max="9477" width="39.7109375" style="24" customWidth="1"/>
    <col min="9478" max="9478" width="7.7109375" style="24" customWidth="1"/>
    <col min="9479" max="9479" width="11.42578125" style="24" customWidth="1"/>
    <col min="9480" max="9480" width="3.85546875" style="24" customWidth="1"/>
    <col min="9481" max="9481" width="6.28515625" style="24" customWidth="1"/>
    <col min="9482" max="9482" width="10.140625" style="24" customWidth="1"/>
    <col min="9483" max="9483" width="0" style="24" hidden="1" customWidth="1"/>
    <col min="9484" max="9484" width="0.140625" style="24" customWidth="1"/>
    <col min="9485" max="9728" width="9.140625" style="24"/>
    <col min="9729" max="9729" width="6.85546875" style="24" customWidth="1"/>
    <col min="9730" max="9732" width="5.140625" style="24" customWidth="1"/>
    <col min="9733" max="9733" width="39.7109375" style="24" customWidth="1"/>
    <col min="9734" max="9734" width="7.7109375" style="24" customWidth="1"/>
    <col min="9735" max="9735" width="11.42578125" style="24" customWidth="1"/>
    <col min="9736" max="9736" width="3.85546875" style="24" customWidth="1"/>
    <col min="9737" max="9737" width="6.28515625" style="24" customWidth="1"/>
    <col min="9738" max="9738" width="10.140625" style="24" customWidth="1"/>
    <col min="9739" max="9739" width="0" style="24" hidden="1" customWidth="1"/>
    <col min="9740" max="9740" width="0.140625" style="24" customWidth="1"/>
    <col min="9741" max="9984" width="9.140625" style="24"/>
    <col min="9985" max="9985" width="6.85546875" style="24" customWidth="1"/>
    <col min="9986" max="9988" width="5.140625" style="24" customWidth="1"/>
    <col min="9989" max="9989" width="39.7109375" style="24" customWidth="1"/>
    <col min="9990" max="9990" width="7.7109375" style="24" customWidth="1"/>
    <col min="9991" max="9991" width="11.42578125" style="24" customWidth="1"/>
    <col min="9992" max="9992" width="3.85546875" style="24" customWidth="1"/>
    <col min="9993" max="9993" width="6.28515625" style="24" customWidth="1"/>
    <col min="9994" max="9994" width="10.140625" style="24" customWidth="1"/>
    <col min="9995" max="9995" width="0" style="24" hidden="1" customWidth="1"/>
    <col min="9996" max="9996" width="0.140625" style="24" customWidth="1"/>
    <col min="9997" max="10240" width="9.140625" style="24"/>
    <col min="10241" max="10241" width="6.85546875" style="24" customWidth="1"/>
    <col min="10242" max="10244" width="5.140625" style="24" customWidth="1"/>
    <col min="10245" max="10245" width="39.7109375" style="24" customWidth="1"/>
    <col min="10246" max="10246" width="7.7109375" style="24" customWidth="1"/>
    <col min="10247" max="10247" width="11.42578125" style="24" customWidth="1"/>
    <col min="10248" max="10248" width="3.85546875" style="24" customWidth="1"/>
    <col min="10249" max="10249" width="6.28515625" style="24" customWidth="1"/>
    <col min="10250" max="10250" width="10.140625" style="24" customWidth="1"/>
    <col min="10251" max="10251" width="0" style="24" hidden="1" customWidth="1"/>
    <col min="10252" max="10252" width="0.140625" style="24" customWidth="1"/>
    <col min="10253" max="10496" width="9.140625" style="24"/>
    <col min="10497" max="10497" width="6.85546875" style="24" customWidth="1"/>
    <col min="10498" max="10500" width="5.140625" style="24" customWidth="1"/>
    <col min="10501" max="10501" width="39.7109375" style="24" customWidth="1"/>
    <col min="10502" max="10502" width="7.7109375" style="24" customWidth="1"/>
    <col min="10503" max="10503" width="11.42578125" style="24" customWidth="1"/>
    <col min="10504" max="10504" width="3.85546875" style="24" customWidth="1"/>
    <col min="10505" max="10505" width="6.28515625" style="24" customWidth="1"/>
    <col min="10506" max="10506" width="10.140625" style="24" customWidth="1"/>
    <col min="10507" max="10507" width="0" style="24" hidden="1" customWidth="1"/>
    <col min="10508" max="10508" width="0.140625" style="24" customWidth="1"/>
    <col min="10509" max="10752" width="9.140625" style="24"/>
    <col min="10753" max="10753" width="6.85546875" style="24" customWidth="1"/>
    <col min="10754" max="10756" width="5.140625" style="24" customWidth="1"/>
    <col min="10757" max="10757" width="39.7109375" style="24" customWidth="1"/>
    <col min="10758" max="10758" width="7.7109375" style="24" customWidth="1"/>
    <col min="10759" max="10759" width="11.42578125" style="24" customWidth="1"/>
    <col min="10760" max="10760" width="3.85546875" style="24" customWidth="1"/>
    <col min="10761" max="10761" width="6.28515625" style="24" customWidth="1"/>
    <col min="10762" max="10762" width="10.140625" style="24" customWidth="1"/>
    <col min="10763" max="10763" width="0" style="24" hidden="1" customWidth="1"/>
    <col min="10764" max="10764" width="0.140625" style="24" customWidth="1"/>
    <col min="10765" max="11008" width="9.140625" style="24"/>
    <col min="11009" max="11009" width="6.85546875" style="24" customWidth="1"/>
    <col min="11010" max="11012" width="5.140625" style="24" customWidth="1"/>
    <col min="11013" max="11013" width="39.7109375" style="24" customWidth="1"/>
    <col min="11014" max="11014" width="7.7109375" style="24" customWidth="1"/>
    <col min="11015" max="11015" width="11.42578125" style="24" customWidth="1"/>
    <col min="11016" max="11016" width="3.85546875" style="24" customWidth="1"/>
    <col min="11017" max="11017" width="6.28515625" style="24" customWidth="1"/>
    <col min="11018" max="11018" width="10.140625" style="24" customWidth="1"/>
    <col min="11019" max="11019" width="0" style="24" hidden="1" customWidth="1"/>
    <col min="11020" max="11020" width="0.140625" style="24" customWidth="1"/>
    <col min="11021" max="11264" width="9.140625" style="24"/>
    <col min="11265" max="11265" width="6.85546875" style="24" customWidth="1"/>
    <col min="11266" max="11268" width="5.140625" style="24" customWidth="1"/>
    <col min="11269" max="11269" width="39.7109375" style="24" customWidth="1"/>
    <col min="11270" max="11270" width="7.7109375" style="24" customWidth="1"/>
    <col min="11271" max="11271" width="11.42578125" style="24" customWidth="1"/>
    <col min="11272" max="11272" width="3.85546875" style="24" customWidth="1"/>
    <col min="11273" max="11273" width="6.28515625" style="24" customWidth="1"/>
    <col min="11274" max="11274" width="10.140625" style="24" customWidth="1"/>
    <col min="11275" max="11275" width="0" style="24" hidden="1" customWidth="1"/>
    <col min="11276" max="11276" width="0.140625" style="24" customWidth="1"/>
    <col min="11277" max="11520" width="9.140625" style="24"/>
    <col min="11521" max="11521" width="6.85546875" style="24" customWidth="1"/>
    <col min="11522" max="11524" width="5.140625" style="24" customWidth="1"/>
    <col min="11525" max="11525" width="39.7109375" style="24" customWidth="1"/>
    <col min="11526" max="11526" width="7.7109375" style="24" customWidth="1"/>
    <col min="11527" max="11527" width="11.42578125" style="24" customWidth="1"/>
    <col min="11528" max="11528" width="3.85546875" style="24" customWidth="1"/>
    <col min="11529" max="11529" width="6.28515625" style="24" customWidth="1"/>
    <col min="11530" max="11530" width="10.140625" style="24" customWidth="1"/>
    <col min="11531" max="11531" width="0" style="24" hidden="1" customWidth="1"/>
    <col min="11532" max="11532" width="0.140625" style="24" customWidth="1"/>
    <col min="11533" max="11776" width="9.140625" style="24"/>
    <col min="11777" max="11777" width="6.85546875" style="24" customWidth="1"/>
    <col min="11778" max="11780" width="5.140625" style="24" customWidth="1"/>
    <col min="11781" max="11781" width="39.7109375" style="24" customWidth="1"/>
    <col min="11782" max="11782" width="7.7109375" style="24" customWidth="1"/>
    <col min="11783" max="11783" width="11.42578125" style="24" customWidth="1"/>
    <col min="11784" max="11784" width="3.85546875" style="24" customWidth="1"/>
    <col min="11785" max="11785" width="6.28515625" style="24" customWidth="1"/>
    <col min="11786" max="11786" width="10.140625" style="24" customWidth="1"/>
    <col min="11787" max="11787" width="0" style="24" hidden="1" customWidth="1"/>
    <col min="11788" max="11788" width="0.140625" style="24" customWidth="1"/>
    <col min="11789" max="12032" width="9.140625" style="24"/>
    <col min="12033" max="12033" width="6.85546875" style="24" customWidth="1"/>
    <col min="12034" max="12036" width="5.140625" style="24" customWidth="1"/>
    <col min="12037" max="12037" width="39.7109375" style="24" customWidth="1"/>
    <col min="12038" max="12038" width="7.7109375" style="24" customWidth="1"/>
    <col min="12039" max="12039" width="11.42578125" style="24" customWidth="1"/>
    <col min="12040" max="12040" width="3.85546875" style="24" customWidth="1"/>
    <col min="12041" max="12041" width="6.28515625" style="24" customWidth="1"/>
    <col min="12042" max="12042" width="10.140625" style="24" customWidth="1"/>
    <col min="12043" max="12043" width="0" style="24" hidden="1" customWidth="1"/>
    <col min="12044" max="12044" width="0.140625" style="24" customWidth="1"/>
    <col min="12045" max="12288" width="9.140625" style="24"/>
    <col min="12289" max="12289" width="6.85546875" style="24" customWidth="1"/>
    <col min="12290" max="12292" width="5.140625" style="24" customWidth="1"/>
    <col min="12293" max="12293" width="39.7109375" style="24" customWidth="1"/>
    <col min="12294" max="12294" width="7.7109375" style="24" customWidth="1"/>
    <col min="12295" max="12295" width="11.42578125" style="24" customWidth="1"/>
    <col min="12296" max="12296" width="3.85546875" style="24" customWidth="1"/>
    <col min="12297" max="12297" width="6.28515625" style="24" customWidth="1"/>
    <col min="12298" max="12298" width="10.140625" style="24" customWidth="1"/>
    <col min="12299" max="12299" width="0" style="24" hidden="1" customWidth="1"/>
    <col min="12300" max="12300" width="0.140625" style="24" customWidth="1"/>
    <col min="12301" max="12544" width="9.140625" style="24"/>
    <col min="12545" max="12545" width="6.85546875" style="24" customWidth="1"/>
    <col min="12546" max="12548" width="5.140625" style="24" customWidth="1"/>
    <col min="12549" max="12549" width="39.7109375" style="24" customWidth="1"/>
    <col min="12550" max="12550" width="7.7109375" style="24" customWidth="1"/>
    <col min="12551" max="12551" width="11.42578125" style="24" customWidth="1"/>
    <col min="12552" max="12552" width="3.85546875" style="24" customWidth="1"/>
    <col min="12553" max="12553" width="6.28515625" style="24" customWidth="1"/>
    <col min="12554" max="12554" width="10.140625" style="24" customWidth="1"/>
    <col min="12555" max="12555" width="0" style="24" hidden="1" customWidth="1"/>
    <col min="12556" max="12556" width="0.140625" style="24" customWidth="1"/>
    <col min="12557" max="12800" width="9.140625" style="24"/>
    <col min="12801" max="12801" width="6.85546875" style="24" customWidth="1"/>
    <col min="12802" max="12804" width="5.140625" style="24" customWidth="1"/>
    <col min="12805" max="12805" width="39.7109375" style="24" customWidth="1"/>
    <col min="12806" max="12806" width="7.7109375" style="24" customWidth="1"/>
    <col min="12807" max="12807" width="11.42578125" style="24" customWidth="1"/>
    <col min="12808" max="12808" width="3.85546875" style="24" customWidth="1"/>
    <col min="12809" max="12809" width="6.28515625" style="24" customWidth="1"/>
    <col min="12810" max="12810" width="10.140625" style="24" customWidth="1"/>
    <col min="12811" max="12811" width="0" style="24" hidden="1" customWidth="1"/>
    <col min="12812" max="12812" width="0.140625" style="24" customWidth="1"/>
    <col min="12813" max="13056" width="9.140625" style="24"/>
    <col min="13057" max="13057" width="6.85546875" style="24" customWidth="1"/>
    <col min="13058" max="13060" width="5.140625" style="24" customWidth="1"/>
    <col min="13061" max="13061" width="39.7109375" style="24" customWidth="1"/>
    <col min="13062" max="13062" width="7.7109375" style="24" customWidth="1"/>
    <col min="13063" max="13063" width="11.42578125" style="24" customWidth="1"/>
    <col min="13064" max="13064" width="3.85546875" style="24" customWidth="1"/>
    <col min="13065" max="13065" width="6.28515625" style="24" customWidth="1"/>
    <col min="13066" max="13066" width="10.140625" style="24" customWidth="1"/>
    <col min="13067" max="13067" width="0" style="24" hidden="1" customWidth="1"/>
    <col min="13068" max="13068" width="0.140625" style="24" customWidth="1"/>
    <col min="13069" max="13312" width="9.140625" style="24"/>
    <col min="13313" max="13313" width="6.85546875" style="24" customWidth="1"/>
    <col min="13314" max="13316" width="5.140625" style="24" customWidth="1"/>
    <col min="13317" max="13317" width="39.7109375" style="24" customWidth="1"/>
    <col min="13318" max="13318" width="7.7109375" style="24" customWidth="1"/>
    <col min="13319" max="13319" width="11.42578125" style="24" customWidth="1"/>
    <col min="13320" max="13320" width="3.85546875" style="24" customWidth="1"/>
    <col min="13321" max="13321" width="6.28515625" style="24" customWidth="1"/>
    <col min="13322" max="13322" width="10.140625" style="24" customWidth="1"/>
    <col min="13323" max="13323" width="0" style="24" hidden="1" customWidth="1"/>
    <col min="13324" max="13324" width="0.140625" style="24" customWidth="1"/>
    <col min="13325" max="13568" width="9.140625" style="24"/>
    <col min="13569" max="13569" width="6.85546875" style="24" customWidth="1"/>
    <col min="13570" max="13572" width="5.140625" style="24" customWidth="1"/>
    <col min="13573" max="13573" width="39.7109375" style="24" customWidth="1"/>
    <col min="13574" max="13574" width="7.7109375" style="24" customWidth="1"/>
    <col min="13575" max="13575" width="11.42578125" style="24" customWidth="1"/>
    <col min="13576" max="13576" width="3.85546875" style="24" customWidth="1"/>
    <col min="13577" max="13577" width="6.28515625" style="24" customWidth="1"/>
    <col min="13578" max="13578" width="10.140625" style="24" customWidth="1"/>
    <col min="13579" max="13579" width="0" style="24" hidden="1" customWidth="1"/>
    <col min="13580" max="13580" width="0.140625" style="24" customWidth="1"/>
    <col min="13581" max="13824" width="9.140625" style="24"/>
    <col min="13825" max="13825" width="6.85546875" style="24" customWidth="1"/>
    <col min="13826" max="13828" width="5.140625" style="24" customWidth="1"/>
    <col min="13829" max="13829" width="39.7109375" style="24" customWidth="1"/>
    <col min="13830" max="13830" width="7.7109375" style="24" customWidth="1"/>
    <col min="13831" max="13831" width="11.42578125" style="24" customWidth="1"/>
    <col min="13832" max="13832" width="3.85546875" style="24" customWidth="1"/>
    <col min="13833" max="13833" width="6.28515625" style="24" customWidth="1"/>
    <col min="13834" max="13834" width="10.140625" style="24" customWidth="1"/>
    <col min="13835" max="13835" width="0" style="24" hidden="1" customWidth="1"/>
    <col min="13836" max="13836" width="0.140625" style="24" customWidth="1"/>
    <col min="13837" max="14080" width="9.140625" style="24"/>
    <col min="14081" max="14081" width="6.85546875" style="24" customWidth="1"/>
    <col min="14082" max="14084" width="5.140625" style="24" customWidth="1"/>
    <col min="14085" max="14085" width="39.7109375" style="24" customWidth="1"/>
    <col min="14086" max="14086" width="7.7109375" style="24" customWidth="1"/>
    <col min="14087" max="14087" width="11.42578125" style="24" customWidth="1"/>
    <col min="14088" max="14088" width="3.85546875" style="24" customWidth="1"/>
    <col min="14089" max="14089" width="6.28515625" style="24" customWidth="1"/>
    <col min="14090" max="14090" width="10.140625" style="24" customWidth="1"/>
    <col min="14091" max="14091" width="0" style="24" hidden="1" customWidth="1"/>
    <col min="14092" max="14092" width="0.140625" style="24" customWidth="1"/>
    <col min="14093" max="14336" width="9.140625" style="24"/>
    <col min="14337" max="14337" width="6.85546875" style="24" customWidth="1"/>
    <col min="14338" max="14340" width="5.140625" style="24" customWidth="1"/>
    <col min="14341" max="14341" width="39.7109375" style="24" customWidth="1"/>
    <col min="14342" max="14342" width="7.7109375" style="24" customWidth="1"/>
    <col min="14343" max="14343" width="11.42578125" style="24" customWidth="1"/>
    <col min="14344" max="14344" width="3.85546875" style="24" customWidth="1"/>
    <col min="14345" max="14345" width="6.28515625" style="24" customWidth="1"/>
    <col min="14346" max="14346" width="10.140625" style="24" customWidth="1"/>
    <col min="14347" max="14347" width="0" style="24" hidden="1" customWidth="1"/>
    <col min="14348" max="14348" width="0.140625" style="24" customWidth="1"/>
    <col min="14349" max="14592" width="9.140625" style="24"/>
    <col min="14593" max="14593" width="6.85546875" style="24" customWidth="1"/>
    <col min="14594" max="14596" width="5.140625" style="24" customWidth="1"/>
    <col min="14597" max="14597" width="39.7109375" style="24" customWidth="1"/>
    <col min="14598" max="14598" width="7.7109375" style="24" customWidth="1"/>
    <col min="14599" max="14599" width="11.42578125" style="24" customWidth="1"/>
    <col min="14600" max="14600" width="3.85546875" style="24" customWidth="1"/>
    <col min="14601" max="14601" width="6.28515625" style="24" customWidth="1"/>
    <col min="14602" max="14602" width="10.140625" style="24" customWidth="1"/>
    <col min="14603" max="14603" width="0" style="24" hidden="1" customWidth="1"/>
    <col min="14604" max="14604" width="0.140625" style="24" customWidth="1"/>
    <col min="14605" max="14848" width="9.140625" style="24"/>
    <col min="14849" max="14849" width="6.85546875" style="24" customWidth="1"/>
    <col min="14850" max="14852" width="5.140625" style="24" customWidth="1"/>
    <col min="14853" max="14853" width="39.7109375" style="24" customWidth="1"/>
    <col min="14854" max="14854" width="7.7109375" style="24" customWidth="1"/>
    <col min="14855" max="14855" width="11.42578125" style="24" customWidth="1"/>
    <col min="14856" max="14856" width="3.85546875" style="24" customWidth="1"/>
    <col min="14857" max="14857" width="6.28515625" style="24" customWidth="1"/>
    <col min="14858" max="14858" width="10.140625" style="24" customWidth="1"/>
    <col min="14859" max="14859" width="0" style="24" hidden="1" customWidth="1"/>
    <col min="14860" max="14860" width="0.140625" style="24" customWidth="1"/>
    <col min="14861" max="15104" width="9.140625" style="24"/>
    <col min="15105" max="15105" width="6.85546875" style="24" customWidth="1"/>
    <col min="15106" max="15108" width="5.140625" style="24" customWidth="1"/>
    <col min="15109" max="15109" width="39.7109375" style="24" customWidth="1"/>
    <col min="15110" max="15110" width="7.7109375" style="24" customWidth="1"/>
    <col min="15111" max="15111" width="11.42578125" style="24" customWidth="1"/>
    <col min="15112" max="15112" width="3.85546875" style="24" customWidth="1"/>
    <col min="15113" max="15113" width="6.28515625" style="24" customWidth="1"/>
    <col min="15114" max="15114" width="10.140625" style="24" customWidth="1"/>
    <col min="15115" max="15115" width="0" style="24" hidden="1" customWidth="1"/>
    <col min="15116" max="15116" width="0.140625" style="24" customWidth="1"/>
    <col min="15117" max="15360" width="9.140625" style="24"/>
    <col min="15361" max="15361" width="6.85546875" style="24" customWidth="1"/>
    <col min="15362" max="15364" width="5.140625" style="24" customWidth="1"/>
    <col min="15365" max="15365" width="39.7109375" style="24" customWidth="1"/>
    <col min="15366" max="15366" width="7.7109375" style="24" customWidth="1"/>
    <col min="15367" max="15367" width="11.42578125" style="24" customWidth="1"/>
    <col min="15368" max="15368" width="3.85546875" style="24" customWidth="1"/>
    <col min="15369" max="15369" width="6.28515625" style="24" customWidth="1"/>
    <col min="15370" max="15370" width="10.140625" style="24" customWidth="1"/>
    <col min="15371" max="15371" width="0" style="24" hidden="1" customWidth="1"/>
    <col min="15372" max="15372" width="0.140625" style="24" customWidth="1"/>
    <col min="15373" max="15616" width="9.140625" style="24"/>
    <col min="15617" max="15617" width="6.85546875" style="24" customWidth="1"/>
    <col min="15618" max="15620" width="5.140625" style="24" customWidth="1"/>
    <col min="15621" max="15621" width="39.7109375" style="24" customWidth="1"/>
    <col min="15622" max="15622" width="7.7109375" style="24" customWidth="1"/>
    <col min="15623" max="15623" width="11.42578125" style="24" customWidth="1"/>
    <col min="15624" max="15624" width="3.85546875" style="24" customWidth="1"/>
    <col min="15625" max="15625" width="6.28515625" style="24" customWidth="1"/>
    <col min="15626" max="15626" width="10.140625" style="24" customWidth="1"/>
    <col min="15627" max="15627" width="0" style="24" hidden="1" customWidth="1"/>
    <col min="15628" max="15628" width="0.140625" style="24" customWidth="1"/>
    <col min="15629" max="15872" width="9.140625" style="24"/>
    <col min="15873" max="15873" width="6.85546875" style="24" customWidth="1"/>
    <col min="15874" max="15876" width="5.140625" style="24" customWidth="1"/>
    <col min="15877" max="15877" width="39.7109375" style="24" customWidth="1"/>
    <col min="15878" max="15878" width="7.7109375" style="24" customWidth="1"/>
    <col min="15879" max="15879" width="11.42578125" style="24" customWidth="1"/>
    <col min="15880" max="15880" width="3.85546875" style="24" customWidth="1"/>
    <col min="15881" max="15881" width="6.28515625" style="24" customWidth="1"/>
    <col min="15882" max="15882" width="10.140625" style="24" customWidth="1"/>
    <col min="15883" max="15883" width="0" style="24" hidden="1" customWidth="1"/>
    <col min="15884" max="15884" width="0.140625" style="24" customWidth="1"/>
    <col min="15885" max="16128" width="9.140625" style="24"/>
    <col min="16129" max="16129" width="6.85546875" style="24" customWidth="1"/>
    <col min="16130" max="16132" width="5.140625" style="24" customWidth="1"/>
    <col min="16133" max="16133" width="39.7109375" style="24" customWidth="1"/>
    <col min="16134" max="16134" width="7.7109375" style="24" customWidth="1"/>
    <col min="16135" max="16135" width="11.42578125" style="24" customWidth="1"/>
    <col min="16136" max="16136" width="3.85546875" style="24" customWidth="1"/>
    <col min="16137" max="16137" width="6.28515625" style="24" customWidth="1"/>
    <col min="16138" max="16138" width="10.140625" style="24" customWidth="1"/>
    <col min="16139" max="16139" width="0" style="24" hidden="1" customWidth="1"/>
    <col min="16140" max="16140" width="0.140625" style="24" customWidth="1"/>
    <col min="16141" max="16384" width="9.140625" style="24"/>
  </cols>
  <sheetData>
    <row r="1" spans="1:12" s="116" customFormat="1" ht="62.25" customHeight="1">
      <c r="A1" s="113"/>
      <c r="B1" s="114"/>
      <c r="C1" s="115" t="s">
        <v>1146</v>
      </c>
      <c r="D1" s="115"/>
      <c r="E1" s="115"/>
      <c r="F1" s="115"/>
      <c r="G1" s="115"/>
      <c r="H1" s="115"/>
      <c r="I1" s="115"/>
      <c r="J1" s="115"/>
    </row>
    <row r="2" spans="1:12" ht="63" customHeight="1">
      <c r="A2" s="48" t="s">
        <v>1121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</row>
    <row r="3" spans="1:12" ht="18" customHeight="1">
      <c r="I3" s="79" t="s">
        <v>1</v>
      </c>
      <c r="J3" s="80"/>
      <c r="K3" s="80"/>
      <c r="L3" s="80"/>
    </row>
    <row r="4" spans="1:12" ht="18" customHeight="1">
      <c r="A4" s="58" t="s">
        <v>644</v>
      </c>
      <c r="B4" s="81" t="s">
        <v>643</v>
      </c>
      <c r="C4" s="81" t="s">
        <v>642</v>
      </c>
      <c r="D4" s="81" t="s">
        <v>641</v>
      </c>
      <c r="E4" s="58" t="s">
        <v>1120</v>
      </c>
      <c r="F4" s="58" t="s">
        <v>1119</v>
      </c>
      <c r="G4" s="58" t="s">
        <v>1118</v>
      </c>
      <c r="H4" s="81" t="s">
        <v>638</v>
      </c>
      <c r="I4" s="56"/>
      <c r="J4" s="57"/>
    </row>
    <row r="5" spans="1:12" ht="29.25" customHeight="1">
      <c r="A5" s="55"/>
      <c r="B5" s="52"/>
      <c r="C5" s="52"/>
      <c r="D5" s="52"/>
      <c r="E5" s="55"/>
      <c r="F5" s="55"/>
      <c r="G5" s="55"/>
      <c r="H5" s="58" t="s">
        <v>637</v>
      </c>
      <c r="I5" s="57"/>
      <c r="J5" s="29" t="s">
        <v>636</v>
      </c>
    </row>
    <row r="6" spans="1:12" ht="29.25" customHeight="1">
      <c r="A6" s="25" t="s">
        <v>195</v>
      </c>
      <c r="B6" s="25" t="s">
        <v>194</v>
      </c>
      <c r="C6" s="25" t="s">
        <v>237</v>
      </c>
      <c r="D6" s="25" t="s">
        <v>232</v>
      </c>
      <c r="E6" s="25" t="s">
        <v>227</v>
      </c>
      <c r="F6" s="25" t="s">
        <v>222</v>
      </c>
      <c r="G6" s="25" t="s">
        <v>217</v>
      </c>
      <c r="H6" s="83" t="s">
        <v>212</v>
      </c>
      <c r="I6" s="57"/>
      <c r="J6" s="30" t="s">
        <v>204</v>
      </c>
    </row>
    <row r="7" spans="1:12" ht="60">
      <c r="A7" s="31" t="s">
        <v>635</v>
      </c>
      <c r="B7" s="31" t="s">
        <v>634</v>
      </c>
      <c r="C7" s="31" t="s">
        <v>633</v>
      </c>
      <c r="D7" s="31" t="s">
        <v>633</v>
      </c>
      <c r="E7" s="32" t="s">
        <v>632</v>
      </c>
      <c r="F7" s="31"/>
      <c r="G7" s="33">
        <v>7576000</v>
      </c>
      <c r="H7" s="82">
        <v>6456000</v>
      </c>
      <c r="I7" s="57"/>
      <c r="J7" s="33">
        <v>1120000</v>
      </c>
    </row>
    <row r="8" spans="1:12" ht="75">
      <c r="A8" s="31" t="s">
        <v>631</v>
      </c>
      <c r="B8" s="31" t="s">
        <v>195</v>
      </c>
      <c r="C8" s="31" t="s">
        <v>199</v>
      </c>
      <c r="D8" s="31" t="s">
        <v>199</v>
      </c>
      <c r="E8" s="32" t="s">
        <v>630</v>
      </c>
      <c r="F8" s="31"/>
      <c r="G8" s="33">
        <v>1672500</v>
      </c>
      <c r="H8" s="82">
        <v>1380000</v>
      </c>
      <c r="I8" s="57"/>
      <c r="J8" s="33">
        <v>292500</v>
      </c>
    </row>
    <row r="9" spans="1:12" ht="60">
      <c r="A9" s="31" t="s">
        <v>629</v>
      </c>
      <c r="B9" s="31" t="s">
        <v>195</v>
      </c>
      <c r="C9" s="31" t="s">
        <v>195</v>
      </c>
      <c r="D9" s="31" t="s">
        <v>199</v>
      </c>
      <c r="E9" s="32" t="s">
        <v>628</v>
      </c>
      <c r="F9" s="31"/>
      <c r="G9" s="33">
        <v>1408000</v>
      </c>
      <c r="H9" s="82">
        <v>1306000</v>
      </c>
      <c r="I9" s="57"/>
      <c r="J9" s="33">
        <v>102000</v>
      </c>
    </row>
    <row r="10" spans="1:12" ht="30">
      <c r="A10" s="31" t="s">
        <v>627</v>
      </c>
      <c r="B10" s="31" t="s">
        <v>195</v>
      </c>
      <c r="C10" s="31" t="s">
        <v>195</v>
      </c>
      <c r="D10" s="31" t="s">
        <v>195</v>
      </c>
      <c r="E10" s="32" t="s">
        <v>626</v>
      </c>
      <c r="F10" s="31"/>
      <c r="G10" s="33">
        <v>1408000</v>
      </c>
      <c r="H10" s="82">
        <v>1306000</v>
      </c>
      <c r="I10" s="57"/>
      <c r="J10" s="33">
        <v>102000</v>
      </c>
    </row>
    <row r="11" spans="1:12" ht="30">
      <c r="A11" s="31"/>
      <c r="B11" s="31"/>
      <c r="C11" s="31"/>
      <c r="D11" s="31"/>
      <c r="E11" s="32" t="s">
        <v>1019</v>
      </c>
      <c r="F11" s="31" t="s">
        <v>1018</v>
      </c>
      <c r="G11" s="33">
        <v>900000</v>
      </c>
      <c r="H11" s="82">
        <v>900000</v>
      </c>
      <c r="I11" s="57"/>
      <c r="J11" s="33">
        <v>0</v>
      </c>
    </row>
    <row r="12" spans="1:12" ht="30">
      <c r="A12" s="31"/>
      <c r="B12" s="31"/>
      <c r="C12" s="31"/>
      <c r="D12" s="31"/>
      <c r="E12" s="32" t="s">
        <v>1017</v>
      </c>
      <c r="F12" s="31" t="s">
        <v>1016</v>
      </c>
      <c r="G12" s="33">
        <v>250000</v>
      </c>
      <c r="H12" s="82">
        <v>250000</v>
      </c>
      <c r="I12" s="57"/>
      <c r="J12" s="33">
        <v>0</v>
      </c>
    </row>
    <row r="13" spans="1:12" ht="15">
      <c r="A13" s="31"/>
      <c r="B13" s="31"/>
      <c r="C13" s="31"/>
      <c r="D13" s="31"/>
      <c r="E13" s="32" t="s">
        <v>1014</v>
      </c>
      <c r="F13" s="31" t="s">
        <v>1013</v>
      </c>
      <c r="G13" s="33">
        <v>22500</v>
      </c>
      <c r="H13" s="82">
        <v>22500</v>
      </c>
      <c r="I13" s="57"/>
      <c r="J13" s="33">
        <v>0</v>
      </c>
    </row>
    <row r="14" spans="1:12" ht="15">
      <c r="A14" s="31"/>
      <c r="B14" s="31"/>
      <c r="C14" s="31"/>
      <c r="D14" s="31"/>
      <c r="E14" s="32" t="s">
        <v>998</v>
      </c>
      <c r="F14" s="31" t="s">
        <v>997</v>
      </c>
      <c r="G14" s="33">
        <v>51000</v>
      </c>
      <c r="H14" s="82">
        <v>51000</v>
      </c>
      <c r="I14" s="57"/>
      <c r="J14" s="33">
        <v>0</v>
      </c>
    </row>
    <row r="15" spans="1:12" ht="15">
      <c r="A15" s="31"/>
      <c r="B15" s="31"/>
      <c r="C15" s="31"/>
      <c r="D15" s="31"/>
      <c r="E15" s="32" t="s">
        <v>996</v>
      </c>
      <c r="F15" s="31" t="s">
        <v>995</v>
      </c>
      <c r="G15" s="33">
        <v>15000</v>
      </c>
      <c r="H15" s="82">
        <v>15000</v>
      </c>
      <c r="I15" s="57"/>
      <c r="J15" s="33">
        <v>0</v>
      </c>
    </row>
    <row r="16" spans="1:12" ht="15">
      <c r="A16" s="31"/>
      <c r="B16" s="31"/>
      <c r="C16" s="31"/>
      <c r="D16" s="31"/>
      <c r="E16" s="32" t="s">
        <v>994</v>
      </c>
      <c r="F16" s="31" t="s">
        <v>993</v>
      </c>
      <c r="G16" s="33">
        <v>10000</v>
      </c>
      <c r="H16" s="82">
        <v>10000</v>
      </c>
      <c r="I16" s="57"/>
      <c r="J16" s="33">
        <v>0</v>
      </c>
    </row>
    <row r="17" spans="1:10" ht="15">
      <c r="A17" s="31"/>
      <c r="B17" s="31"/>
      <c r="C17" s="31"/>
      <c r="D17" s="31"/>
      <c r="E17" s="32" t="s">
        <v>992</v>
      </c>
      <c r="F17" s="31" t="s">
        <v>991</v>
      </c>
      <c r="G17" s="33">
        <v>2000</v>
      </c>
      <c r="H17" s="82">
        <v>2000</v>
      </c>
      <c r="I17" s="57"/>
      <c r="J17" s="33">
        <v>0</v>
      </c>
    </row>
    <row r="18" spans="1:10" ht="15">
      <c r="A18" s="31"/>
      <c r="B18" s="31"/>
      <c r="C18" s="31"/>
      <c r="D18" s="31"/>
      <c r="E18" s="32" t="s">
        <v>984</v>
      </c>
      <c r="F18" s="31" t="s">
        <v>983</v>
      </c>
      <c r="G18" s="33">
        <v>1000</v>
      </c>
      <c r="H18" s="82">
        <v>1000</v>
      </c>
      <c r="I18" s="57"/>
      <c r="J18" s="33">
        <v>0</v>
      </c>
    </row>
    <row r="19" spans="1:10" ht="30">
      <c r="A19" s="31"/>
      <c r="B19" s="31"/>
      <c r="C19" s="31"/>
      <c r="D19" s="31"/>
      <c r="E19" s="32" t="s">
        <v>982</v>
      </c>
      <c r="F19" s="31" t="s">
        <v>981</v>
      </c>
      <c r="G19" s="33">
        <v>2000</v>
      </c>
      <c r="H19" s="82">
        <v>2000</v>
      </c>
      <c r="I19" s="57"/>
      <c r="J19" s="33">
        <v>0</v>
      </c>
    </row>
    <row r="20" spans="1:10" ht="15">
      <c r="A20" s="31"/>
      <c r="B20" s="31"/>
      <c r="C20" s="31"/>
      <c r="D20" s="31"/>
      <c r="E20" s="32" t="s">
        <v>973</v>
      </c>
      <c r="F20" s="31" t="s">
        <v>972</v>
      </c>
      <c r="G20" s="33">
        <v>3000</v>
      </c>
      <c r="H20" s="82">
        <v>3000</v>
      </c>
      <c r="I20" s="57"/>
      <c r="J20" s="33">
        <v>0</v>
      </c>
    </row>
    <row r="21" spans="1:10" ht="30">
      <c r="A21" s="31"/>
      <c r="B21" s="31"/>
      <c r="C21" s="31"/>
      <c r="D21" s="31"/>
      <c r="E21" s="32" t="s">
        <v>971</v>
      </c>
      <c r="F21" s="31" t="s">
        <v>970</v>
      </c>
      <c r="G21" s="33">
        <v>500</v>
      </c>
      <c r="H21" s="82">
        <v>500</v>
      </c>
      <c r="I21" s="57"/>
      <c r="J21" s="33">
        <v>0</v>
      </c>
    </row>
    <row r="22" spans="1:10" ht="15">
      <c r="A22" s="31"/>
      <c r="B22" s="31"/>
      <c r="C22" s="31"/>
      <c r="D22" s="31"/>
      <c r="E22" s="32" t="s">
        <v>960</v>
      </c>
      <c r="F22" s="31" t="s">
        <v>959</v>
      </c>
      <c r="G22" s="33">
        <v>10000</v>
      </c>
      <c r="H22" s="82">
        <v>10000</v>
      </c>
      <c r="I22" s="57"/>
      <c r="J22" s="33">
        <v>0</v>
      </c>
    </row>
    <row r="23" spans="1:10" ht="30">
      <c r="A23" s="31"/>
      <c r="B23" s="31"/>
      <c r="C23" s="31"/>
      <c r="D23" s="31"/>
      <c r="E23" s="32" t="s">
        <v>950</v>
      </c>
      <c r="F23" s="31" t="s">
        <v>949</v>
      </c>
      <c r="G23" s="33">
        <v>5000</v>
      </c>
      <c r="H23" s="82">
        <v>5000</v>
      </c>
      <c r="I23" s="57"/>
      <c r="J23" s="33">
        <v>0</v>
      </c>
    </row>
    <row r="24" spans="1:10" ht="15">
      <c r="A24" s="31"/>
      <c r="B24" s="31"/>
      <c r="C24" s="31"/>
      <c r="D24" s="31"/>
      <c r="E24" s="32" t="s">
        <v>946</v>
      </c>
      <c r="F24" s="31" t="s">
        <v>945</v>
      </c>
      <c r="G24" s="33">
        <v>9000</v>
      </c>
      <c r="H24" s="82">
        <v>9000</v>
      </c>
      <c r="I24" s="57"/>
      <c r="J24" s="33">
        <v>0</v>
      </c>
    </row>
    <row r="25" spans="1:10" ht="15">
      <c r="A25" s="31"/>
      <c r="B25" s="31"/>
      <c r="C25" s="31"/>
      <c r="D25" s="31"/>
      <c r="E25" s="32" t="s">
        <v>940</v>
      </c>
      <c r="F25" s="31" t="s">
        <v>939</v>
      </c>
      <c r="G25" s="33">
        <v>15000</v>
      </c>
      <c r="H25" s="82">
        <v>15000</v>
      </c>
      <c r="I25" s="57"/>
      <c r="J25" s="33">
        <v>0</v>
      </c>
    </row>
    <row r="26" spans="1:10" ht="15">
      <c r="A26" s="31"/>
      <c r="B26" s="31"/>
      <c r="C26" s="31"/>
      <c r="D26" s="31"/>
      <c r="E26" s="32" t="s">
        <v>934</v>
      </c>
      <c r="F26" s="31" t="s">
        <v>933</v>
      </c>
      <c r="G26" s="33">
        <v>8000</v>
      </c>
      <c r="H26" s="82">
        <v>8000</v>
      </c>
      <c r="I26" s="57"/>
      <c r="J26" s="33">
        <v>0</v>
      </c>
    </row>
    <row r="27" spans="1:10" ht="15">
      <c r="A27" s="31"/>
      <c r="B27" s="31"/>
      <c r="C27" s="31"/>
      <c r="D27" s="31"/>
      <c r="E27" s="32" t="s">
        <v>788</v>
      </c>
      <c r="F27" s="31" t="s">
        <v>787</v>
      </c>
      <c r="G27" s="33">
        <v>2000</v>
      </c>
      <c r="H27" s="82">
        <v>2000</v>
      </c>
      <c r="I27" s="57"/>
      <c r="J27" s="33">
        <v>0</v>
      </c>
    </row>
    <row r="28" spans="1:10" ht="30">
      <c r="A28" s="31"/>
      <c r="B28" s="31"/>
      <c r="C28" s="31"/>
      <c r="D28" s="31"/>
      <c r="E28" s="32" t="s">
        <v>741</v>
      </c>
      <c r="F28" s="31" t="s">
        <v>740</v>
      </c>
      <c r="G28" s="33">
        <v>20000</v>
      </c>
      <c r="H28" s="82">
        <v>0</v>
      </c>
      <c r="I28" s="57"/>
      <c r="J28" s="33">
        <v>20000</v>
      </c>
    </row>
    <row r="29" spans="1:10" ht="15">
      <c r="A29" s="31"/>
      <c r="B29" s="31"/>
      <c r="C29" s="31"/>
      <c r="D29" s="31"/>
      <c r="E29" s="32" t="s">
        <v>737</v>
      </c>
      <c r="F29" s="31" t="s">
        <v>736</v>
      </c>
      <c r="G29" s="33">
        <v>10000</v>
      </c>
      <c r="H29" s="82">
        <v>0</v>
      </c>
      <c r="I29" s="57"/>
      <c r="J29" s="33">
        <v>10000</v>
      </c>
    </row>
    <row r="30" spans="1:10" ht="15">
      <c r="A30" s="31"/>
      <c r="B30" s="31"/>
      <c r="C30" s="31"/>
      <c r="D30" s="31"/>
      <c r="E30" s="32" t="s">
        <v>735</v>
      </c>
      <c r="F30" s="31" t="s">
        <v>734</v>
      </c>
      <c r="G30" s="33">
        <v>70000</v>
      </c>
      <c r="H30" s="82">
        <v>0</v>
      </c>
      <c r="I30" s="57"/>
      <c r="J30" s="33">
        <v>70000</v>
      </c>
    </row>
    <row r="31" spans="1:10" ht="15">
      <c r="A31" s="31"/>
      <c r="B31" s="31"/>
      <c r="C31" s="31"/>
      <c r="D31" s="31"/>
      <c r="E31" s="32" t="s">
        <v>722</v>
      </c>
      <c r="F31" s="31" t="s">
        <v>721</v>
      </c>
      <c r="G31" s="33">
        <v>2000</v>
      </c>
      <c r="H31" s="82">
        <v>0</v>
      </c>
      <c r="I31" s="57"/>
      <c r="J31" s="33">
        <v>2000</v>
      </c>
    </row>
    <row r="32" spans="1:10" ht="30">
      <c r="A32" s="31" t="s">
        <v>625</v>
      </c>
      <c r="B32" s="31" t="s">
        <v>195</v>
      </c>
      <c r="C32" s="31" t="s">
        <v>195</v>
      </c>
      <c r="D32" s="31" t="s">
        <v>194</v>
      </c>
      <c r="E32" s="32" t="s">
        <v>624</v>
      </c>
      <c r="F32" s="31"/>
      <c r="G32" s="33">
        <v>0</v>
      </c>
      <c r="H32" s="82">
        <v>0</v>
      </c>
      <c r="I32" s="57"/>
      <c r="J32" s="33">
        <v>0</v>
      </c>
    </row>
    <row r="33" spans="1:10" ht="15">
      <c r="A33" s="31" t="s">
        <v>623</v>
      </c>
      <c r="B33" s="31" t="s">
        <v>195</v>
      </c>
      <c r="C33" s="31" t="s">
        <v>195</v>
      </c>
      <c r="D33" s="31" t="s">
        <v>237</v>
      </c>
      <c r="E33" s="32" t="s">
        <v>622</v>
      </c>
      <c r="F33" s="31"/>
      <c r="G33" s="33">
        <v>0</v>
      </c>
      <c r="H33" s="82">
        <v>0</v>
      </c>
      <c r="I33" s="57"/>
      <c r="J33" s="33">
        <v>0</v>
      </c>
    </row>
    <row r="34" spans="1:10" ht="15">
      <c r="A34" s="31" t="s">
        <v>621</v>
      </c>
      <c r="B34" s="31" t="s">
        <v>195</v>
      </c>
      <c r="C34" s="31" t="s">
        <v>194</v>
      </c>
      <c r="D34" s="31" t="s">
        <v>199</v>
      </c>
      <c r="E34" s="32" t="s">
        <v>620</v>
      </c>
      <c r="F34" s="31"/>
      <c r="G34" s="33">
        <v>0</v>
      </c>
      <c r="H34" s="82">
        <v>0</v>
      </c>
      <c r="I34" s="57"/>
      <c r="J34" s="33">
        <v>0</v>
      </c>
    </row>
    <row r="35" spans="1:10" ht="15">
      <c r="A35" s="31" t="s">
        <v>619</v>
      </c>
      <c r="B35" s="31" t="s">
        <v>195</v>
      </c>
      <c r="C35" s="31" t="s">
        <v>194</v>
      </c>
      <c r="D35" s="31" t="s">
        <v>195</v>
      </c>
      <c r="E35" s="32" t="s">
        <v>618</v>
      </c>
      <c r="F35" s="31"/>
      <c r="G35" s="33">
        <v>0</v>
      </c>
      <c r="H35" s="82">
        <v>0</v>
      </c>
      <c r="I35" s="57"/>
      <c r="J35" s="33">
        <v>0</v>
      </c>
    </row>
    <row r="36" spans="1:10" ht="45">
      <c r="A36" s="31" t="s">
        <v>617</v>
      </c>
      <c r="B36" s="31" t="s">
        <v>195</v>
      </c>
      <c r="C36" s="31" t="s">
        <v>194</v>
      </c>
      <c r="D36" s="31" t="s">
        <v>194</v>
      </c>
      <c r="E36" s="32" t="s">
        <v>616</v>
      </c>
      <c r="F36" s="31"/>
      <c r="G36" s="33">
        <v>0</v>
      </c>
      <c r="H36" s="82">
        <v>0</v>
      </c>
      <c r="I36" s="57"/>
      <c r="J36" s="33">
        <v>0</v>
      </c>
    </row>
    <row r="37" spans="1:10" ht="15">
      <c r="A37" s="31" t="s">
        <v>615</v>
      </c>
      <c r="B37" s="31" t="s">
        <v>195</v>
      </c>
      <c r="C37" s="31" t="s">
        <v>237</v>
      </c>
      <c r="D37" s="31" t="s">
        <v>199</v>
      </c>
      <c r="E37" s="32" t="s">
        <v>614</v>
      </c>
      <c r="F37" s="31"/>
      <c r="G37" s="33">
        <v>24000</v>
      </c>
      <c r="H37" s="82">
        <v>24000</v>
      </c>
      <c r="I37" s="57"/>
      <c r="J37" s="33">
        <v>0</v>
      </c>
    </row>
    <row r="38" spans="1:10" ht="30">
      <c r="A38" s="31" t="s">
        <v>613</v>
      </c>
      <c r="B38" s="31" t="s">
        <v>195</v>
      </c>
      <c r="C38" s="31" t="s">
        <v>237</v>
      </c>
      <c r="D38" s="31" t="s">
        <v>195</v>
      </c>
      <c r="E38" s="32" t="s">
        <v>612</v>
      </c>
      <c r="F38" s="31"/>
      <c r="G38" s="33">
        <v>0</v>
      </c>
      <c r="H38" s="82">
        <v>0</v>
      </c>
      <c r="I38" s="57"/>
      <c r="J38" s="33">
        <v>0</v>
      </c>
    </row>
    <row r="39" spans="1:10" ht="30">
      <c r="A39" s="31" t="s">
        <v>611</v>
      </c>
      <c r="B39" s="31" t="s">
        <v>195</v>
      </c>
      <c r="C39" s="31" t="s">
        <v>237</v>
      </c>
      <c r="D39" s="31" t="s">
        <v>194</v>
      </c>
      <c r="E39" s="32" t="s">
        <v>610</v>
      </c>
      <c r="F39" s="31"/>
      <c r="G39" s="33">
        <v>0</v>
      </c>
      <c r="H39" s="82">
        <v>0</v>
      </c>
      <c r="I39" s="57"/>
      <c r="J39" s="33">
        <v>0</v>
      </c>
    </row>
    <row r="40" spans="1:10" ht="15">
      <c r="A40" s="31" t="s">
        <v>609</v>
      </c>
      <c r="B40" s="31" t="s">
        <v>195</v>
      </c>
      <c r="C40" s="31" t="s">
        <v>237</v>
      </c>
      <c r="D40" s="31" t="s">
        <v>237</v>
      </c>
      <c r="E40" s="32" t="s">
        <v>608</v>
      </c>
      <c r="F40" s="31"/>
      <c r="G40" s="33">
        <v>24000</v>
      </c>
      <c r="H40" s="82">
        <v>24000</v>
      </c>
      <c r="I40" s="57"/>
      <c r="J40" s="33">
        <v>0</v>
      </c>
    </row>
    <row r="41" spans="1:10" ht="30">
      <c r="A41" s="31"/>
      <c r="B41" s="31"/>
      <c r="C41" s="31"/>
      <c r="D41" s="31"/>
      <c r="E41" s="32" t="s">
        <v>1019</v>
      </c>
      <c r="F41" s="31" t="s">
        <v>1018</v>
      </c>
      <c r="G41" s="33">
        <v>6000</v>
      </c>
      <c r="H41" s="82">
        <v>6000</v>
      </c>
      <c r="I41" s="57"/>
      <c r="J41" s="33">
        <v>0</v>
      </c>
    </row>
    <row r="42" spans="1:10" ht="15">
      <c r="A42" s="31"/>
      <c r="B42" s="31"/>
      <c r="C42" s="31"/>
      <c r="D42" s="31"/>
      <c r="E42" s="32" t="s">
        <v>973</v>
      </c>
      <c r="F42" s="31" t="s">
        <v>972</v>
      </c>
      <c r="G42" s="33">
        <v>16000</v>
      </c>
      <c r="H42" s="82">
        <v>16000</v>
      </c>
      <c r="I42" s="57"/>
      <c r="J42" s="33">
        <v>0</v>
      </c>
    </row>
    <row r="43" spans="1:10" ht="15">
      <c r="A43" s="31"/>
      <c r="B43" s="31"/>
      <c r="C43" s="31"/>
      <c r="D43" s="31"/>
      <c r="E43" s="32" t="s">
        <v>967</v>
      </c>
      <c r="F43" s="31" t="s">
        <v>966</v>
      </c>
      <c r="G43" s="33">
        <v>2000</v>
      </c>
      <c r="H43" s="82">
        <v>2000</v>
      </c>
      <c r="I43" s="57"/>
      <c r="J43" s="33">
        <v>0</v>
      </c>
    </row>
    <row r="44" spans="1:10" ht="30">
      <c r="A44" s="31" t="s">
        <v>607</v>
      </c>
      <c r="B44" s="31" t="s">
        <v>195</v>
      </c>
      <c r="C44" s="31" t="s">
        <v>232</v>
      </c>
      <c r="D44" s="31" t="s">
        <v>199</v>
      </c>
      <c r="E44" s="32" t="s">
        <v>606</v>
      </c>
      <c r="F44" s="31"/>
      <c r="G44" s="33">
        <v>0</v>
      </c>
      <c r="H44" s="82">
        <v>0</v>
      </c>
      <c r="I44" s="57"/>
      <c r="J44" s="33">
        <v>0</v>
      </c>
    </row>
    <row r="45" spans="1:10" ht="30">
      <c r="A45" s="31" t="s">
        <v>605</v>
      </c>
      <c r="B45" s="31" t="s">
        <v>195</v>
      </c>
      <c r="C45" s="31" t="s">
        <v>232</v>
      </c>
      <c r="D45" s="31" t="s">
        <v>195</v>
      </c>
      <c r="E45" s="32" t="s">
        <v>604</v>
      </c>
      <c r="F45" s="31"/>
      <c r="G45" s="33">
        <v>0</v>
      </c>
      <c r="H45" s="82">
        <v>0</v>
      </c>
      <c r="I45" s="57"/>
      <c r="J45" s="33">
        <v>0</v>
      </c>
    </row>
    <row r="46" spans="1:10" ht="45">
      <c r="A46" s="31" t="s">
        <v>603</v>
      </c>
      <c r="B46" s="31" t="s">
        <v>195</v>
      </c>
      <c r="C46" s="31" t="s">
        <v>227</v>
      </c>
      <c r="D46" s="31" t="s">
        <v>199</v>
      </c>
      <c r="E46" s="32" t="s">
        <v>602</v>
      </c>
      <c r="F46" s="31"/>
      <c r="G46" s="33">
        <v>0</v>
      </c>
      <c r="H46" s="82">
        <v>0</v>
      </c>
      <c r="I46" s="57"/>
      <c r="J46" s="33">
        <v>0</v>
      </c>
    </row>
    <row r="47" spans="1:10" ht="45">
      <c r="A47" s="31" t="s">
        <v>601</v>
      </c>
      <c r="B47" s="31" t="s">
        <v>195</v>
      </c>
      <c r="C47" s="31" t="s">
        <v>227</v>
      </c>
      <c r="D47" s="31" t="s">
        <v>195</v>
      </c>
      <c r="E47" s="32" t="s">
        <v>600</v>
      </c>
      <c r="F47" s="31"/>
      <c r="G47" s="33">
        <v>0</v>
      </c>
      <c r="H47" s="82">
        <v>0</v>
      </c>
      <c r="I47" s="57"/>
      <c r="J47" s="33">
        <v>0</v>
      </c>
    </row>
    <row r="48" spans="1:10" ht="45">
      <c r="A48" s="31" t="s">
        <v>599</v>
      </c>
      <c r="B48" s="31" t="s">
        <v>195</v>
      </c>
      <c r="C48" s="31" t="s">
        <v>222</v>
      </c>
      <c r="D48" s="31" t="s">
        <v>199</v>
      </c>
      <c r="E48" s="32" t="s">
        <v>598</v>
      </c>
      <c r="F48" s="31"/>
      <c r="G48" s="33">
        <v>240500</v>
      </c>
      <c r="H48" s="82">
        <v>50000</v>
      </c>
      <c r="I48" s="57"/>
      <c r="J48" s="33">
        <v>190500</v>
      </c>
    </row>
    <row r="49" spans="1:10" ht="45">
      <c r="A49" s="31" t="s">
        <v>597</v>
      </c>
      <c r="B49" s="31" t="s">
        <v>195</v>
      </c>
      <c r="C49" s="31" t="s">
        <v>222</v>
      </c>
      <c r="D49" s="31" t="s">
        <v>195</v>
      </c>
      <c r="E49" s="32" t="s">
        <v>596</v>
      </c>
      <c r="F49" s="31"/>
      <c r="G49" s="33">
        <v>240500</v>
      </c>
      <c r="H49" s="82">
        <v>50000</v>
      </c>
      <c r="I49" s="57"/>
      <c r="J49" s="33">
        <v>190500</v>
      </c>
    </row>
    <row r="50" spans="1:10" ht="15">
      <c r="A50" s="31"/>
      <c r="B50" s="31"/>
      <c r="C50" s="31"/>
      <c r="D50" s="31"/>
      <c r="E50" s="32" t="s">
        <v>963</v>
      </c>
      <c r="F50" s="31" t="s">
        <v>962</v>
      </c>
      <c r="G50" s="33">
        <v>5000</v>
      </c>
      <c r="H50" s="82">
        <v>5000</v>
      </c>
      <c r="I50" s="57"/>
      <c r="J50" s="33">
        <v>0</v>
      </c>
    </row>
    <row r="51" spans="1:10" ht="15">
      <c r="A51" s="31"/>
      <c r="B51" s="31"/>
      <c r="C51" s="31"/>
      <c r="D51" s="31"/>
      <c r="E51" s="32" t="s">
        <v>960</v>
      </c>
      <c r="F51" s="31" t="s">
        <v>959</v>
      </c>
      <c r="G51" s="33">
        <v>20000</v>
      </c>
      <c r="H51" s="82">
        <v>20000</v>
      </c>
      <c r="I51" s="57"/>
      <c r="J51" s="33">
        <v>0</v>
      </c>
    </row>
    <row r="52" spans="1:10" ht="15">
      <c r="A52" s="31"/>
      <c r="B52" s="31"/>
      <c r="C52" s="31"/>
      <c r="D52" s="31"/>
      <c r="E52" s="32" t="s">
        <v>956</v>
      </c>
      <c r="F52" s="31" t="s">
        <v>955</v>
      </c>
      <c r="G52" s="33">
        <v>7000</v>
      </c>
      <c r="H52" s="82">
        <v>7000</v>
      </c>
      <c r="I52" s="57"/>
      <c r="J52" s="33">
        <v>0</v>
      </c>
    </row>
    <row r="53" spans="1:10" ht="15">
      <c r="A53" s="31"/>
      <c r="B53" s="31"/>
      <c r="C53" s="31"/>
      <c r="D53" s="31"/>
      <c r="E53" s="32" t="s">
        <v>788</v>
      </c>
      <c r="F53" s="31" t="s">
        <v>787</v>
      </c>
      <c r="G53" s="33">
        <v>18000</v>
      </c>
      <c r="H53" s="82">
        <v>18000</v>
      </c>
      <c r="I53" s="57"/>
      <c r="J53" s="33">
        <v>0</v>
      </c>
    </row>
    <row r="54" spans="1:10" ht="30">
      <c r="A54" s="31"/>
      <c r="B54" s="31"/>
      <c r="C54" s="31"/>
      <c r="D54" s="31"/>
      <c r="E54" s="32" t="s">
        <v>741</v>
      </c>
      <c r="F54" s="31" t="s">
        <v>740</v>
      </c>
      <c r="G54" s="33">
        <v>160000</v>
      </c>
      <c r="H54" s="82">
        <v>0</v>
      </c>
      <c r="I54" s="57"/>
      <c r="J54" s="33">
        <v>160000</v>
      </c>
    </row>
    <row r="55" spans="1:10" ht="15">
      <c r="A55" s="31"/>
      <c r="B55" s="31"/>
      <c r="C55" s="31"/>
      <c r="D55" s="31"/>
      <c r="E55" s="32" t="s">
        <v>735</v>
      </c>
      <c r="F55" s="31" t="s">
        <v>734</v>
      </c>
      <c r="G55" s="33">
        <v>20000</v>
      </c>
      <c r="H55" s="82">
        <v>0</v>
      </c>
      <c r="I55" s="57"/>
      <c r="J55" s="33">
        <v>20000</v>
      </c>
    </row>
    <row r="56" spans="1:10" ht="15">
      <c r="A56" s="31"/>
      <c r="B56" s="31"/>
      <c r="C56" s="31"/>
      <c r="D56" s="31"/>
      <c r="E56" s="32" t="s">
        <v>724</v>
      </c>
      <c r="F56" s="31" t="s">
        <v>723</v>
      </c>
      <c r="G56" s="33">
        <v>5000</v>
      </c>
      <c r="H56" s="82">
        <v>0</v>
      </c>
      <c r="I56" s="57"/>
      <c r="J56" s="33">
        <v>5000</v>
      </c>
    </row>
    <row r="57" spans="1:10" ht="15">
      <c r="A57" s="31"/>
      <c r="B57" s="31"/>
      <c r="C57" s="31"/>
      <c r="D57" s="31"/>
      <c r="E57" s="32" t="s">
        <v>722</v>
      </c>
      <c r="F57" s="31" t="s">
        <v>721</v>
      </c>
      <c r="G57" s="33">
        <v>5500</v>
      </c>
      <c r="H57" s="82">
        <v>0</v>
      </c>
      <c r="I57" s="57"/>
      <c r="J57" s="33">
        <v>5500</v>
      </c>
    </row>
    <row r="58" spans="1:10" ht="30">
      <c r="A58" s="31" t="s">
        <v>595</v>
      </c>
      <c r="B58" s="31" t="s">
        <v>195</v>
      </c>
      <c r="C58" s="31" t="s">
        <v>217</v>
      </c>
      <c r="D58" s="31" t="s">
        <v>199</v>
      </c>
      <c r="E58" s="32" t="s">
        <v>594</v>
      </c>
      <c r="F58" s="31"/>
      <c r="G58" s="33">
        <v>0</v>
      </c>
      <c r="H58" s="82">
        <v>0</v>
      </c>
      <c r="I58" s="57"/>
      <c r="J58" s="33">
        <v>0</v>
      </c>
    </row>
    <row r="59" spans="1:10" ht="30">
      <c r="A59" s="31" t="s">
        <v>593</v>
      </c>
      <c r="B59" s="31" t="s">
        <v>195</v>
      </c>
      <c r="C59" s="31" t="s">
        <v>217</v>
      </c>
      <c r="D59" s="31" t="s">
        <v>195</v>
      </c>
      <c r="E59" s="32" t="s">
        <v>592</v>
      </c>
      <c r="F59" s="31"/>
      <c r="G59" s="33">
        <v>0</v>
      </c>
      <c r="H59" s="82">
        <v>0</v>
      </c>
      <c r="I59" s="57"/>
      <c r="J59" s="33">
        <v>0</v>
      </c>
    </row>
    <row r="60" spans="1:10" ht="45">
      <c r="A60" s="31" t="s">
        <v>591</v>
      </c>
      <c r="B60" s="31" t="s">
        <v>195</v>
      </c>
      <c r="C60" s="31" t="s">
        <v>212</v>
      </c>
      <c r="D60" s="31" t="s">
        <v>199</v>
      </c>
      <c r="E60" s="32" t="s">
        <v>589</v>
      </c>
      <c r="F60" s="31"/>
      <c r="G60" s="33">
        <v>0</v>
      </c>
      <c r="H60" s="82">
        <v>0</v>
      </c>
      <c r="I60" s="57"/>
      <c r="J60" s="33">
        <v>0</v>
      </c>
    </row>
    <row r="61" spans="1:10" ht="45">
      <c r="A61" s="31" t="s">
        <v>590</v>
      </c>
      <c r="B61" s="31" t="s">
        <v>195</v>
      </c>
      <c r="C61" s="31" t="s">
        <v>212</v>
      </c>
      <c r="D61" s="31" t="s">
        <v>195</v>
      </c>
      <c r="E61" s="32" t="s">
        <v>589</v>
      </c>
      <c r="F61" s="31"/>
      <c r="G61" s="33">
        <v>0</v>
      </c>
      <c r="H61" s="82">
        <v>0</v>
      </c>
      <c r="I61" s="57"/>
      <c r="J61" s="33">
        <v>0</v>
      </c>
    </row>
    <row r="62" spans="1:10" ht="15">
      <c r="A62" s="31" t="s">
        <v>588</v>
      </c>
      <c r="B62" s="31" t="s">
        <v>195</v>
      </c>
      <c r="C62" s="31" t="s">
        <v>212</v>
      </c>
      <c r="D62" s="31" t="s">
        <v>195</v>
      </c>
      <c r="E62" s="32" t="s">
        <v>587</v>
      </c>
      <c r="F62" s="31"/>
      <c r="G62" s="33">
        <v>0</v>
      </c>
      <c r="H62" s="82">
        <v>0</v>
      </c>
      <c r="I62" s="57"/>
      <c r="J62" s="33">
        <v>0</v>
      </c>
    </row>
    <row r="63" spans="1:10" ht="30">
      <c r="A63" s="31" t="s">
        <v>586</v>
      </c>
      <c r="B63" s="31" t="s">
        <v>195</v>
      </c>
      <c r="C63" s="31" t="s">
        <v>212</v>
      </c>
      <c r="D63" s="31" t="s">
        <v>195</v>
      </c>
      <c r="E63" s="32" t="s">
        <v>585</v>
      </c>
      <c r="F63" s="31"/>
      <c r="G63" s="33">
        <v>0</v>
      </c>
      <c r="H63" s="82">
        <v>0</v>
      </c>
      <c r="I63" s="57"/>
      <c r="J63" s="33">
        <v>0</v>
      </c>
    </row>
    <row r="64" spans="1:10" ht="30">
      <c r="A64" s="31" t="s">
        <v>584</v>
      </c>
      <c r="B64" s="31" t="s">
        <v>195</v>
      </c>
      <c r="C64" s="31" t="s">
        <v>212</v>
      </c>
      <c r="D64" s="31" t="s">
        <v>195</v>
      </c>
      <c r="E64" s="32" t="s">
        <v>583</v>
      </c>
      <c r="F64" s="31"/>
      <c r="G64" s="33">
        <v>0</v>
      </c>
      <c r="H64" s="82">
        <v>0</v>
      </c>
      <c r="I64" s="57"/>
      <c r="J64" s="33">
        <v>0</v>
      </c>
    </row>
    <row r="65" spans="1:10" ht="15">
      <c r="A65" s="31" t="s">
        <v>582</v>
      </c>
      <c r="B65" s="31" t="s">
        <v>195</v>
      </c>
      <c r="C65" s="31" t="s">
        <v>212</v>
      </c>
      <c r="D65" s="31" t="s">
        <v>195</v>
      </c>
      <c r="E65" s="32"/>
      <c r="F65" s="31"/>
      <c r="G65" s="33">
        <v>0</v>
      </c>
      <c r="H65" s="82">
        <v>0</v>
      </c>
      <c r="I65" s="57"/>
      <c r="J65" s="33">
        <v>0</v>
      </c>
    </row>
    <row r="66" spans="1:10" ht="45">
      <c r="A66" s="31" t="s">
        <v>581</v>
      </c>
      <c r="B66" s="31" t="s">
        <v>194</v>
      </c>
      <c r="C66" s="31" t="s">
        <v>199</v>
      </c>
      <c r="D66" s="31" t="s">
        <v>199</v>
      </c>
      <c r="E66" s="32" t="s">
        <v>580</v>
      </c>
      <c r="F66" s="31"/>
      <c r="G66" s="33">
        <v>1000</v>
      </c>
      <c r="H66" s="82">
        <v>1000</v>
      </c>
      <c r="I66" s="57"/>
      <c r="J66" s="33">
        <v>0</v>
      </c>
    </row>
    <row r="67" spans="1:10" ht="15">
      <c r="A67" s="31" t="s">
        <v>579</v>
      </c>
      <c r="B67" s="31" t="s">
        <v>194</v>
      </c>
      <c r="C67" s="31" t="s">
        <v>195</v>
      </c>
      <c r="D67" s="31" t="s">
        <v>199</v>
      </c>
      <c r="E67" s="32" t="s">
        <v>578</v>
      </c>
      <c r="F67" s="31"/>
      <c r="G67" s="33">
        <v>0</v>
      </c>
      <c r="H67" s="82">
        <v>0</v>
      </c>
      <c r="I67" s="57"/>
      <c r="J67" s="33">
        <v>0</v>
      </c>
    </row>
    <row r="68" spans="1:10" ht="15">
      <c r="A68" s="31" t="s">
        <v>577</v>
      </c>
      <c r="B68" s="31" t="s">
        <v>194</v>
      </c>
      <c r="C68" s="31" t="s">
        <v>195</v>
      </c>
      <c r="D68" s="31" t="s">
        <v>195</v>
      </c>
      <c r="E68" s="32" t="s">
        <v>576</v>
      </c>
      <c r="F68" s="31"/>
      <c r="G68" s="33">
        <v>0</v>
      </c>
      <c r="H68" s="82">
        <v>0</v>
      </c>
      <c r="I68" s="57"/>
      <c r="J68" s="33">
        <v>0</v>
      </c>
    </row>
    <row r="69" spans="1:10" ht="15">
      <c r="A69" s="31" t="s">
        <v>575</v>
      </c>
      <c r="B69" s="31" t="s">
        <v>194</v>
      </c>
      <c r="C69" s="31" t="s">
        <v>194</v>
      </c>
      <c r="D69" s="31" t="s">
        <v>199</v>
      </c>
      <c r="E69" s="32" t="s">
        <v>574</v>
      </c>
      <c r="F69" s="31"/>
      <c r="G69" s="33">
        <v>0</v>
      </c>
      <c r="H69" s="82">
        <v>0</v>
      </c>
      <c r="I69" s="57"/>
      <c r="J69" s="33">
        <v>0</v>
      </c>
    </row>
    <row r="70" spans="1:10" ht="15">
      <c r="A70" s="31" t="s">
        <v>573</v>
      </c>
      <c r="B70" s="31" t="s">
        <v>194</v>
      </c>
      <c r="C70" s="31" t="s">
        <v>194</v>
      </c>
      <c r="D70" s="31" t="s">
        <v>195</v>
      </c>
      <c r="E70" s="32" t="s">
        <v>572</v>
      </c>
      <c r="F70" s="31"/>
      <c r="G70" s="33">
        <v>0</v>
      </c>
      <c r="H70" s="82">
        <v>0</v>
      </c>
      <c r="I70" s="57"/>
      <c r="J70" s="33">
        <v>0</v>
      </c>
    </row>
    <row r="71" spans="1:10" ht="15">
      <c r="A71" s="31" t="s">
        <v>571</v>
      </c>
      <c r="B71" s="31" t="s">
        <v>194</v>
      </c>
      <c r="C71" s="31" t="s">
        <v>237</v>
      </c>
      <c r="D71" s="31" t="s">
        <v>199</v>
      </c>
      <c r="E71" s="32" t="s">
        <v>570</v>
      </c>
      <c r="F71" s="31"/>
      <c r="G71" s="33">
        <v>0</v>
      </c>
      <c r="H71" s="82">
        <v>0</v>
      </c>
      <c r="I71" s="57"/>
      <c r="J71" s="33">
        <v>0</v>
      </c>
    </row>
    <row r="72" spans="1:10" ht="15">
      <c r="A72" s="31" t="s">
        <v>569</v>
      </c>
      <c r="B72" s="31" t="s">
        <v>194</v>
      </c>
      <c r="C72" s="31" t="s">
        <v>237</v>
      </c>
      <c r="D72" s="31" t="s">
        <v>195</v>
      </c>
      <c r="E72" s="32" t="s">
        <v>568</v>
      </c>
      <c r="F72" s="31"/>
      <c r="G72" s="33">
        <v>0</v>
      </c>
      <c r="H72" s="82">
        <v>0</v>
      </c>
      <c r="I72" s="57"/>
      <c r="J72" s="33">
        <v>0</v>
      </c>
    </row>
    <row r="73" spans="1:10" ht="45">
      <c r="A73" s="31" t="s">
        <v>567</v>
      </c>
      <c r="B73" s="31" t="s">
        <v>194</v>
      </c>
      <c r="C73" s="31" t="s">
        <v>232</v>
      </c>
      <c r="D73" s="31" t="s">
        <v>199</v>
      </c>
      <c r="E73" s="32" t="s">
        <v>565</v>
      </c>
      <c r="F73" s="31"/>
      <c r="G73" s="33">
        <v>0</v>
      </c>
      <c r="H73" s="82">
        <v>0</v>
      </c>
      <c r="I73" s="57"/>
      <c r="J73" s="33">
        <v>0</v>
      </c>
    </row>
    <row r="74" spans="1:10" ht="45">
      <c r="A74" s="31" t="s">
        <v>566</v>
      </c>
      <c r="B74" s="31" t="s">
        <v>194</v>
      </c>
      <c r="C74" s="31" t="s">
        <v>232</v>
      </c>
      <c r="D74" s="31" t="s">
        <v>195</v>
      </c>
      <c r="E74" s="32" t="s">
        <v>565</v>
      </c>
      <c r="F74" s="31"/>
      <c r="G74" s="33">
        <v>0</v>
      </c>
      <c r="H74" s="82">
        <v>0</v>
      </c>
      <c r="I74" s="57"/>
      <c r="J74" s="33">
        <v>0</v>
      </c>
    </row>
    <row r="75" spans="1:10" ht="30">
      <c r="A75" s="31" t="s">
        <v>564</v>
      </c>
      <c r="B75" s="31" t="s">
        <v>194</v>
      </c>
      <c r="C75" s="31" t="s">
        <v>227</v>
      </c>
      <c r="D75" s="31" t="s">
        <v>199</v>
      </c>
      <c r="E75" s="32" t="s">
        <v>563</v>
      </c>
      <c r="F75" s="31"/>
      <c r="G75" s="33">
        <v>1000</v>
      </c>
      <c r="H75" s="82">
        <v>1000</v>
      </c>
      <c r="I75" s="57"/>
      <c r="J75" s="33">
        <v>0</v>
      </c>
    </row>
    <row r="76" spans="1:10" ht="30">
      <c r="A76" s="31" t="s">
        <v>562</v>
      </c>
      <c r="B76" s="31" t="s">
        <v>194</v>
      </c>
      <c r="C76" s="31" t="s">
        <v>227</v>
      </c>
      <c r="D76" s="31" t="s">
        <v>195</v>
      </c>
      <c r="E76" s="32" t="s">
        <v>561</v>
      </c>
      <c r="F76" s="31"/>
      <c r="G76" s="33">
        <v>1000</v>
      </c>
      <c r="H76" s="82">
        <v>1000</v>
      </c>
      <c r="I76" s="57"/>
      <c r="J76" s="33">
        <v>0</v>
      </c>
    </row>
    <row r="77" spans="1:10" ht="45">
      <c r="A77" s="31"/>
      <c r="B77" s="31"/>
      <c r="C77" s="31"/>
      <c r="D77" s="31"/>
      <c r="E77" s="32" t="s">
        <v>775</v>
      </c>
      <c r="F77" s="31" t="s">
        <v>774</v>
      </c>
      <c r="G77" s="33">
        <v>1000</v>
      </c>
      <c r="H77" s="82">
        <v>1000</v>
      </c>
      <c r="I77" s="57"/>
      <c r="J77" s="33">
        <v>0</v>
      </c>
    </row>
    <row r="78" spans="1:10" ht="75">
      <c r="A78" s="31" t="s">
        <v>560</v>
      </c>
      <c r="B78" s="31" t="s">
        <v>237</v>
      </c>
      <c r="C78" s="31" t="s">
        <v>199</v>
      </c>
      <c r="D78" s="31" t="s">
        <v>199</v>
      </c>
      <c r="E78" s="32" t="s">
        <v>559</v>
      </c>
      <c r="F78" s="31"/>
      <c r="G78" s="33">
        <v>0</v>
      </c>
      <c r="H78" s="82">
        <v>0</v>
      </c>
      <c r="I78" s="57"/>
      <c r="J78" s="33">
        <v>0</v>
      </c>
    </row>
    <row r="79" spans="1:10" ht="30">
      <c r="A79" s="31" t="s">
        <v>558</v>
      </c>
      <c r="B79" s="31" t="s">
        <v>237</v>
      </c>
      <c r="C79" s="31" t="s">
        <v>195</v>
      </c>
      <c r="D79" s="31" t="s">
        <v>199</v>
      </c>
      <c r="E79" s="32" t="s">
        <v>557</v>
      </c>
      <c r="F79" s="31"/>
      <c r="G79" s="33">
        <v>0</v>
      </c>
      <c r="H79" s="82">
        <v>0</v>
      </c>
      <c r="I79" s="57"/>
      <c r="J79" s="33">
        <v>0</v>
      </c>
    </row>
    <row r="80" spans="1:10" ht="15">
      <c r="A80" s="31" t="s">
        <v>556</v>
      </c>
      <c r="B80" s="31" t="s">
        <v>237</v>
      </c>
      <c r="C80" s="31" t="s">
        <v>195</v>
      </c>
      <c r="D80" s="31" t="s">
        <v>195</v>
      </c>
      <c r="E80" s="32" t="s">
        <v>555</v>
      </c>
      <c r="F80" s="31"/>
      <c r="G80" s="33">
        <v>0</v>
      </c>
      <c r="H80" s="82">
        <v>0</v>
      </c>
      <c r="I80" s="57"/>
      <c r="J80" s="33">
        <v>0</v>
      </c>
    </row>
    <row r="81" spans="1:10" ht="15">
      <c r="A81" s="31" t="s">
        <v>554</v>
      </c>
      <c r="B81" s="31" t="s">
        <v>237</v>
      </c>
      <c r="C81" s="31" t="s">
        <v>195</v>
      </c>
      <c r="D81" s="31" t="s">
        <v>194</v>
      </c>
      <c r="E81" s="32" t="s">
        <v>553</v>
      </c>
      <c r="F81" s="31"/>
      <c r="G81" s="33">
        <v>0</v>
      </c>
      <c r="H81" s="82">
        <v>0</v>
      </c>
      <c r="I81" s="57"/>
      <c r="J81" s="33">
        <v>0</v>
      </c>
    </row>
    <row r="82" spans="1:10" ht="15">
      <c r="A82" s="31" t="s">
        <v>552</v>
      </c>
      <c r="B82" s="31" t="s">
        <v>237</v>
      </c>
      <c r="C82" s="31" t="s">
        <v>195</v>
      </c>
      <c r="D82" s="31" t="s">
        <v>237</v>
      </c>
      <c r="E82" s="32" t="s">
        <v>551</v>
      </c>
      <c r="F82" s="31"/>
      <c r="G82" s="33">
        <v>0</v>
      </c>
      <c r="H82" s="82">
        <v>0</v>
      </c>
      <c r="I82" s="57"/>
      <c r="J82" s="33">
        <v>0</v>
      </c>
    </row>
    <row r="83" spans="1:10" ht="15">
      <c r="A83" s="31" t="s">
        <v>550</v>
      </c>
      <c r="B83" s="31" t="s">
        <v>237</v>
      </c>
      <c r="C83" s="31" t="s">
        <v>194</v>
      </c>
      <c r="D83" s="31" t="s">
        <v>199</v>
      </c>
      <c r="E83" s="32" t="s">
        <v>549</v>
      </c>
      <c r="F83" s="31"/>
      <c r="G83" s="33">
        <v>0</v>
      </c>
      <c r="H83" s="82">
        <v>0</v>
      </c>
      <c r="I83" s="57"/>
      <c r="J83" s="33">
        <v>0</v>
      </c>
    </row>
    <row r="84" spans="1:10" ht="15">
      <c r="A84" s="31" t="s">
        <v>548</v>
      </c>
      <c r="B84" s="31" t="s">
        <v>237</v>
      </c>
      <c r="C84" s="31" t="s">
        <v>194</v>
      </c>
      <c r="D84" s="31" t="s">
        <v>195</v>
      </c>
      <c r="E84" s="32" t="s">
        <v>547</v>
      </c>
      <c r="F84" s="31"/>
      <c r="G84" s="33">
        <v>0</v>
      </c>
      <c r="H84" s="82">
        <v>0</v>
      </c>
      <c r="I84" s="57"/>
      <c r="J84" s="33">
        <v>0</v>
      </c>
    </row>
    <row r="85" spans="1:10" ht="30">
      <c r="A85" s="31" t="s">
        <v>546</v>
      </c>
      <c r="B85" s="31" t="s">
        <v>237</v>
      </c>
      <c r="C85" s="31" t="s">
        <v>237</v>
      </c>
      <c r="D85" s="31" t="s">
        <v>199</v>
      </c>
      <c r="E85" s="32" t="s">
        <v>545</v>
      </c>
      <c r="F85" s="31"/>
      <c r="G85" s="33">
        <v>0</v>
      </c>
      <c r="H85" s="82">
        <v>0</v>
      </c>
      <c r="I85" s="57"/>
      <c r="J85" s="33">
        <v>0</v>
      </c>
    </row>
    <row r="86" spans="1:10" ht="15">
      <c r="A86" s="31" t="s">
        <v>544</v>
      </c>
      <c r="B86" s="31" t="s">
        <v>237</v>
      </c>
      <c r="C86" s="31" t="s">
        <v>237</v>
      </c>
      <c r="D86" s="31" t="s">
        <v>195</v>
      </c>
      <c r="E86" s="32" t="s">
        <v>543</v>
      </c>
      <c r="F86" s="31"/>
      <c r="G86" s="33">
        <v>0</v>
      </c>
      <c r="H86" s="82">
        <v>0</v>
      </c>
      <c r="I86" s="57"/>
      <c r="J86" s="33">
        <v>0</v>
      </c>
    </row>
    <row r="87" spans="1:10" ht="15">
      <c r="A87" s="31" t="s">
        <v>542</v>
      </c>
      <c r="B87" s="31" t="s">
        <v>237</v>
      </c>
      <c r="C87" s="31" t="s">
        <v>237</v>
      </c>
      <c r="D87" s="31" t="s">
        <v>194</v>
      </c>
      <c r="E87" s="32" t="s">
        <v>541</v>
      </c>
      <c r="F87" s="31"/>
      <c r="G87" s="33">
        <v>0</v>
      </c>
      <c r="H87" s="82">
        <v>0</v>
      </c>
      <c r="I87" s="57"/>
      <c r="J87" s="33">
        <v>0</v>
      </c>
    </row>
    <row r="88" spans="1:10" ht="15">
      <c r="A88" s="31" t="s">
        <v>540</v>
      </c>
      <c r="B88" s="31" t="s">
        <v>237</v>
      </c>
      <c r="C88" s="31" t="s">
        <v>232</v>
      </c>
      <c r="D88" s="31" t="s">
        <v>199</v>
      </c>
      <c r="E88" s="32" t="s">
        <v>539</v>
      </c>
      <c r="F88" s="31"/>
      <c r="G88" s="33">
        <v>0</v>
      </c>
      <c r="H88" s="82">
        <v>0</v>
      </c>
      <c r="I88" s="57"/>
      <c r="J88" s="33">
        <v>0</v>
      </c>
    </row>
    <row r="89" spans="1:10" ht="15">
      <c r="A89" s="31" t="s">
        <v>538</v>
      </c>
      <c r="B89" s="31" t="s">
        <v>237</v>
      </c>
      <c r="C89" s="31" t="s">
        <v>232</v>
      </c>
      <c r="D89" s="31" t="s">
        <v>195</v>
      </c>
      <c r="E89" s="32" t="s">
        <v>537</v>
      </c>
      <c r="F89" s="31"/>
      <c r="G89" s="33">
        <v>0</v>
      </c>
      <c r="H89" s="82">
        <v>0</v>
      </c>
      <c r="I89" s="57"/>
      <c r="J89" s="33">
        <v>0</v>
      </c>
    </row>
    <row r="90" spans="1:10" ht="15">
      <c r="A90" s="31" t="s">
        <v>536</v>
      </c>
      <c r="B90" s="31" t="s">
        <v>237</v>
      </c>
      <c r="C90" s="31" t="s">
        <v>227</v>
      </c>
      <c r="D90" s="31" t="s">
        <v>199</v>
      </c>
      <c r="E90" s="32" t="s">
        <v>535</v>
      </c>
      <c r="F90" s="31"/>
      <c r="G90" s="33">
        <v>0</v>
      </c>
      <c r="H90" s="82">
        <v>0</v>
      </c>
      <c r="I90" s="57"/>
      <c r="J90" s="33">
        <v>0</v>
      </c>
    </row>
    <row r="91" spans="1:10" ht="15">
      <c r="A91" s="31" t="s">
        <v>534</v>
      </c>
      <c r="B91" s="31" t="s">
        <v>237</v>
      </c>
      <c r="C91" s="31" t="s">
        <v>227</v>
      </c>
      <c r="D91" s="31" t="s">
        <v>195</v>
      </c>
      <c r="E91" s="32" t="s">
        <v>533</v>
      </c>
      <c r="F91" s="31"/>
      <c r="G91" s="33">
        <v>0</v>
      </c>
      <c r="H91" s="82">
        <v>0</v>
      </c>
      <c r="I91" s="57"/>
      <c r="J91" s="33">
        <v>0</v>
      </c>
    </row>
    <row r="92" spans="1:10" ht="45">
      <c r="A92" s="31" t="s">
        <v>532</v>
      </c>
      <c r="B92" s="31" t="s">
        <v>237</v>
      </c>
      <c r="C92" s="31" t="s">
        <v>222</v>
      </c>
      <c r="D92" s="31" t="s">
        <v>199</v>
      </c>
      <c r="E92" s="32" t="s">
        <v>531</v>
      </c>
      <c r="F92" s="31"/>
      <c r="G92" s="33">
        <v>0</v>
      </c>
      <c r="H92" s="82">
        <v>0</v>
      </c>
      <c r="I92" s="57"/>
      <c r="J92" s="33">
        <v>0</v>
      </c>
    </row>
    <row r="93" spans="1:10" ht="45">
      <c r="A93" s="31" t="s">
        <v>530</v>
      </c>
      <c r="B93" s="31" t="s">
        <v>237</v>
      </c>
      <c r="C93" s="31" t="s">
        <v>222</v>
      </c>
      <c r="D93" s="31" t="s">
        <v>195</v>
      </c>
      <c r="E93" s="32" t="s">
        <v>529</v>
      </c>
      <c r="F93" s="31"/>
      <c r="G93" s="33">
        <v>0</v>
      </c>
      <c r="H93" s="82">
        <v>0</v>
      </c>
      <c r="I93" s="57"/>
      <c r="J93" s="33">
        <v>0</v>
      </c>
    </row>
    <row r="94" spans="1:10" ht="30">
      <c r="A94" s="31" t="s">
        <v>528</v>
      </c>
      <c r="B94" s="31" t="s">
        <v>237</v>
      </c>
      <c r="C94" s="31" t="s">
        <v>217</v>
      </c>
      <c r="D94" s="31" t="s">
        <v>199</v>
      </c>
      <c r="E94" s="32" t="s">
        <v>527</v>
      </c>
      <c r="F94" s="31"/>
      <c r="G94" s="33">
        <v>0</v>
      </c>
      <c r="H94" s="82">
        <v>0</v>
      </c>
      <c r="I94" s="57"/>
      <c r="J94" s="33">
        <v>0</v>
      </c>
    </row>
    <row r="95" spans="1:10" ht="30">
      <c r="A95" s="31" t="s">
        <v>526</v>
      </c>
      <c r="B95" s="31" t="s">
        <v>237</v>
      </c>
      <c r="C95" s="31" t="s">
        <v>217</v>
      </c>
      <c r="D95" s="31" t="s">
        <v>195</v>
      </c>
      <c r="E95" s="32" t="s">
        <v>525</v>
      </c>
      <c r="F95" s="31"/>
      <c r="G95" s="33">
        <v>0</v>
      </c>
      <c r="H95" s="82">
        <v>0</v>
      </c>
      <c r="I95" s="57"/>
      <c r="J95" s="33">
        <v>0</v>
      </c>
    </row>
    <row r="96" spans="1:10" ht="60">
      <c r="A96" s="31" t="s">
        <v>524</v>
      </c>
      <c r="B96" s="31" t="s">
        <v>232</v>
      </c>
      <c r="C96" s="31" t="s">
        <v>199</v>
      </c>
      <c r="D96" s="31" t="s">
        <v>199</v>
      </c>
      <c r="E96" s="32" t="s">
        <v>523</v>
      </c>
      <c r="F96" s="31"/>
      <c r="G96" s="33">
        <v>-1059800</v>
      </c>
      <c r="H96" s="82">
        <v>0</v>
      </c>
      <c r="I96" s="57"/>
      <c r="J96" s="33">
        <v>-1059800</v>
      </c>
    </row>
    <row r="97" spans="1:10" ht="45">
      <c r="A97" s="31" t="s">
        <v>522</v>
      </c>
      <c r="B97" s="31" t="s">
        <v>232</v>
      </c>
      <c r="C97" s="31" t="s">
        <v>195</v>
      </c>
      <c r="D97" s="31" t="s">
        <v>199</v>
      </c>
      <c r="E97" s="32" t="s">
        <v>521</v>
      </c>
      <c r="F97" s="31"/>
      <c r="G97" s="33">
        <v>0</v>
      </c>
      <c r="H97" s="82">
        <v>0</v>
      </c>
      <c r="I97" s="57"/>
      <c r="J97" s="33">
        <v>0</v>
      </c>
    </row>
    <row r="98" spans="1:10" ht="30">
      <c r="A98" s="31" t="s">
        <v>520</v>
      </c>
      <c r="B98" s="31" t="s">
        <v>232</v>
      </c>
      <c r="C98" s="31" t="s">
        <v>195</v>
      </c>
      <c r="D98" s="31" t="s">
        <v>195</v>
      </c>
      <c r="E98" s="32" t="s">
        <v>519</v>
      </c>
      <c r="F98" s="31"/>
      <c r="G98" s="33">
        <v>0</v>
      </c>
      <c r="H98" s="82">
        <v>0</v>
      </c>
      <c r="I98" s="57"/>
      <c r="J98" s="33">
        <v>0</v>
      </c>
    </row>
    <row r="99" spans="1:10" ht="30">
      <c r="A99" s="31" t="s">
        <v>518</v>
      </c>
      <c r="B99" s="31" t="s">
        <v>232</v>
      </c>
      <c r="C99" s="31" t="s">
        <v>195</v>
      </c>
      <c r="D99" s="31" t="s">
        <v>194</v>
      </c>
      <c r="E99" s="32" t="s">
        <v>517</v>
      </c>
      <c r="F99" s="31"/>
      <c r="G99" s="33">
        <v>0</v>
      </c>
      <c r="H99" s="82">
        <v>0</v>
      </c>
      <c r="I99" s="57"/>
      <c r="J99" s="33">
        <v>0</v>
      </c>
    </row>
    <row r="100" spans="1:10" ht="45">
      <c r="A100" s="31" t="s">
        <v>516</v>
      </c>
      <c r="B100" s="31" t="s">
        <v>232</v>
      </c>
      <c r="C100" s="31" t="s">
        <v>194</v>
      </c>
      <c r="D100" s="31" t="s">
        <v>199</v>
      </c>
      <c r="E100" s="32" t="s">
        <v>515</v>
      </c>
      <c r="F100" s="31"/>
      <c r="G100" s="33">
        <v>156300</v>
      </c>
      <c r="H100" s="82">
        <v>0</v>
      </c>
      <c r="I100" s="57"/>
      <c r="J100" s="33">
        <v>156300</v>
      </c>
    </row>
    <row r="101" spans="1:10" ht="15">
      <c r="A101" s="31" t="s">
        <v>514</v>
      </c>
      <c r="B101" s="31" t="s">
        <v>232</v>
      </c>
      <c r="C101" s="31" t="s">
        <v>194</v>
      </c>
      <c r="D101" s="31" t="s">
        <v>195</v>
      </c>
      <c r="E101" s="32" t="s">
        <v>513</v>
      </c>
      <c r="F101" s="31"/>
      <c r="G101" s="33">
        <v>0</v>
      </c>
      <c r="H101" s="82">
        <v>0</v>
      </c>
      <c r="I101" s="57"/>
      <c r="J101" s="33">
        <v>0</v>
      </c>
    </row>
    <row r="102" spans="1:10" ht="15">
      <c r="A102" s="31" t="s">
        <v>512</v>
      </c>
      <c r="B102" s="31" t="s">
        <v>232</v>
      </c>
      <c r="C102" s="31" t="s">
        <v>194</v>
      </c>
      <c r="D102" s="31" t="s">
        <v>194</v>
      </c>
      <c r="E102" s="32" t="s">
        <v>511</v>
      </c>
      <c r="F102" s="31"/>
      <c r="G102" s="33">
        <v>0</v>
      </c>
      <c r="H102" s="82">
        <v>0</v>
      </c>
      <c r="I102" s="57"/>
      <c r="J102" s="33">
        <v>0</v>
      </c>
    </row>
    <row r="103" spans="1:10" ht="15">
      <c r="A103" s="31" t="s">
        <v>510</v>
      </c>
      <c r="B103" s="31" t="s">
        <v>232</v>
      </c>
      <c r="C103" s="31" t="s">
        <v>194</v>
      </c>
      <c r="D103" s="31" t="s">
        <v>237</v>
      </c>
      <c r="E103" s="32" t="s">
        <v>509</v>
      </c>
      <c r="F103" s="31"/>
      <c r="G103" s="33">
        <v>0</v>
      </c>
      <c r="H103" s="82">
        <v>0</v>
      </c>
      <c r="I103" s="57"/>
      <c r="J103" s="33">
        <v>0</v>
      </c>
    </row>
    <row r="104" spans="1:10" ht="15">
      <c r="A104" s="31" t="s">
        <v>508</v>
      </c>
      <c r="B104" s="31" t="s">
        <v>232</v>
      </c>
      <c r="C104" s="31" t="s">
        <v>194</v>
      </c>
      <c r="D104" s="31" t="s">
        <v>232</v>
      </c>
      <c r="E104" s="32" t="s">
        <v>507</v>
      </c>
      <c r="F104" s="31"/>
      <c r="G104" s="33">
        <v>156300</v>
      </c>
      <c r="H104" s="82">
        <v>0</v>
      </c>
      <c r="I104" s="57"/>
      <c r="J104" s="33">
        <v>156300</v>
      </c>
    </row>
    <row r="105" spans="1:10" ht="30">
      <c r="A105" s="31"/>
      <c r="B105" s="31"/>
      <c r="C105" s="31"/>
      <c r="D105" s="31"/>
      <c r="E105" s="32" t="s">
        <v>741</v>
      </c>
      <c r="F105" s="31" t="s">
        <v>740</v>
      </c>
      <c r="G105" s="33">
        <v>151300</v>
      </c>
      <c r="H105" s="82">
        <v>0</v>
      </c>
      <c r="I105" s="57"/>
      <c r="J105" s="33">
        <v>151300</v>
      </c>
    </row>
    <row r="106" spans="1:10" ht="15">
      <c r="A106" s="31"/>
      <c r="B106" s="31"/>
      <c r="C106" s="31"/>
      <c r="D106" s="31"/>
      <c r="E106" s="32" t="s">
        <v>722</v>
      </c>
      <c r="F106" s="31" t="s">
        <v>721</v>
      </c>
      <c r="G106" s="33">
        <v>5000</v>
      </c>
      <c r="H106" s="82">
        <v>0</v>
      </c>
      <c r="I106" s="57"/>
      <c r="J106" s="33">
        <v>5000</v>
      </c>
    </row>
    <row r="107" spans="1:10" ht="15">
      <c r="A107" s="31" t="s">
        <v>506</v>
      </c>
      <c r="B107" s="31" t="s">
        <v>232</v>
      </c>
      <c r="C107" s="31" t="s">
        <v>237</v>
      </c>
      <c r="D107" s="31" t="s">
        <v>199</v>
      </c>
      <c r="E107" s="32" t="s">
        <v>505</v>
      </c>
      <c r="F107" s="31"/>
      <c r="G107" s="33">
        <v>190600</v>
      </c>
      <c r="H107" s="82">
        <v>0</v>
      </c>
      <c r="I107" s="57"/>
      <c r="J107" s="33">
        <v>190600</v>
      </c>
    </row>
    <row r="108" spans="1:10" ht="15">
      <c r="A108" s="31" t="s">
        <v>504</v>
      </c>
      <c r="B108" s="31" t="s">
        <v>232</v>
      </c>
      <c r="C108" s="31" t="s">
        <v>237</v>
      </c>
      <c r="D108" s="31" t="s">
        <v>195</v>
      </c>
      <c r="E108" s="32" t="s">
        <v>503</v>
      </c>
      <c r="F108" s="31"/>
      <c r="G108" s="33">
        <v>0</v>
      </c>
      <c r="H108" s="82">
        <v>0</v>
      </c>
      <c r="I108" s="57"/>
      <c r="J108" s="33">
        <v>0</v>
      </c>
    </row>
    <row r="109" spans="1:10" ht="15">
      <c r="A109" s="31" t="s">
        <v>502</v>
      </c>
      <c r="B109" s="31" t="s">
        <v>232</v>
      </c>
      <c r="C109" s="31" t="s">
        <v>237</v>
      </c>
      <c r="D109" s="31" t="s">
        <v>194</v>
      </c>
      <c r="E109" s="32" t="s">
        <v>501</v>
      </c>
      <c r="F109" s="31"/>
      <c r="G109" s="33">
        <v>190600</v>
      </c>
      <c r="H109" s="82">
        <v>0</v>
      </c>
      <c r="I109" s="57"/>
      <c r="J109" s="33">
        <v>190600</v>
      </c>
    </row>
    <row r="110" spans="1:10" ht="30">
      <c r="A110" s="31"/>
      <c r="B110" s="31"/>
      <c r="C110" s="31"/>
      <c r="D110" s="31"/>
      <c r="E110" s="32" t="s">
        <v>741</v>
      </c>
      <c r="F110" s="31" t="s">
        <v>740</v>
      </c>
      <c r="G110" s="33">
        <v>182600</v>
      </c>
      <c r="H110" s="82">
        <v>0</v>
      </c>
      <c r="I110" s="57"/>
      <c r="J110" s="33">
        <v>182600</v>
      </c>
    </row>
    <row r="111" spans="1:10" ht="15">
      <c r="A111" s="31"/>
      <c r="B111" s="31"/>
      <c r="C111" s="31"/>
      <c r="D111" s="31"/>
      <c r="E111" s="32" t="s">
        <v>722</v>
      </c>
      <c r="F111" s="31" t="s">
        <v>721</v>
      </c>
      <c r="G111" s="33">
        <v>8000</v>
      </c>
      <c r="H111" s="82">
        <v>0</v>
      </c>
      <c r="I111" s="57"/>
      <c r="J111" s="33">
        <v>8000</v>
      </c>
    </row>
    <row r="112" spans="1:10" ht="15">
      <c r="A112" s="31" t="s">
        <v>500</v>
      </c>
      <c r="B112" s="31" t="s">
        <v>232</v>
      </c>
      <c r="C112" s="31" t="s">
        <v>237</v>
      </c>
      <c r="D112" s="31" t="s">
        <v>237</v>
      </c>
      <c r="E112" s="32" t="s">
        <v>499</v>
      </c>
      <c r="F112" s="31"/>
      <c r="G112" s="33">
        <v>0</v>
      </c>
      <c r="H112" s="82">
        <v>0</v>
      </c>
      <c r="I112" s="57"/>
      <c r="J112" s="33">
        <v>0</v>
      </c>
    </row>
    <row r="113" spans="1:10" ht="15">
      <c r="A113" s="31" t="s">
        <v>498</v>
      </c>
      <c r="B113" s="31" t="s">
        <v>232</v>
      </c>
      <c r="C113" s="31" t="s">
        <v>237</v>
      </c>
      <c r="D113" s="31" t="s">
        <v>232</v>
      </c>
      <c r="E113" s="32" t="s">
        <v>497</v>
      </c>
      <c r="F113" s="31"/>
      <c r="G113" s="33">
        <v>0</v>
      </c>
      <c r="H113" s="82">
        <v>0</v>
      </c>
      <c r="I113" s="57"/>
      <c r="J113" s="33">
        <v>0</v>
      </c>
    </row>
    <row r="114" spans="1:10" ht="15">
      <c r="A114" s="31" t="s">
        <v>496</v>
      </c>
      <c r="B114" s="31" t="s">
        <v>232</v>
      </c>
      <c r="C114" s="31" t="s">
        <v>237</v>
      </c>
      <c r="D114" s="31" t="s">
        <v>227</v>
      </c>
      <c r="E114" s="32" t="s">
        <v>495</v>
      </c>
      <c r="F114" s="31"/>
      <c r="G114" s="33">
        <v>0</v>
      </c>
      <c r="H114" s="82">
        <v>0</v>
      </c>
      <c r="I114" s="57"/>
      <c r="J114" s="33">
        <v>0</v>
      </c>
    </row>
    <row r="115" spans="1:10" ht="15">
      <c r="A115" s="31" t="s">
        <v>494</v>
      </c>
      <c r="B115" s="31" t="s">
        <v>232</v>
      </c>
      <c r="C115" s="31" t="s">
        <v>237</v>
      </c>
      <c r="D115" s="31" t="s">
        <v>222</v>
      </c>
      <c r="E115" s="32" t="s">
        <v>493</v>
      </c>
      <c r="F115" s="31"/>
      <c r="G115" s="33">
        <v>0</v>
      </c>
      <c r="H115" s="82">
        <v>0</v>
      </c>
      <c r="I115" s="57"/>
      <c r="J115" s="33">
        <v>0</v>
      </c>
    </row>
    <row r="116" spans="1:10" ht="45">
      <c r="A116" s="31" t="s">
        <v>492</v>
      </c>
      <c r="B116" s="31" t="s">
        <v>232</v>
      </c>
      <c r="C116" s="31" t="s">
        <v>232</v>
      </c>
      <c r="D116" s="31" t="s">
        <v>199</v>
      </c>
      <c r="E116" s="32" t="s">
        <v>491</v>
      </c>
      <c r="F116" s="31"/>
      <c r="G116" s="33">
        <v>0</v>
      </c>
      <c r="H116" s="82">
        <v>0</v>
      </c>
      <c r="I116" s="57"/>
      <c r="J116" s="33">
        <v>0</v>
      </c>
    </row>
    <row r="117" spans="1:10" ht="30">
      <c r="A117" s="31" t="s">
        <v>490</v>
      </c>
      <c r="B117" s="31" t="s">
        <v>232</v>
      </c>
      <c r="C117" s="31" t="s">
        <v>232</v>
      </c>
      <c r="D117" s="31" t="s">
        <v>195</v>
      </c>
      <c r="E117" s="32" t="s">
        <v>489</v>
      </c>
      <c r="F117" s="31"/>
      <c r="G117" s="33">
        <v>0</v>
      </c>
      <c r="H117" s="82">
        <v>0</v>
      </c>
      <c r="I117" s="57"/>
      <c r="J117" s="33">
        <v>0</v>
      </c>
    </row>
    <row r="118" spans="1:10" ht="15">
      <c r="A118" s="31" t="s">
        <v>488</v>
      </c>
      <c r="B118" s="31" t="s">
        <v>232</v>
      </c>
      <c r="C118" s="31" t="s">
        <v>232</v>
      </c>
      <c r="D118" s="31" t="s">
        <v>194</v>
      </c>
      <c r="E118" s="32" t="s">
        <v>487</v>
      </c>
      <c r="F118" s="31"/>
      <c r="G118" s="33">
        <v>0</v>
      </c>
      <c r="H118" s="82">
        <v>0</v>
      </c>
      <c r="I118" s="57"/>
      <c r="J118" s="33">
        <v>0</v>
      </c>
    </row>
    <row r="119" spans="1:10" ht="15">
      <c r="A119" s="31" t="s">
        <v>486</v>
      </c>
      <c r="B119" s="31" t="s">
        <v>232</v>
      </c>
      <c r="C119" s="31" t="s">
        <v>232</v>
      </c>
      <c r="D119" s="31" t="s">
        <v>237</v>
      </c>
      <c r="E119" s="32" t="s">
        <v>485</v>
      </c>
      <c r="F119" s="31"/>
      <c r="G119" s="33">
        <v>0</v>
      </c>
      <c r="H119" s="82">
        <v>0</v>
      </c>
      <c r="I119" s="57"/>
      <c r="J119" s="33">
        <v>0</v>
      </c>
    </row>
    <row r="120" spans="1:10" ht="15">
      <c r="A120" s="31" t="s">
        <v>484</v>
      </c>
      <c r="B120" s="31" t="s">
        <v>232</v>
      </c>
      <c r="C120" s="31" t="s">
        <v>227</v>
      </c>
      <c r="D120" s="31" t="s">
        <v>199</v>
      </c>
      <c r="E120" s="32" t="s">
        <v>483</v>
      </c>
      <c r="F120" s="31"/>
      <c r="G120" s="33">
        <v>4633300</v>
      </c>
      <c r="H120" s="82">
        <v>0</v>
      </c>
      <c r="I120" s="57"/>
      <c r="J120" s="33">
        <v>4633300</v>
      </c>
    </row>
    <row r="121" spans="1:10" ht="15">
      <c r="A121" s="31" t="s">
        <v>482</v>
      </c>
      <c r="B121" s="31" t="s">
        <v>232</v>
      </c>
      <c r="C121" s="31" t="s">
        <v>227</v>
      </c>
      <c r="D121" s="31" t="s">
        <v>195</v>
      </c>
      <c r="E121" s="32" t="s">
        <v>481</v>
      </c>
      <c r="F121" s="31"/>
      <c r="G121" s="33">
        <v>4633300</v>
      </c>
      <c r="H121" s="82">
        <v>0</v>
      </c>
      <c r="I121" s="57"/>
      <c r="J121" s="33">
        <v>4633300</v>
      </c>
    </row>
    <row r="122" spans="1:10" ht="30">
      <c r="A122" s="31"/>
      <c r="B122" s="31"/>
      <c r="C122" s="31"/>
      <c r="D122" s="31"/>
      <c r="E122" s="32" t="s">
        <v>741</v>
      </c>
      <c r="F122" s="31" t="s">
        <v>740</v>
      </c>
      <c r="G122" s="33">
        <v>4535700</v>
      </c>
      <c r="H122" s="82">
        <v>0</v>
      </c>
      <c r="I122" s="57"/>
      <c r="J122" s="33">
        <v>4535700</v>
      </c>
    </row>
    <row r="123" spans="1:10" ht="15">
      <c r="A123" s="31"/>
      <c r="B123" s="31"/>
      <c r="C123" s="31"/>
      <c r="D123" s="31"/>
      <c r="E123" s="32" t="s">
        <v>735</v>
      </c>
      <c r="F123" s="31" t="s">
        <v>734</v>
      </c>
      <c r="G123" s="33">
        <v>20000</v>
      </c>
      <c r="H123" s="82">
        <v>0</v>
      </c>
      <c r="I123" s="57"/>
      <c r="J123" s="33">
        <v>20000</v>
      </c>
    </row>
    <row r="124" spans="1:10" ht="15">
      <c r="A124" s="31"/>
      <c r="B124" s="31"/>
      <c r="C124" s="31"/>
      <c r="D124" s="31"/>
      <c r="E124" s="32" t="s">
        <v>722</v>
      </c>
      <c r="F124" s="31" t="s">
        <v>721</v>
      </c>
      <c r="G124" s="33">
        <v>77600</v>
      </c>
      <c r="H124" s="82">
        <v>0</v>
      </c>
      <c r="I124" s="57"/>
      <c r="J124" s="33">
        <v>77600</v>
      </c>
    </row>
    <row r="125" spans="1:10" ht="15">
      <c r="A125" s="31" t="s">
        <v>480</v>
      </c>
      <c r="B125" s="31" t="s">
        <v>232</v>
      </c>
      <c r="C125" s="31" t="s">
        <v>227</v>
      </c>
      <c r="D125" s="31" t="s">
        <v>194</v>
      </c>
      <c r="E125" s="32" t="s">
        <v>479</v>
      </c>
      <c r="F125" s="31"/>
      <c r="G125" s="33">
        <v>0</v>
      </c>
      <c r="H125" s="82">
        <v>0</v>
      </c>
      <c r="I125" s="57"/>
      <c r="J125" s="33">
        <v>0</v>
      </c>
    </row>
    <row r="126" spans="1:10" ht="15">
      <c r="A126" s="31" t="s">
        <v>478</v>
      </c>
      <c r="B126" s="31" t="s">
        <v>232</v>
      </c>
      <c r="C126" s="31" t="s">
        <v>227</v>
      </c>
      <c r="D126" s="31" t="s">
        <v>237</v>
      </c>
      <c r="E126" s="32" t="s">
        <v>477</v>
      </c>
      <c r="F126" s="31"/>
      <c r="G126" s="33">
        <v>0</v>
      </c>
      <c r="H126" s="82">
        <v>0</v>
      </c>
      <c r="I126" s="57"/>
      <c r="J126" s="33">
        <v>0</v>
      </c>
    </row>
    <row r="127" spans="1:10" ht="15">
      <c r="A127" s="31" t="s">
        <v>476</v>
      </c>
      <c r="B127" s="31" t="s">
        <v>232</v>
      </c>
      <c r="C127" s="31" t="s">
        <v>227</v>
      </c>
      <c r="D127" s="31" t="s">
        <v>232</v>
      </c>
      <c r="E127" s="32" t="s">
        <v>475</v>
      </c>
      <c r="F127" s="31"/>
      <c r="G127" s="33">
        <v>0</v>
      </c>
      <c r="H127" s="82">
        <v>0</v>
      </c>
      <c r="I127" s="57"/>
      <c r="J127" s="33">
        <v>0</v>
      </c>
    </row>
    <row r="128" spans="1:10" ht="15">
      <c r="A128" s="31" t="s">
        <v>474</v>
      </c>
      <c r="B128" s="31" t="s">
        <v>232</v>
      </c>
      <c r="C128" s="31" t="s">
        <v>227</v>
      </c>
      <c r="D128" s="31" t="s">
        <v>227</v>
      </c>
      <c r="E128" s="32" t="s">
        <v>473</v>
      </c>
      <c r="F128" s="31"/>
      <c r="G128" s="33">
        <v>0</v>
      </c>
      <c r="H128" s="82">
        <v>0</v>
      </c>
      <c r="I128" s="57"/>
      <c r="J128" s="33">
        <v>0</v>
      </c>
    </row>
    <row r="129" spans="1:10" ht="15">
      <c r="A129" s="31" t="s">
        <v>472</v>
      </c>
      <c r="B129" s="31" t="s">
        <v>232</v>
      </c>
      <c r="C129" s="31" t="s">
        <v>222</v>
      </c>
      <c r="D129" s="31" t="s">
        <v>199</v>
      </c>
      <c r="E129" s="32" t="s">
        <v>471</v>
      </c>
      <c r="F129" s="31"/>
      <c r="G129" s="33">
        <v>0</v>
      </c>
      <c r="H129" s="82">
        <v>0</v>
      </c>
      <c r="I129" s="57"/>
      <c r="J129" s="33">
        <v>0</v>
      </c>
    </row>
    <row r="130" spans="1:10" ht="15">
      <c r="A130" s="31" t="s">
        <v>470</v>
      </c>
      <c r="B130" s="31" t="s">
        <v>232</v>
      </c>
      <c r="C130" s="31" t="s">
        <v>222</v>
      </c>
      <c r="D130" s="31" t="s">
        <v>195</v>
      </c>
      <c r="E130" s="32" t="s">
        <v>469</v>
      </c>
      <c r="F130" s="31"/>
      <c r="G130" s="33">
        <v>0</v>
      </c>
      <c r="H130" s="82">
        <v>0</v>
      </c>
      <c r="I130" s="57"/>
      <c r="J130" s="33">
        <v>0</v>
      </c>
    </row>
    <row r="131" spans="1:10" ht="15">
      <c r="A131" s="31" t="s">
        <v>468</v>
      </c>
      <c r="B131" s="31" t="s">
        <v>232</v>
      </c>
      <c r="C131" s="31" t="s">
        <v>217</v>
      </c>
      <c r="D131" s="31" t="s">
        <v>199</v>
      </c>
      <c r="E131" s="32" t="s">
        <v>467</v>
      </c>
      <c r="F131" s="31"/>
      <c r="G131" s="33">
        <v>0</v>
      </c>
      <c r="H131" s="82">
        <v>0</v>
      </c>
      <c r="I131" s="57"/>
      <c r="J131" s="33">
        <v>0</v>
      </c>
    </row>
    <row r="132" spans="1:10" ht="45">
      <c r="A132" s="31" t="s">
        <v>466</v>
      </c>
      <c r="B132" s="31" t="s">
        <v>232</v>
      </c>
      <c r="C132" s="31" t="s">
        <v>217</v>
      </c>
      <c r="D132" s="31" t="s">
        <v>195</v>
      </c>
      <c r="E132" s="32" t="s">
        <v>465</v>
      </c>
      <c r="F132" s="31"/>
      <c r="G132" s="33">
        <v>0</v>
      </c>
      <c r="H132" s="82">
        <v>0</v>
      </c>
      <c r="I132" s="57"/>
      <c r="J132" s="33">
        <v>0</v>
      </c>
    </row>
    <row r="133" spans="1:10" ht="30">
      <c r="A133" s="31" t="s">
        <v>464</v>
      </c>
      <c r="B133" s="31" t="s">
        <v>232</v>
      </c>
      <c r="C133" s="31" t="s">
        <v>217</v>
      </c>
      <c r="D133" s="31" t="s">
        <v>194</v>
      </c>
      <c r="E133" s="32" t="s">
        <v>463</v>
      </c>
      <c r="F133" s="31"/>
      <c r="G133" s="33">
        <v>0</v>
      </c>
      <c r="H133" s="82">
        <v>0</v>
      </c>
      <c r="I133" s="57"/>
      <c r="J133" s="33">
        <v>0</v>
      </c>
    </row>
    <row r="134" spans="1:10" ht="15">
      <c r="A134" s="31" t="s">
        <v>462</v>
      </c>
      <c r="B134" s="31" t="s">
        <v>232</v>
      </c>
      <c r="C134" s="31" t="s">
        <v>217</v>
      </c>
      <c r="D134" s="31" t="s">
        <v>237</v>
      </c>
      <c r="E134" s="32" t="s">
        <v>461</v>
      </c>
      <c r="F134" s="31"/>
      <c r="G134" s="33">
        <v>0</v>
      </c>
      <c r="H134" s="82">
        <v>0</v>
      </c>
      <c r="I134" s="57"/>
      <c r="J134" s="33">
        <v>0</v>
      </c>
    </row>
    <row r="135" spans="1:10" ht="15">
      <c r="A135" s="31" t="s">
        <v>460</v>
      </c>
      <c r="B135" s="31" t="s">
        <v>232</v>
      </c>
      <c r="C135" s="31" t="s">
        <v>217</v>
      </c>
      <c r="D135" s="31" t="s">
        <v>232</v>
      </c>
      <c r="E135" s="32" t="s">
        <v>459</v>
      </c>
      <c r="F135" s="31"/>
      <c r="G135" s="33">
        <v>0</v>
      </c>
      <c r="H135" s="82">
        <v>0</v>
      </c>
      <c r="I135" s="57"/>
      <c r="J135" s="33">
        <v>0</v>
      </c>
    </row>
    <row r="136" spans="1:10" ht="45">
      <c r="A136" s="31" t="s">
        <v>458</v>
      </c>
      <c r="B136" s="31" t="s">
        <v>232</v>
      </c>
      <c r="C136" s="31" t="s">
        <v>212</v>
      </c>
      <c r="D136" s="31" t="s">
        <v>199</v>
      </c>
      <c r="E136" s="32" t="s">
        <v>457</v>
      </c>
      <c r="F136" s="31"/>
      <c r="G136" s="33">
        <v>0</v>
      </c>
      <c r="H136" s="82">
        <v>0</v>
      </c>
      <c r="I136" s="57"/>
      <c r="J136" s="33">
        <v>0</v>
      </c>
    </row>
    <row r="137" spans="1:10" ht="60">
      <c r="A137" s="31" t="s">
        <v>456</v>
      </c>
      <c r="B137" s="31" t="s">
        <v>232</v>
      </c>
      <c r="C137" s="31" t="s">
        <v>212</v>
      </c>
      <c r="D137" s="31" t="s">
        <v>195</v>
      </c>
      <c r="E137" s="32" t="s">
        <v>455</v>
      </c>
      <c r="F137" s="31"/>
      <c r="G137" s="33">
        <v>0</v>
      </c>
      <c r="H137" s="82">
        <v>0</v>
      </c>
      <c r="I137" s="57"/>
      <c r="J137" s="33">
        <v>0</v>
      </c>
    </row>
    <row r="138" spans="1:10" ht="60">
      <c r="A138" s="31" t="s">
        <v>454</v>
      </c>
      <c r="B138" s="31" t="s">
        <v>232</v>
      </c>
      <c r="C138" s="31" t="s">
        <v>212</v>
      </c>
      <c r="D138" s="31" t="s">
        <v>194</v>
      </c>
      <c r="E138" s="32" t="s">
        <v>453</v>
      </c>
      <c r="F138" s="31"/>
      <c r="G138" s="33">
        <v>0</v>
      </c>
      <c r="H138" s="82">
        <v>0</v>
      </c>
      <c r="I138" s="57"/>
      <c r="J138" s="33">
        <v>0</v>
      </c>
    </row>
    <row r="139" spans="1:10" ht="45">
      <c r="A139" s="31" t="s">
        <v>452</v>
      </c>
      <c r="B139" s="31" t="s">
        <v>232</v>
      </c>
      <c r="C139" s="31" t="s">
        <v>212</v>
      </c>
      <c r="D139" s="31" t="s">
        <v>237</v>
      </c>
      <c r="E139" s="32" t="s">
        <v>451</v>
      </c>
      <c r="F139" s="31"/>
      <c r="G139" s="33">
        <v>0</v>
      </c>
      <c r="H139" s="82">
        <v>0</v>
      </c>
      <c r="I139" s="57"/>
      <c r="J139" s="33">
        <v>0</v>
      </c>
    </row>
    <row r="140" spans="1:10" ht="60">
      <c r="A140" s="31" t="s">
        <v>450</v>
      </c>
      <c r="B140" s="31" t="s">
        <v>232</v>
      </c>
      <c r="C140" s="31" t="s">
        <v>212</v>
      </c>
      <c r="D140" s="31" t="s">
        <v>232</v>
      </c>
      <c r="E140" s="32" t="s">
        <v>449</v>
      </c>
      <c r="F140" s="31"/>
      <c r="G140" s="33">
        <v>0</v>
      </c>
      <c r="H140" s="82">
        <v>0</v>
      </c>
      <c r="I140" s="57"/>
      <c r="J140" s="33">
        <v>0</v>
      </c>
    </row>
    <row r="141" spans="1:10" ht="30">
      <c r="A141" s="31" t="s">
        <v>448</v>
      </c>
      <c r="B141" s="31" t="s">
        <v>232</v>
      </c>
      <c r="C141" s="31" t="s">
        <v>212</v>
      </c>
      <c r="D141" s="31" t="s">
        <v>227</v>
      </c>
      <c r="E141" s="32" t="s">
        <v>447</v>
      </c>
      <c r="F141" s="31"/>
      <c r="G141" s="33">
        <v>0</v>
      </c>
      <c r="H141" s="82">
        <v>0</v>
      </c>
      <c r="I141" s="57"/>
      <c r="J141" s="33">
        <v>0</v>
      </c>
    </row>
    <row r="142" spans="1:10" ht="30">
      <c r="A142" s="31" t="s">
        <v>446</v>
      </c>
      <c r="B142" s="31" t="s">
        <v>232</v>
      </c>
      <c r="C142" s="31" t="s">
        <v>212</v>
      </c>
      <c r="D142" s="31" t="s">
        <v>222</v>
      </c>
      <c r="E142" s="32" t="s">
        <v>445</v>
      </c>
      <c r="F142" s="31"/>
      <c r="G142" s="33">
        <v>0</v>
      </c>
      <c r="H142" s="82">
        <v>0</v>
      </c>
      <c r="I142" s="57"/>
      <c r="J142" s="33">
        <v>0</v>
      </c>
    </row>
    <row r="143" spans="1:10" ht="30">
      <c r="A143" s="31" t="s">
        <v>444</v>
      </c>
      <c r="B143" s="31" t="s">
        <v>232</v>
      </c>
      <c r="C143" s="31" t="s">
        <v>212</v>
      </c>
      <c r="D143" s="31" t="s">
        <v>217</v>
      </c>
      <c r="E143" s="32" t="s">
        <v>443</v>
      </c>
      <c r="F143" s="31"/>
      <c r="G143" s="33">
        <v>0</v>
      </c>
      <c r="H143" s="82">
        <v>0</v>
      </c>
      <c r="I143" s="57"/>
      <c r="J143" s="33">
        <v>0</v>
      </c>
    </row>
    <row r="144" spans="1:10" ht="30">
      <c r="A144" s="31" t="s">
        <v>442</v>
      </c>
      <c r="B144" s="31" t="s">
        <v>232</v>
      </c>
      <c r="C144" s="31" t="s">
        <v>204</v>
      </c>
      <c r="D144" s="31" t="s">
        <v>199</v>
      </c>
      <c r="E144" s="32" t="s">
        <v>441</v>
      </c>
      <c r="F144" s="31"/>
      <c r="G144" s="33">
        <v>-6040000</v>
      </c>
      <c r="H144" s="82">
        <v>0</v>
      </c>
      <c r="I144" s="57"/>
      <c r="J144" s="33">
        <v>-6040000</v>
      </c>
    </row>
    <row r="145" spans="1:10" ht="30">
      <c r="A145" s="31" t="s">
        <v>440</v>
      </c>
      <c r="B145" s="31" t="s">
        <v>232</v>
      </c>
      <c r="C145" s="31" t="s">
        <v>204</v>
      </c>
      <c r="D145" s="31" t="s">
        <v>195</v>
      </c>
      <c r="E145" s="32" t="s">
        <v>439</v>
      </c>
      <c r="F145" s="31"/>
      <c r="G145" s="33">
        <v>-6040000</v>
      </c>
      <c r="H145" s="82">
        <v>0</v>
      </c>
      <c r="I145" s="57"/>
      <c r="J145" s="33">
        <v>-6040000</v>
      </c>
    </row>
    <row r="146" spans="1:10" ht="60">
      <c r="A146" s="31" t="s">
        <v>438</v>
      </c>
      <c r="B146" s="31" t="s">
        <v>227</v>
      </c>
      <c r="C146" s="31" t="s">
        <v>199</v>
      </c>
      <c r="D146" s="31" t="s">
        <v>199</v>
      </c>
      <c r="E146" s="32" t="s">
        <v>437</v>
      </c>
      <c r="F146" s="31"/>
      <c r="G146" s="33">
        <v>2142733.7999999998</v>
      </c>
      <c r="H146" s="82">
        <v>1652964.8</v>
      </c>
      <c r="I146" s="57"/>
      <c r="J146" s="33">
        <v>489769</v>
      </c>
    </row>
    <row r="147" spans="1:10" ht="15">
      <c r="A147" s="31" t="s">
        <v>436</v>
      </c>
      <c r="B147" s="31" t="s">
        <v>227</v>
      </c>
      <c r="C147" s="31" t="s">
        <v>195</v>
      </c>
      <c r="D147" s="31" t="s">
        <v>199</v>
      </c>
      <c r="E147" s="32" t="s">
        <v>435</v>
      </c>
      <c r="F147" s="31"/>
      <c r="G147" s="33">
        <v>1632964.8</v>
      </c>
      <c r="H147" s="82">
        <v>1602964.8</v>
      </c>
      <c r="I147" s="57"/>
      <c r="J147" s="33">
        <v>30000</v>
      </c>
    </row>
    <row r="148" spans="1:10" ht="15">
      <c r="A148" s="31" t="s">
        <v>434</v>
      </c>
      <c r="B148" s="31" t="s">
        <v>227</v>
      </c>
      <c r="C148" s="31" t="s">
        <v>195</v>
      </c>
      <c r="D148" s="31" t="s">
        <v>195</v>
      </c>
      <c r="E148" s="32" t="s">
        <v>433</v>
      </c>
      <c r="F148" s="31"/>
      <c r="G148" s="33">
        <v>1632964.8</v>
      </c>
      <c r="H148" s="82">
        <v>1602964.8</v>
      </c>
      <c r="I148" s="57"/>
      <c r="J148" s="33">
        <v>30000</v>
      </c>
    </row>
    <row r="149" spans="1:10" ht="45">
      <c r="A149" s="31"/>
      <c r="B149" s="31"/>
      <c r="C149" s="31"/>
      <c r="D149" s="31"/>
      <c r="E149" s="32" t="s">
        <v>899</v>
      </c>
      <c r="F149" s="31" t="s">
        <v>886</v>
      </c>
      <c r="G149" s="33">
        <v>1602964.8</v>
      </c>
      <c r="H149" s="82">
        <v>1602964.8</v>
      </c>
      <c r="I149" s="57"/>
      <c r="J149" s="33">
        <v>0</v>
      </c>
    </row>
    <row r="150" spans="1:10" ht="15">
      <c r="A150" s="31"/>
      <c r="B150" s="31"/>
      <c r="C150" s="31"/>
      <c r="D150" s="31"/>
      <c r="E150" s="32" t="s">
        <v>737</v>
      </c>
      <c r="F150" s="31" t="s">
        <v>736</v>
      </c>
      <c r="G150" s="33">
        <v>20000</v>
      </c>
      <c r="H150" s="82">
        <v>0</v>
      </c>
      <c r="I150" s="57"/>
      <c r="J150" s="33">
        <v>20000</v>
      </c>
    </row>
    <row r="151" spans="1:10" ht="15">
      <c r="A151" s="31"/>
      <c r="B151" s="31"/>
      <c r="C151" s="31"/>
      <c r="D151" s="31"/>
      <c r="E151" s="32" t="s">
        <v>735</v>
      </c>
      <c r="F151" s="31" t="s">
        <v>734</v>
      </c>
      <c r="G151" s="33">
        <v>10000</v>
      </c>
      <c r="H151" s="82">
        <v>0</v>
      </c>
      <c r="I151" s="57"/>
      <c r="J151" s="33">
        <v>10000</v>
      </c>
    </row>
    <row r="152" spans="1:10" ht="15">
      <c r="A152" s="31" t="s">
        <v>432</v>
      </c>
      <c r="B152" s="31" t="s">
        <v>227</v>
      </c>
      <c r="C152" s="31" t="s">
        <v>194</v>
      </c>
      <c r="D152" s="31" t="s">
        <v>199</v>
      </c>
      <c r="E152" s="32" t="s">
        <v>431</v>
      </c>
      <c r="F152" s="31"/>
      <c r="G152" s="33">
        <v>386769</v>
      </c>
      <c r="H152" s="82">
        <v>0</v>
      </c>
      <c r="I152" s="57"/>
      <c r="J152" s="33">
        <v>386769</v>
      </c>
    </row>
    <row r="153" spans="1:10" ht="15">
      <c r="A153" s="31" t="s">
        <v>430</v>
      </c>
      <c r="B153" s="31" t="s">
        <v>227</v>
      </c>
      <c r="C153" s="31" t="s">
        <v>194</v>
      </c>
      <c r="D153" s="31" t="s">
        <v>195</v>
      </c>
      <c r="E153" s="32" t="s">
        <v>429</v>
      </c>
      <c r="F153" s="31"/>
      <c r="G153" s="33">
        <v>386769</v>
      </c>
      <c r="H153" s="82">
        <v>0</v>
      </c>
      <c r="I153" s="57"/>
      <c r="J153" s="33">
        <v>386769</v>
      </c>
    </row>
    <row r="154" spans="1:10" ht="30">
      <c r="A154" s="31"/>
      <c r="B154" s="31"/>
      <c r="C154" s="31"/>
      <c r="D154" s="31"/>
      <c r="E154" s="32" t="s">
        <v>741</v>
      </c>
      <c r="F154" s="31" t="s">
        <v>740</v>
      </c>
      <c r="G154" s="33">
        <v>320000</v>
      </c>
      <c r="H154" s="82">
        <v>0</v>
      </c>
      <c r="I154" s="57"/>
      <c r="J154" s="33">
        <v>320000</v>
      </c>
    </row>
    <row r="155" spans="1:10" ht="15">
      <c r="A155" s="31"/>
      <c r="B155" s="31"/>
      <c r="C155" s="31"/>
      <c r="D155" s="31"/>
      <c r="E155" s="32" t="s">
        <v>722</v>
      </c>
      <c r="F155" s="31" t="s">
        <v>721</v>
      </c>
      <c r="G155" s="33">
        <v>12000</v>
      </c>
      <c r="H155" s="82">
        <v>0</v>
      </c>
      <c r="I155" s="57"/>
      <c r="J155" s="33">
        <v>12000</v>
      </c>
    </row>
    <row r="156" spans="1:10" ht="45">
      <c r="A156" s="31"/>
      <c r="B156" s="31"/>
      <c r="C156" s="31"/>
      <c r="D156" s="31"/>
      <c r="E156" s="32" t="s">
        <v>700</v>
      </c>
      <c r="F156" s="31" t="s">
        <v>699</v>
      </c>
      <c r="G156" s="33">
        <v>54769</v>
      </c>
      <c r="H156" s="82">
        <v>0</v>
      </c>
      <c r="I156" s="57"/>
      <c r="J156" s="33">
        <v>54769</v>
      </c>
    </row>
    <row r="157" spans="1:10" ht="30">
      <c r="A157" s="31" t="s">
        <v>428</v>
      </c>
      <c r="B157" s="31" t="s">
        <v>227</v>
      </c>
      <c r="C157" s="31" t="s">
        <v>237</v>
      </c>
      <c r="D157" s="31" t="s">
        <v>199</v>
      </c>
      <c r="E157" s="32" t="s">
        <v>427</v>
      </c>
      <c r="F157" s="31"/>
      <c r="G157" s="33">
        <v>0</v>
      </c>
      <c r="H157" s="82">
        <v>0</v>
      </c>
      <c r="I157" s="57"/>
      <c r="J157" s="33">
        <v>0</v>
      </c>
    </row>
    <row r="158" spans="1:10" ht="30">
      <c r="A158" s="31" t="s">
        <v>426</v>
      </c>
      <c r="B158" s="31" t="s">
        <v>227</v>
      </c>
      <c r="C158" s="31" t="s">
        <v>237</v>
      </c>
      <c r="D158" s="31" t="s">
        <v>195</v>
      </c>
      <c r="E158" s="32" t="s">
        <v>425</v>
      </c>
      <c r="F158" s="31"/>
      <c r="G158" s="33">
        <v>0</v>
      </c>
      <c r="H158" s="82">
        <v>0</v>
      </c>
      <c r="I158" s="57"/>
      <c r="J158" s="33">
        <v>0</v>
      </c>
    </row>
    <row r="159" spans="1:10" ht="30">
      <c r="A159" s="31" t="s">
        <v>424</v>
      </c>
      <c r="B159" s="31" t="s">
        <v>227</v>
      </c>
      <c r="C159" s="31" t="s">
        <v>232</v>
      </c>
      <c r="D159" s="31" t="s">
        <v>199</v>
      </c>
      <c r="E159" s="32" t="s">
        <v>423</v>
      </c>
      <c r="F159" s="31"/>
      <c r="G159" s="33">
        <v>0</v>
      </c>
      <c r="H159" s="82">
        <v>0</v>
      </c>
      <c r="I159" s="57"/>
      <c r="J159" s="33">
        <v>0</v>
      </c>
    </row>
    <row r="160" spans="1:10" ht="30">
      <c r="A160" s="31" t="s">
        <v>422</v>
      </c>
      <c r="B160" s="31" t="s">
        <v>227</v>
      </c>
      <c r="C160" s="31" t="s">
        <v>232</v>
      </c>
      <c r="D160" s="31" t="s">
        <v>195</v>
      </c>
      <c r="E160" s="32" t="s">
        <v>421</v>
      </c>
      <c r="F160" s="31"/>
      <c r="G160" s="33">
        <v>0</v>
      </c>
      <c r="H160" s="82">
        <v>0</v>
      </c>
      <c r="I160" s="57"/>
      <c r="J160" s="33">
        <v>0</v>
      </c>
    </row>
    <row r="161" spans="1:10" ht="45">
      <c r="A161" s="31" t="s">
        <v>420</v>
      </c>
      <c r="B161" s="31" t="s">
        <v>227</v>
      </c>
      <c r="C161" s="31" t="s">
        <v>227</v>
      </c>
      <c r="D161" s="31" t="s">
        <v>199</v>
      </c>
      <c r="E161" s="32" t="s">
        <v>419</v>
      </c>
      <c r="F161" s="31"/>
      <c r="G161" s="33">
        <v>0</v>
      </c>
      <c r="H161" s="82">
        <v>0</v>
      </c>
      <c r="I161" s="57"/>
      <c r="J161" s="33">
        <v>0</v>
      </c>
    </row>
    <row r="162" spans="1:10" ht="45">
      <c r="A162" s="31" t="s">
        <v>418</v>
      </c>
      <c r="B162" s="31" t="s">
        <v>227</v>
      </c>
      <c r="C162" s="31" t="s">
        <v>227</v>
      </c>
      <c r="D162" s="31" t="s">
        <v>195</v>
      </c>
      <c r="E162" s="32" t="s">
        <v>417</v>
      </c>
      <c r="F162" s="31"/>
      <c r="G162" s="33">
        <v>0</v>
      </c>
      <c r="H162" s="82">
        <v>0</v>
      </c>
      <c r="I162" s="57"/>
      <c r="J162" s="33">
        <v>0</v>
      </c>
    </row>
    <row r="163" spans="1:10" ht="30">
      <c r="A163" s="31" t="s">
        <v>416</v>
      </c>
      <c r="B163" s="31" t="s">
        <v>227</v>
      </c>
      <c r="C163" s="31" t="s">
        <v>222</v>
      </c>
      <c r="D163" s="31" t="s">
        <v>199</v>
      </c>
      <c r="E163" s="32" t="s">
        <v>415</v>
      </c>
      <c r="F163" s="31"/>
      <c r="G163" s="33">
        <v>123000</v>
      </c>
      <c r="H163" s="82">
        <v>50000</v>
      </c>
      <c r="I163" s="57"/>
      <c r="J163" s="33">
        <v>73000</v>
      </c>
    </row>
    <row r="164" spans="1:10" ht="30">
      <c r="A164" s="31" t="s">
        <v>414</v>
      </c>
      <c r="B164" s="31" t="s">
        <v>227</v>
      </c>
      <c r="C164" s="31" t="s">
        <v>222</v>
      </c>
      <c r="D164" s="31" t="s">
        <v>195</v>
      </c>
      <c r="E164" s="32" t="s">
        <v>413</v>
      </c>
      <c r="F164" s="31"/>
      <c r="G164" s="33">
        <v>123000</v>
      </c>
      <c r="H164" s="82">
        <v>50000</v>
      </c>
      <c r="I164" s="57"/>
      <c r="J164" s="33">
        <v>73000</v>
      </c>
    </row>
    <row r="165" spans="1:10" ht="15">
      <c r="A165" s="31"/>
      <c r="B165" s="31"/>
      <c r="C165" s="31"/>
      <c r="D165" s="31"/>
      <c r="E165" s="32" t="s">
        <v>996</v>
      </c>
      <c r="F165" s="31" t="s">
        <v>995</v>
      </c>
      <c r="G165" s="33">
        <v>30000</v>
      </c>
      <c r="H165" s="82">
        <v>30000</v>
      </c>
      <c r="I165" s="57"/>
      <c r="J165" s="33">
        <v>0</v>
      </c>
    </row>
    <row r="166" spans="1:10" ht="15">
      <c r="A166" s="31"/>
      <c r="B166" s="31"/>
      <c r="C166" s="31"/>
      <c r="D166" s="31"/>
      <c r="E166" s="32" t="s">
        <v>960</v>
      </c>
      <c r="F166" s="31" t="s">
        <v>959</v>
      </c>
      <c r="G166" s="33">
        <v>20000</v>
      </c>
      <c r="H166" s="82">
        <v>20000</v>
      </c>
      <c r="I166" s="57"/>
      <c r="J166" s="33">
        <v>0</v>
      </c>
    </row>
    <row r="167" spans="1:10" ht="30">
      <c r="A167" s="31"/>
      <c r="B167" s="31"/>
      <c r="C167" s="31"/>
      <c r="D167" s="31"/>
      <c r="E167" s="32" t="s">
        <v>741</v>
      </c>
      <c r="F167" s="31" t="s">
        <v>740</v>
      </c>
      <c r="G167" s="33">
        <v>50000</v>
      </c>
      <c r="H167" s="82">
        <v>0</v>
      </c>
      <c r="I167" s="57"/>
      <c r="J167" s="33">
        <v>50000</v>
      </c>
    </row>
    <row r="168" spans="1:10" ht="15">
      <c r="A168" s="31"/>
      <c r="B168" s="31"/>
      <c r="C168" s="31"/>
      <c r="D168" s="31"/>
      <c r="E168" s="32" t="s">
        <v>735</v>
      </c>
      <c r="F168" s="31" t="s">
        <v>734</v>
      </c>
      <c r="G168" s="33">
        <v>20000</v>
      </c>
      <c r="H168" s="82">
        <v>0</v>
      </c>
      <c r="I168" s="57"/>
      <c r="J168" s="33">
        <v>20000</v>
      </c>
    </row>
    <row r="169" spans="1:10" ht="15">
      <c r="A169" s="31"/>
      <c r="B169" s="31"/>
      <c r="C169" s="31"/>
      <c r="D169" s="31"/>
      <c r="E169" s="32" t="s">
        <v>722</v>
      </c>
      <c r="F169" s="31" t="s">
        <v>721</v>
      </c>
      <c r="G169" s="33">
        <v>3000</v>
      </c>
      <c r="H169" s="82">
        <v>0</v>
      </c>
      <c r="I169" s="57"/>
      <c r="J169" s="33">
        <v>3000</v>
      </c>
    </row>
    <row r="170" spans="1:10" ht="60">
      <c r="A170" s="31" t="s">
        <v>412</v>
      </c>
      <c r="B170" s="31" t="s">
        <v>222</v>
      </c>
      <c r="C170" s="31" t="s">
        <v>199</v>
      </c>
      <c r="D170" s="31" t="s">
        <v>199</v>
      </c>
      <c r="E170" s="32" t="s">
        <v>411</v>
      </c>
      <c r="F170" s="31"/>
      <c r="G170" s="33">
        <v>599815</v>
      </c>
      <c r="H170" s="82">
        <v>443284</v>
      </c>
      <c r="I170" s="57"/>
      <c r="J170" s="33">
        <v>156531</v>
      </c>
    </row>
    <row r="171" spans="1:10" ht="15">
      <c r="A171" s="31" t="s">
        <v>410</v>
      </c>
      <c r="B171" s="31" t="s">
        <v>222</v>
      </c>
      <c r="C171" s="31" t="s">
        <v>195</v>
      </c>
      <c r="D171" s="31" t="s">
        <v>199</v>
      </c>
      <c r="E171" s="32" t="s">
        <v>409</v>
      </c>
      <c r="F171" s="31"/>
      <c r="G171" s="33">
        <v>353284</v>
      </c>
      <c r="H171" s="82">
        <v>343284</v>
      </c>
      <c r="I171" s="57"/>
      <c r="J171" s="33">
        <v>10000</v>
      </c>
    </row>
    <row r="172" spans="1:10" ht="15">
      <c r="A172" s="31" t="s">
        <v>408</v>
      </c>
      <c r="B172" s="31" t="s">
        <v>222</v>
      </c>
      <c r="C172" s="31" t="s">
        <v>195</v>
      </c>
      <c r="D172" s="31" t="s">
        <v>195</v>
      </c>
      <c r="E172" s="32" t="s">
        <v>407</v>
      </c>
      <c r="F172" s="31"/>
      <c r="G172" s="33">
        <v>353284</v>
      </c>
      <c r="H172" s="82">
        <v>343284</v>
      </c>
      <c r="I172" s="57"/>
      <c r="J172" s="33">
        <v>10000</v>
      </c>
    </row>
    <row r="173" spans="1:10" ht="45">
      <c r="A173" s="31"/>
      <c r="B173" s="31"/>
      <c r="C173" s="31"/>
      <c r="D173" s="31"/>
      <c r="E173" s="32" t="s">
        <v>899</v>
      </c>
      <c r="F173" s="31" t="s">
        <v>886</v>
      </c>
      <c r="G173" s="33">
        <v>343284</v>
      </c>
      <c r="H173" s="82">
        <v>343284</v>
      </c>
      <c r="I173" s="57"/>
      <c r="J173" s="33">
        <v>0</v>
      </c>
    </row>
    <row r="174" spans="1:10" ht="15">
      <c r="A174" s="31"/>
      <c r="B174" s="31"/>
      <c r="C174" s="31"/>
      <c r="D174" s="31"/>
      <c r="E174" s="32" t="s">
        <v>735</v>
      </c>
      <c r="F174" s="31" t="s">
        <v>734</v>
      </c>
      <c r="G174" s="33">
        <v>10000</v>
      </c>
      <c r="H174" s="82">
        <v>0</v>
      </c>
      <c r="I174" s="57"/>
      <c r="J174" s="33">
        <v>10000</v>
      </c>
    </row>
    <row r="175" spans="1:10" ht="15">
      <c r="A175" s="31" t="s">
        <v>406</v>
      </c>
      <c r="B175" s="31" t="s">
        <v>222</v>
      </c>
      <c r="C175" s="31" t="s">
        <v>194</v>
      </c>
      <c r="D175" s="31" t="s">
        <v>199</v>
      </c>
      <c r="E175" s="32" t="s">
        <v>405</v>
      </c>
      <c r="F175" s="31"/>
      <c r="G175" s="33">
        <v>0</v>
      </c>
      <c r="H175" s="82">
        <v>0</v>
      </c>
      <c r="I175" s="57"/>
      <c r="J175" s="33">
        <v>0</v>
      </c>
    </row>
    <row r="176" spans="1:10" ht="15">
      <c r="A176" s="31" t="s">
        <v>404</v>
      </c>
      <c r="B176" s="31" t="s">
        <v>222</v>
      </c>
      <c r="C176" s="31" t="s">
        <v>194</v>
      </c>
      <c r="D176" s="31" t="s">
        <v>195</v>
      </c>
      <c r="E176" s="32" t="s">
        <v>403</v>
      </c>
      <c r="F176" s="31"/>
      <c r="G176" s="33">
        <v>0</v>
      </c>
      <c r="H176" s="82">
        <v>0</v>
      </c>
      <c r="I176" s="57"/>
      <c r="J176" s="33">
        <v>0</v>
      </c>
    </row>
    <row r="177" spans="1:10" ht="15">
      <c r="A177" s="31" t="s">
        <v>402</v>
      </c>
      <c r="B177" s="31" t="s">
        <v>222</v>
      </c>
      <c r="C177" s="31" t="s">
        <v>237</v>
      </c>
      <c r="D177" s="31" t="s">
        <v>199</v>
      </c>
      <c r="E177" s="32" t="s">
        <v>401</v>
      </c>
      <c r="F177" s="31"/>
      <c r="G177" s="33">
        <v>0</v>
      </c>
      <c r="H177" s="82">
        <v>0</v>
      </c>
      <c r="I177" s="57"/>
      <c r="J177" s="33">
        <v>0</v>
      </c>
    </row>
    <row r="178" spans="1:10" ht="15">
      <c r="A178" s="31" t="s">
        <v>400</v>
      </c>
      <c r="B178" s="31" t="s">
        <v>222</v>
      </c>
      <c r="C178" s="31" t="s">
        <v>237</v>
      </c>
      <c r="D178" s="31" t="s">
        <v>195</v>
      </c>
      <c r="E178" s="32" t="s">
        <v>399</v>
      </c>
      <c r="F178" s="31"/>
      <c r="G178" s="33">
        <v>0</v>
      </c>
      <c r="H178" s="82">
        <v>0</v>
      </c>
      <c r="I178" s="57"/>
      <c r="J178" s="33">
        <v>0</v>
      </c>
    </row>
    <row r="179" spans="1:10" ht="15">
      <c r="A179" s="31" t="s">
        <v>398</v>
      </c>
      <c r="B179" s="31" t="s">
        <v>222</v>
      </c>
      <c r="C179" s="31" t="s">
        <v>232</v>
      </c>
      <c r="D179" s="31" t="s">
        <v>199</v>
      </c>
      <c r="E179" s="32" t="s">
        <v>397</v>
      </c>
      <c r="F179" s="31"/>
      <c r="G179" s="33">
        <v>246531</v>
      </c>
      <c r="H179" s="82">
        <v>100000</v>
      </c>
      <c r="I179" s="57"/>
      <c r="J179" s="33">
        <v>146531</v>
      </c>
    </row>
    <row r="180" spans="1:10" ht="15">
      <c r="A180" s="31" t="s">
        <v>396</v>
      </c>
      <c r="B180" s="31" t="s">
        <v>222</v>
      </c>
      <c r="C180" s="31" t="s">
        <v>232</v>
      </c>
      <c r="D180" s="31" t="s">
        <v>195</v>
      </c>
      <c r="E180" s="32" t="s">
        <v>395</v>
      </c>
      <c r="F180" s="31"/>
      <c r="G180" s="33">
        <v>246531</v>
      </c>
      <c r="H180" s="82">
        <v>100000</v>
      </c>
      <c r="I180" s="57"/>
      <c r="J180" s="33">
        <v>146531</v>
      </c>
    </row>
    <row r="181" spans="1:10" ht="45">
      <c r="A181" s="31"/>
      <c r="B181" s="31"/>
      <c r="C181" s="31"/>
      <c r="D181" s="31"/>
      <c r="E181" s="32" t="s">
        <v>899</v>
      </c>
      <c r="F181" s="31" t="s">
        <v>886</v>
      </c>
      <c r="G181" s="33">
        <v>100000</v>
      </c>
      <c r="H181" s="82">
        <v>100000</v>
      </c>
      <c r="I181" s="57"/>
      <c r="J181" s="33">
        <v>0</v>
      </c>
    </row>
    <row r="182" spans="1:10" ht="30">
      <c r="A182" s="31"/>
      <c r="B182" s="31"/>
      <c r="C182" s="31"/>
      <c r="D182" s="31"/>
      <c r="E182" s="32" t="s">
        <v>741</v>
      </c>
      <c r="F182" s="31" t="s">
        <v>740</v>
      </c>
      <c r="G182" s="33">
        <v>141031</v>
      </c>
      <c r="H182" s="82">
        <v>0</v>
      </c>
      <c r="I182" s="57"/>
      <c r="J182" s="33">
        <v>141031</v>
      </c>
    </row>
    <row r="183" spans="1:10" ht="15">
      <c r="A183" s="31"/>
      <c r="B183" s="31"/>
      <c r="C183" s="31"/>
      <c r="D183" s="31"/>
      <c r="E183" s="32" t="s">
        <v>722</v>
      </c>
      <c r="F183" s="31" t="s">
        <v>721</v>
      </c>
      <c r="G183" s="33">
        <v>5500</v>
      </c>
      <c r="H183" s="82">
        <v>0</v>
      </c>
      <c r="I183" s="57"/>
      <c r="J183" s="33">
        <v>5500</v>
      </c>
    </row>
    <row r="184" spans="1:10" ht="60">
      <c r="A184" s="31" t="s">
        <v>394</v>
      </c>
      <c r="B184" s="31" t="s">
        <v>222</v>
      </c>
      <c r="C184" s="31" t="s">
        <v>227</v>
      </c>
      <c r="D184" s="31" t="s">
        <v>199</v>
      </c>
      <c r="E184" s="32" t="s">
        <v>393</v>
      </c>
      <c r="F184" s="31"/>
      <c r="G184" s="33">
        <v>0</v>
      </c>
      <c r="H184" s="82">
        <v>0</v>
      </c>
      <c r="I184" s="57"/>
      <c r="J184" s="33">
        <v>0</v>
      </c>
    </row>
    <row r="185" spans="1:10" ht="60">
      <c r="A185" s="31" t="s">
        <v>392</v>
      </c>
      <c r="B185" s="31" t="s">
        <v>222</v>
      </c>
      <c r="C185" s="31" t="s">
        <v>227</v>
      </c>
      <c r="D185" s="31" t="s">
        <v>195</v>
      </c>
      <c r="E185" s="32" t="s">
        <v>391</v>
      </c>
      <c r="F185" s="31"/>
      <c r="G185" s="33">
        <v>0</v>
      </c>
      <c r="H185" s="82">
        <v>0</v>
      </c>
      <c r="I185" s="57"/>
      <c r="J185" s="33">
        <v>0</v>
      </c>
    </row>
    <row r="186" spans="1:10" ht="45">
      <c r="A186" s="31" t="s">
        <v>390</v>
      </c>
      <c r="B186" s="31" t="s">
        <v>222</v>
      </c>
      <c r="C186" s="31" t="s">
        <v>222</v>
      </c>
      <c r="D186" s="31" t="s">
        <v>199</v>
      </c>
      <c r="E186" s="32" t="s">
        <v>389</v>
      </c>
      <c r="F186" s="31"/>
      <c r="G186" s="33">
        <v>0</v>
      </c>
      <c r="H186" s="82">
        <v>0</v>
      </c>
      <c r="I186" s="57"/>
      <c r="J186" s="33">
        <v>0</v>
      </c>
    </row>
    <row r="187" spans="1:10" ht="45">
      <c r="A187" s="31" t="s">
        <v>388</v>
      </c>
      <c r="B187" s="31" t="s">
        <v>222</v>
      </c>
      <c r="C187" s="31" t="s">
        <v>222</v>
      </c>
      <c r="D187" s="31" t="s">
        <v>195</v>
      </c>
      <c r="E187" s="32" t="s">
        <v>387</v>
      </c>
      <c r="F187" s="31"/>
      <c r="G187" s="33">
        <v>0</v>
      </c>
      <c r="H187" s="82">
        <v>0</v>
      </c>
      <c r="I187" s="57"/>
      <c r="J187" s="33">
        <v>0</v>
      </c>
    </row>
    <row r="188" spans="1:10" ht="45">
      <c r="A188" s="31" t="s">
        <v>386</v>
      </c>
      <c r="B188" s="31" t="s">
        <v>217</v>
      </c>
      <c r="C188" s="31" t="s">
        <v>199</v>
      </c>
      <c r="D188" s="31" t="s">
        <v>199</v>
      </c>
      <c r="E188" s="32" t="s">
        <v>385</v>
      </c>
      <c r="F188" s="31"/>
      <c r="G188" s="33">
        <v>5000</v>
      </c>
      <c r="H188" s="82">
        <v>5000</v>
      </c>
      <c r="I188" s="57"/>
      <c r="J188" s="33">
        <v>0</v>
      </c>
    </row>
    <row r="189" spans="1:10" ht="30">
      <c r="A189" s="31" t="s">
        <v>384</v>
      </c>
      <c r="B189" s="31" t="s">
        <v>217</v>
      </c>
      <c r="C189" s="31" t="s">
        <v>195</v>
      </c>
      <c r="D189" s="31" t="s">
        <v>199</v>
      </c>
      <c r="E189" s="32" t="s">
        <v>383</v>
      </c>
      <c r="F189" s="31"/>
      <c r="G189" s="33">
        <v>0</v>
      </c>
      <c r="H189" s="82">
        <v>0</v>
      </c>
      <c r="I189" s="57"/>
      <c r="J189" s="33">
        <v>0</v>
      </c>
    </row>
    <row r="190" spans="1:10" ht="15">
      <c r="A190" s="31" t="s">
        <v>382</v>
      </c>
      <c r="B190" s="31" t="s">
        <v>217</v>
      </c>
      <c r="C190" s="31" t="s">
        <v>195</v>
      </c>
      <c r="D190" s="31" t="s">
        <v>195</v>
      </c>
      <c r="E190" s="32" t="s">
        <v>381</v>
      </c>
      <c r="F190" s="31"/>
      <c r="G190" s="33">
        <v>0</v>
      </c>
      <c r="H190" s="82">
        <v>0</v>
      </c>
      <c r="I190" s="57"/>
      <c r="J190" s="33">
        <v>0</v>
      </c>
    </row>
    <row r="191" spans="1:10" ht="15">
      <c r="A191" s="31" t="s">
        <v>380</v>
      </c>
      <c r="B191" s="31" t="s">
        <v>217</v>
      </c>
      <c r="C191" s="31" t="s">
        <v>195</v>
      </c>
      <c r="D191" s="31" t="s">
        <v>194</v>
      </c>
      <c r="E191" s="32" t="s">
        <v>379</v>
      </c>
      <c r="F191" s="31"/>
      <c r="G191" s="33">
        <v>0</v>
      </c>
      <c r="H191" s="82">
        <v>0</v>
      </c>
      <c r="I191" s="57"/>
      <c r="J191" s="33">
        <v>0</v>
      </c>
    </row>
    <row r="192" spans="1:10" ht="15">
      <c r="A192" s="31" t="s">
        <v>378</v>
      </c>
      <c r="B192" s="31" t="s">
        <v>217</v>
      </c>
      <c r="C192" s="31" t="s">
        <v>195</v>
      </c>
      <c r="D192" s="31" t="s">
        <v>237</v>
      </c>
      <c r="E192" s="32" t="s">
        <v>377</v>
      </c>
      <c r="F192" s="31"/>
      <c r="G192" s="33">
        <v>0</v>
      </c>
      <c r="H192" s="82">
        <v>0</v>
      </c>
      <c r="I192" s="57"/>
      <c r="J192" s="33">
        <v>0</v>
      </c>
    </row>
    <row r="193" spans="1:10" ht="30">
      <c r="A193" s="31" t="s">
        <v>376</v>
      </c>
      <c r="B193" s="31" t="s">
        <v>217</v>
      </c>
      <c r="C193" s="31" t="s">
        <v>194</v>
      </c>
      <c r="D193" s="31" t="s">
        <v>199</v>
      </c>
      <c r="E193" s="32" t="s">
        <v>375</v>
      </c>
      <c r="F193" s="31"/>
      <c r="G193" s="33">
        <v>0</v>
      </c>
      <c r="H193" s="82">
        <v>0</v>
      </c>
      <c r="I193" s="57"/>
      <c r="J193" s="33">
        <v>0</v>
      </c>
    </row>
    <row r="194" spans="1:10" ht="30">
      <c r="A194" s="31" t="s">
        <v>374</v>
      </c>
      <c r="B194" s="31" t="s">
        <v>217</v>
      </c>
      <c r="C194" s="31" t="s">
        <v>194</v>
      </c>
      <c r="D194" s="31" t="s">
        <v>195</v>
      </c>
      <c r="E194" s="32" t="s">
        <v>373</v>
      </c>
      <c r="F194" s="31"/>
      <c r="G194" s="33">
        <v>0</v>
      </c>
      <c r="H194" s="82">
        <v>0</v>
      </c>
      <c r="I194" s="57"/>
      <c r="J194" s="33">
        <v>0</v>
      </c>
    </row>
    <row r="195" spans="1:10" ht="30">
      <c r="A195" s="31" t="s">
        <v>372</v>
      </c>
      <c r="B195" s="31" t="s">
        <v>217</v>
      </c>
      <c r="C195" s="31" t="s">
        <v>194</v>
      </c>
      <c r="D195" s="31" t="s">
        <v>194</v>
      </c>
      <c r="E195" s="32" t="s">
        <v>371</v>
      </c>
      <c r="F195" s="31"/>
      <c r="G195" s="33">
        <v>0</v>
      </c>
      <c r="H195" s="82">
        <v>0</v>
      </c>
      <c r="I195" s="57"/>
      <c r="J195" s="33">
        <v>0</v>
      </c>
    </row>
    <row r="196" spans="1:10" ht="15">
      <c r="A196" s="31" t="s">
        <v>370</v>
      </c>
      <c r="B196" s="31" t="s">
        <v>217</v>
      </c>
      <c r="C196" s="31" t="s">
        <v>194</v>
      </c>
      <c r="D196" s="31" t="s">
        <v>237</v>
      </c>
      <c r="E196" s="32" t="s">
        <v>369</v>
      </c>
      <c r="F196" s="31"/>
      <c r="G196" s="33">
        <v>0</v>
      </c>
      <c r="H196" s="82">
        <v>0</v>
      </c>
      <c r="I196" s="57"/>
      <c r="J196" s="33">
        <v>0</v>
      </c>
    </row>
    <row r="197" spans="1:10" ht="15">
      <c r="A197" s="31" t="s">
        <v>368</v>
      </c>
      <c r="B197" s="31" t="s">
        <v>217</v>
      </c>
      <c r="C197" s="31" t="s">
        <v>194</v>
      </c>
      <c r="D197" s="31" t="s">
        <v>232</v>
      </c>
      <c r="E197" s="32" t="s">
        <v>367</v>
      </c>
      <c r="F197" s="31"/>
      <c r="G197" s="33">
        <v>0</v>
      </c>
      <c r="H197" s="82">
        <v>0</v>
      </c>
      <c r="I197" s="57"/>
      <c r="J197" s="33">
        <v>0</v>
      </c>
    </row>
    <row r="198" spans="1:10" ht="15">
      <c r="A198" s="31" t="s">
        <v>366</v>
      </c>
      <c r="B198" s="31" t="s">
        <v>217</v>
      </c>
      <c r="C198" s="31" t="s">
        <v>237</v>
      </c>
      <c r="D198" s="31" t="s">
        <v>199</v>
      </c>
      <c r="E198" s="32" t="s">
        <v>365</v>
      </c>
      <c r="F198" s="31"/>
      <c r="G198" s="33">
        <v>5000</v>
      </c>
      <c r="H198" s="82">
        <v>5000</v>
      </c>
      <c r="I198" s="57"/>
      <c r="J198" s="33">
        <v>0</v>
      </c>
    </row>
    <row r="199" spans="1:10" ht="30">
      <c r="A199" s="31" t="s">
        <v>364</v>
      </c>
      <c r="B199" s="31" t="s">
        <v>217</v>
      </c>
      <c r="C199" s="31" t="s">
        <v>237</v>
      </c>
      <c r="D199" s="31" t="s">
        <v>195</v>
      </c>
      <c r="E199" s="32" t="s">
        <v>363</v>
      </c>
      <c r="F199" s="31"/>
      <c r="G199" s="33">
        <v>5000</v>
      </c>
      <c r="H199" s="82">
        <v>5000</v>
      </c>
      <c r="I199" s="57"/>
      <c r="J199" s="33">
        <v>0</v>
      </c>
    </row>
    <row r="200" spans="1:10" ht="15">
      <c r="A200" s="31"/>
      <c r="B200" s="31"/>
      <c r="C200" s="31"/>
      <c r="D200" s="31"/>
      <c r="E200" s="32" t="s">
        <v>813</v>
      </c>
      <c r="F200" s="31" t="s">
        <v>812</v>
      </c>
      <c r="G200" s="33">
        <v>5000</v>
      </c>
      <c r="H200" s="82">
        <v>5000</v>
      </c>
      <c r="I200" s="57"/>
      <c r="J200" s="33">
        <v>0</v>
      </c>
    </row>
    <row r="201" spans="1:10" ht="30">
      <c r="A201" s="31" t="s">
        <v>362</v>
      </c>
      <c r="B201" s="31" t="s">
        <v>217</v>
      </c>
      <c r="C201" s="31" t="s">
        <v>237</v>
      </c>
      <c r="D201" s="31" t="s">
        <v>194</v>
      </c>
      <c r="E201" s="32" t="s">
        <v>361</v>
      </c>
      <c r="F201" s="31"/>
      <c r="G201" s="33">
        <v>0</v>
      </c>
      <c r="H201" s="82">
        <v>0</v>
      </c>
      <c r="I201" s="57"/>
      <c r="J201" s="33">
        <v>0</v>
      </c>
    </row>
    <row r="202" spans="1:10" ht="30">
      <c r="A202" s="31" t="s">
        <v>360</v>
      </c>
      <c r="B202" s="31" t="s">
        <v>217</v>
      </c>
      <c r="C202" s="31" t="s">
        <v>237</v>
      </c>
      <c r="D202" s="31" t="s">
        <v>237</v>
      </c>
      <c r="E202" s="32" t="s">
        <v>359</v>
      </c>
      <c r="F202" s="31"/>
      <c r="G202" s="33">
        <v>0</v>
      </c>
      <c r="H202" s="82">
        <v>0</v>
      </c>
      <c r="I202" s="57"/>
      <c r="J202" s="33">
        <v>0</v>
      </c>
    </row>
    <row r="203" spans="1:10" ht="30">
      <c r="A203" s="31" t="s">
        <v>358</v>
      </c>
      <c r="B203" s="31" t="s">
        <v>217</v>
      </c>
      <c r="C203" s="31" t="s">
        <v>237</v>
      </c>
      <c r="D203" s="31" t="s">
        <v>232</v>
      </c>
      <c r="E203" s="32" t="s">
        <v>357</v>
      </c>
      <c r="F203" s="31"/>
      <c r="G203" s="33">
        <v>0</v>
      </c>
      <c r="H203" s="82">
        <v>0</v>
      </c>
      <c r="I203" s="57"/>
      <c r="J203" s="33">
        <v>0</v>
      </c>
    </row>
    <row r="204" spans="1:10" ht="30">
      <c r="A204" s="31" t="s">
        <v>356</v>
      </c>
      <c r="B204" s="31" t="s">
        <v>217</v>
      </c>
      <c r="C204" s="31" t="s">
        <v>232</v>
      </c>
      <c r="D204" s="31" t="s">
        <v>199</v>
      </c>
      <c r="E204" s="32" t="s">
        <v>355</v>
      </c>
      <c r="F204" s="31"/>
      <c r="G204" s="33">
        <v>0</v>
      </c>
      <c r="H204" s="82">
        <v>0</v>
      </c>
      <c r="I204" s="57"/>
      <c r="J204" s="33">
        <v>0</v>
      </c>
    </row>
    <row r="205" spans="1:10" ht="30">
      <c r="A205" s="31" t="s">
        <v>354</v>
      </c>
      <c r="B205" s="31" t="s">
        <v>217</v>
      </c>
      <c r="C205" s="31" t="s">
        <v>232</v>
      </c>
      <c r="D205" s="31" t="s">
        <v>195</v>
      </c>
      <c r="E205" s="32" t="s">
        <v>353</v>
      </c>
      <c r="F205" s="31"/>
      <c r="G205" s="33">
        <v>0</v>
      </c>
      <c r="H205" s="82">
        <v>0</v>
      </c>
      <c r="I205" s="57"/>
      <c r="J205" s="33">
        <v>0</v>
      </c>
    </row>
    <row r="206" spans="1:10" ht="30">
      <c r="A206" s="31" t="s">
        <v>352</v>
      </c>
      <c r="B206" s="31" t="s">
        <v>217</v>
      </c>
      <c r="C206" s="31" t="s">
        <v>227</v>
      </c>
      <c r="D206" s="31" t="s">
        <v>199</v>
      </c>
      <c r="E206" s="32" t="s">
        <v>351</v>
      </c>
      <c r="F206" s="31"/>
      <c r="G206" s="33">
        <v>0</v>
      </c>
      <c r="H206" s="82">
        <v>0</v>
      </c>
      <c r="I206" s="57"/>
      <c r="J206" s="33">
        <v>0</v>
      </c>
    </row>
    <row r="207" spans="1:10" ht="30">
      <c r="A207" s="31" t="s">
        <v>350</v>
      </c>
      <c r="B207" s="31" t="s">
        <v>217</v>
      </c>
      <c r="C207" s="31" t="s">
        <v>227</v>
      </c>
      <c r="D207" s="31" t="s">
        <v>195</v>
      </c>
      <c r="E207" s="32" t="s">
        <v>349</v>
      </c>
      <c r="F207" s="31"/>
      <c r="G207" s="33">
        <v>0</v>
      </c>
      <c r="H207" s="82">
        <v>0</v>
      </c>
      <c r="I207" s="57"/>
      <c r="J207" s="33">
        <v>0</v>
      </c>
    </row>
    <row r="208" spans="1:10" ht="30">
      <c r="A208" s="31" t="s">
        <v>348</v>
      </c>
      <c r="B208" s="31" t="s">
        <v>217</v>
      </c>
      <c r="C208" s="31" t="s">
        <v>222</v>
      </c>
      <c r="D208" s="31" t="s">
        <v>199</v>
      </c>
      <c r="E208" s="32" t="s">
        <v>347</v>
      </c>
      <c r="F208" s="31"/>
      <c r="G208" s="33">
        <v>0</v>
      </c>
      <c r="H208" s="82">
        <v>0</v>
      </c>
      <c r="I208" s="57"/>
      <c r="J208" s="33">
        <v>0</v>
      </c>
    </row>
    <row r="209" spans="1:10" ht="30">
      <c r="A209" s="31" t="s">
        <v>346</v>
      </c>
      <c r="B209" s="31" t="s">
        <v>217</v>
      </c>
      <c r="C209" s="31" t="s">
        <v>222</v>
      </c>
      <c r="D209" s="31" t="s">
        <v>195</v>
      </c>
      <c r="E209" s="32" t="s">
        <v>345</v>
      </c>
      <c r="F209" s="31"/>
      <c r="G209" s="33">
        <v>0</v>
      </c>
      <c r="H209" s="82">
        <v>0</v>
      </c>
      <c r="I209" s="57"/>
      <c r="J209" s="33">
        <v>0</v>
      </c>
    </row>
    <row r="210" spans="1:10" ht="30">
      <c r="A210" s="31" t="s">
        <v>344</v>
      </c>
      <c r="B210" s="31" t="s">
        <v>217</v>
      </c>
      <c r="C210" s="31" t="s">
        <v>222</v>
      </c>
      <c r="D210" s="31" t="s">
        <v>194</v>
      </c>
      <c r="E210" s="32" t="s">
        <v>343</v>
      </c>
      <c r="F210" s="31"/>
      <c r="G210" s="33">
        <v>0</v>
      </c>
      <c r="H210" s="82">
        <v>0</v>
      </c>
      <c r="I210" s="57"/>
      <c r="J210" s="33">
        <v>0</v>
      </c>
    </row>
    <row r="211" spans="1:10" ht="45">
      <c r="A211" s="31" t="s">
        <v>342</v>
      </c>
      <c r="B211" s="31" t="s">
        <v>212</v>
      </c>
      <c r="C211" s="31" t="s">
        <v>199</v>
      </c>
      <c r="D211" s="31" t="s">
        <v>199</v>
      </c>
      <c r="E211" s="32" t="s">
        <v>341</v>
      </c>
      <c r="F211" s="31"/>
      <c r="G211" s="33">
        <v>1015893.8</v>
      </c>
      <c r="H211" s="82">
        <v>278393.8</v>
      </c>
      <c r="I211" s="57"/>
      <c r="J211" s="33">
        <v>737500</v>
      </c>
    </row>
    <row r="212" spans="1:10" ht="30">
      <c r="A212" s="31" t="s">
        <v>340</v>
      </c>
      <c r="B212" s="31" t="s">
        <v>212</v>
      </c>
      <c r="C212" s="31" t="s">
        <v>195</v>
      </c>
      <c r="D212" s="31" t="s">
        <v>199</v>
      </c>
      <c r="E212" s="32" t="s">
        <v>339</v>
      </c>
      <c r="F212" s="31"/>
      <c r="G212" s="33">
        <v>743500</v>
      </c>
      <c r="H212" s="82">
        <v>6000</v>
      </c>
      <c r="I212" s="57"/>
      <c r="J212" s="33">
        <v>737500</v>
      </c>
    </row>
    <row r="213" spans="1:10" ht="15">
      <c r="A213" s="31" t="s">
        <v>338</v>
      </c>
      <c r="B213" s="31" t="s">
        <v>212</v>
      </c>
      <c r="C213" s="31" t="s">
        <v>195</v>
      </c>
      <c r="D213" s="31" t="s">
        <v>195</v>
      </c>
      <c r="E213" s="32" t="s">
        <v>337</v>
      </c>
      <c r="F213" s="31"/>
      <c r="G213" s="33">
        <v>743500</v>
      </c>
      <c r="H213" s="82">
        <v>6000</v>
      </c>
      <c r="I213" s="57"/>
      <c r="J213" s="33">
        <v>737500</v>
      </c>
    </row>
    <row r="214" spans="1:10" ht="30">
      <c r="A214" s="31"/>
      <c r="B214" s="31"/>
      <c r="C214" s="31"/>
      <c r="D214" s="31"/>
      <c r="E214" s="32" t="s">
        <v>1017</v>
      </c>
      <c r="F214" s="31" t="s">
        <v>1016</v>
      </c>
      <c r="G214" s="33">
        <v>1000</v>
      </c>
      <c r="H214" s="82">
        <v>1000</v>
      </c>
      <c r="I214" s="57"/>
      <c r="J214" s="33">
        <v>0</v>
      </c>
    </row>
    <row r="215" spans="1:10" ht="15">
      <c r="A215" s="31"/>
      <c r="B215" s="31"/>
      <c r="C215" s="31"/>
      <c r="D215" s="31"/>
      <c r="E215" s="32" t="s">
        <v>960</v>
      </c>
      <c r="F215" s="31" t="s">
        <v>959</v>
      </c>
      <c r="G215" s="33">
        <v>2000</v>
      </c>
      <c r="H215" s="82">
        <v>2000</v>
      </c>
      <c r="I215" s="57"/>
      <c r="J215" s="33">
        <v>0</v>
      </c>
    </row>
    <row r="216" spans="1:10" ht="15">
      <c r="A216" s="31"/>
      <c r="B216" s="31"/>
      <c r="C216" s="31"/>
      <c r="D216" s="31"/>
      <c r="E216" s="32" t="s">
        <v>931</v>
      </c>
      <c r="F216" s="31" t="s">
        <v>930</v>
      </c>
      <c r="G216" s="33">
        <v>3000</v>
      </c>
      <c r="H216" s="82">
        <v>3000</v>
      </c>
      <c r="I216" s="57"/>
      <c r="J216" s="33">
        <v>0</v>
      </c>
    </row>
    <row r="217" spans="1:10" ht="15">
      <c r="A217" s="31"/>
      <c r="B217" s="31"/>
      <c r="C217" s="31"/>
      <c r="D217" s="31"/>
      <c r="E217" s="32" t="s">
        <v>743</v>
      </c>
      <c r="F217" s="31" t="s">
        <v>742</v>
      </c>
      <c r="G217" s="33">
        <v>690000</v>
      </c>
      <c r="H217" s="82">
        <v>0</v>
      </c>
      <c r="I217" s="57"/>
      <c r="J217" s="33">
        <v>690000</v>
      </c>
    </row>
    <row r="218" spans="1:10" ht="15">
      <c r="A218" s="31"/>
      <c r="B218" s="31"/>
      <c r="C218" s="31"/>
      <c r="D218" s="31"/>
      <c r="E218" s="32" t="s">
        <v>735</v>
      </c>
      <c r="F218" s="31" t="s">
        <v>734</v>
      </c>
      <c r="G218" s="33">
        <v>25000</v>
      </c>
      <c r="H218" s="82">
        <v>0</v>
      </c>
      <c r="I218" s="57"/>
      <c r="J218" s="33">
        <v>25000</v>
      </c>
    </row>
    <row r="219" spans="1:10" ht="15">
      <c r="A219" s="31"/>
      <c r="B219" s="31"/>
      <c r="C219" s="31"/>
      <c r="D219" s="31"/>
      <c r="E219" s="32" t="s">
        <v>722</v>
      </c>
      <c r="F219" s="31" t="s">
        <v>721</v>
      </c>
      <c r="G219" s="33">
        <v>22500</v>
      </c>
      <c r="H219" s="82">
        <v>0</v>
      </c>
      <c r="I219" s="57"/>
      <c r="J219" s="33">
        <v>22500</v>
      </c>
    </row>
    <row r="220" spans="1:10" ht="15">
      <c r="A220" s="31" t="s">
        <v>336</v>
      </c>
      <c r="B220" s="31" t="s">
        <v>212</v>
      </c>
      <c r="C220" s="31" t="s">
        <v>194</v>
      </c>
      <c r="D220" s="31" t="s">
        <v>199</v>
      </c>
      <c r="E220" s="32" t="s">
        <v>335</v>
      </c>
      <c r="F220" s="31"/>
      <c r="G220" s="33">
        <v>247393.8</v>
      </c>
      <c r="H220" s="82">
        <v>247393.8</v>
      </c>
      <c r="I220" s="57"/>
      <c r="J220" s="33">
        <v>0</v>
      </c>
    </row>
    <row r="221" spans="1:10" ht="15">
      <c r="A221" s="31" t="s">
        <v>334</v>
      </c>
      <c r="B221" s="31" t="s">
        <v>212</v>
      </c>
      <c r="C221" s="31" t="s">
        <v>194</v>
      </c>
      <c r="D221" s="31" t="s">
        <v>195</v>
      </c>
      <c r="E221" s="32" t="s">
        <v>333</v>
      </c>
      <c r="F221" s="31"/>
      <c r="G221" s="33">
        <v>53466.8</v>
      </c>
      <c r="H221" s="82">
        <v>53466.8</v>
      </c>
      <c r="I221" s="57"/>
      <c r="J221" s="33">
        <v>0</v>
      </c>
    </row>
    <row r="222" spans="1:10" ht="45">
      <c r="A222" s="31"/>
      <c r="B222" s="31"/>
      <c r="C222" s="31"/>
      <c r="D222" s="31"/>
      <c r="E222" s="32" t="s">
        <v>899</v>
      </c>
      <c r="F222" s="31" t="s">
        <v>886</v>
      </c>
      <c r="G222" s="33">
        <v>53466.8</v>
      </c>
      <c r="H222" s="82">
        <v>53466.8</v>
      </c>
      <c r="I222" s="57"/>
      <c r="J222" s="33">
        <v>0</v>
      </c>
    </row>
    <row r="223" spans="1:10" ht="15">
      <c r="A223" s="31" t="s">
        <v>332</v>
      </c>
      <c r="B223" s="31" t="s">
        <v>212</v>
      </c>
      <c r="C223" s="31" t="s">
        <v>194</v>
      </c>
      <c r="D223" s="31" t="s">
        <v>194</v>
      </c>
      <c r="E223" s="32" t="s">
        <v>331</v>
      </c>
      <c r="F223" s="31"/>
      <c r="G223" s="33">
        <v>0</v>
      </c>
      <c r="H223" s="82">
        <v>0</v>
      </c>
      <c r="I223" s="57"/>
      <c r="J223" s="33">
        <v>0</v>
      </c>
    </row>
    <row r="224" spans="1:10" ht="15">
      <c r="A224" s="31" t="s">
        <v>330</v>
      </c>
      <c r="B224" s="31" t="s">
        <v>212</v>
      </c>
      <c r="C224" s="31" t="s">
        <v>194</v>
      </c>
      <c r="D224" s="31" t="s">
        <v>237</v>
      </c>
      <c r="E224" s="32" t="s">
        <v>329</v>
      </c>
      <c r="F224" s="31"/>
      <c r="G224" s="33">
        <v>173927</v>
      </c>
      <c r="H224" s="82">
        <v>173927</v>
      </c>
      <c r="I224" s="57"/>
      <c r="J224" s="33">
        <v>0</v>
      </c>
    </row>
    <row r="225" spans="1:10" ht="45">
      <c r="A225" s="31"/>
      <c r="B225" s="31"/>
      <c r="C225" s="31"/>
      <c r="D225" s="31"/>
      <c r="E225" s="32" t="s">
        <v>899</v>
      </c>
      <c r="F225" s="31" t="s">
        <v>886</v>
      </c>
      <c r="G225" s="33">
        <v>173927</v>
      </c>
      <c r="H225" s="82">
        <v>173927</v>
      </c>
      <c r="I225" s="57"/>
      <c r="J225" s="33">
        <v>0</v>
      </c>
    </row>
    <row r="226" spans="1:10" ht="15">
      <c r="A226" s="31" t="s">
        <v>328</v>
      </c>
      <c r="B226" s="31" t="s">
        <v>212</v>
      </c>
      <c r="C226" s="31" t="s">
        <v>194</v>
      </c>
      <c r="D226" s="31" t="s">
        <v>232</v>
      </c>
      <c r="E226" s="32" t="s">
        <v>327</v>
      </c>
      <c r="F226" s="31"/>
      <c r="G226" s="33">
        <v>20000</v>
      </c>
      <c r="H226" s="82">
        <v>20000</v>
      </c>
      <c r="I226" s="57"/>
      <c r="J226" s="33">
        <v>0</v>
      </c>
    </row>
    <row r="227" spans="1:10" ht="15">
      <c r="A227" s="31"/>
      <c r="B227" s="31"/>
      <c r="C227" s="31"/>
      <c r="D227" s="31"/>
      <c r="E227" s="32" t="s">
        <v>960</v>
      </c>
      <c r="F227" s="31" t="s">
        <v>959</v>
      </c>
      <c r="G227" s="33">
        <v>15000</v>
      </c>
      <c r="H227" s="82">
        <v>15000</v>
      </c>
      <c r="I227" s="57"/>
      <c r="J227" s="33">
        <v>0</v>
      </c>
    </row>
    <row r="228" spans="1:10" ht="15">
      <c r="A228" s="31"/>
      <c r="B228" s="31"/>
      <c r="C228" s="31"/>
      <c r="D228" s="31"/>
      <c r="E228" s="32" t="s">
        <v>931</v>
      </c>
      <c r="F228" s="31" t="s">
        <v>930</v>
      </c>
      <c r="G228" s="33">
        <v>5000</v>
      </c>
      <c r="H228" s="82">
        <v>5000</v>
      </c>
      <c r="I228" s="57"/>
      <c r="J228" s="33">
        <v>0</v>
      </c>
    </row>
    <row r="229" spans="1:10" ht="15">
      <c r="A229" s="31" t="s">
        <v>326</v>
      </c>
      <c r="B229" s="31" t="s">
        <v>212</v>
      </c>
      <c r="C229" s="31" t="s">
        <v>194</v>
      </c>
      <c r="D229" s="31" t="s">
        <v>227</v>
      </c>
      <c r="E229" s="32" t="s">
        <v>325</v>
      </c>
      <c r="F229" s="31"/>
      <c r="G229" s="33">
        <v>0</v>
      </c>
      <c r="H229" s="82">
        <v>0</v>
      </c>
      <c r="I229" s="57"/>
      <c r="J229" s="33">
        <v>0</v>
      </c>
    </row>
    <row r="230" spans="1:10" ht="15">
      <c r="A230" s="31" t="s">
        <v>324</v>
      </c>
      <c r="B230" s="31" t="s">
        <v>212</v>
      </c>
      <c r="C230" s="31" t="s">
        <v>194</v>
      </c>
      <c r="D230" s="31" t="s">
        <v>222</v>
      </c>
      <c r="E230" s="32" t="s">
        <v>323</v>
      </c>
      <c r="F230" s="31"/>
      <c r="G230" s="33">
        <v>0</v>
      </c>
      <c r="H230" s="82">
        <v>0</v>
      </c>
      <c r="I230" s="57"/>
      <c r="J230" s="33">
        <v>0</v>
      </c>
    </row>
    <row r="231" spans="1:10" ht="30">
      <c r="A231" s="31" t="s">
        <v>322</v>
      </c>
      <c r="B231" s="31" t="s">
        <v>212</v>
      </c>
      <c r="C231" s="31" t="s">
        <v>194</v>
      </c>
      <c r="D231" s="31" t="s">
        <v>217</v>
      </c>
      <c r="E231" s="32" t="s">
        <v>321</v>
      </c>
      <c r="F231" s="31"/>
      <c r="G231" s="33">
        <v>0</v>
      </c>
      <c r="H231" s="82">
        <v>0</v>
      </c>
      <c r="I231" s="57"/>
      <c r="J231" s="33">
        <v>0</v>
      </c>
    </row>
    <row r="232" spans="1:10" ht="45">
      <c r="A232" s="31" t="s">
        <v>320</v>
      </c>
      <c r="B232" s="31" t="s">
        <v>212</v>
      </c>
      <c r="C232" s="31" t="s">
        <v>237</v>
      </c>
      <c r="D232" s="31" t="s">
        <v>199</v>
      </c>
      <c r="E232" s="32" t="s">
        <v>319</v>
      </c>
      <c r="F232" s="31"/>
      <c r="G232" s="33">
        <v>5000</v>
      </c>
      <c r="H232" s="82">
        <v>5000</v>
      </c>
      <c r="I232" s="57"/>
      <c r="J232" s="33">
        <v>0</v>
      </c>
    </row>
    <row r="233" spans="1:10" ht="15">
      <c r="A233" s="31" t="s">
        <v>318</v>
      </c>
      <c r="B233" s="31" t="s">
        <v>212</v>
      </c>
      <c r="C233" s="31" t="s">
        <v>237</v>
      </c>
      <c r="D233" s="31" t="s">
        <v>195</v>
      </c>
      <c r="E233" s="32" t="s">
        <v>317</v>
      </c>
      <c r="F233" s="31"/>
      <c r="G233" s="33">
        <v>3000</v>
      </c>
      <c r="H233" s="82">
        <v>3000</v>
      </c>
      <c r="I233" s="57"/>
      <c r="J233" s="33">
        <v>0</v>
      </c>
    </row>
    <row r="234" spans="1:10" ht="15">
      <c r="A234" s="31"/>
      <c r="B234" s="31"/>
      <c r="C234" s="31"/>
      <c r="D234" s="31"/>
      <c r="E234" s="32" t="s">
        <v>969</v>
      </c>
      <c r="F234" s="31" t="s">
        <v>968</v>
      </c>
      <c r="G234" s="33">
        <v>3000</v>
      </c>
      <c r="H234" s="82">
        <v>3000</v>
      </c>
      <c r="I234" s="57"/>
      <c r="J234" s="33">
        <v>0</v>
      </c>
    </row>
    <row r="235" spans="1:10" ht="15">
      <c r="A235" s="31" t="s">
        <v>316</v>
      </c>
      <c r="B235" s="31" t="s">
        <v>212</v>
      </c>
      <c r="C235" s="31" t="s">
        <v>237</v>
      </c>
      <c r="D235" s="31" t="s">
        <v>194</v>
      </c>
      <c r="E235" s="32" t="s">
        <v>315</v>
      </c>
      <c r="F235" s="31"/>
      <c r="G235" s="33">
        <v>0</v>
      </c>
      <c r="H235" s="82">
        <v>0</v>
      </c>
      <c r="I235" s="57"/>
      <c r="J235" s="33">
        <v>0</v>
      </c>
    </row>
    <row r="236" spans="1:10" ht="15">
      <c r="A236" s="31" t="s">
        <v>314</v>
      </c>
      <c r="B236" s="31" t="s">
        <v>212</v>
      </c>
      <c r="C236" s="31" t="s">
        <v>237</v>
      </c>
      <c r="D236" s="31" t="s">
        <v>237</v>
      </c>
      <c r="E236" s="32" t="s">
        <v>313</v>
      </c>
      <c r="F236" s="31"/>
      <c r="G236" s="33">
        <v>2000</v>
      </c>
      <c r="H236" s="82">
        <v>2000</v>
      </c>
      <c r="I236" s="57"/>
      <c r="J236" s="33">
        <v>0</v>
      </c>
    </row>
    <row r="237" spans="1:10" ht="15">
      <c r="A237" s="31"/>
      <c r="B237" s="31"/>
      <c r="C237" s="31"/>
      <c r="D237" s="31"/>
      <c r="E237" s="32" t="s">
        <v>969</v>
      </c>
      <c r="F237" s="31" t="s">
        <v>968</v>
      </c>
      <c r="G237" s="33">
        <v>2000</v>
      </c>
      <c r="H237" s="82">
        <v>2000</v>
      </c>
      <c r="I237" s="57"/>
      <c r="J237" s="33">
        <v>0</v>
      </c>
    </row>
    <row r="238" spans="1:10" ht="30">
      <c r="A238" s="31" t="s">
        <v>312</v>
      </c>
      <c r="B238" s="31" t="s">
        <v>212</v>
      </c>
      <c r="C238" s="31" t="s">
        <v>232</v>
      </c>
      <c r="D238" s="31" t="s">
        <v>199</v>
      </c>
      <c r="E238" s="32" t="s">
        <v>311</v>
      </c>
      <c r="F238" s="31"/>
      <c r="G238" s="33">
        <v>20000</v>
      </c>
      <c r="H238" s="82">
        <v>20000</v>
      </c>
      <c r="I238" s="57"/>
      <c r="J238" s="33">
        <v>0</v>
      </c>
    </row>
    <row r="239" spans="1:10" ht="15">
      <c r="A239" s="31" t="s">
        <v>310</v>
      </c>
      <c r="B239" s="31" t="s">
        <v>212</v>
      </c>
      <c r="C239" s="31" t="s">
        <v>232</v>
      </c>
      <c r="D239" s="31" t="s">
        <v>195</v>
      </c>
      <c r="E239" s="32" t="s">
        <v>309</v>
      </c>
      <c r="F239" s="31"/>
      <c r="G239" s="33">
        <v>0</v>
      </c>
      <c r="H239" s="82">
        <v>0</v>
      </c>
      <c r="I239" s="57"/>
      <c r="J239" s="33">
        <v>0</v>
      </c>
    </row>
    <row r="240" spans="1:10" ht="45">
      <c r="A240" s="31" t="s">
        <v>308</v>
      </c>
      <c r="B240" s="31" t="s">
        <v>212</v>
      </c>
      <c r="C240" s="31" t="s">
        <v>232</v>
      </c>
      <c r="D240" s="31" t="s">
        <v>194</v>
      </c>
      <c r="E240" s="32" t="s">
        <v>307</v>
      </c>
      <c r="F240" s="31"/>
      <c r="G240" s="33">
        <v>20000</v>
      </c>
      <c r="H240" s="82">
        <v>20000</v>
      </c>
      <c r="I240" s="57"/>
      <c r="J240" s="33">
        <v>0</v>
      </c>
    </row>
    <row r="241" spans="1:10" ht="30">
      <c r="A241" s="31"/>
      <c r="B241" s="31"/>
      <c r="C241" s="31"/>
      <c r="D241" s="31"/>
      <c r="E241" s="32" t="s">
        <v>863</v>
      </c>
      <c r="F241" s="31" t="s">
        <v>862</v>
      </c>
      <c r="G241" s="33">
        <v>20000</v>
      </c>
      <c r="H241" s="82">
        <v>20000</v>
      </c>
      <c r="I241" s="57"/>
      <c r="J241" s="33">
        <v>0</v>
      </c>
    </row>
    <row r="242" spans="1:10" ht="30">
      <c r="A242" s="31" t="s">
        <v>306</v>
      </c>
      <c r="B242" s="31" t="s">
        <v>212</v>
      </c>
      <c r="C242" s="31" t="s">
        <v>232</v>
      </c>
      <c r="D242" s="31" t="s">
        <v>237</v>
      </c>
      <c r="E242" s="32" t="s">
        <v>305</v>
      </c>
      <c r="F242" s="31"/>
      <c r="G242" s="33">
        <v>0</v>
      </c>
      <c r="H242" s="82">
        <v>0</v>
      </c>
      <c r="I242" s="57"/>
      <c r="J242" s="33">
        <v>0</v>
      </c>
    </row>
    <row r="243" spans="1:10" ht="45">
      <c r="A243" s="31" t="s">
        <v>304</v>
      </c>
      <c r="B243" s="31" t="s">
        <v>212</v>
      </c>
      <c r="C243" s="31" t="s">
        <v>227</v>
      </c>
      <c r="D243" s="31" t="s">
        <v>199</v>
      </c>
      <c r="E243" s="32" t="s">
        <v>303</v>
      </c>
      <c r="F243" s="31"/>
      <c r="G243" s="33">
        <v>0</v>
      </c>
      <c r="H243" s="82">
        <v>0</v>
      </c>
      <c r="I243" s="57"/>
      <c r="J243" s="33">
        <v>0</v>
      </c>
    </row>
    <row r="244" spans="1:10" ht="45">
      <c r="A244" s="31" t="s">
        <v>302</v>
      </c>
      <c r="B244" s="31" t="s">
        <v>212</v>
      </c>
      <c r="C244" s="31" t="s">
        <v>227</v>
      </c>
      <c r="D244" s="31" t="s">
        <v>195</v>
      </c>
      <c r="E244" s="32" t="s">
        <v>301</v>
      </c>
      <c r="F244" s="31"/>
      <c r="G244" s="33">
        <v>0</v>
      </c>
      <c r="H244" s="82">
        <v>0</v>
      </c>
      <c r="I244" s="57"/>
      <c r="J244" s="33">
        <v>0</v>
      </c>
    </row>
    <row r="245" spans="1:10" ht="30">
      <c r="A245" s="31" t="s">
        <v>300</v>
      </c>
      <c r="B245" s="31" t="s">
        <v>212</v>
      </c>
      <c r="C245" s="31" t="s">
        <v>222</v>
      </c>
      <c r="D245" s="31" t="s">
        <v>199</v>
      </c>
      <c r="E245" s="32" t="s">
        <v>299</v>
      </c>
      <c r="F245" s="31"/>
      <c r="G245" s="33">
        <v>0</v>
      </c>
      <c r="H245" s="82">
        <v>0</v>
      </c>
      <c r="I245" s="57"/>
      <c r="J245" s="33">
        <v>0</v>
      </c>
    </row>
    <row r="246" spans="1:10" ht="30">
      <c r="A246" s="31" t="s">
        <v>298</v>
      </c>
      <c r="B246" s="31" t="s">
        <v>212</v>
      </c>
      <c r="C246" s="31" t="s">
        <v>222</v>
      </c>
      <c r="D246" s="31" t="s">
        <v>195</v>
      </c>
      <c r="E246" s="32" t="s">
        <v>297</v>
      </c>
      <c r="F246" s="31"/>
      <c r="G246" s="33">
        <v>0</v>
      </c>
      <c r="H246" s="82">
        <v>0</v>
      </c>
      <c r="I246" s="57"/>
      <c r="J246" s="33">
        <v>0</v>
      </c>
    </row>
    <row r="247" spans="1:10" ht="45">
      <c r="A247" s="31" t="s">
        <v>296</v>
      </c>
      <c r="B247" s="31" t="s">
        <v>204</v>
      </c>
      <c r="C247" s="31" t="s">
        <v>199</v>
      </c>
      <c r="D247" s="31" t="s">
        <v>199</v>
      </c>
      <c r="E247" s="32" t="s">
        <v>295</v>
      </c>
      <c r="F247" s="31"/>
      <c r="G247" s="33">
        <v>2868857.4</v>
      </c>
      <c r="H247" s="82">
        <v>2365357.4</v>
      </c>
      <c r="I247" s="57"/>
      <c r="J247" s="33">
        <v>503500</v>
      </c>
    </row>
    <row r="248" spans="1:10" ht="30">
      <c r="A248" s="31" t="s">
        <v>294</v>
      </c>
      <c r="B248" s="31" t="s">
        <v>204</v>
      </c>
      <c r="C248" s="31" t="s">
        <v>195</v>
      </c>
      <c r="D248" s="31" t="s">
        <v>199</v>
      </c>
      <c r="E248" s="32" t="s">
        <v>293</v>
      </c>
      <c r="F248" s="31"/>
      <c r="G248" s="33">
        <v>2096995.2</v>
      </c>
      <c r="H248" s="82">
        <v>1593495.2</v>
      </c>
      <c r="I248" s="57"/>
      <c r="J248" s="33">
        <v>503500</v>
      </c>
    </row>
    <row r="249" spans="1:10" ht="15">
      <c r="A249" s="31" t="s">
        <v>292</v>
      </c>
      <c r="B249" s="31" t="s">
        <v>204</v>
      </c>
      <c r="C249" s="31" t="s">
        <v>195</v>
      </c>
      <c r="D249" s="31" t="s">
        <v>195</v>
      </c>
      <c r="E249" s="32" t="s">
        <v>291</v>
      </c>
      <c r="F249" s="31"/>
      <c r="G249" s="33">
        <v>2096995.2</v>
      </c>
      <c r="H249" s="82">
        <v>1593495.2</v>
      </c>
      <c r="I249" s="57"/>
      <c r="J249" s="33">
        <v>503500</v>
      </c>
    </row>
    <row r="250" spans="1:10" ht="15">
      <c r="A250" s="31"/>
      <c r="B250" s="31"/>
      <c r="C250" s="31"/>
      <c r="D250" s="31"/>
      <c r="E250" s="32" t="s">
        <v>946</v>
      </c>
      <c r="F250" s="31" t="s">
        <v>945</v>
      </c>
      <c r="G250" s="33">
        <v>20000</v>
      </c>
      <c r="H250" s="82">
        <v>20000</v>
      </c>
      <c r="I250" s="57"/>
      <c r="J250" s="33">
        <v>0</v>
      </c>
    </row>
    <row r="251" spans="1:10" ht="15">
      <c r="A251" s="31"/>
      <c r="B251" s="31"/>
      <c r="C251" s="31"/>
      <c r="D251" s="31"/>
      <c r="E251" s="32" t="s">
        <v>934</v>
      </c>
      <c r="F251" s="31" t="s">
        <v>933</v>
      </c>
      <c r="G251" s="33">
        <v>20000</v>
      </c>
      <c r="H251" s="82">
        <v>20000</v>
      </c>
      <c r="I251" s="57"/>
      <c r="J251" s="33">
        <v>0</v>
      </c>
    </row>
    <row r="252" spans="1:10" ht="45">
      <c r="A252" s="31"/>
      <c r="B252" s="31"/>
      <c r="C252" s="31"/>
      <c r="D252" s="31"/>
      <c r="E252" s="32" t="s">
        <v>899</v>
      </c>
      <c r="F252" s="31" t="s">
        <v>886</v>
      </c>
      <c r="G252" s="33">
        <v>1553495.2</v>
      </c>
      <c r="H252" s="82">
        <v>1553495.2</v>
      </c>
      <c r="I252" s="57"/>
      <c r="J252" s="33">
        <v>0</v>
      </c>
    </row>
    <row r="253" spans="1:10" ht="15">
      <c r="A253" s="31"/>
      <c r="B253" s="31"/>
      <c r="C253" s="31"/>
      <c r="D253" s="31"/>
      <c r="E253" s="32" t="s">
        <v>743</v>
      </c>
      <c r="F253" s="31" t="s">
        <v>742</v>
      </c>
      <c r="G253" s="33">
        <v>420000</v>
      </c>
      <c r="H253" s="82">
        <v>0</v>
      </c>
      <c r="I253" s="57"/>
      <c r="J253" s="33">
        <v>420000</v>
      </c>
    </row>
    <row r="254" spans="1:10" ht="30">
      <c r="A254" s="31"/>
      <c r="B254" s="31"/>
      <c r="C254" s="31"/>
      <c r="D254" s="31"/>
      <c r="E254" s="32" t="s">
        <v>741</v>
      </c>
      <c r="F254" s="31" t="s">
        <v>740</v>
      </c>
      <c r="G254" s="33">
        <v>51500</v>
      </c>
      <c r="H254" s="82">
        <v>0</v>
      </c>
      <c r="I254" s="57"/>
      <c r="J254" s="33">
        <v>51500</v>
      </c>
    </row>
    <row r="255" spans="1:10" ht="15">
      <c r="A255" s="31"/>
      <c r="B255" s="31"/>
      <c r="C255" s="31"/>
      <c r="D255" s="31"/>
      <c r="E255" s="32" t="s">
        <v>735</v>
      </c>
      <c r="F255" s="31" t="s">
        <v>734</v>
      </c>
      <c r="G255" s="33">
        <v>30000</v>
      </c>
      <c r="H255" s="82">
        <v>0</v>
      </c>
      <c r="I255" s="57"/>
      <c r="J255" s="33">
        <v>30000</v>
      </c>
    </row>
    <row r="256" spans="1:10" ht="15">
      <c r="A256" s="31"/>
      <c r="B256" s="31"/>
      <c r="C256" s="31"/>
      <c r="D256" s="31"/>
      <c r="E256" s="32" t="s">
        <v>722</v>
      </c>
      <c r="F256" s="31" t="s">
        <v>721</v>
      </c>
      <c r="G256" s="33">
        <v>2000</v>
      </c>
      <c r="H256" s="82">
        <v>0</v>
      </c>
      <c r="I256" s="57"/>
      <c r="J256" s="33">
        <v>2000</v>
      </c>
    </row>
    <row r="257" spans="1:10" ht="15">
      <c r="A257" s="31" t="s">
        <v>290</v>
      </c>
      <c r="B257" s="31" t="s">
        <v>204</v>
      </c>
      <c r="C257" s="31" t="s">
        <v>195</v>
      </c>
      <c r="D257" s="31" t="s">
        <v>194</v>
      </c>
      <c r="E257" s="32" t="s">
        <v>289</v>
      </c>
      <c r="F257" s="31"/>
      <c r="G257" s="33">
        <v>0</v>
      </c>
      <c r="H257" s="82">
        <v>0</v>
      </c>
      <c r="I257" s="57"/>
      <c r="J257" s="33">
        <v>0</v>
      </c>
    </row>
    <row r="258" spans="1:10" ht="15">
      <c r="A258" s="31" t="s">
        <v>288</v>
      </c>
      <c r="B258" s="31" t="s">
        <v>204</v>
      </c>
      <c r="C258" s="31" t="s">
        <v>194</v>
      </c>
      <c r="D258" s="31" t="s">
        <v>199</v>
      </c>
      <c r="E258" s="32" t="s">
        <v>287</v>
      </c>
      <c r="F258" s="31"/>
      <c r="G258" s="33">
        <v>0</v>
      </c>
      <c r="H258" s="82">
        <v>0</v>
      </c>
      <c r="I258" s="57"/>
      <c r="J258" s="33">
        <v>0</v>
      </c>
    </row>
    <row r="259" spans="1:10" ht="15">
      <c r="A259" s="31" t="s">
        <v>286</v>
      </c>
      <c r="B259" s="31" t="s">
        <v>204</v>
      </c>
      <c r="C259" s="31" t="s">
        <v>194</v>
      </c>
      <c r="D259" s="31" t="s">
        <v>195</v>
      </c>
      <c r="E259" s="32" t="s">
        <v>285</v>
      </c>
      <c r="F259" s="31"/>
      <c r="G259" s="33">
        <v>0</v>
      </c>
      <c r="H259" s="82">
        <v>0</v>
      </c>
      <c r="I259" s="57"/>
      <c r="J259" s="33">
        <v>0</v>
      </c>
    </row>
    <row r="260" spans="1:10" ht="15">
      <c r="A260" s="31" t="s">
        <v>284</v>
      </c>
      <c r="B260" s="31" t="s">
        <v>204</v>
      </c>
      <c r="C260" s="31" t="s">
        <v>194</v>
      </c>
      <c r="D260" s="31" t="s">
        <v>194</v>
      </c>
      <c r="E260" s="32" t="s">
        <v>283</v>
      </c>
      <c r="F260" s="31"/>
      <c r="G260" s="33">
        <v>0</v>
      </c>
      <c r="H260" s="82">
        <v>0</v>
      </c>
      <c r="I260" s="57"/>
      <c r="J260" s="33">
        <v>0</v>
      </c>
    </row>
    <row r="261" spans="1:10" ht="45">
      <c r="A261" s="31" t="s">
        <v>282</v>
      </c>
      <c r="B261" s="31" t="s">
        <v>204</v>
      </c>
      <c r="C261" s="31" t="s">
        <v>237</v>
      </c>
      <c r="D261" s="31" t="s">
        <v>199</v>
      </c>
      <c r="E261" s="32" t="s">
        <v>281</v>
      </c>
      <c r="F261" s="31"/>
      <c r="G261" s="33">
        <v>0</v>
      </c>
      <c r="H261" s="82">
        <v>0</v>
      </c>
      <c r="I261" s="57"/>
      <c r="J261" s="33">
        <v>0</v>
      </c>
    </row>
    <row r="262" spans="1:10" ht="30">
      <c r="A262" s="31" t="s">
        <v>280</v>
      </c>
      <c r="B262" s="31" t="s">
        <v>204</v>
      </c>
      <c r="C262" s="31" t="s">
        <v>237</v>
      </c>
      <c r="D262" s="31" t="s">
        <v>195</v>
      </c>
      <c r="E262" s="32" t="s">
        <v>279</v>
      </c>
      <c r="F262" s="31"/>
      <c r="G262" s="33">
        <v>0</v>
      </c>
      <c r="H262" s="82">
        <v>0</v>
      </c>
      <c r="I262" s="57"/>
      <c r="J262" s="33">
        <v>0</v>
      </c>
    </row>
    <row r="263" spans="1:10" ht="15">
      <c r="A263" s="31" t="s">
        <v>278</v>
      </c>
      <c r="B263" s="31" t="s">
        <v>204</v>
      </c>
      <c r="C263" s="31" t="s">
        <v>237</v>
      </c>
      <c r="D263" s="31" t="s">
        <v>194</v>
      </c>
      <c r="E263" s="32" t="s">
        <v>277</v>
      </c>
      <c r="F263" s="31"/>
      <c r="G263" s="33">
        <v>0</v>
      </c>
      <c r="H263" s="82">
        <v>0</v>
      </c>
      <c r="I263" s="57"/>
      <c r="J263" s="33">
        <v>0</v>
      </c>
    </row>
    <row r="264" spans="1:10" ht="15">
      <c r="A264" s="31" t="s">
        <v>276</v>
      </c>
      <c r="B264" s="31" t="s">
        <v>204</v>
      </c>
      <c r="C264" s="31" t="s">
        <v>232</v>
      </c>
      <c r="D264" s="31" t="s">
        <v>199</v>
      </c>
      <c r="E264" s="32" t="s">
        <v>275</v>
      </c>
      <c r="F264" s="31"/>
      <c r="G264" s="33">
        <v>0</v>
      </c>
      <c r="H264" s="82">
        <v>0</v>
      </c>
      <c r="I264" s="57"/>
      <c r="J264" s="33">
        <v>0</v>
      </c>
    </row>
    <row r="265" spans="1:10" ht="15">
      <c r="A265" s="31" t="s">
        <v>274</v>
      </c>
      <c r="B265" s="31" t="s">
        <v>204</v>
      </c>
      <c r="C265" s="31" t="s">
        <v>232</v>
      </c>
      <c r="D265" s="31" t="s">
        <v>195</v>
      </c>
      <c r="E265" s="32" t="s">
        <v>273</v>
      </c>
      <c r="F265" s="31"/>
      <c r="G265" s="33">
        <v>0</v>
      </c>
      <c r="H265" s="82">
        <v>0</v>
      </c>
      <c r="I265" s="57"/>
      <c r="J265" s="33">
        <v>0</v>
      </c>
    </row>
    <row r="266" spans="1:10" ht="15">
      <c r="A266" s="31" t="s">
        <v>272</v>
      </c>
      <c r="B266" s="31" t="s">
        <v>204</v>
      </c>
      <c r="C266" s="31" t="s">
        <v>232</v>
      </c>
      <c r="D266" s="31" t="s">
        <v>194</v>
      </c>
      <c r="E266" s="32" t="s">
        <v>271</v>
      </c>
      <c r="F266" s="31"/>
      <c r="G266" s="33">
        <v>0</v>
      </c>
      <c r="H266" s="82">
        <v>0</v>
      </c>
      <c r="I266" s="57"/>
      <c r="J266" s="33">
        <v>0</v>
      </c>
    </row>
    <row r="267" spans="1:10" ht="30">
      <c r="A267" s="31" t="s">
        <v>270</v>
      </c>
      <c r="B267" s="31" t="s">
        <v>204</v>
      </c>
      <c r="C267" s="31" t="s">
        <v>227</v>
      </c>
      <c r="D267" s="31" t="s">
        <v>199</v>
      </c>
      <c r="E267" s="32" t="s">
        <v>269</v>
      </c>
      <c r="F267" s="31"/>
      <c r="G267" s="33">
        <v>771862.2</v>
      </c>
      <c r="H267" s="82">
        <v>771862.2</v>
      </c>
      <c r="I267" s="57"/>
      <c r="J267" s="33">
        <v>0</v>
      </c>
    </row>
    <row r="268" spans="1:10" ht="15">
      <c r="A268" s="31" t="s">
        <v>268</v>
      </c>
      <c r="B268" s="31" t="s">
        <v>204</v>
      </c>
      <c r="C268" s="31" t="s">
        <v>227</v>
      </c>
      <c r="D268" s="31" t="s">
        <v>195</v>
      </c>
      <c r="E268" s="32" t="s">
        <v>267</v>
      </c>
      <c r="F268" s="31"/>
      <c r="G268" s="33">
        <v>771862.2</v>
      </c>
      <c r="H268" s="82">
        <v>771862.2</v>
      </c>
      <c r="I268" s="57"/>
      <c r="J268" s="33">
        <v>0</v>
      </c>
    </row>
    <row r="269" spans="1:10" ht="45">
      <c r="A269" s="31"/>
      <c r="B269" s="31"/>
      <c r="C269" s="31"/>
      <c r="D269" s="31"/>
      <c r="E269" s="32" t="s">
        <v>899</v>
      </c>
      <c r="F269" s="31" t="s">
        <v>886</v>
      </c>
      <c r="G269" s="33">
        <v>771862.2</v>
      </c>
      <c r="H269" s="82">
        <v>771862.2</v>
      </c>
      <c r="I269" s="57"/>
      <c r="J269" s="33">
        <v>0</v>
      </c>
    </row>
    <row r="270" spans="1:10" ht="15">
      <c r="A270" s="31" t="s">
        <v>266</v>
      </c>
      <c r="B270" s="31" t="s">
        <v>204</v>
      </c>
      <c r="C270" s="31" t="s">
        <v>227</v>
      </c>
      <c r="D270" s="31" t="s">
        <v>194</v>
      </c>
      <c r="E270" s="32" t="s">
        <v>265</v>
      </c>
      <c r="F270" s="31"/>
      <c r="G270" s="33">
        <v>0</v>
      </c>
      <c r="H270" s="82">
        <v>0</v>
      </c>
      <c r="I270" s="57"/>
      <c r="J270" s="33">
        <v>0</v>
      </c>
    </row>
    <row r="271" spans="1:10" ht="30">
      <c r="A271" s="31" t="s">
        <v>264</v>
      </c>
      <c r="B271" s="31" t="s">
        <v>204</v>
      </c>
      <c r="C271" s="31" t="s">
        <v>222</v>
      </c>
      <c r="D271" s="31" t="s">
        <v>199</v>
      </c>
      <c r="E271" s="32" t="s">
        <v>263</v>
      </c>
      <c r="F271" s="31"/>
      <c r="G271" s="33">
        <v>0</v>
      </c>
      <c r="H271" s="82">
        <v>0</v>
      </c>
      <c r="I271" s="57"/>
      <c r="J271" s="33">
        <v>0</v>
      </c>
    </row>
    <row r="272" spans="1:10" ht="30">
      <c r="A272" s="31" t="s">
        <v>262</v>
      </c>
      <c r="B272" s="31" t="s">
        <v>204</v>
      </c>
      <c r="C272" s="31" t="s">
        <v>222</v>
      </c>
      <c r="D272" s="31" t="s">
        <v>195</v>
      </c>
      <c r="E272" s="32" t="s">
        <v>261</v>
      </c>
      <c r="F272" s="31"/>
      <c r="G272" s="33">
        <v>0</v>
      </c>
      <c r="H272" s="82">
        <v>0</v>
      </c>
      <c r="I272" s="57"/>
      <c r="J272" s="33">
        <v>0</v>
      </c>
    </row>
    <row r="273" spans="1:10" ht="30">
      <c r="A273" s="31" t="s">
        <v>260</v>
      </c>
      <c r="B273" s="31" t="s">
        <v>204</v>
      </c>
      <c r="C273" s="31" t="s">
        <v>217</v>
      </c>
      <c r="D273" s="31" t="s">
        <v>199</v>
      </c>
      <c r="E273" s="32" t="s">
        <v>259</v>
      </c>
      <c r="F273" s="31"/>
      <c r="G273" s="33">
        <v>0</v>
      </c>
      <c r="H273" s="82">
        <v>0</v>
      </c>
      <c r="I273" s="57"/>
      <c r="J273" s="33">
        <v>0</v>
      </c>
    </row>
    <row r="274" spans="1:10" ht="30">
      <c r="A274" s="31" t="s">
        <v>258</v>
      </c>
      <c r="B274" s="31" t="s">
        <v>204</v>
      </c>
      <c r="C274" s="31" t="s">
        <v>217</v>
      </c>
      <c r="D274" s="31" t="s">
        <v>195</v>
      </c>
      <c r="E274" s="32" t="s">
        <v>257</v>
      </c>
      <c r="F274" s="31"/>
      <c r="G274" s="33">
        <v>0</v>
      </c>
      <c r="H274" s="82">
        <v>0</v>
      </c>
      <c r="I274" s="57"/>
      <c r="J274" s="33">
        <v>0</v>
      </c>
    </row>
    <row r="275" spans="1:10" ht="30">
      <c r="A275" s="31" t="s">
        <v>256</v>
      </c>
      <c r="B275" s="31" t="s">
        <v>204</v>
      </c>
      <c r="C275" s="31" t="s">
        <v>212</v>
      </c>
      <c r="D275" s="31" t="s">
        <v>199</v>
      </c>
      <c r="E275" s="32" t="s">
        <v>255</v>
      </c>
      <c r="F275" s="31"/>
      <c r="G275" s="33">
        <v>0</v>
      </c>
      <c r="H275" s="82">
        <v>0</v>
      </c>
      <c r="I275" s="57"/>
      <c r="J275" s="33">
        <v>0</v>
      </c>
    </row>
    <row r="276" spans="1:10" ht="15">
      <c r="A276" s="31" t="s">
        <v>254</v>
      </c>
      <c r="B276" s="31" t="s">
        <v>204</v>
      </c>
      <c r="C276" s="31" t="s">
        <v>212</v>
      </c>
      <c r="D276" s="31" t="s">
        <v>195</v>
      </c>
      <c r="E276" s="32" t="s">
        <v>253</v>
      </c>
      <c r="F276" s="31"/>
      <c r="G276" s="33">
        <v>0</v>
      </c>
      <c r="H276" s="82">
        <v>0</v>
      </c>
      <c r="I276" s="57"/>
      <c r="J276" s="33">
        <v>0</v>
      </c>
    </row>
    <row r="277" spans="1:10" ht="60">
      <c r="A277" s="31" t="s">
        <v>252</v>
      </c>
      <c r="B277" s="31" t="s">
        <v>205</v>
      </c>
      <c r="C277" s="31" t="s">
        <v>199</v>
      </c>
      <c r="D277" s="31" t="s">
        <v>199</v>
      </c>
      <c r="E277" s="32" t="s">
        <v>251</v>
      </c>
      <c r="F277" s="31"/>
      <c r="G277" s="33">
        <v>5000</v>
      </c>
      <c r="H277" s="82">
        <v>5000</v>
      </c>
      <c r="I277" s="57"/>
      <c r="J277" s="33">
        <v>0</v>
      </c>
    </row>
    <row r="278" spans="1:10" ht="30">
      <c r="A278" s="31" t="s">
        <v>250</v>
      </c>
      <c r="B278" s="31" t="s">
        <v>205</v>
      </c>
      <c r="C278" s="31" t="s">
        <v>195</v>
      </c>
      <c r="D278" s="31" t="s">
        <v>199</v>
      </c>
      <c r="E278" s="32" t="s">
        <v>249</v>
      </c>
      <c r="F278" s="31"/>
      <c r="G278" s="33">
        <v>0</v>
      </c>
      <c r="H278" s="82">
        <v>0</v>
      </c>
      <c r="I278" s="57"/>
      <c r="J278" s="33">
        <v>0</v>
      </c>
    </row>
    <row r="279" spans="1:10" ht="15">
      <c r="A279" s="31" t="s">
        <v>248</v>
      </c>
      <c r="B279" s="31" t="s">
        <v>205</v>
      </c>
      <c r="C279" s="31" t="s">
        <v>195</v>
      </c>
      <c r="D279" s="31" t="s">
        <v>195</v>
      </c>
      <c r="E279" s="32" t="s">
        <v>247</v>
      </c>
      <c r="F279" s="31"/>
      <c r="G279" s="33">
        <v>0</v>
      </c>
      <c r="H279" s="82">
        <v>0</v>
      </c>
      <c r="I279" s="57"/>
      <c r="J279" s="33">
        <v>0</v>
      </c>
    </row>
    <row r="280" spans="1:10" ht="15">
      <c r="A280" s="31" t="s">
        <v>246</v>
      </c>
      <c r="B280" s="31" t="s">
        <v>205</v>
      </c>
      <c r="C280" s="31" t="s">
        <v>195</v>
      </c>
      <c r="D280" s="31" t="s">
        <v>194</v>
      </c>
      <c r="E280" s="32" t="s">
        <v>245</v>
      </c>
      <c r="F280" s="31"/>
      <c r="G280" s="33">
        <v>0</v>
      </c>
      <c r="H280" s="82">
        <v>0</v>
      </c>
      <c r="I280" s="57"/>
      <c r="J280" s="33">
        <v>0</v>
      </c>
    </row>
    <row r="281" spans="1:10" ht="15">
      <c r="A281" s="31" t="s">
        <v>244</v>
      </c>
      <c r="B281" s="31" t="s">
        <v>205</v>
      </c>
      <c r="C281" s="31" t="s">
        <v>194</v>
      </c>
      <c r="D281" s="31" t="s">
        <v>199</v>
      </c>
      <c r="E281" s="32" t="s">
        <v>243</v>
      </c>
      <c r="F281" s="31"/>
      <c r="G281" s="33">
        <v>0</v>
      </c>
      <c r="H281" s="82">
        <v>0</v>
      </c>
      <c r="I281" s="57"/>
      <c r="J281" s="33">
        <v>0</v>
      </c>
    </row>
    <row r="282" spans="1:10" ht="15">
      <c r="A282" s="31" t="s">
        <v>242</v>
      </c>
      <c r="B282" s="31" t="s">
        <v>205</v>
      </c>
      <c r="C282" s="31" t="s">
        <v>194</v>
      </c>
      <c r="D282" s="31" t="s">
        <v>195</v>
      </c>
      <c r="E282" s="32" t="s">
        <v>241</v>
      </c>
      <c r="F282" s="31"/>
      <c r="G282" s="33">
        <v>0</v>
      </c>
      <c r="H282" s="82">
        <v>0</v>
      </c>
      <c r="I282" s="57"/>
      <c r="J282" s="33">
        <v>0</v>
      </c>
    </row>
    <row r="283" spans="1:10" ht="15">
      <c r="A283" s="31" t="s">
        <v>240</v>
      </c>
      <c r="B283" s="31" t="s">
        <v>205</v>
      </c>
      <c r="C283" s="31" t="s">
        <v>237</v>
      </c>
      <c r="D283" s="31" t="s">
        <v>199</v>
      </c>
      <c r="E283" s="32" t="s">
        <v>239</v>
      </c>
      <c r="F283" s="31"/>
      <c r="G283" s="33">
        <v>0</v>
      </c>
      <c r="H283" s="82">
        <v>0</v>
      </c>
      <c r="I283" s="57"/>
      <c r="J283" s="33">
        <v>0</v>
      </c>
    </row>
    <row r="284" spans="1:10" ht="15">
      <c r="A284" s="31" t="s">
        <v>238</v>
      </c>
      <c r="B284" s="31" t="s">
        <v>205</v>
      </c>
      <c r="C284" s="31" t="s">
        <v>237</v>
      </c>
      <c r="D284" s="31" t="s">
        <v>195</v>
      </c>
      <c r="E284" s="32" t="s">
        <v>236</v>
      </c>
      <c r="F284" s="31"/>
      <c r="G284" s="33">
        <v>0</v>
      </c>
      <c r="H284" s="82">
        <v>0</v>
      </c>
      <c r="I284" s="57"/>
      <c r="J284" s="33">
        <v>0</v>
      </c>
    </row>
    <row r="285" spans="1:10" ht="15">
      <c r="A285" s="31" t="s">
        <v>235</v>
      </c>
      <c r="B285" s="31" t="s">
        <v>205</v>
      </c>
      <c r="C285" s="31" t="s">
        <v>232</v>
      </c>
      <c r="D285" s="31" t="s">
        <v>199</v>
      </c>
      <c r="E285" s="32" t="s">
        <v>234</v>
      </c>
      <c r="F285" s="31"/>
      <c r="G285" s="33">
        <v>0</v>
      </c>
      <c r="H285" s="82">
        <v>0</v>
      </c>
      <c r="I285" s="57"/>
      <c r="J285" s="33">
        <v>0</v>
      </c>
    </row>
    <row r="286" spans="1:10" ht="15">
      <c r="A286" s="31" t="s">
        <v>233</v>
      </c>
      <c r="B286" s="31" t="s">
        <v>205</v>
      </c>
      <c r="C286" s="31" t="s">
        <v>232</v>
      </c>
      <c r="D286" s="31" t="s">
        <v>195</v>
      </c>
      <c r="E286" s="32" t="s">
        <v>231</v>
      </c>
      <c r="F286" s="31"/>
      <c r="G286" s="33">
        <v>0</v>
      </c>
      <c r="H286" s="82">
        <v>0</v>
      </c>
      <c r="I286" s="57"/>
      <c r="J286" s="33">
        <v>0</v>
      </c>
    </row>
    <row r="287" spans="1:10" ht="15">
      <c r="A287" s="31" t="s">
        <v>230</v>
      </c>
      <c r="B287" s="31" t="s">
        <v>205</v>
      </c>
      <c r="C287" s="31" t="s">
        <v>227</v>
      </c>
      <c r="D287" s="31" t="s">
        <v>199</v>
      </c>
      <c r="E287" s="32" t="s">
        <v>229</v>
      </c>
      <c r="F287" s="31"/>
      <c r="G287" s="33">
        <v>0</v>
      </c>
      <c r="H287" s="82">
        <v>0</v>
      </c>
      <c r="I287" s="57"/>
      <c r="J287" s="33">
        <v>0</v>
      </c>
    </row>
    <row r="288" spans="1:10" ht="15">
      <c r="A288" s="31" t="s">
        <v>228</v>
      </c>
      <c r="B288" s="31" t="s">
        <v>205</v>
      </c>
      <c r="C288" s="31" t="s">
        <v>227</v>
      </c>
      <c r="D288" s="31" t="s">
        <v>195</v>
      </c>
      <c r="E288" s="32" t="s">
        <v>226</v>
      </c>
      <c r="F288" s="31"/>
      <c r="G288" s="33">
        <v>0</v>
      </c>
      <c r="H288" s="82">
        <v>0</v>
      </c>
      <c r="I288" s="57"/>
      <c r="J288" s="33">
        <v>0</v>
      </c>
    </row>
    <row r="289" spans="1:10" ht="15">
      <c r="A289" s="31" t="s">
        <v>225</v>
      </c>
      <c r="B289" s="31" t="s">
        <v>205</v>
      </c>
      <c r="C289" s="31" t="s">
        <v>222</v>
      </c>
      <c r="D289" s="31" t="s">
        <v>199</v>
      </c>
      <c r="E289" s="32" t="s">
        <v>224</v>
      </c>
      <c r="F289" s="31"/>
      <c r="G289" s="33">
        <v>0</v>
      </c>
      <c r="H289" s="82">
        <v>0</v>
      </c>
      <c r="I289" s="57"/>
      <c r="J289" s="33">
        <v>0</v>
      </c>
    </row>
    <row r="290" spans="1:10" ht="15">
      <c r="A290" s="31" t="s">
        <v>223</v>
      </c>
      <c r="B290" s="31" t="s">
        <v>205</v>
      </c>
      <c r="C290" s="31" t="s">
        <v>222</v>
      </c>
      <c r="D290" s="31" t="s">
        <v>195</v>
      </c>
      <c r="E290" s="32" t="s">
        <v>221</v>
      </c>
      <c r="F290" s="31"/>
      <c r="G290" s="33">
        <v>0</v>
      </c>
      <c r="H290" s="82">
        <v>0</v>
      </c>
      <c r="I290" s="57"/>
      <c r="J290" s="33">
        <v>0</v>
      </c>
    </row>
    <row r="291" spans="1:10" ht="30">
      <c r="A291" s="31" t="s">
        <v>220</v>
      </c>
      <c r="B291" s="31" t="s">
        <v>205</v>
      </c>
      <c r="C291" s="31" t="s">
        <v>217</v>
      </c>
      <c r="D291" s="31" t="s">
        <v>199</v>
      </c>
      <c r="E291" s="32" t="s">
        <v>219</v>
      </c>
      <c r="F291" s="31"/>
      <c r="G291" s="33">
        <v>5000</v>
      </c>
      <c r="H291" s="82">
        <v>5000</v>
      </c>
      <c r="I291" s="57"/>
      <c r="J291" s="33">
        <v>0</v>
      </c>
    </row>
    <row r="292" spans="1:10" ht="30">
      <c r="A292" s="31" t="s">
        <v>218</v>
      </c>
      <c r="B292" s="31" t="s">
        <v>205</v>
      </c>
      <c r="C292" s="31" t="s">
        <v>217</v>
      </c>
      <c r="D292" s="31" t="s">
        <v>195</v>
      </c>
      <c r="E292" s="32" t="s">
        <v>216</v>
      </c>
      <c r="F292" s="31"/>
      <c r="G292" s="33">
        <v>5000</v>
      </c>
      <c r="H292" s="82">
        <v>5000</v>
      </c>
      <c r="I292" s="57"/>
      <c r="J292" s="33">
        <v>0</v>
      </c>
    </row>
    <row r="293" spans="1:10" ht="15">
      <c r="A293" s="31"/>
      <c r="B293" s="31"/>
      <c r="C293" s="31"/>
      <c r="D293" s="31"/>
      <c r="E293" s="32" t="s">
        <v>813</v>
      </c>
      <c r="F293" s="31" t="s">
        <v>812</v>
      </c>
      <c r="G293" s="33">
        <v>5000</v>
      </c>
      <c r="H293" s="82">
        <v>5000</v>
      </c>
      <c r="I293" s="57"/>
      <c r="J293" s="33">
        <v>0</v>
      </c>
    </row>
    <row r="294" spans="1:10" ht="45" hidden="1">
      <c r="A294" s="31" t="s">
        <v>215</v>
      </c>
      <c r="B294" s="31" t="s">
        <v>205</v>
      </c>
      <c r="C294" s="31" t="s">
        <v>212</v>
      </c>
      <c r="D294" s="31" t="s">
        <v>199</v>
      </c>
      <c r="E294" s="32" t="s">
        <v>214</v>
      </c>
      <c r="F294" s="31"/>
      <c r="G294" s="33">
        <v>0</v>
      </c>
      <c r="H294" s="82">
        <v>0</v>
      </c>
      <c r="I294" s="57"/>
      <c r="J294" s="33">
        <v>0</v>
      </c>
    </row>
    <row r="295" spans="1:10" ht="45" hidden="1">
      <c r="A295" s="31" t="s">
        <v>213</v>
      </c>
      <c r="B295" s="31" t="s">
        <v>205</v>
      </c>
      <c r="C295" s="31" t="s">
        <v>212</v>
      </c>
      <c r="D295" s="31" t="s">
        <v>195</v>
      </c>
      <c r="E295" s="32" t="s">
        <v>211</v>
      </c>
      <c r="F295" s="31"/>
      <c r="G295" s="33">
        <v>0</v>
      </c>
      <c r="H295" s="82">
        <v>0</v>
      </c>
      <c r="I295" s="57"/>
      <c r="J295" s="33">
        <v>0</v>
      </c>
    </row>
    <row r="296" spans="1:10" ht="30" hidden="1">
      <c r="A296" s="31" t="s">
        <v>210</v>
      </c>
      <c r="B296" s="31" t="s">
        <v>205</v>
      </c>
      <c r="C296" s="31" t="s">
        <v>204</v>
      </c>
      <c r="D296" s="31" t="s">
        <v>199</v>
      </c>
      <c r="E296" s="32" t="s">
        <v>209</v>
      </c>
      <c r="F296" s="31"/>
      <c r="G296" s="33">
        <v>0</v>
      </c>
      <c r="H296" s="82">
        <v>0</v>
      </c>
      <c r="I296" s="57"/>
      <c r="J296" s="33">
        <v>0</v>
      </c>
    </row>
    <row r="297" spans="1:10" ht="30" hidden="1">
      <c r="A297" s="31" t="s">
        <v>208</v>
      </c>
      <c r="B297" s="31" t="s">
        <v>205</v>
      </c>
      <c r="C297" s="31" t="s">
        <v>204</v>
      </c>
      <c r="D297" s="31" t="s">
        <v>195</v>
      </c>
      <c r="E297" s="32" t="s">
        <v>207</v>
      </c>
      <c r="F297" s="31"/>
      <c r="G297" s="33">
        <v>0</v>
      </c>
      <c r="H297" s="82">
        <v>0</v>
      </c>
      <c r="I297" s="57"/>
      <c r="J297" s="33">
        <v>0</v>
      </c>
    </row>
    <row r="298" spans="1:10" ht="45" hidden="1">
      <c r="A298" s="31" t="s">
        <v>206</v>
      </c>
      <c r="B298" s="31" t="s">
        <v>205</v>
      </c>
      <c r="C298" s="31" t="s">
        <v>204</v>
      </c>
      <c r="D298" s="31" t="s">
        <v>194</v>
      </c>
      <c r="E298" s="32" t="s">
        <v>203</v>
      </c>
      <c r="F298" s="31"/>
      <c r="G298" s="33">
        <v>0</v>
      </c>
      <c r="H298" s="82">
        <v>0</v>
      </c>
      <c r="I298" s="57"/>
      <c r="J298" s="33">
        <v>0</v>
      </c>
    </row>
    <row r="299" spans="1:10" ht="45">
      <c r="A299" s="31" t="s">
        <v>202</v>
      </c>
      <c r="B299" s="31" t="s">
        <v>196</v>
      </c>
      <c r="C299" s="31" t="s">
        <v>199</v>
      </c>
      <c r="D299" s="31" t="s">
        <v>199</v>
      </c>
      <c r="E299" s="32" t="s">
        <v>201</v>
      </c>
      <c r="F299" s="31"/>
      <c r="G299" s="33">
        <v>325000</v>
      </c>
      <c r="H299" s="82">
        <v>325000</v>
      </c>
      <c r="I299" s="57"/>
      <c r="J299" s="33">
        <v>0</v>
      </c>
    </row>
    <row r="300" spans="1:10" ht="30">
      <c r="A300" s="31" t="s">
        <v>200</v>
      </c>
      <c r="B300" s="31" t="s">
        <v>196</v>
      </c>
      <c r="C300" s="31" t="s">
        <v>195</v>
      </c>
      <c r="D300" s="31" t="s">
        <v>199</v>
      </c>
      <c r="E300" s="32" t="s">
        <v>198</v>
      </c>
      <c r="F300" s="31"/>
      <c r="G300" s="33">
        <v>325000</v>
      </c>
      <c r="H300" s="82">
        <v>325000</v>
      </c>
      <c r="I300" s="57"/>
      <c r="J300" s="33">
        <v>0</v>
      </c>
    </row>
    <row r="301" spans="1:10" ht="22.5" customHeight="1">
      <c r="A301" s="31" t="s">
        <v>197</v>
      </c>
      <c r="B301" s="31" t="s">
        <v>196</v>
      </c>
      <c r="C301" s="31" t="s">
        <v>195</v>
      </c>
      <c r="D301" s="31" t="s">
        <v>194</v>
      </c>
      <c r="E301" s="32" t="s">
        <v>193</v>
      </c>
      <c r="F301" s="31"/>
      <c r="G301" s="33">
        <v>325000</v>
      </c>
      <c r="H301" s="82">
        <v>325000</v>
      </c>
      <c r="I301" s="57"/>
      <c r="J301" s="33">
        <v>0</v>
      </c>
    </row>
    <row r="302" spans="1:10" ht="22.5" customHeight="1">
      <c r="A302" s="31"/>
      <c r="B302" s="31"/>
      <c r="C302" s="31"/>
      <c r="D302" s="31"/>
      <c r="E302" s="32" t="s">
        <v>757</v>
      </c>
      <c r="F302" s="31" t="s">
        <v>754</v>
      </c>
      <c r="G302" s="33">
        <v>325000</v>
      </c>
      <c r="H302" s="82">
        <v>325000</v>
      </c>
      <c r="I302" s="57"/>
      <c r="J302" s="33">
        <v>0</v>
      </c>
    </row>
  </sheetData>
  <mergeCells count="309">
    <mergeCell ref="H298:I298"/>
    <mergeCell ref="H299:I299"/>
    <mergeCell ref="H300:I300"/>
    <mergeCell ref="H301:I301"/>
    <mergeCell ref="H302:I302"/>
    <mergeCell ref="H292:I292"/>
    <mergeCell ref="H293:I293"/>
    <mergeCell ref="H294:I294"/>
    <mergeCell ref="H295:I295"/>
    <mergeCell ref="H296:I296"/>
    <mergeCell ref="H297:I297"/>
    <mergeCell ref="H286:I286"/>
    <mergeCell ref="H287:I287"/>
    <mergeCell ref="H288:I288"/>
    <mergeCell ref="H289:I289"/>
    <mergeCell ref="H290:I290"/>
    <mergeCell ref="H291:I291"/>
    <mergeCell ref="H280:I280"/>
    <mergeCell ref="H281:I281"/>
    <mergeCell ref="H282:I282"/>
    <mergeCell ref="H283:I283"/>
    <mergeCell ref="H284:I284"/>
    <mergeCell ref="H285:I285"/>
    <mergeCell ref="H274:I274"/>
    <mergeCell ref="H275:I275"/>
    <mergeCell ref="H276:I276"/>
    <mergeCell ref="H277:I277"/>
    <mergeCell ref="H278:I278"/>
    <mergeCell ref="H279:I279"/>
    <mergeCell ref="H268:I268"/>
    <mergeCell ref="H269:I269"/>
    <mergeCell ref="H270:I270"/>
    <mergeCell ref="H271:I271"/>
    <mergeCell ref="H272:I272"/>
    <mergeCell ref="H273:I273"/>
    <mergeCell ref="H262:I262"/>
    <mergeCell ref="H263:I263"/>
    <mergeCell ref="H264:I264"/>
    <mergeCell ref="H265:I265"/>
    <mergeCell ref="H266:I266"/>
    <mergeCell ref="H267:I267"/>
    <mergeCell ref="H256:I256"/>
    <mergeCell ref="H257:I257"/>
    <mergeCell ref="H258:I258"/>
    <mergeCell ref="H259:I259"/>
    <mergeCell ref="H260:I260"/>
    <mergeCell ref="H261:I261"/>
    <mergeCell ref="H250:I250"/>
    <mergeCell ref="H251:I251"/>
    <mergeCell ref="H252:I252"/>
    <mergeCell ref="H253:I253"/>
    <mergeCell ref="H254:I254"/>
    <mergeCell ref="H255:I255"/>
    <mergeCell ref="H244:I244"/>
    <mergeCell ref="H245:I245"/>
    <mergeCell ref="H246:I246"/>
    <mergeCell ref="H247:I247"/>
    <mergeCell ref="H248:I248"/>
    <mergeCell ref="H249:I249"/>
    <mergeCell ref="H238:I238"/>
    <mergeCell ref="H239:I239"/>
    <mergeCell ref="H240:I240"/>
    <mergeCell ref="H241:I241"/>
    <mergeCell ref="H242:I242"/>
    <mergeCell ref="H243:I243"/>
    <mergeCell ref="H232:I232"/>
    <mergeCell ref="H233:I233"/>
    <mergeCell ref="H234:I234"/>
    <mergeCell ref="H235:I235"/>
    <mergeCell ref="H236:I236"/>
    <mergeCell ref="H237:I237"/>
    <mergeCell ref="H226:I226"/>
    <mergeCell ref="H227:I227"/>
    <mergeCell ref="H228:I228"/>
    <mergeCell ref="H229:I229"/>
    <mergeCell ref="H230:I230"/>
    <mergeCell ref="H231:I231"/>
    <mergeCell ref="H220:I220"/>
    <mergeCell ref="H221:I221"/>
    <mergeCell ref="H222:I222"/>
    <mergeCell ref="H223:I223"/>
    <mergeCell ref="H224:I224"/>
    <mergeCell ref="H225:I225"/>
    <mergeCell ref="H214:I214"/>
    <mergeCell ref="H215:I215"/>
    <mergeCell ref="H216:I216"/>
    <mergeCell ref="H217:I217"/>
    <mergeCell ref="H218:I218"/>
    <mergeCell ref="H219:I219"/>
    <mergeCell ref="H208:I208"/>
    <mergeCell ref="H209:I209"/>
    <mergeCell ref="H210:I210"/>
    <mergeCell ref="H211:I211"/>
    <mergeCell ref="H212:I212"/>
    <mergeCell ref="H213:I213"/>
    <mergeCell ref="H202:I202"/>
    <mergeCell ref="H203:I203"/>
    <mergeCell ref="H204:I204"/>
    <mergeCell ref="H205:I205"/>
    <mergeCell ref="H206:I206"/>
    <mergeCell ref="H207:I207"/>
    <mergeCell ref="H196:I196"/>
    <mergeCell ref="H197:I197"/>
    <mergeCell ref="H198:I198"/>
    <mergeCell ref="H199:I199"/>
    <mergeCell ref="H200:I200"/>
    <mergeCell ref="H201:I201"/>
    <mergeCell ref="H190:I190"/>
    <mergeCell ref="H191:I191"/>
    <mergeCell ref="H192:I192"/>
    <mergeCell ref="H193:I193"/>
    <mergeCell ref="H194:I194"/>
    <mergeCell ref="H195:I195"/>
    <mergeCell ref="H184:I184"/>
    <mergeCell ref="H185:I185"/>
    <mergeCell ref="H186:I186"/>
    <mergeCell ref="H187:I187"/>
    <mergeCell ref="H188:I188"/>
    <mergeCell ref="H189:I189"/>
    <mergeCell ref="H178:I178"/>
    <mergeCell ref="H179:I179"/>
    <mergeCell ref="H180:I180"/>
    <mergeCell ref="H181:I181"/>
    <mergeCell ref="H182:I182"/>
    <mergeCell ref="H183:I183"/>
    <mergeCell ref="H172:I172"/>
    <mergeCell ref="H173:I173"/>
    <mergeCell ref="H174:I174"/>
    <mergeCell ref="H175:I175"/>
    <mergeCell ref="H176:I176"/>
    <mergeCell ref="H177:I177"/>
    <mergeCell ref="H166:I166"/>
    <mergeCell ref="H167:I167"/>
    <mergeCell ref="H168:I168"/>
    <mergeCell ref="H169:I169"/>
    <mergeCell ref="H170:I170"/>
    <mergeCell ref="H171:I171"/>
    <mergeCell ref="H160:I160"/>
    <mergeCell ref="H161:I161"/>
    <mergeCell ref="H162:I162"/>
    <mergeCell ref="H163:I163"/>
    <mergeCell ref="H164:I164"/>
    <mergeCell ref="H165:I165"/>
    <mergeCell ref="H154:I154"/>
    <mergeCell ref="H155:I155"/>
    <mergeCell ref="H156:I156"/>
    <mergeCell ref="H157:I157"/>
    <mergeCell ref="H158:I158"/>
    <mergeCell ref="H159:I159"/>
    <mergeCell ref="H148:I148"/>
    <mergeCell ref="H149:I149"/>
    <mergeCell ref="H150:I150"/>
    <mergeCell ref="H151:I151"/>
    <mergeCell ref="H152:I152"/>
    <mergeCell ref="H153:I153"/>
    <mergeCell ref="H142:I142"/>
    <mergeCell ref="H143:I143"/>
    <mergeCell ref="H144:I144"/>
    <mergeCell ref="H145:I145"/>
    <mergeCell ref="H146:I146"/>
    <mergeCell ref="H147:I147"/>
    <mergeCell ref="H136:I136"/>
    <mergeCell ref="H137:I137"/>
    <mergeCell ref="H138:I138"/>
    <mergeCell ref="H139:I139"/>
    <mergeCell ref="H140:I140"/>
    <mergeCell ref="H141:I141"/>
    <mergeCell ref="H130:I130"/>
    <mergeCell ref="H131:I131"/>
    <mergeCell ref="H132:I132"/>
    <mergeCell ref="H133:I133"/>
    <mergeCell ref="H134:I134"/>
    <mergeCell ref="H135:I135"/>
    <mergeCell ref="H124:I124"/>
    <mergeCell ref="H125:I125"/>
    <mergeCell ref="H126:I126"/>
    <mergeCell ref="H127:I127"/>
    <mergeCell ref="H128:I128"/>
    <mergeCell ref="H129:I129"/>
    <mergeCell ref="H118:I118"/>
    <mergeCell ref="H119:I119"/>
    <mergeCell ref="H120:I120"/>
    <mergeCell ref="H121:I121"/>
    <mergeCell ref="H122:I122"/>
    <mergeCell ref="H123:I123"/>
    <mergeCell ref="H112:I112"/>
    <mergeCell ref="H113:I113"/>
    <mergeCell ref="H114:I114"/>
    <mergeCell ref="H115:I115"/>
    <mergeCell ref="H116:I116"/>
    <mergeCell ref="H117:I117"/>
    <mergeCell ref="H106:I106"/>
    <mergeCell ref="H107:I107"/>
    <mergeCell ref="H108:I108"/>
    <mergeCell ref="H109:I109"/>
    <mergeCell ref="H110:I110"/>
    <mergeCell ref="H111:I111"/>
    <mergeCell ref="H100:I100"/>
    <mergeCell ref="H101:I101"/>
    <mergeCell ref="H102:I102"/>
    <mergeCell ref="H103:I103"/>
    <mergeCell ref="H104:I104"/>
    <mergeCell ref="H105:I105"/>
    <mergeCell ref="H94:I94"/>
    <mergeCell ref="H95:I95"/>
    <mergeCell ref="H96:I96"/>
    <mergeCell ref="H97:I97"/>
    <mergeCell ref="H98:I98"/>
    <mergeCell ref="H99:I99"/>
    <mergeCell ref="H88:I88"/>
    <mergeCell ref="H89:I89"/>
    <mergeCell ref="H90:I90"/>
    <mergeCell ref="H91:I91"/>
    <mergeCell ref="H92:I92"/>
    <mergeCell ref="H93:I93"/>
    <mergeCell ref="H82:I82"/>
    <mergeCell ref="H83:I83"/>
    <mergeCell ref="H84:I84"/>
    <mergeCell ref="H85:I85"/>
    <mergeCell ref="H86:I86"/>
    <mergeCell ref="H87:I87"/>
    <mergeCell ref="H76:I76"/>
    <mergeCell ref="H77:I77"/>
    <mergeCell ref="H78:I78"/>
    <mergeCell ref="H79:I79"/>
    <mergeCell ref="H80:I80"/>
    <mergeCell ref="H81:I81"/>
    <mergeCell ref="H70:I70"/>
    <mergeCell ref="H71:I71"/>
    <mergeCell ref="H72:I72"/>
    <mergeCell ref="H73:I73"/>
    <mergeCell ref="H74:I74"/>
    <mergeCell ref="H75:I75"/>
    <mergeCell ref="H64:I64"/>
    <mergeCell ref="H65:I65"/>
    <mergeCell ref="H66:I66"/>
    <mergeCell ref="H67:I67"/>
    <mergeCell ref="H68:I68"/>
    <mergeCell ref="H69:I69"/>
    <mergeCell ref="H58:I58"/>
    <mergeCell ref="H59:I59"/>
    <mergeCell ref="H60:I60"/>
    <mergeCell ref="H61:I61"/>
    <mergeCell ref="H62:I62"/>
    <mergeCell ref="H63:I63"/>
    <mergeCell ref="H52:I52"/>
    <mergeCell ref="H53:I53"/>
    <mergeCell ref="H54:I54"/>
    <mergeCell ref="H55:I55"/>
    <mergeCell ref="H56:I56"/>
    <mergeCell ref="H57:I57"/>
    <mergeCell ref="H46:I46"/>
    <mergeCell ref="H47:I47"/>
    <mergeCell ref="H48:I48"/>
    <mergeCell ref="H49:I49"/>
    <mergeCell ref="H50:I50"/>
    <mergeCell ref="H51:I51"/>
    <mergeCell ref="H40:I40"/>
    <mergeCell ref="H41:I41"/>
    <mergeCell ref="H42:I42"/>
    <mergeCell ref="H43:I43"/>
    <mergeCell ref="H44:I44"/>
    <mergeCell ref="H45:I45"/>
    <mergeCell ref="H34:I34"/>
    <mergeCell ref="H35:I35"/>
    <mergeCell ref="H36:I36"/>
    <mergeCell ref="H37:I37"/>
    <mergeCell ref="H38:I38"/>
    <mergeCell ref="H39:I39"/>
    <mergeCell ref="H28:I28"/>
    <mergeCell ref="H29:I29"/>
    <mergeCell ref="H30:I30"/>
    <mergeCell ref="H31:I31"/>
    <mergeCell ref="H32:I32"/>
    <mergeCell ref="H33:I33"/>
    <mergeCell ref="H22:I22"/>
    <mergeCell ref="H23:I23"/>
    <mergeCell ref="H24:I24"/>
    <mergeCell ref="H25:I25"/>
    <mergeCell ref="H26:I26"/>
    <mergeCell ref="H27:I27"/>
    <mergeCell ref="H16:I16"/>
    <mergeCell ref="H17:I17"/>
    <mergeCell ref="H18:I18"/>
    <mergeCell ref="H19:I19"/>
    <mergeCell ref="H20:I20"/>
    <mergeCell ref="H21:I21"/>
    <mergeCell ref="H10:I10"/>
    <mergeCell ref="H11:I11"/>
    <mergeCell ref="H12:I12"/>
    <mergeCell ref="H13:I13"/>
    <mergeCell ref="H14:I14"/>
    <mergeCell ref="H15:I15"/>
    <mergeCell ref="H4:J4"/>
    <mergeCell ref="H5:I5"/>
    <mergeCell ref="H6:I6"/>
    <mergeCell ref="H7:I7"/>
    <mergeCell ref="H8:I8"/>
    <mergeCell ref="H9:I9"/>
    <mergeCell ref="A2:L2"/>
    <mergeCell ref="I3:L3"/>
    <mergeCell ref="A4:A5"/>
    <mergeCell ref="B4:B5"/>
    <mergeCell ref="C4:C5"/>
    <mergeCell ref="D4:D5"/>
    <mergeCell ref="E4:E5"/>
    <mergeCell ref="F4:F5"/>
    <mergeCell ref="G4:G5"/>
    <mergeCell ref="C1:J1"/>
  </mergeCells>
  <pageMargins left="0.78740157480314965" right="0.19685039370078741" top="0.19685039370078741" bottom="0.19685039370078741" header="0.19685039370078741" footer="0.19685039370078741"/>
  <pageSetup paperSize="9" scale="90" orientation="portrait" r:id="rId1"/>
  <headerFooter alignWithMargins="0">
    <oddFooter>&amp;L&amp;C&amp;R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C02182-74AA-47B4-84BA-87AC5A167D4B}">
  <dimension ref="A1:K45"/>
  <sheetViews>
    <sheetView showGridLines="0" workbookViewId="0">
      <selection activeCell="N10" sqref="N10"/>
    </sheetView>
  </sheetViews>
  <sheetFormatPr defaultColWidth="7.85546875" defaultRowHeight="12.75"/>
  <cols>
    <col min="1" max="1" width="4.42578125" style="16" customWidth="1"/>
    <col min="2" max="2" width="6" style="16" customWidth="1"/>
    <col min="3" max="3" width="51.5703125" style="16" customWidth="1"/>
    <col min="4" max="4" width="5.28515625" style="16" customWidth="1"/>
    <col min="5" max="5" width="9" style="16" customWidth="1"/>
    <col min="6" max="6" width="1.85546875" style="16" customWidth="1"/>
    <col min="7" max="7" width="9.28515625" style="16" customWidth="1"/>
    <col min="8" max="8" width="8.85546875" style="16" customWidth="1"/>
    <col min="9" max="9" width="0.140625" style="16" customWidth="1"/>
    <col min="10" max="11" width="0" style="16" hidden="1" customWidth="1"/>
    <col min="12" max="16384" width="7.85546875" style="16"/>
  </cols>
  <sheetData>
    <row r="1" spans="1:11" s="116" customFormat="1" ht="62.25" customHeight="1">
      <c r="A1" s="113"/>
      <c r="B1" s="114"/>
      <c r="C1" s="115" t="s">
        <v>1145</v>
      </c>
      <c r="D1" s="115"/>
      <c r="E1" s="115"/>
      <c r="F1" s="115"/>
      <c r="G1" s="115"/>
      <c r="H1" s="115"/>
      <c r="I1" s="115"/>
    </row>
    <row r="2" spans="1:11" ht="92.25" customHeight="1">
      <c r="A2" s="88" t="s">
        <v>1122</v>
      </c>
      <c r="B2" s="89"/>
      <c r="C2" s="89"/>
      <c r="D2" s="89"/>
      <c r="E2" s="89"/>
      <c r="F2" s="89"/>
      <c r="G2" s="89"/>
      <c r="H2" s="89"/>
      <c r="I2" s="89"/>
      <c r="J2" s="89"/>
      <c r="K2" s="89"/>
    </row>
    <row r="3" spans="1:11" ht="3" customHeight="1"/>
    <row r="4" spans="1:11" ht="18" customHeight="1">
      <c r="G4" s="90" t="s">
        <v>1</v>
      </c>
      <c r="H4" s="91"/>
      <c r="I4" s="91"/>
      <c r="J4" s="91"/>
      <c r="K4" s="91"/>
    </row>
    <row r="5" spans="1:11" ht="6" customHeight="1"/>
    <row r="6" spans="1:11" ht="18" customHeight="1">
      <c r="A6" s="92" t="s">
        <v>644</v>
      </c>
      <c r="B6" s="93"/>
      <c r="C6" s="92" t="s">
        <v>1117</v>
      </c>
      <c r="D6" s="92" t="s">
        <v>1116</v>
      </c>
      <c r="E6" s="92" t="s">
        <v>1030</v>
      </c>
      <c r="F6" s="97" t="s">
        <v>5</v>
      </c>
      <c r="G6" s="98"/>
      <c r="H6" s="98"/>
      <c r="I6" s="20"/>
    </row>
    <row r="7" spans="1:11" ht="27" customHeight="1">
      <c r="A7" s="94"/>
      <c r="B7" s="95"/>
      <c r="C7" s="96"/>
      <c r="D7" s="96"/>
      <c r="E7" s="96"/>
      <c r="F7" s="92" t="s">
        <v>1029</v>
      </c>
      <c r="G7" s="85"/>
      <c r="H7" s="92" t="s">
        <v>1028</v>
      </c>
      <c r="I7" s="85"/>
    </row>
    <row r="8" spans="1:11" ht="409.6" hidden="1" customHeight="1"/>
    <row r="9" spans="1:11" ht="18" customHeight="1">
      <c r="A9" s="87" t="s">
        <v>195</v>
      </c>
      <c r="B9" s="85"/>
      <c r="C9" s="19" t="s">
        <v>194</v>
      </c>
      <c r="D9" s="19" t="s">
        <v>237</v>
      </c>
      <c r="E9" s="19" t="s">
        <v>232</v>
      </c>
      <c r="F9" s="87" t="s">
        <v>227</v>
      </c>
      <c r="G9" s="85"/>
      <c r="H9" s="87" t="s">
        <v>222</v>
      </c>
      <c r="I9" s="85"/>
    </row>
    <row r="10" spans="1:11" ht="30">
      <c r="A10" s="84" t="s">
        <v>1115</v>
      </c>
      <c r="B10" s="85"/>
      <c r="C10" s="23" t="s">
        <v>1114</v>
      </c>
      <c r="D10" s="22"/>
      <c r="E10" s="21">
        <v>0</v>
      </c>
      <c r="F10" s="86" t="s">
        <v>1113</v>
      </c>
      <c r="G10" s="85"/>
      <c r="H10" s="86">
        <v>0</v>
      </c>
      <c r="I10" s="85"/>
    </row>
    <row r="11" spans="1:11" ht="30">
      <c r="A11" s="84" t="s">
        <v>1112</v>
      </c>
      <c r="B11" s="85"/>
      <c r="C11" s="23" t="s">
        <v>1111</v>
      </c>
      <c r="D11" s="22"/>
      <c r="E11" s="21">
        <v>0</v>
      </c>
      <c r="F11" s="86">
        <v>0</v>
      </c>
      <c r="G11" s="85"/>
      <c r="H11" s="86">
        <v>0</v>
      </c>
      <c r="I11" s="85"/>
    </row>
    <row r="12" spans="1:11" ht="30">
      <c r="A12" s="84" t="s">
        <v>1110</v>
      </c>
      <c r="B12" s="85"/>
      <c r="C12" s="23" t="s">
        <v>1109</v>
      </c>
      <c r="D12" s="22"/>
      <c r="E12" s="21"/>
      <c r="F12" s="86"/>
      <c r="G12" s="85"/>
      <c r="H12" s="86"/>
      <c r="I12" s="85"/>
    </row>
    <row r="13" spans="1:11" ht="45">
      <c r="A13" s="84" t="s">
        <v>692</v>
      </c>
      <c r="B13" s="85"/>
      <c r="C13" s="23" t="s">
        <v>1108</v>
      </c>
      <c r="D13" s="22"/>
      <c r="E13" s="21"/>
      <c r="F13" s="86"/>
      <c r="G13" s="85"/>
      <c r="H13" s="86"/>
      <c r="I13" s="85"/>
    </row>
    <row r="14" spans="1:11" ht="15">
      <c r="A14" s="84" t="s">
        <v>1107</v>
      </c>
      <c r="B14" s="85"/>
      <c r="C14" s="23" t="s">
        <v>1106</v>
      </c>
      <c r="D14" s="22" t="s">
        <v>1105</v>
      </c>
      <c r="E14" s="21"/>
      <c r="F14" s="86" t="s">
        <v>646</v>
      </c>
      <c r="G14" s="85"/>
      <c r="H14" s="86" t="s">
        <v>646</v>
      </c>
      <c r="I14" s="85"/>
    </row>
    <row r="15" spans="1:11" ht="15">
      <c r="A15" s="84" t="s">
        <v>1104</v>
      </c>
      <c r="B15" s="85"/>
      <c r="C15" s="23" t="s">
        <v>1103</v>
      </c>
      <c r="D15" s="22" t="s">
        <v>1102</v>
      </c>
      <c r="E15" s="21"/>
      <c r="F15" s="86" t="s">
        <v>646</v>
      </c>
      <c r="G15" s="85"/>
      <c r="H15" s="86" t="s">
        <v>646</v>
      </c>
      <c r="I15" s="85"/>
    </row>
    <row r="16" spans="1:11" ht="30">
      <c r="A16" s="84" t="s">
        <v>1101</v>
      </c>
      <c r="B16" s="85"/>
      <c r="C16" s="23" t="s">
        <v>1100</v>
      </c>
      <c r="D16" s="22"/>
      <c r="E16" s="21"/>
      <c r="F16" s="86"/>
      <c r="G16" s="85"/>
      <c r="H16" s="86"/>
      <c r="I16" s="85"/>
    </row>
    <row r="17" spans="1:9" ht="15">
      <c r="A17" s="84" t="s">
        <v>689</v>
      </c>
      <c r="B17" s="85"/>
      <c r="C17" s="23" t="s">
        <v>1099</v>
      </c>
      <c r="D17" s="22"/>
      <c r="E17" s="21"/>
      <c r="F17" s="86" t="s">
        <v>646</v>
      </c>
      <c r="G17" s="85"/>
      <c r="H17" s="86" t="s">
        <v>646</v>
      </c>
      <c r="I17" s="85"/>
    </row>
    <row r="18" spans="1:9" ht="15">
      <c r="A18" s="84" t="s">
        <v>1098</v>
      </c>
      <c r="B18" s="85"/>
      <c r="C18" s="23" t="s">
        <v>1097</v>
      </c>
      <c r="D18" s="22" t="s">
        <v>1083</v>
      </c>
      <c r="E18" s="21"/>
      <c r="F18" s="86" t="s">
        <v>646</v>
      </c>
      <c r="G18" s="85"/>
      <c r="H18" s="86" t="s">
        <v>646</v>
      </c>
      <c r="I18" s="85"/>
    </row>
    <row r="19" spans="1:9" ht="15">
      <c r="A19" s="84" t="s">
        <v>1096</v>
      </c>
      <c r="B19" s="85"/>
      <c r="C19" s="23" t="s">
        <v>1095</v>
      </c>
      <c r="D19" s="22"/>
      <c r="E19" s="21"/>
      <c r="F19" s="86" t="s">
        <v>646</v>
      </c>
      <c r="G19" s="85"/>
      <c r="H19" s="86" t="s">
        <v>646</v>
      </c>
      <c r="I19" s="85"/>
    </row>
    <row r="20" spans="1:9" ht="15">
      <c r="A20" s="84" t="s">
        <v>1094</v>
      </c>
      <c r="B20" s="85"/>
      <c r="C20" s="23" t="s">
        <v>1093</v>
      </c>
      <c r="D20" s="22"/>
      <c r="E20" s="21"/>
      <c r="F20" s="86" t="s">
        <v>646</v>
      </c>
      <c r="G20" s="85"/>
      <c r="H20" s="86" t="s">
        <v>646</v>
      </c>
      <c r="I20" s="85"/>
    </row>
    <row r="21" spans="1:9" ht="30">
      <c r="A21" s="84" t="s">
        <v>1092</v>
      </c>
      <c r="B21" s="85"/>
      <c r="C21" s="23" t="s">
        <v>1091</v>
      </c>
      <c r="D21" s="22" t="s">
        <v>1076</v>
      </c>
      <c r="E21" s="21"/>
      <c r="F21" s="86" t="s">
        <v>646</v>
      </c>
      <c r="G21" s="85"/>
      <c r="H21" s="86" t="s">
        <v>646</v>
      </c>
      <c r="I21" s="85"/>
    </row>
    <row r="22" spans="1:9" ht="15">
      <c r="A22" s="84" t="s">
        <v>682</v>
      </c>
      <c r="B22" s="85"/>
      <c r="C22" s="23" t="s">
        <v>1090</v>
      </c>
      <c r="D22" s="22"/>
      <c r="E22" s="21"/>
      <c r="F22" s="86" t="s">
        <v>646</v>
      </c>
      <c r="G22" s="85"/>
      <c r="H22" s="86" t="s">
        <v>646</v>
      </c>
      <c r="I22" s="85"/>
    </row>
    <row r="23" spans="1:9" ht="15">
      <c r="A23" s="84" t="s">
        <v>1089</v>
      </c>
      <c r="B23" s="85"/>
      <c r="C23" s="23" t="s">
        <v>1088</v>
      </c>
      <c r="D23" s="22"/>
      <c r="E23" s="21"/>
      <c r="F23" s="86" t="s">
        <v>646</v>
      </c>
      <c r="G23" s="85"/>
      <c r="H23" s="86" t="s">
        <v>646</v>
      </c>
      <c r="I23" s="85"/>
    </row>
    <row r="24" spans="1:9" ht="15">
      <c r="A24" s="84" t="s">
        <v>1087</v>
      </c>
      <c r="B24" s="85"/>
      <c r="C24" s="23" t="s">
        <v>1086</v>
      </c>
      <c r="D24" s="22"/>
      <c r="E24" s="21"/>
      <c r="F24" s="86"/>
      <c r="G24" s="85"/>
      <c r="H24" s="86"/>
      <c r="I24" s="85"/>
    </row>
    <row r="25" spans="1:9" ht="30">
      <c r="A25" s="84" t="s">
        <v>1085</v>
      </c>
      <c r="B25" s="85"/>
      <c r="C25" s="23" t="s">
        <v>1084</v>
      </c>
      <c r="D25" s="22" t="s">
        <v>1083</v>
      </c>
      <c r="E25" s="21"/>
      <c r="F25" s="86"/>
      <c r="G25" s="85"/>
      <c r="H25" s="86"/>
      <c r="I25" s="85"/>
    </row>
    <row r="26" spans="1:9" ht="15">
      <c r="A26" s="84" t="s">
        <v>1082</v>
      </c>
      <c r="B26" s="85"/>
      <c r="C26" s="23" t="s">
        <v>1081</v>
      </c>
      <c r="D26" s="22"/>
      <c r="E26" s="21"/>
      <c r="F26" s="86"/>
      <c r="G26" s="85"/>
      <c r="H26" s="86"/>
      <c r="I26" s="85"/>
    </row>
    <row r="27" spans="1:9" ht="15">
      <c r="A27" s="84" t="s">
        <v>1080</v>
      </c>
      <c r="B27" s="85"/>
      <c r="C27" s="23" t="s">
        <v>1079</v>
      </c>
      <c r="D27" s="22"/>
      <c r="E27" s="21"/>
      <c r="F27" s="86"/>
      <c r="G27" s="85"/>
      <c r="H27" s="86"/>
      <c r="I27" s="85"/>
    </row>
    <row r="28" spans="1:9" ht="30">
      <c r="A28" s="84" t="s">
        <v>1078</v>
      </c>
      <c r="B28" s="85"/>
      <c r="C28" s="23" t="s">
        <v>1077</v>
      </c>
      <c r="D28" s="22" t="s">
        <v>1076</v>
      </c>
      <c r="E28" s="21"/>
      <c r="F28" s="86"/>
      <c r="G28" s="85"/>
      <c r="H28" s="86"/>
      <c r="I28" s="85"/>
    </row>
    <row r="29" spans="1:9" ht="15">
      <c r="A29" s="84" t="s">
        <v>1075</v>
      </c>
      <c r="B29" s="85"/>
      <c r="C29" s="23" t="s">
        <v>1074</v>
      </c>
      <c r="D29" s="22"/>
      <c r="E29" s="21"/>
      <c r="F29" s="86"/>
      <c r="G29" s="85"/>
      <c r="H29" s="86"/>
      <c r="I29" s="85"/>
    </row>
    <row r="30" spans="1:9" ht="15">
      <c r="A30" s="84" t="s">
        <v>1073</v>
      </c>
      <c r="B30" s="85"/>
      <c r="C30" s="23" t="s">
        <v>1072</v>
      </c>
      <c r="D30" s="22"/>
      <c r="E30" s="21"/>
      <c r="F30" s="86"/>
      <c r="G30" s="85"/>
      <c r="H30" s="86"/>
      <c r="I30" s="85"/>
    </row>
    <row r="31" spans="1:9" ht="30">
      <c r="A31" s="84" t="s">
        <v>1071</v>
      </c>
      <c r="B31" s="85"/>
      <c r="C31" s="23" t="s">
        <v>1070</v>
      </c>
      <c r="D31" s="22"/>
      <c r="E31" s="21">
        <v>0</v>
      </c>
      <c r="F31" s="86"/>
      <c r="G31" s="85"/>
      <c r="H31" s="86">
        <v>0</v>
      </c>
      <c r="I31" s="85"/>
    </row>
    <row r="32" spans="1:9" ht="30">
      <c r="A32" s="84" t="s">
        <v>1069</v>
      </c>
      <c r="B32" s="85"/>
      <c r="C32" s="23" t="s">
        <v>1068</v>
      </c>
      <c r="D32" s="22"/>
      <c r="E32" s="21"/>
      <c r="F32" s="86" t="s">
        <v>646</v>
      </c>
      <c r="G32" s="85"/>
      <c r="H32" s="86" t="s">
        <v>646</v>
      </c>
      <c r="I32" s="85"/>
    </row>
    <row r="33" spans="1:9" ht="15">
      <c r="A33" s="84" t="s">
        <v>1067</v>
      </c>
      <c r="B33" s="85"/>
      <c r="C33" s="23" t="s">
        <v>1066</v>
      </c>
      <c r="D33" s="22"/>
      <c r="E33" s="21"/>
      <c r="F33" s="86"/>
      <c r="G33" s="85"/>
      <c r="H33" s="86"/>
      <c r="I33" s="85"/>
    </row>
    <row r="34" spans="1:9" ht="30">
      <c r="A34" s="84" t="s">
        <v>1065</v>
      </c>
      <c r="B34" s="85"/>
      <c r="C34" s="23" t="s">
        <v>1064</v>
      </c>
      <c r="D34" s="22"/>
      <c r="E34" s="21">
        <v>0</v>
      </c>
      <c r="F34" s="86"/>
      <c r="G34" s="85"/>
      <c r="H34" s="86">
        <v>0</v>
      </c>
      <c r="I34" s="85"/>
    </row>
    <row r="35" spans="1:9" ht="30">
      <c r="A35" s="84" t="s">
        <v>1063</v>
      </c>
      <c r="B35" s="85"/>
      <c r="C35" s="23" t="s">
        <v>1062</v>
      </c>
      <c r="D35" s="22" t="s">
        <v>1061</v>
      </c>
      <c r="E35" s="21">
        <v>0</v>
      </c>
      <c r="F35" s="86">
        <v>0</v>
      </c>
      <c r="G35" s="85"/>
      <c r="H35" s="86"/>
      <c r="I35" s="85"/>
    </row>
    <row r="36" spans="1:9" ht="60">
      <c r="A36" s="84" t="s">
        <v>1060</v>
      </c>
      <c r="B36" s="85"/>
      <c r="C36" s="23" t="s">
        <v>1059</v>
      </c>
      <c r="D36" s="22"/>
      <c r="E36" s="21">
        <v>0</v>
      </c>
      <c r="F36" s="86">
        <v>0</v>
      </c>
      <c r="G36" s="85"/>
      <c r="H36" s="86"/>
      <c r="I36" s="85"/>
    </row>
    <row r="37" spans="1:9" ht="30">
      <c r="A37" s="84" t="s">
        <v>1058</v>
      </c>
      <c r="B37" s="85"/>
      <c r="C37" s="23" t="s">
        <v>1057</v>
      </c>
      <c r="D37" s="22"/>
      <c r="E37" s="21">
        <v>0</v>
      </c>
      <c r="F37" s="86"/>
      <c r="G37" s="85"/>
      <c r="H37" s="86">
        <v>0</v>
      </c>
      <c r="I37" s="85"/>
    </row>
    <row r="38" spans="1:9" ht="30">
      <c r="A38" s="84" t="s">
        <v>1056</v>
      </c>
      <c r="B38" s="85"/>
      <c r="C38" s="23" t="s">
        <v>1055</v>
      </c>
      <c r="D38" s="22" t="s">
        <v>1054</v>
      </c>
      <c r="E38" s="21">
        <v>0</v>
      </c>
      <c r="F38" s="86" t="s">
        <v>646</v>
      </c>
      <c r="G38" s="85"/>
      <c r="H38" s="86" t="s">
        <v>646</v>
      </c>
      <c r="I38" s="85"/>
    </row>
    <row r="39" spans="1:9" ht="45">
      <c r="A39" s="84" t="s">
        <v>1053</v>
      </c>
      <c r="B39" s="85"/>
      <c r="C39" s="23" t="s">
        <v>1052</v>
      </c>
      <c r="D39" s="22"/>
      <c r="E39" s="21">
        <v>0</v>
      </c>
      <c r="F39" s="86" t="s">
        <v>646</v>
      </c>
      <c r="G39" s="85"/>
      <c r="H39" s="86" t="s">
        <v>646</v>
      </c>
      <c r="I39" s="85"/>
    </row>
    <row r="40" spans="1:9" ht="45">
      <c r="A40" s="84" t="s">
        <v>1051</v>
      </c>
      <c r="B40" s="85"/>
      <c r="C40" s="23" t="s">
        <v>1050</v>
      </c>
      <c r="D40" s="22"/>
      <c r="E40" s="21">
        <v>0</v>
      </c>
      <c r="F40" s="86" t="s">
        <v>646</v>
      </c>
      <c r="G40" s="85"/>
      <c r="H40" s="86" t="s">
        <v>646</v>
      </c>
      <c r="I40" s="85"/>
    </row>
    <row r="41" spans="1:9" ht="30">
      <c r="A41" s="84" t="s">
        <v>1049</v>
      </c>
      <c r="B41" s="85"/>
      <c r="C41" s="23" t="s">
        <v>1048</v>
      </c>
      <c r="D41" s="22"/>
      <c r="E41" s="21" t="s">
        <v>646</v>
      </c>
      <c r="F41" s="86" t="s">
        <v>646</v>
      </c>
      <c r="G41" s="85"/>
      <c r="H41" s="86" t="s">
        <v>646</v>
      </c>
      <c r="I41" s="85"/>
    </row>
    <row r="42" spans="1:9" ht="45">
      <c r="A42" s="84" t="s">
        <v>1047</v>
      </c>
      <c r="B42" s="85"/>
      <c r="C42" s="23" t="s">
        <v>1046</v>
      </c>
      <c r="D42" s="22"/>
      <c r="E42" s="21" t="s">
        <v>646</v>
      </c>
      <c r="F42" s="86"/>
      <c r="G42" s="85"/>
      <c r="H42" s="86"/>
      <c r="I42" s="85"/>
    </row>
    <row r="43" spans="1:9" ht="60">
      <c r="A43" s="84" t="s">
        <v>1045</v>
      </c>
      <c r="B43" s="85"/>
      <c r="C43" s="23" t="s">
        <v>1044</v>
      </c>
      <c r="D43" s="22"/>
      <c r="E43" s="21"/>
      <c r="F43" s="86"/>
      <c r="G43" s="85"/>
      <c r="H43" s="86"/>
      <c r="I43" s="85"/>
    </row>
    <row r="44" spans="1:9" ht="30">
      <c r="A44" s="84" t="s">
        <v>1043</v>
      </c>
      <c r="B44" s="85"/>
      <c r="C44" s="23" t="s">
        <v>1042</v>
      </c>
      <c r="D44" s="22"/>
      <c r="E44" s="21"/>
      <c r="F44" s="86" t="s">
        <v>646</v>
      </c>
      <c r="G44" s="85"/>
      <c r="H44" s="86" t="s">
        <v>646</v>
      </c>
      <c r="I44" s="85"/>
    </row>
    <row r="45" spans="1:9" ht="15">
      <c r="A45" s="84" t="s">
        <v>1041</v>
      </c>
      <c r="B45" s="85"/>
      <c r="C45" s="23" t="s">
        <v>1040</v>
      </c>
      <c r="D45" s="22"/>
      <c r="E45" s="21"/>
      <c r="F45" s="86"/>
      <c r="G45" s="85"/>
      <c r="H45" s="86"/>
      <c r="I45" s="85"/>
    </row>
  </sheetData>
  <mergeCells count="121">
    <mergeCell ref="A9:B9"/>
    <mergeCell ref="F9:G9"/>
    <mergeCell ref="H9:I9"/>
    <mergeCell ref="A10:B10"/>
    <mergeCell ref="F10:G10"/>
    <mergeCell ref="H10:I10"/>
    <mergeCell ref="A2:K2"/>
    <mergeCell ref="G4:K4"/>
    <mergeCell ref="A6:B7"/>
    <mergeCell ref="C6:C7"/>
    <mergeCell ref="D6:D7"/>
    <mergeCell ref="E6:E7"/>
    <mergeCell ref="F6:H6"/>
    <mergeCell ref="F7:G7"/>
    <mergeCell ref="H7:I7"/>
    <mergeCell ref="A18:B18"/>
    <mergeCell ref="F18:G18"/>
    <mergeCell ref="H18:I18"/>
    <mergeCell ref="A11:B11"/>
    <mergeCell ref="F11:G11"/>
    <mergeCell ref="H11:I11"/>
    <mergeCell ref="A12:B12"/>
    <mergeCell ref="F12:G12"/>
    <mergeCell ref="H12:I12"/>
    <mergeCell ref="A13:B13"/>
    <mergeCell ref="F13:G13"/>
    <mergeCell ref="H13:I13"/>
    <mergeCell ref="A14:B14"/>
    <mergeCell ref="F14:G14"/>
    <mergeCell ref="H14:I14"/>
    <mergeCell ref="A15:B15"/>
    <mergeCell ref="F15:G15"/>
    <mergeCell ref="H15:I15"/>
    <mergeCell ref="A16:B16"/>
    <mergeCell ref="F16:G16"/>
    <mergeCell ref="H16:I16"/>
    <mergeCell ref="A17:B17"/>
    <mergeCell ref="F17:G17"/>
    <mergeCell ref="H17:I17"/>
    <mergeCell ref="A26:B26"/>
    <mergeCell ref="F26:G26"/>
    <mergeCell ref="H26:I26"/>
    <mergeCell ref="A19:B19"/>
    <mergeCell ref="F19:G19"/>
    <mergeCell ref="H19:I19"/>
    <mergeCell ref="A20:B20"/>
    <mergeCell ref="F20:G20"/>
    <mergeCell ref="H20:I20"/>
    <mergeCell ref="A21:B21"/>
    <mergeCell ref="F21:G21"/>
    <mergeCell ref="H21:I21"/>
    <mergeCell ref="A22:B22"/>
    <mergeCell ref="F22:G22"/>
    <mergeCell ref="H22:I22"/>
    <mergeCell ref="A23:B23"/>
    <mergeCell ref="F23:G23"/>
    <mergeCell ref="H23:I23"/>
    <mergeCell ref="A24:B24"/>
    <mergeCell ref="F24:G24"/>
    <mergeCell ref="H24:I24"/>
    <mergeCell ref="A25:B25"/>
    <mergeCell ref="F25:G25"/>
    <mergeCell ref="H25:I25"/>
    <mergeCell ref="H32:I32"/>
    <mergeCell ref="A33:B33"/>
    <mergeCell ref="F33:G33"/>
    <mergeCell ref="H33:I33"/>
    <mergeCell ref="A34:B34"/>
    <mergeCell ref="F34:G34"/>
    <mergeCell ref="H34:I34"/>
    <mergeCell ref="A27:B27"/>
    <mergeCell ref="F27:G27"/>
    <mergeCell ref="H27:I27"/>
    <mergeCell ref="A28:B28"/>
    <mergeCell ref="F28:G28"/>
    <mergeCell ref="H28:I28"/>
    <mergeCell ref="A29:B29"/>
    <mergeCell ref="F29:G29"/>
    <mergeCell ref="H29:I29"/>
    <mergeCell ref="A30:B30"/>
    <mergeCell ref="F30:G30"/>
    <mergeCell ref="H30:I30"/>
    <mergeCell ref="A41:B41"/>
    <mergeCell ref="F41:G41"/>
    <mergeCell ref="H41:I41"/>
    <mergeCell ref="A42:B42"/>
    <mergeCell ref="F42:G42"/>
    <mergeCell ref="H42:I42"/>
    <mergeCell ref="A45:B45"/>
    <mergeCell ref="F45:G45"/>
    <mergeCell ref="H45:I45"/>
    <mergeCell ref="A43:B43"/>
    <mergeCell ref="F43:G43"/>
    <mergeCell ref="H43:I43"/>
    <mergeCell ref="A44:B44"/>
    <mergeCell ref="F44:G44"/>
    <mergeCell ref="H44:I44"/>
    <mergeCell ref="A37:B37"/>
    <mergeCell ref="F37:G37"/>
    <mergeCell ref="C1:I1"/>
    <mergeCell ref="A39:B39"/>
    <mergeCell ref="F39:G39"/>
    <mergeCell ref="H39:I39"/>
    <mergeCell ref="A40:B40"/>
    <mergeCell ref="F40:G40"/>
    <mergeCell ref="H40:I40"/>
    <mergeCell ref="H37:I37"/>
    <mergeCell ref="A38:B38"/>
    <mergeCell ref="F38:G38"/>
    <mergeCell ref="H38:I38"/>
    <mergeCell ref="A35:B35"/>
    <mergeCell ref="F35:G35"/>
    <mergeCell ref="H35:I35"/>
    <mergeCell ref="A36:B36"/>
    <mergeCell ref="F36:G36"/>
    <mergeCell ref="H36:I36"/>
    <mergeCell ref="A31:B31"/>
    <mergeCell ref="F31:G31"/>
    <mergeCell ref="H31:I31"/>
    <mergeCell ref="A32:B32"/>
    <mergeCell ref="F32:G32"/>
  </mergeCells>
  <pageMargins left="0.39370078740157483" right="0" top="0.11811023622047245" bottom="0.11811023622047245" header="0.51181102362204722" footer="0.51181102362204722"/>
  <pageSetup paperSize="9" orientation="portrait" r:id="rId1"/>
  <headerFooter alignWithMargins="0">
    <oddFooter>&amp;L&amp;C&amp;R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74EF2-F9C6-48ED-ADF3-BB20E11040DE}">
  <dimension ref="A1:K9"/>
  <sheetViews>
    <sheetView showGridLines="0" workbookViewId="0">
      <selection sqref="A1:XFD1"/>
    </sheetView>
  </sheetViews>
  <sheetFormatPr defaultColWidth="7.85546875" defaultRowHeight="12.75"/>
  <cols>
    <col min="1" max="2" width="3.85546875" style="16" customWidth="1"/>
    <col min="3" max="3" width="50.7109375" style="16" customWidth="1"/>
    <col min="4" max="4" width="12.5703125" style="16" customWidth="1"/>
    <col min="5" max="5" width="4.42578125" style="16" customWidth="1"/>
    <col min="6" max="6" width="7" style="16" customWidth="1"/>
    <col min="7" max="7" width="9.85546875" style="16" customWidth="1"/>
    <col min="8" max="8" width="0.42578125" style="16" customWidth="1"/>
    <col min="9" max="9" width="0.28515625" style="16" customWidth="1"/>
    <col min="10" max="10" width="5.85546875" style="16" hidden="1" customWidth="1"/>
    <col min="11" max="11" width="3.28515625" style="16" customWidth="1"/>
    <col min="12" max="16384" width="7.85546875" style="16"/>
  </cols>
  <sheetData>
    <row r="1" spans="1:11" s="116" customFormat="1" ht="62.25" customHeight="1">
      <c r="A1" s="113"/>
      <c r="B1" s="114"/>
      <c r="C1" s="115" t="s">
        <v>1144</v>
      </c>
      <c r="D1" s="115"/>
      <c r="E1" s="115"/>
      <c r="F1" s="115"/>
      <c r="G1" s="115"/>
      <c r="H1" s="115"/>
      <c r="I1" s="115"/>
    </row>
    <row r="2" spans="1:11" ht="72" customHeight="1">
      <c r="A2" s="88" t="s">
        <v>1039</v>
      </c>
      <c r="B2" s="89"/>
      <c r="C2" s="89"/>
      <c r="D2" s="89"/>
      <c r="E2" s="89"/>
      <c r="F2" s="89"/>
      <c r="G2" s="89"/>
      <c r="H2" s="89"/>
    </row>
    <row r="3" spans="1:11" ht="18" customHeight="1">
      <c r="F3" s="90" t="s">
        <v>1</v>
      </c>
      <c r="G3" s="91"/>
    </row>
    <row r="4" spans="1:11" ht="18" customHeight="1">
      <c r="A4" s="92" t="s">
        <v>1038</v>
      </c>
      <c r="B4" s="93"/>
      <c r="C4" s="92" t="s">
        <v>1037</v>
      </c>
      <c r="D4" s="92" t="s">
        <v>1036</v>
      </c>
      <c r="E4" s="97" t="s">
        <v>5</v>
      </c>
      <c r="F4" s="98"/>
      <c r="G4" s="98"/>
      <c r="H4" s="98"/>
      <c r="I4" s="98"/>
      <c r="J4" s="98"/>
      <c r="K4" s="20"/>
    </row>
    <row r="5" spans="1:11" ht="27" customHeight="1">
      <c r="A5" s="94"/>
      <c r="B5" s="95"/>
      <c r="C5" s="96"/>
      <c r="D5" s="96"/>
      <c r="E5" s="92" t="s">
        <v>1029</v>
      </c>
      <c r="F5" s="85"/>
      <c r="G5" s="92" t="s">
        <v>1028</v>
      </c>
      <c r="H5" s="99"/>
      <c r="I5" s="99"/>
      <c r="J5" s="99"/>
      <c r="K5" s="85"/>
    </row>
    <row r="6" spans="1:11" ht="18" customHeight="1">
      <c r="A6" s="87" t="s">
        <v>195</v>
      </c>
      <c r="B6" s="85"/>
      <c r="C6" s="19" t="s">
        <v>194</v>
      </c>
      <c r="D6" s="19" t="s">
        <v>237</v>
      </c>
      <c r="E6" s="87" t="s">
        <v>232</v>
      </c>
      <c r="F6" s="85"/>
      <c r="G6" s="87" t="s">
        <v>227</v>
      </c>
      <c r="H6" s="99"/>
      <c r="I6" s="99"/>
      <c r="J6" s="99"/>
      <c r="K6" s="85"/>
    </row>
    <row r="7" spans="1:11" ht="49.5" customHeight="1">
      <c r="A7" s="101" t="s">
        <v>1035</v>
      </c>
      <c r="B7" s="85"/>
      <c r="C7" s="18" t="s">
        <v>1034</v>
      </c>
      <c r="D7" s="17">
        <v>0</v>
      </c>
      <c r="E7" s="102">
        <v>0</v>
      </c>
      <c r="F7" s="85"/>
      <c r="G7" s="102">
        <v>0</v>
      </c>
      <c r="H7" s="99"/>
      <c r="I7" s="99"/>
      <c r="J7" s="99"/>
      <c r="K7" s="85"/>
    </row>
    <row r="8" spans="1:11" ht="18" customHeight="1"/>
    <row r="9" spans="1:11" ht="3.6" customHeight="1">
      <c r="B9" s="100"/>
      <c r="C9" s="91"/>
      <c r="D9" s="91"/>
      <c r="E9" s="91"/>
      <c r="F9" s="91"/>
      <c r="G9" s="91"/>
      <c r="H9" s="91"/>
      <c r="I9" s="91"/>
    </row>
  </sheetData>
  <mergeCells count="16">
    <mergeCell ref="B9:I9"/>
    <mergeCell ref="A6:B6"/>
    <mergeCell ref="E6:F6"/>
    <mergeCell ref="G6:K6"/>
    <mergeCell ref="A7:B7"/>
    <mergeCell ref="E7:F7"/>
    <mergeCell ref="G7:K7"/>
    <mergeCell ref="C1:I1"/>
    <mergeCell ref="A4:B5"/>
    <mergeCell ref="C4:C5"/>
    <mergeCell ref="D4:D5"/>
    <mergeCell ref="E4:J4"/>
    <mergeCell ref="E5:F5"/>
    <mergeCell ref="G5:K5"/>
    <mergeCell ref="A2:H2"/>
    <mergeCell ref="F3:G3"/>
  </mergeCells>
  <pageMargins left="0.39370078740157483" right="0" top="0.11811023622047245" bottom="0.51181102362204722" header="0.51181102362204722" footer="0.51181102362204722"/>
  <pageSetup paperSize="9" orientation="portrait" r:id="rId1"/>
  <headerFooter alignWithMargins="0">
    <oddFooter>&amp;L&amp;C&amp;R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FCC89-E37C-4DB4-A46B-731A375BA636}">
  <dimension ref="A1:K223"/>
  <sheetViews>
    <sheetView showGridLines="0" workbookViewId="0">
      <selection sqref="A1:XFD1"/>
    </sheetView>
  </sheetViews>
  <sheetFormatPr defaultRowHeight="12.75"/>
  <cols>
    <col min="1" max="3" width="6.85546875" style="24" customWidth="1"/>
    <col min="4" max="4" width="5.140625" style="24" customWidth="1"/>
    <col min="5" max="5" width="48.42578125" style="24" customWidth="1"/>
    <col min="6" max="6" width="11.42578125" style="24" customWidth="1"/>
    <col min="7" max="7" width="2.28515625" style="24" customWidth="1"/>
    <col min="8" max="8" width="8" style="24" customWidth="1"/>
    <col min="9" max="9" width="8.85546875" style="24" customWidth="1"/>
    <col min="10" max="10" width="1.28515625" style="24" customWidth="1"/>
    <col min="11" max="11" width="0.140625" style="24" customWidth="1"/>
    <col min="12" max="248" width="9.140625" style="24"/>
    <col min="249" max="251" width="6.85546875" style="24" customWidth="1"/>
    <col min="252" max="252" width="5.140625" style="24" customWidth="1"/>
    <col min="253" max="253" width="49.7109375" style="24" customWidth="1"/>
    <col min="254" max="254" width="11.42578125" style="24" customWidth="1"/>
    <col min="255" max="255" width="2.28515625" style="24" customWidth="1"/>
    <col min="256" max="256" width="8" style="24" customWidth="1"/>
    <col min="257" max="257" width="8.85546875" style="24" customWidth="1"/>
    <col min="258" max="258" width="1.28515625" style="24" customWidth="1"/>
    <col min="259" max="259" width="0.140625" style="24" customWidth="1"/>
    <col min="260" max="504" width="9.140625" style="24"/>
    <col min="505" max="507" width="6.85546875" style="24" customWidth="1"/>
    <col min="508" max="508" width="5.140625" style="24" customWidth="1"/>
    <col min="509" max="509" width="49.7109375" style="24" customWidth="1"/>
    <col min="510" max="510" width="11.42578125" style="24" customWidth="1"/>
    <col min="511" max="511" width="2.28515625" style="24" customWidth="1"/>
    <col min="512" max="512" width="8" style="24" customWidth="1"/>
    <col min="513" max="513" width="8.85546875" style="24" customWidth="1"/>
    <col min="514" max="514" width="1.28515625" style="24" customWidth="1"/>
    <col min="515" max="515" width="0.140625" style="24" customWidth="1"/>
    <col min="516" max="760" width="9.140625" style="24"/>
    <col min="761" max="763" width="6.85546875" style="24" customWidth="1"/>
    <col min="764" max="764" width="5.140625" style="24" customWidth="1"/>
    <col min="765" max="765" width="49.7109375" style="24" customWidth="1"/>
    <col min="766" max="766" width="11.42578125" style="24" customWidth="1"/>
    <col min="767" max="767" width="2.28515625" style="24" customWidth="1"/>
    <col min="768" max="768" width="8" style="24" customWidth="1"/>
    <col min="769" max="769" width="8.85546875" style="24" customWidth="1"/>
    <col min="770" max="770" width="1.28515625" style="24" customWidth="1"/>
    <col min="771" max="771" width="0.140625" style="24" customWidth="1"/>
    <col min="772" max="1016" width="9.140625" style="24"/>
    <col min="1017" max="1019" width="6.85546875" style="24" customWidth="1"/>
    <col min="1020" max="1020" width="5.140625" style="24" customWidth="1"/>
    <col min="1021" max="1021" width="49.7109375" style="24" customWidth="1"/>
    <col min="1022" max="1022" width="11.42578125" style="24" customWidth="1"/>
    <col min="1023" max="1023" width="2.28515625" style="24" customWidth="1"/>
    <col min="1024" max="1024" width="8" style="24" customWidth="1"/>
    <col min="1025" max="1025" width="8.85546875" style="24" customWidth="1"/>
    <col min="1026" max="1026" width="1.28515625" style="24" customWidth="1"/>
    <col min="1027" max="1027" width="0.140625" style="24" customWidth="1"/>
    <col min="1028" max="1272" width="9.140625" style="24"/>
    <col min="1273" max="1275" width="6.85546875" style="24" customWidth="1"/>
    <col min="1276" max="1276" width="5.140625" style="24" customWidth="1"/>
    <col min="1277" max="1277" width="49.7109375" style="24" customWidth="1"/>
    <col min="1278" max="1278" width="11.42578125" style="24" customWidth="1"/>
    <col min="1279" max="1279" width="2.28515625" style="24" customWidth="1"/>
    <col min="1280" max="1280" width="8" style="24" customWidth="1"/>
    <col min="1281" max="1281" width="8.85546875" style="24" customWidth="1"/>
    <col min="1282" max="1282" width="1.28515625" style="24" customWidth="1"/>
    <col min="1283" max="1283" width="0.140625" style="24" customWidth="1"/>
    <col min="1284" max="1528" width="9.140625" style="24"/>
    <col min="1529" max="1531" width="6.85546875" style="24" customWidth="1"/>
    <col min="1532" max="1532" width="5.140625" style="24" customWidth="1"/>
    <col min="1533" max="1533" width="49.7109375" style="24" customWidth="1"/>
    <col min="1534" max="1534" width="11.42578125" style="24" customWidth="1"/>
    <col min="1535" max="1535" width="2.28515625" style="24" customWidth="1"/>
    <col min="1536" max="1536" width="8" style="24" customWidth="1"/>
    <col min="1537" max="1537" width="8.85546875" style="24" customWidth="1"/>
    <col min="1538" max="1538" width="1.28515625" style="24" customWidth="1"/>
    <col min="1539" max="1539" width="0.140625" style="24" customWidth="1"/>
    <col min="1540" max="1784" width="9.140625" style="24"/>
    <col min="1785" max="1787" width="6.85546875" style="24" customWidth="1"/>
    <col min="1788" max="1788" width="5.140625" style="24" customWidth="1"/>
    <col min="1789" max="1789" width="49.7109375" style="24" customWidth="1"/>
    <col min="1790" max="1790" width="11.42578125" style="24" customWidth="1"/>
    <col min="1791" max="1791" width="2.28515625" style="24" customWidth="1"/>
    <col min="1792" max="1792" width="8" style="24" customWidth="1"/>
    <col min="1793" max="1793" width="8.85546875" style="24" customWidth="1"/>
    <col min="1794" max="1794" width="1.28515625" style="24" customWidth="1"/>
    <col min="1795" max="1795" width="0.140625" style="24" customWidth="1"/>
    <col min="1796" max="2040" width="9.140625" style="24"/>
    <col min="2041" max="2043" width="6.85546875" style="24" customWidth="1"/>
    <col min="2044" max="2044" width="5.140625" style="24" customWidth="1"/>
    <col min="2045" max="2045" width="49.7109375" style="24" customWidth="1"/>
    <col min="2046" max="2046" width="11.42578125" style="24" customWidth="1"/>
    <col min="2047" max="2047" width="2.28515625" style="24" customWidth="1"/>
    <col min="2048" max="2048" width="8" style="24" customWidth="1"/>
    <col min="2049" max="2049" width="8.85546875" style="24" customWidth="1"/>
    <col min="2050" max="2050" width="1.28515625" style="24" customWidth="1"/>
    <col min="2051" max="2051" width="0.140625" style="24" customWidth="1"/>
    <col min="2052" max="2296" width="9.140625" style="24"/>
    <col min="2297" max="2299" width="6.85546875" style="24" customWidth="1"/>
    <col min="2300" max="2300" width="5.140625" style="24" customWidth="1"/>
    <col min="2301" max="2301" width="49.7109375" style="24" customWidth="1"/>
    <col min="2302" max="2302" width="11.42578125" style="24" customWidth="1"/>
    <col min="2303" max="2303" width="2.28515625" style="24" customWidth="1"/>
    <col min="2304" max="2304" width="8" style="24" customWidth="1"/>
    <col min="2305" max="2305" width="8.85546875" style="24" customWidth="1"/>
    <col min="2306" max="2306" width="1.28515625" style="24" customWidth="1"/>
    <col min="2307" max="2307" width="0.140625" style="24" customWidth="1"/>
    <col min="2308" max="2552" width="9.140625" style="24"/>
    <col min="2553" max="2555" width="6.85546875" style="24" customWidth="1"/>
    <col min="2556" max="2556" width="5.140625" style="24" customWidth="1"/>
    <col min="2557" max="2557" width="49.7109375" style="24" customWidth="1"/>
    <col min="2558" max="2558" width="11.42578125" style="24" customWidth="1"/>
    <col min="2559" max="2559" width="2.28515625" style="24" customWidth="1"/>
    <col min="2560" max="2560" width="8" style="24" customWidth="1"/>
    <col min="2561" max="2561" width="8.85546875" style="24" customWidth="1"/>
    <col min="2562" max="2562" width="1.28515625" style="24" customWidth="1"/>
    <col min="2563" max="2563" width="0.140625" style="24" customWidth="1"/>
    <col min="2564" max="2808" width="9.140625" style="24"/>
    <col min="2809" max="2811" width="6.85546875" style="24" customWidth="1"/>
    <col min="2812" max="2812" width="5.140625" style="24" customWidth="1"/>
    <col min="2813" max="2813" width="49.7109375" style="24" customWidth="1"/>
    <col min="2814" max="2814" width="11.42578125" style="24" customWidth="1"/>
    <col min="2815" max="2815" width="2.28515625" style="24" customWidth="1"/>
    <col min="2816" max="2816" width="8" style="24" customWidth="1"/>
    <col min="2817" max="2817" width="8.85546875" style="24" customWidth="1"/>
    <col min="2818" max="2818" width="1.28515625" style="24" customWidth="1"/>
    <col min="2819" max="2819" width="0.140625" style="24" customWidth="1"/>
    <col min="2820" max="3064" width="9.140625" style="24"/>
    <col min="3065" max="3067" width="6.85546875" style="24" customWidth="1"/>
    <col min="3068" max="3068" width="5.140625" style="24" customWidth="1"/>
    <col min="3069" max="3069" width="49.7109375" style="24" customWidth="1"/>
    <col min="3070" max="3070" width="11.42578125" style="24" customWidth="1"/>
    <col min="3071" max="3071" width="2.28515625" style="24" customWidth="1"/>
    <col min="3072" max="3072" width="8" style="24" customWidth="1"/>
    <col min="3073" max="3073" width="8.85546875" style="24" customWidth="1"/>
    <col min="3074" max="3074" width="1.28515625" style="24" customWidth="1"/>
    <col min="3075" max="3075" width="0.140625" style="24" customWidth="1"/>
    <col min="3076" max="3320" width="9.140625" style="24"/>
    <col min="3321" max="3323" width="6.85546875" style="24" customWidth="1"/>
    <col min="3324" max="3324" width="5.140625" style="24" customWidth="1"/>
    <col min="3325" max="3325" width="49.7109375" style="24" customWidth="1"/>
    <col min="3326" max="3326" width="11.42578125" style="24" customWidth="1"/>
    <col min="3327" max="3327" width="2.28515625" style="24" customWidth="1"/>
    <col min="3328" max="3328" width="8" style="24" customWidth="1"/>
    <col min="3329" max="3329" width="8.85546875" style="24" customWidth="1"/>
    <col min="3330" max="3330" width="1.28515625" style="24" customWidth="1"/>
    <col min="3331" max="3331" width="0.140625" style="24" customWidth="1"/>
    <col min="3332" max="3576" width="9.140625" style="24"/>
    <col min="3577" max="3579" width="6.85546875" style="24" customWidth="1"/>
    <col min="3580" max="3580" width="5.140625" style="24" customWidth="1"/>
    <col min="3581" max="3581" width="49.7109375" style="24" customWidth="1"/>
    <col min="3582" max="3582" width="11.42578125" style="24" customWidth="1"/>
    <col min="3583" max="3583" width="2.28515625" style="24" customWidth="1"/>
    <col min="3584" max="3584" width="8" style="24" customWidth="1"/>
    <col min="3585" max="3585" width="8.85546875" style="24" customWidth="1"/>
    <col min="3586" max="3586" width="1.28515625" style="24" customWidth="1"/>
    <col min="3587" max="3587" width="0.140625" style="24" customWidth="1"/>
    <col min="3588" max="3832" width="9.140625" style="24"/>
    <col min="3833" max="3835" width="6.85546875" style="24" customWidth="1"/>
    <col min="3836" max="3836" width="5.140625" style="24" customWidth="1"/>
    <col min="3837" max="3837" width="49.7109375" style="24" customWidth="1"/>
    <col min="3838" max="3838" width="11.42578125" style="24" customWidth="1"/>
    <col min="3839" max="3839" width="2.28515625" style="24" customWidth="1"/>
    <col min="3840" max="3840" width="8" style="24" customWidth="1"/>
    <col min="3841" max="3841" width="8.85546875" style="24" customWidth="1"/>
    <col min="3842" max="3842" width="1.28515625" style="24" customWidth="1"/>
    <col min="3843" max="3843" width="0.140625" style="24" customWidth="1"/>
    <col min="3844" max="4088" width="9.140625" style="24"/>
    <col min="4089" max="4091" width="6.85546875" style="24" customWidth="1"/>
    <col min="4092" max="4092" width="5.140625" style="24" customWidth="1"/>
    <col min="4093" max="4093" width="49.7109375" style="24" customWidth="1"/>
    <col min="4094" max="4094" width="11.42578125" style="24" customWidth="1"/>
    <col min="4095" max="4095" width="2.28515625" style="24" customWidth="1"/>
    <col min="4096" max="4096" width="8" style="24" customWidth="1"/>
    <col min="4097" max="4097" width="8.85546875" style="24" customWidth="1"/>
    <col min="4098" max="4098" width="1.28515625" style="24" customWidth="1"/>
    <col min="4099" max="4099" width="0.140625" style="24" customWidth="1"/>
    <col min="4100" max="4344" width="9.140625" style="24"/>
    <col min="4345" max="4347" width="6.85546875" style="24" customWidth="1"/>
    <col min="4348" max="4348" width="5.140625" style="24" customWidth="1"/>
    <col min="4349" max="4349" width="49.7109375" style="24" customWidth="1"/>
    <col min="4350" max="4350" width="11.42578125" style="24" customWidth="1"/>
    <col min="4351" max="4351" width="2.28515625" style="24" customWidth="1"/>
    <col min="4352" max="4352" width="8" style="24" customWidth="1"/>
    <col min="4353" max="4353" width="8.85546875" style="24" customWidth="1"/>
    <col min="4354" max="4354" width="1.28515625" style="24" customWidth="1"/>
    <col min="4355" max="4355" width="0.140625" style="24" customWidth="1"/>
    <col min="4356" max="4600" width="9.140625" style="24"/>
    <col min="4601" max="4603" width="6.85546875" style="24" customWidth="1"/>
    <col min="4604" max="4604" width="5.140625" style="24" customWidth="1"/>
    <col min="4605" max="4605" width="49.7109375" style="24" customWidth="1"/>
    <col min="4606" max="4606" width="11.42578125" style="24" customWidth="1"/>
    <col min="4607" max="4607" width="2.28515625" style="24" customWidth="1"/>
    <col min="4608" max="4608" width="8" style="24" customWidth="1"/>
    <col min="4609" max="4609" width="8.85546875" style="24" customWidth="1"/>
    <col min="4610" max="4610" width="1.28515625" style="24" customWidth="1"/>
    <col min="4611" max="4611" width="0.140625" style="24" customWidth="1"/>
    <col min="4612" max="4856" width="9.140625" style="24"/>
    <col min="4857" max="4859" width="6.85546875" style="24" customWidth="1"/>
    <col min="4860" max="4860" width="5.140625" style="24" customWidth="1"/>
    <col min="4861" max="4861" width="49.7109375" style="24" customWidth="1"/>
    <col min="4862" max="4862" width="11.42578125" style="24" customWidth="1"/>
    <col min="4863" max="4863" width="2.28515625" style="24" customWidth="1"/>
    <col min="4864" max="4864" width="8" style="24" customWidth="1"/>
    <col min="4865" max="4865" width="8.85546875" style="24" customWidth="1"/>
    <col min="4866" max="4866" width="1.28515625" style="24" customWidth="1"/>
    <col min="4867" max="4867" width="0.140625" style="24" customWidth="1"/>
    <col min="4868" max="5112" width="9.140625" style="24"/>
    <col min="5113" max="5115" width="6.85546875" style="24" customWidth="1"/>
    <col min="5116" max="5116" width="5.140625" style="24" customWidth="1"/>
    <col min="5117" max="5117" width="49.7109375" style="24" customWidth="1"/>
    <col min="5118" max="5118" width="11.42578125" style="24" customWidth="1"/>
    <col min="5119" max="5119" width="2.28515625" style="24" customWidth="1"/>
    <col min="5120" max="5120" width="8" style="24" customWidth="1"/>
    <col min="5121" max="5121" width="8.85546875" style="24" customWidth="1"/>
    <col min="5122" max="5122" width="1.28515625" style="24" customWidth="1"/>
    <col min="5123" max="5123" width="0.140625" style="24" customWidth="1"/>
    <col min="5124" max="5368" width="9.140625" style="24"/>
    <col min="5369" max="5371" width="6.85546875" style="24" customWidth="1"/>
    <col min="5372" max="5372" width="5.140625" style="24" customWidth="1"/>
    <col min="5373" max="5373" width="49.7109375" style="24" customWidth="1"/>
    <col min="5374" max="5374" width="11.42578125" style="24" customWidth="1"/>
    <col min="5375" max="5375" width="2.28515625" style="24" customWidth="1"/>
    <col min="5376" max="5376" width="8" style="24" customWidth="1"/>
    <col min="5377" max="5377" width="8.85546875" style="24" customWidth="1"/>
    <col min="5378" max="5378" width="1.28515625" style="24" customWidth="1"/>
    <col min="5379" max="5379" width="0.140625" style="24" customWidth="1"/>
    <col min="5380" max="5624" width="9.140625" style="24"/>
    <col min="5625" max="5627" width="6.85546875" style="24" customWidth="1"/>
    <col min="5628" max="5628" width="5.140625" style="24" customWidth="1"/>
    <col min="5629" max="5629" width="49.7109375" style="24" customWidth="1"/>
    <col min="5630" max="5630" width="11.42578125" style="24" customWidth="1"/>
    <col min="5631" max="5631" width="2.28515625" style="24" customWidth="1"/>
    <col min="5632" max="5632" width="8" style="24" customWidth="1"/>
    <col min="5633" max="5633" width="8.85546875" style="24" customWidth="1"/>
    <col min="5634" max="5634" width="1.28515625" style="24" customWidth="1"/>
    <col min="5635" max="5635" width="0.140625" style="24" customWidth="1"/>
    <col min="5636" max="5880" width="9.140625" style="24"/>
    <col min="5881" max="5883" width="6.85546875" style="24" customWidth="1"/>
    <col min="5884" max="5884" width="5.140625" style="24" customWidth="1"/>
    <col min="5885" max="5885" width="49.7109375" style="24" customWidth="1"/>
    <col min="5886" max="5886" width="11.42578125" style="24" customWidth="1"/>
    <col min="5887" max="5887" width="2.28515625" style="24" customWidth="1"/>
    <col min="5888" max="5888" width="8" style="24" customWidth="1"/>
    <col min="5889" max="5889" width="8.85546875" style="24" customWidth="1"/>
    <col min="5890" max="5890" width="1.28515625" style="24" customWidth="1"/>
    <col min="5891" max="5891" width="0.140625" style="24" customWidth="1"/>
    <col min="5892" max="6136" width="9.140625" style="24"/>
    <col min="6137" max="6139" width="6.85546875" style="24" customWidth="1"/>
    <col min="6140" max="6140" width="5.140625" style="24" customWidth="1"/>
    <col min="6141" max="6141" width="49.7109375" style="24" customWidth="1"/>
    <col min="6142" max="6142" width="11.42578125" style="24" customWidth="1"/>
    <col min="6143" max="6143" width="2.28515625" style="24" customWidth="1"/>
    <col min="6144" max="6144" width="8" style="24" customWidth="1"/>
    <col min="6145" max="6145" width="8.85546875" style="24" customWidth="1"/>
    <col min="6146" max="6146" width="1.28515625" style="24" customWidth="1"/>
    <col min="6147" max="6147" width="0.140625" style="24" customWidth="1"/>
    <col min="6148" max="6392" width="9.140625" style="24"/>
    <col min="6393" max="6395" width="6.85546875" style="24" customWidth="1"/>
    <col min="6396" max="6396" width="5.140625" style="24" customWidth="1"/>
    <col min="6397" max="6397" width="49.7109375" style="24" customWidth="1"/>
    <col min="6398" max="6398" width="11.42578125" style="24" customWidth="1"/>
    <col min="6399" max="6399" width="2.28515625" style="24" customWidth="1"/>
    <col min="6400" max="6400" width="8" style="24" customWidth="1"/>
    <col min="6401" max="6401" width="8.85546875" style="24" customWidth="1"/>
    <col min="6402" max="6402" width="1.28515625" style="24" customWidth="1"/>
    <col min="6403" max="6403" width="0.140625" style="24" customWidth="1"/>
    <col min="6404" max="6648" width="9.140625" style="24"/>
    <col min="6649" max="6651" width="6.85546875" style="24" customWidth="1"/>
    <col min="6652" max="6652" width="5.140625" style="24" customWidth="1"/>
    <col min="6653" max="6653" width="49.7109375" style="24" customWidth="1"/>
    <col min="6654" max="6654" width="11.42578125" style="24" customWidth="1"/>
    <col min="6655" max="6655" width="2.28515625" style="24" customWidth="1"/>
    <col min="6656" max="6656" width="8" style="24" customWidth="1"/>
    <col min="6657" max="6657" width="8.85546875" style="24" customWidth="1"/>
    <col min="6658" max="6658" width="1.28515625" style="24" customWidth="1"/>
    <col min="6659" max="6659" width="0.140625" style="24" customWidth="1"/>
    <col min="6660" max="6904" width="9.140625" style="24"/>
    <col min="6905" max="6907" width="6.85546875" style="24" customWidth="1"/>
    <col min="6908" max="6908" width="5.140625" style="24" customWidth="1"/>
    <col min="6909" max="6909" width="49.7109375" style="24" customWidth="1"/>
    <col min="6910" max="6910" width="11.42578125" style="24" customWidth="1"/>
    <col min="6911" max="6911" width="2.28515625" style="24" customWidth="1"/>
    <col min="6912" max="6912" width="8" style="24" customWidth="1"/>
    <col min="6913" max="6913" width="8.85546875" style="24" customWidth="1"/>
    <col min="6914" max="6914" width="1.28515625" style="24" customWidth="1"/>
    <col min="6915" max="6915" width="0.140625" style="24" customWidth="1"/>
    <col min="6916" max="7160" width="9.140625" style="24"/>
    <col min="7161" max="7163" width="6.85546875" style="24" customWidth="1"/>
    <col min="7164" max="7164" width="5.140625" style="24" customWidth="1"/>
    <col min="7165" max="7165" width="49.7109375" style="24" customWidth="1"/>
    <col min="7166" max="7166" width="11.42578125" style="24" customWidth="1"/>
    <col min="7167" max="7167" width="2.28515625" style="24" customWidth="1"/>
    <col min="7168" max="7168" width="8" style="24" customWidth="1"/>
    <col min="7169" max="7169" width="8.85546875" style="24" customWidth="1"/>
    <col min="7170" max="7170" width="1.28515625" style="24" customWidth="1"/>
    <col min="7171" max="7171" width="0.140625" style="24" customWidth="1"/>
    <col min="7172" max="7416" width="9.140625" style="24"/>
    <col min="7417" max="7419" width="6.85546875" style="24" customWidth="1"/>
    <col min="7420" max="7420" width="5.140625" style="24" customWidth="1"/>
    <col min="7421" max="7421" width="49.7109375" style="24" customWidth="1"/>
    <col min="7422" max="7422" width="11.42578125" style="24" customWidth="1"/>
    <col min="7423" max="7423" width="2.28515625" style="24" customWidth="1"/>
    <col min="7424" max="7424" width="8" style="24" customWidth="1"/>
    <col min="7425" max="7425" width="8.85546875" style="24" customWidth="1"/>
    <col min="7426" max="7426" width="1.28515625" style="24" customWidth="1"/>
    <col min="7427" max="7427" width="0.140625" style="24" customWidth="1"/>
    <col min="7428" max="7672" width="9.140625" style="24"/>
    <col min="7673" max="7675" width="6.85546875" style="24" customWidth="1"/>
    <col min="7676" max="7676" width="5.140625" style="24" customWidth="1"/>
    <col min="7677" max="7677" width="49.7109375" style="24" customWidth="1"/>
    <col min="7678" max="7678" width="11.42578125" style="24" customWidth="1"/>
    <col min="7679" max="7679" width="2.28515625" style="24" customWidth="1"/>
    <col min="7680" max="7680" width="8" style="24" customWidth="1"/>
    <col min="7681" max="7681" width="8.85546875" style="24" customWidth="1"/>
    <col min="7682" max="7682" width="1.28515625" style="24" customWidth="1"/>
    <col min="7683" max="7683" width="0.140625" style="24" customWidth="1"/>
    <col min="7684" max="7928" width="9.140625" style="24"/>
    <col min="7929" max="7931" width="6.85546875" style="24" customWidth="1"/>
    <col min="7932" max="7932" width="5.140625" style="24" customWidth="1"/>
    <col min="7933" max="7933" width="49.7109375" style="24" customWidth="1"/>
    <col min="7934" max="7934" width="11.42578125" style="24" customWidth="1"/>
    <col min="7935" max="7935" width="2.28515625" style="24" customWidth="1"/>
    <col min="7936" max="7936" width="8" style="24" customWidth="1"/>
    <col min="7937" max="7937" width="8.85546875" style="24" customWidth="1"/>
    <col min="7938" max="7938" width="1.28515625" style="24" customWidth="1"/>
    <col min="7939" max="7939" width="0.140625" style="24" customWidth="1"/>
    <col min="7940" max="8184" width="9.140625" style="24"/>
    <col min="8185" max="8187" width="6.85546875" style="24" customWidth="1"/>
    <col min="8188" max="8188" width="5.140625" style="24" customWidth="1"/>
    <col min="8189" max="8189" width="49.7109375" style="24" customWidth="1"/>
    <col min="8190" max="8190" width="11.42578125" style="24" customWidth="1"/>
    <col min="8191" max="8191" width="2.28515625" style="24" customWidth="1"/>
    <col min="8192" max="8192" width="8" style="24" customWidth="1"/>
    <col min="8193" max="8193" width="8.85546875" style="24" customWidth="1"/>
    <col min="8194" max="8194" width="1.28515625" style="24" customWidth="1"/>
    <col min="8195" max="8195" width="0.140625" style="24" customWidth="1"/>
    <col min="8196" max="8440" width="9.140625" style="24"/>
    <col min="8441" max="8443" width="6.85546875" style="24" customWidth="1"/>
    <col min="8444" max="8444" width="5.140625" style="24" customWidth="1"/>
    <col min="8445" max="8445" width="49.7109375" style="24" customWidth="1"/>
    <col min="8446" max="8446" width="11.42578125" style="24" customWidth="1"/>
    <col min="8447" max="8447" width="2.28515625" style="24" customWidth="1"/>
    <col min="8448" max="8448" width="8" style="24" customWidth="1"/>
    <col min="8449" max="8449" width="8.85546875" style="24" customWidth="1"/>
    <col min="8450" max="8450" width="1.28515625" style="24" customWidth="1"/>
    <col min="8451" max="8451" width="0.140625" style="24" customWidth="1"/>
    <col min="8452" max="8696" width="9.140625" style="24"/>
    <col min="8697" max="8699" width="6.85546875" style="24" customWidth="1"/>
    <col min="8700" max="8700" width="5.140625" style="24" customWidth="1"/>
    <col min="8701" max="8701" width="49.7109375" style="24" customWidth="1"/>
    <col min="8702" max="8702" width="11.42578125" style="24" customWidth="1"/>
    <col min="8703" max="8703" width="2.28515625" style="24" customWidth="1"/>
    <col min="8704" max="8704" width="8" style="24" customWidth="1"/>
    <col min="8705" max="8705" width="8.85546875" style="24" customWidth="1"/>
    <col min="8706" max="8706" width="1.28515625" style="24" customWidth="1"/>
    <col min="8707" max="8707" width="0.140625" style="24" customWidth="1"/>
    <col min="8708" max="8952" width="9.140625" style="24"/>
    <col min="8953" max="8955" width="6.85546875" style="24" customWidth="1"/>
    <col min="8956" max="8956" width="5.140625" style="24" customWidth="1"/>
    <col min="8957" max="8957" width="49.7109375" style="24" customWidth="1"/>
    <col min="8958" max="8958" width="11.42578125" style="24" customWidth="1"/>
    <col min="8959" max="8959" width="2.28515625" style="24" customWidth="1"/>
    <col min="8960" max="8960" width="8" style="24" customWidth="1"/>
    <col min="8961" max="8961" width="8.85546875" style="24" customWidth="1"/>
    <col min="8962" max="8962" width="1.28515625" style="24" customWidth="1"/>
    <col min="8963" max="8963" width="0.140625" style="24" customWidth="1"/>
    <col min="8964" max="9208" width="9.140625" style="24"/>
    <col min="9209" max="9211" width="6.85546875" style="24" customWidth="1"/>
    <col min="9212" max="9212" width="5.140625" style="24" customWidth="1"/>
    <col min="9213" max="9213" width="49.7109375" style="24" customWidth="1"/>
    <col min="9214" max="9214" width="11.42578125" style="24" customWidth="1"/>
    <col min="9215" max="9215" width="2.28515625" style="24" customWidth="1"/>
    <col min="9216" max="9216" width="8" style="24" customWidth="1"/>
    <col min="9217" max="9217" width="8.85546875" style="24" customWidth="1"/>
    <col min="9218" max="9218" width="1.28515625" style="24" customWidth="1"/>
    <col min="9219" max="9219" width="0.140625" style="24" customWidth="1"/>
    <col min="9220" max="9464" width="9.140625" style="24"/>
    <col min="9465" max="9467" width="6.85546875" style="24" customWidth="1"/>
    <col min="9468" max="9468" width="5.140625" style="24" customWidth="1"/>
    <col min="9469" max="9469" width="49.7109375" style="24" customWidth="1"/>
    <col min="9470" max="9470" width="11.42578125" style="24" customWidth="1"/>
    <col min="9471" max="9471" width="2.28515625" style="24" customWidth="1"/>
    <col min="9472" max="9472" width="8" style="24" customWidth="1"/>
    <col min="9473" max="9473" width="8.85546875" style="24" customWidth="1"/>
    <col min="9474" max="9474" width="1.28515625" style="24" customWidth="1"/>
    <col min="9475" max="9475" width="0.140625" style="24" customWidth="1"/>
    <col min="9476" max="9720" width="9.140625" style="24"/>
    <col min="9721" max="9723" width="6.85546875" style="24" customWidth="1"/>
    <col min="9724" max="9724" width="5.140625" style="24" customWidth="1"/>
    <col min="9725" max="9725" width="49.7109375" style="24" customWidth="1"/>
    <col min="9726" max="9726" width="11.42578125" style="24" customWidth="1"/>
    <col min="9727" max="9727" width="2.28515625" style="24" customWidth="1"/>
    <col min="9728" max="9728" width="8" style="24" customWidth="1"/>
    <col min="9729" max="9729" width="8.85546875" style="24" customWidth="1"/>
    <col min="9730" max="9730" width="1.28515625" style="24" customWidth="1"/>
    <col min="9731" max="9731" width="0.140625" style="24" customWidth="1"/>
    <col min="9732" max="9976" width="9.140625" style="24"/>
    <col min="9977" max="9979" width="6.85546875" style="24" customWidth="1"/>
    <col min="9980" max="9980" width="5.140625" style="24" customWidth="1"/>
    <col min="9981" max="9981" width="49.7109375" style="24" customWidth="1"/>
    <col min="9982" max="9982" width="11.42578125" style="24" customWidth="1"/>
    <col min="9983" max="9983" width="2.28515625" style="24" customWidth="1"/>
    <col min="9984" max="9984" width="8" style="24" customWidth="1"/>
    <col min="9985" max="9985" width="8.85546875" style="24" customWidth="1"/>
    <col min="9986" max="9986" width="1.28515625" style="24" customWidth="1"/>
    <col min="9987" max="9987" width="0.140625" style="24" customWidth="1"/>
    <col min="9988" max="10232" width="9.140625" style="24"/>
    <col min="10233" max="10235" width="6.85546875" style="24" customWidth="1"/>
    <col min="10236" max="10236" width="5.140625" style="24" customWidth="1"/>
    <col min="10237" max="10237" width="49.7109375" style="24" customWidth="1"/>
    <col min="10238" max="10238" width="11.42578125" style="24" customWidth="1"/>
    <col min="10239" max="10239" width="2.28515625" style="24" customWidth="1"/>
    <col min="10240" max="10240" width="8" style="24" customWidth="1"/>
    <col min="10241" max="10241" width="8.85546875" style="24" customWidth="1"/>
    <col min="10242" max="10242" width="1.28515625" style="24" customWidth="1"/>
    <col min="10243" max="10243" width="0.140625" style="24" customWidth="1"/>
    <col min="10244" max="10488" width="9.140625" style="24"/>
    <col min="10489" max="10491" width="6.85546875" style="24" customWidth="1"/>
    <col min="10492" max="10492" width="5.140625" style="24" customWidth="1"/>
    <col min="10493" max="10493" width="49.7109375" style="24" customWidth="1"/>
    <col min="10494" max="10494" width="11.42578125" style="24" customWidth="1"/>
    <col min="10495" max="10495" width="2.28515625" style="24" customWidth="1"/>
    <col min="10496" max="10496" width="8" style="24" customWidth="1"/>
    <col min="10497" max="10497" width="8.85546875" style="24" customWidth="1"/>
    <col min="10498" max="10498" width="1.28515625" style="24" customWidth="1"/>
    <col min="10499" max="10499" width="0.140625" style="24" customWidth="1"/>
    <col min="10500" max="10744" width="9.140625" style="24"/>
    <col min="10745" max="10747" width="6.85546875" style="24" customWidth="1"/>
    <col min="10748" max="10748" width="5.140625" style="24" customWidth="1"/>
    <col min="10749" max="10749" width="49.7109375" style="24" customWidth="1"/>
    <col min="10750" max="10750" width="11.42578125" style="24" customWidth="1"/>
    <col min="10751" max="10751" width="2.28515625" style="24" customWidth="1"/>
    <col min="10752" max="10752" width="8" style="24" customWidth="1"/>
    <col min="10753" max="10753" width="8.85546875" style="24" customWidth="1"/>
    <col min="10754" max="10754" width="1.28515625" style="24" customWidth="1"/>
    <col min="10755" max="10755" width="0.140625" style="24" customWidth="1"/>
    <col min="10756" max="11000" width="9.140625" style="24"/>
    <col min="11001" max="11003" width="6.85546875" style="24" customWidth="1"/>
    <col min="11004" max="11004" width="5.140625" style="24" customWidth="1"/>
    <col min="11005" max="11005" width="49.7109375" style="24" customWidth="1"/>
    <col min="11006" max="11006" width="11.42578125" style="24" customWidth="1"/>
    <col min="11007" max="11007" width="2.28515625" style="24" customWidth="1"/>
    <col min="11008" max="11008" width="8" style="24" customWidth="1"/>
    <col min="11009" max="11009" width="8.85546875" style="24" customWidth="1"/>
    <col min="11010" max="11010" width="1.28515625" style="24" customWidth="1"/>
    <col min="11011" max="11011" width="0.140625" style="24" customWidth="1"/>
    <col min="11012" max="11256" width="9.140625" style="24"/>
    <col min="11257" max="11259" width="6.85546875" style="24" customWidth="1"/>
    <col min="11260" max="11260" width="5.140625" style="24" customWidth="1"/>
    <col min="11261" max="11261" width="49.7109375" style="24" customWidth="1"/>
    <col min="11262" max="11262" width="11.42578125" style="24" customWidth="1"/>
    <col min="11263" max="11263" width="2.28515625" style="24" customWidth="1"/>
    <col min="11264" max="11264" width="8" style="24" customWidth="1"/>
    <col min="11265" max="11265" width="8.85546875" style="24" customWidth="1"/>
    <col min="11266" max="11266" width="1.28515625" style="24" customWidth="1"/>
    <col min="11267" max="11267" width="0.140625" style="24" customWidth="1"/>
    <col min="11268" max="11512" width="9.140625" style="24"/>
    <col min="11513" max="11515" width="6.85546875" style="24" customWidth="1"/>
    <col min="11516" max="11516" width="5.140625" style="24" customWidth="1"/>
    <col min="11517" max="11517" width="49.7109375" style="24" customWidth="1"/>
    <col min="11518" max="11518" width="11.42578125" style="24" customWidth="1"/>
    <col min="11519" max="11519" width="2.28515625" style="24" customWidth="1"/>
    <col min="11520" max="11520" width="8" style="24" customWidth="1"/>
    <col min="11521" max="11521" width="8.85546875" style="24" customWidth="1"/>
    <col min="11522" max="11522" width="1.28515625" style="24" customWidth="1"/>
    <col min="11523" max="11523" width="0.140625" style="24" customWidth="1"/>
    <col min="11524" max="11768" width="9.140625" style="24"/>
    <col min="11769" max="11771" width="6.85546875" style="24" customWidth="1"/>
    <col min="11772" max="11772" width="5.140625" style="24" customWidth="1"/>
    <col min="11773" max="11773" width="49.7109375" style="24" customWidth="1"/>
    <col min="11774" max="11774" width="11.42578125" style="24" customWidth="1"/>
    <col min="11775" max="11775" width="2.28515625" style="24" customWidth="1"/>
    <col min="11776" max="11776" width="8" style="24" customWidth="1"/>
    <col min="11777" max="11777" width="8.85546875" style="24" customWidth="1"/>
    <col min="11778" max="11778" width="1.28515625" style="24" customWidth="1"/>
    <col min="11779" max="11779" width="0.140625" style="24" customWidth="1"/>
    <col min="11780" max="12024" width="9.140625" style="24"/>
    <col min="12025" max="12027" width="6.85546875" style="24" customWidth="1"/>
    <col min="12028" max="12028" width="5.140625" style="24" customWidth="1"/>
    <col min="12029" max="12029" width="49.7109375" style="24" customWidth="1"/>
    <col min="12030" max="12030" width="11.42578125" style="24" customWidth="1"/>
    <col min="12031" max="12031" width="2.28515625" style="24" customWidth="1"/>
    <col min="12032" max="12032" width="8" style="24" customWidth="1"/>
    <col min="12033" max="12033" width="8.85546875" style="24" customWidth="1"/>
    <col min="12034" max="12034" width="1.28515625" style="24" customWidth="1"/>
    <col min="12035" max="12035" width="0.140625" style="24" customWidth="1"/>
    <col min="12036" max="12280" width="9.140625" style="24"/>
    <col min="12281" max="12283" width="6.85546875" style="24" customWidth="1"/>
    <col min="12284" max="12284" width="5.140625" style="24" customWidth="1"/>
    <col min="12285" max="12285" width="49.7109375" style="24" customWidth="1"/>
    <col min="12286" max="12286" width="11.42578125" style="24" customWidth="1"/>
    <col min="12287" max="12287" width="2.28515625" style="24" customWidth="1"/>
    <col min="12288" max="12288" width="8" style="24" customWidth="1"/>
    <col min="12289" max="12289" width="8.85546875" style="24" customWidth="1"/>
    <col min="12290" max="12290" width="1.28515625" style="24" customWidth="1"/>
    <col min="12291" max="12291" width="0.140625" style="24" customWidth="1"/>
    <col min="12292" max="12536" width="9.140625" style="24"/>
    <col min="12537" max="12539" width="6.85546875" style="24" customWidth="1"/>
    <col min="12540" max="12540" width="5.140625" style="24" customWidth="1"/>
    <col min="12541" max="12541" width="49.7109375" style="24" customWidth="1"/>
    <col min="12542" max="12542" width="11.42578125" style="24" customWidth="1"/>
    <col min="12543" max="12543" width="2.28515625" style="24" customWidth="1"/>
    <col min="12544" max="12544" width="8" style="24" customWidth="1"/>
    <col min="12545" max="12545" width="8.85546875" style="24" customWidth="1"/>
    <col min="12546" max="12546" width="1.28515625" style="24" customWidth="1"/>
    <col min="12547" max="12547" width="0.140625" style="24" customWidth="1"/>
    <col min="12548" max="12792" width="9.140625" style="24"/>
    <col min="12793" max="12795" width="6.85546875" style="24" customWidth="1"/>
    <col min="12796" max="12796" width="5.140625" style="24" customWidth="1"/>
    <col min="12797" max="12797" width="49.7109375" style="24" customWidth="1"/>
    <col min="12798" max="12798" width="11.42578125" style="24" customWidth="1"/>
    <col min="12799" max="12799" width="2.28515625" style="24" customWidth="1"/>
    <col min="12800" max="12800" width="8" style="24" customWidth="1"/>
    <col min="12801" max="12801" width="8.85546875" style="24" customWidth="1"/>
    <col min="12802" max="12802" width="1.28515625" style="24" customWidth="1"/>
    <col min="12803" max="12803" width="0.140625" style="24" customWidth="1"/>
    <col min="12804" max="13048" width="9.140625" style="24"/>
    <col min="13049" max="13051" width="6.85546875" style="24" customWidth="1"/>
    <col min="13052" max="13052" width="5.140625" style="24" customWidth="1"/>
    <col min="13053" max="13053" width="49.7109375" style="24" customWidth="1"/>
    <col min="13054" max="13054" width="11.42578125" style="24" customWidth="1"/>
    <col min="13055" max="13055" width="2.28515625" style="24" customWidth="1"/>
    <col min="13056" max="13056" width="8" style="24" customWidth="1"/>
    <col min="13057" max="13057" width="8.85546875" style="24" customWidth="1"/>
    <col min="13058" max="13058" width="1.28515625" style="24" customWidth="1"/>
    <col min="13059" max="13059" width="0.140625" style="24" customWidth="1"/>
    <col min="13060" max="13304" width="9.140625" style="24"/>
    <col min="13305" max="13307" width="6.85546875" style="24" customWidth="1"/>
    <col min="13308" max="13308" width="5.140625" style="24" customWidth="1"/>
    <col min="13309" max="13309" width="49.7109375" style="24" customWidth="1"/>
    <col min="13310" max="13310" width="11.42578125" style="24" customWidth="1"/>
    <col min="13311" max="13311" width="2.28515625" style="24" customWidth="1"/>
    <col min="13312" max="13312" width="8" style="24" customWidth="1"/>
    <col min="13313" max="13313" width="8.85546875" style="24" customWidth="1"/>
    <col min="13314" max="13314" width="1.28515625" style="24" customWidth="1"/>
    <col min="13315" max="13315" width="0.140625" style="24" customWidth="1"/>
    <col min="13316" max="13560" width="9.140625" style="24"/>
    <col min="13561" max="13563" width="6.85546875" style="24" customWidth="1"/>
    <col min="13564" max="13564" width="5.140625" style="24" customWidth="1"/>
    <col min="13565" max="13565" width="49.7109375" style="24" customWidth="1"/>
    <col min="13566" max="13566" width="11.42578125" style="24" customWidth="1"/>
    <col min="13567" max="13567" width="2.28515625" style="24" customWidth="1"/>
    <col min="13568" max="13568" width="8" style="24" customWidth="1"/>
    <col min="13569" max="13569" width="8.85546875" style="24" customWidth="1"/>
    <col min="13570" max="13570" width="1.28515625" style="24" customWidth="1"/>
    <col min="13571" max="13571" width="0.140625" style="24" customWidth="1"/>
    <col min="13572" max="13816" width="9.140625" style="24"/>
    <col min="13817" max="13819" width="6.85546875" style="24" customWidth="1"/>
    <col min="13820" max="13820" width="5.140625" style="24" customWidth="1"/>
    <col min="13821" max="13821" width="49.7109375" style="24" customWidth="1"/>
    <col min="13822" max="13822" width="11.42578125" style="24" customWidth="1"/>
    <col min="13823" max="13823" width="2.28515625" style="24" customWidth="1"/>
    <col min="13824" max="13824" width="8" style="24" customWidth="1"/>
    <col min="13825" max="13825" width="8.85546875" style="24" customWidth="1"/>
    <col min="13826" max="13826" width="1.28515625" style="24" customWidth="1"/>
    <col min="13827" max="13827" width="0.140625" style="24" customWidth="1"/>
    <col min="13828" max="14072" width="9.140625" style="24"/>
    <col min="14073" max="14075" width="6.85546875" style="24" customWidth="1"/>
    <col min="14076" max="14076" width="5.140625" style="24" customWidth="1"/>
    <col min="14077" max="14077" width="49.7109375" style="24" customWidth="1"/>
    <col min="14078" max="14078" width="11.42578125" style="24" customWidth="1"/>
    <col min="14079" max="14079" width="2.28515625" style="24" customWidth="1"/>
    <col min="14080" max="14080" width="8" style="24" customWidth="1"/>
    <col min="14081" max="14081" width="8.85546875" style="24" customWidth="1"/>
    <col min="14082" max="14082" width="1.28515625" style="24" customWidth="1"/>
    <col min="14083" max="14083" width="0.140625" style="24" customWidth="1"/>
    <col min="14084" max="14328" width="9.140625" style="24"/>
    <col min="14329" max="14331" width="6.85546875" style="24" customWidth="1"/>
    <col min="14332" max="14332" width="5.140625" style="24" customWidth="1"/>
    <col min="14333" max="14333" width="49.7109375" style="24" customWidth="1"/>
    <col min="14334" max="14334" width="11.42578125" style="24" customWidth="1"/>
    <col min="14335" max="14335" width="2.28515625" style="24" customWidth="1"/>
    <col min="14336" max="14336" width="8" style="24" customWidth="1"/>
    <col min="14337" max="14337" width="8.85546875" style="24" customWidth="1"/>
    <col min="14338" max="14338" width="1.28515625" style="24" customWidth="1"/>
    <col min="14339" max="14339" width="0.140625" style="24" customWidth="1"/>
    <col min="14340" max="14584" width="9.140625" style="24"/>
    <col min="14585" max="14587" width="6.85546875" style="24" customWidth="1"/>
    <col min="14588" max="14588" width="5.140625" style="24" customWidth="1"/>
    <col min="14589" max="14589" width="49.7109375" style="24" customWidth="1"/>
    <col min="14590" max="14590" width="11.42578125" style="24" customWidth="1"/>
    <col min="14591" max="14591" width="2.28515625" style="24" customWidth="1"/>
    <col min="14592" max="14592" width="8" style="24" customWidth="1"/>
    <col min="14593" max="14593" width="8.85546875" style="24" customWidth="1"/>
    <col min="14594" max="14594" width="1.28515625" style="24" customWidth="1"/>
    <col min="14595" max="14595" width="0.140625" style="24" customWidth="1"/>
    <col min="14596" max="14840" width="9.140625" style="24"/>
    <col min="14841" max="14843" width="6.85546875" style="24" customWidth="1"/>
    <col min="14844" max="14844" width="5.140625" style="24" customWidth="1"/>
    <col min="14845" max="14845" width="49.7109375" style="24" customWidth="1"/>
    <col min="14846" max="14846" width="11.42578125" style="24" customWidth="1"/>
    <col min="14847" max="14847" width="2.28515625" style="24" customWidth="1"/>
    <col min="14848" max="14848" width="8" style="24" customWidth="1"/>
    <col min="14849" max="14849" width="8.85546875" style="24" customWidth="1"/>
    <col min="14850" max="14850" width="1.28515625" style="24" customWidth="1"/>
    <col min="14851" max="14851" width="0.140625" style="24" customWidth="1"/>
    <col min="14852" max="15096" width="9.140625" style="24"/>
    <col min="15097" max="15099" width="6.85546875" style="24" customWidth="1"/>
    <col min="15100" max="15100" width="5.140625" style="24" customWidth="1"/>
    <col min="15101" max="15101" width="49.7109375" style="24" customWidth="1"/>
    <col min="15102" max="15102" width="11.42578125" style="24" customWidth="1"/>
    <col min="15103" max="15103" width="2.28515625" style="24" customWidth="1"/>
    <col min="15104" max="15104" width="8" style="24" customWidth="1"/>
    <col min="15105" max="15105" width="8.85546875" style="24" customWidth="1"/>
    <col min="15106" max="15106" width="1.28515625" style="24" customWidth="1"/>
    <col min="15107" max="15107" width="0.140625" style="24" customWidth="1"/>
    <col min="15108" max="15352" width="9.140625" style="24"/>
    <col min="15353" max="15355" width="6.85546875" style="24" customWidth="1"/>
    <col min="15356" max="15356" width="5.140625" style="24" customWidth="1"/>
    <col min="15357" max="15357" width="49.7109375" style="24" customWidth="1"/>
    <col min="15358" max="15358" width="11.42578125" style="24" customWidth="1"/>
    <col min="15359" max="15359" width="2.28515625" style="24" customWidth="1"/>
    <col min="15360" max="15360" width="8" style="24" customWidth="1"/>
    <col min="15361" max="15361" width="8.85546875" style="24" customWidth="1"/>
    <col min="15362" max="15362" width="1.28515625" style="24" customWidth="1"/>
    <col min="15363" max="15363" width="0.140625" style="24" customWidth="1"/>
    <col min="15364" max="15608" width="9.140625" style="24"/>
    <col min="15609" max="15611" width="6.85546875" style="24" customWidth="1"/>
    <col min="15612" max="15612" width="5.140625" style="24" customWidth="1"/>
    <col min="15613" max="15613" width="49.7109375" style="24" customWidth="1"/>
    <col min="15614" max="15614" width="11.42578125" style="24" customWidth="1"/>
    <col min="15615" max="15615" width="2.28515625" style="24" customWidth="1"/>
    <col min="15616" max="15616" width="8" style="24" customWidth="1"/>
    <col min="15617" max="15617" width="8.85546875" style="24" customWidth="1"/>
    <col min="15618" max="15618" width="1.28515625" style="24" customWidth="1"/>
    <col min="15619" max="15619" width="0.140625" style="24" customWidth="1"/>
    <col min="15620" max="15864" width="9.140625" style="24"/>
    <col min="15865" max="15867" width="6.85546875" style="24" customWidth="1"/>
    <col min="15868" max="15868" width="5.140625" style="24" customWidth="1"/>
    <col min="15869" max="15869" width="49.7109375" style="24" customWidth="1"/>
    <col min="15870" max="15870" width="11.42578125" style="24" customWidth="1"/>
    <col min="15871" max="15871" width="2.28515625" style="24" customWidth="1"/>
    <col min="15872" max="15872" width="8" style="24" customWidth="1"/>
    <col min="15873" max="15873" width="8.85546875" style="24" customWidth="1"/>
    <col min="15874" max="15874" width="1.28515625" style="24" customWidth="1"/>
    <col min="15875" max="15875" width="0.140625" style="24" customWidth="1"/>
    <col min="15876" max="16120" width="9.140625" style="24"/>
    <col min="16121" max="16123" width="6.85546875" style="24" customWidth="1"/>
    <col min="16124" max="16124" width="5.140625" style="24" customWidth="1"/>
    <col min="16125" max="16125" width="49.7109375" style="24" customWidth="1"/>
    <col min="16126" max="16126" width="11.42578125" style="24" customWidth="1"/>
    <col min="16127" max="16127" width="2.28515625" style="24" customWidth="1"/>
    <col min="16128" max="16128" width="8" style="24" customWidth="1"/>
    <col min="16129" max="16129" width="8.85546875" style="24" customWidth="1"/>
    <col min="16130" max="16130" width="1.28515625" style="24" customWidth="1"/>
    <col min="16131" max="16131" width="0.140625" style="24" customWidth="1"/>
    <col min="16132" max="16384" width="9.140625" style="24"/>
  </cols>
  <sheetData>
    <row r="1" spans="1:11" s="116" customFormat="1" ht="62.25" customHeight="1">
      <c r="A1" s="113"/>
      <c r="B1" s="114"/>
      <c r="C1" s="115" t="s">
        <v>1142</v>
      </c>
      <c r="D1" s="115"/>
      <c r="E1" s="115"/>
      <c r="F1" s="115"/>
      <c r="G1" s="115"/>
      <c r="H1" s="115"/>
      <c r="I1" s="115"/>
    </row>
    <row r="2" spans="1:11" ht="63" customHeight="1">
      <c r="A2" s="48" t="s">
        <v>645</v>
      </c>
      <c r="B2" s="103"/>
      <c r="C2" s="103"/>
      <c r="D2" s="103"/>
      <c r="E2" s="103"/>
      <c r="F2" s="103"/>
      <c r="G2" s="103"/>
      <c r="H2" s="103"/>
      <c r="I2" s="103"/>
      <c r="J2" s="103"/>
    </row>
    <row r="3" spans="1:11" ht="1.5" customHeight="1"/>
    <row r="4" spans="1:11" ht="18" customHeight="1">
      <c r="H4" s="104" t="s">
        <v>1</v>
      </c>
      <c r="I4" s="80"/>
    </row>
    <row r="5" spans="1:11" ht="2.25" customHeight="1"/>
    <row r="6" spans="1:11" ht="18" customHeight="1">
      <c r="A6" s="105" t="s">
        <v>644</v>
      </c>
      <c r="B6" s="106" t="s">
        <v>643</v>
      </c>
      <c r="C6" s="106" t="s">
        <v>642</v>
      </c>
      <c r="D6" s="106" t="s">
        <v>641</v>
      </c>
      <c r="E6" s="105" t="s">
        <v>640</v>
      </c>
      <c r="F6" s="105" t="s">
        <v>639</v>
      </c>
      <c r="G6" s="106" t="s">
        <v>638</v>
      </c>
      <c r="H6" s="56"/>
      <c r="I6" s="56"/>
      <c r="J6" s="56"/>
      <c r="K6" s="57"/>
    </row>
    <row r="7" spans="1:11" ht="27" customHeight="1">
      <c r="A7" s="55"/>
      <c r="B7" s="52"/>
      <c r="C7" s="52"/>
      <c r="D7" s="52"/>
      <c r="E7" s="55"/>
      <c r="F7" s="55"/>
      <c r="G7" s="105" t="s">
        <v>637</v>
      </c>
      <c r="H7" s="57"/>
      <c r="I7" s="105" t="s">
        <v>636</v>
      </c>
      <c r="J7" s="56"/>
      <c r="K7" s="57"/>
    </row>
    <row r="8" spans="1:11" ht="18" customHeight="1">
      <c r="A8" s="25" t="s">
        <v>195</v>
      </c>
      <c r="B8" s="25" t="s">
        <v>194</v>
      </c>
      <c r="C8" s="25" t="s">
        <v>237</v>
      </c>
      <c r="D8" s="25" t="s">
        <v>232</v>
      </c>
      <c r="E8" s="25" t="s">
        <v>227</v>
      </c>
      <c r="F8" s="25" t="s">
        <v>222</v>
      </c>
      <c r="G8" s="83" t="s">
        <v>217</v>
      </c>
      <c r="H8" s="57"/>
      <c r="I8" s="83" t="s">
        <v>212</v>
      </c>
      <c r="J8" s="56"/>
      <c r="K8" s="57"/>
    </row>
    <row r="9" spans="1:11" ht="45">
      <c r="A9" s="26" t="s">
        <v>635</v>
      </c>
      <c r="B9" s="26" t="s">
        <v>634</v>
      </c>
      <c r="C9" s="26" t="s">
        <v>633</v>
      </c>
      <c r="D9" s="26" t="s">
        <v>633</v>
      </c>
      <c r="E9" s="27" t="s">
        <v>632</v>
      </c>
      <c r="F9" s="28">
        <v>7576000.0000000019</v>
      </c>
      <c r="G9" s="107">
        <v>6455999.9999999991</v>
      </c>
      <c r="H9" s="57"/>
      <c r="I9" s="107">
        <v>1120000</v>
      </c>
      <c r="J9" s="56"/>
      <c r="K9" s="57"/>
    </row>
    <row r="10" spans="1:11" ht="60">
      <c r="A10" s="26" t="s">
        <v>631</v>
      </c>
      <c r="B10" s="26" t="s">
        <v>195</v>
      </c>
      <c r="C10" s="26" t="s">
        <v>199</v>
      </c>
      <c r="D10" s="26" t="s">
        <v>199</v>
      </c>
      <c r="E10" s="27" t="s">
        <v>630</v>
      </c>
      <c r="F10" s="28">
        <v>1672500</v>
      </c>
      <c r="G10" s="107">
        <v>1380000</v>
      </c>
      <c r="H10" s="57"/>
      <c r="I10" s="107">
        <v>292500</v>
      </c>
      <c r="J10" s="56"/>
      <c r="K10" s="57"/>
    </row>
    <row r="11" spans="1:11" ht="60">
      <c r="A11" s="26" t="s">
        <v>629</v>
      </c>
      <c r="B11" s="26" t="s">
        <v>195</v>
      </c>
      <c r="C11" s="26" t="s">
        <v>195</v>
      </c>
      <c r="D11" s="26" t="s">
        <v>199</v>
      </c>
      <c r="E11" s="27" t="s">
        <v>628</v>
      </c>
      <c r="F11" s="28">
        <v>1408000</v>
      </c>
      <c r="G11" s="107">
        <v>1306000</v>
      </c>
      <c r="H11" s="57"/>
      <c r="I11" s="107">
        <v>102000</v>
      </c>
      <c r="J11" s="56"/>
      <c r="K11" s="57"/>
    </row>
    <row r="12" spans="1:11" ht="30">
      <c r="A12" s="26" t="s">
        <v>627</v>
      </c>
      <c r="B12" s="26" t="s">
        <v>195</v>
      </c>
      <c r="C12" s="26" t="s">
        <v>195</v>
      </c>
      <c r="D12" s="26" t="s">
        <v>195</v>
      </c>
      <c r="E12" s="27" t="s">
        <v>626</v>
      </c>
      <c r="F12" s="28">
        <v>1408000</v>
      </c>
      <c r="G12" s="107">
        <v>1306000</v>
      </c>
      <c r="H12" s="57"/>
      <c r="I12" s="107">
        <v>102000</v>
      </c>
      <c r="J12" s="56"/>
      <c r="K12" s="57"/>
    </row>
    <row r="13" spans="1:11" ht="30">
      <c r="A13" s="26" t="s">
        <v>625</v>
      </c>
      <c r="B13" s="26" t="s">
        <v>195</v>
      </c>
      <c r="C13" s="26" t="s">
        <v>195</v>
      </c>
      <c r="D13" s="26" t="s">
        <v>194</v>
      </c>
      <c r="E13" s="27" t="s">
        <v>624</v>
      </c>
      <c r="F13" s="28">
        <v>0</v>
      </c>
      <c r="G13" s="107">
        <v>0</v>
      </c>
      <c r="H13" s="57"/>
      <c r="I13" s="107">
        <v>0</v>
      </c>
      <c r="J13" s="56"/>
      <c r="K13" s="57"/>
    </row>
    <row r="14" spans="1:11" ht="15">
      <c r="A14" s="26" t="s">
        <v>623</v>
      </c>
      <c r="B14" s="26" t="s">
        <v>195</v>
      </c>
      <c r="C14" s="26" t="s">
        <v>195</v>
      </c>
      <c r="D14" s="26" t="s">
        <v>237</v>
      </c>
      <c r="E14" s="27" t="s">
        <v>622</v>
      </c>
      <c r="F14" s="28">
        <v>0</v>
      </c>
      <c r="G14" s="107">
        <v>0</v>
      </c>
      <c r="H14" s="57"/>
      <c r="I14" s="107">
        <v>0</v>
      </c>
      <c r="J14" s="56"/>
      <c r="K14" s="57"/>
    </row>
    <row r="15" spans="1:11" ht="15">
      <c r="A15" s="26" t="s">
        <v>621</v>
      </c>
      <c r="B15" s="26" t="s">
        <v>195</v>
      </c>
      <c r="C15" s="26" t="s">
        <v>194</v>
      </c>
      <c r="D15" s="26" t="s">
        <v>199</v>
      </c>
      <c r="E15" s="27" t="s">
        <v>620</v>
      </c>
      <c r="F15" s="28">
        <v>0</v>
      </c>
      <c r="G15" s="107">
        <v>0</v>
      </c>
      <c r="H15" s="57"/>
      <c r="I15" s="107">
        <v>0</v>
      </c>
      <c r="J15" s="56"/>
      <c r="K15" s="57"/>
    </row>
    <row r="16" spans="1:11" ht="15">
      <c r="A16" s="26" t="s">
        <v>619</v>
      </c>
      <c r="B16" s="26" t="s">
        <v>195</v>
      </c>
      <c r="C16" s="26" t="s">
        <v>194</v>
      </c>
      <c r="D16" s="26" t="s">
        <v>195</v>
      </c>
      <c r="E16" s="27" t="s">
        <v>618</v>
      </c>
      <c r="F16" s="28">
        <v>0</v>
      </c>
      <c r="G16" s="107">
        <v>0</v>
      </c>
      <c r="H16" s="57"/>
      <c r="I16" s="107">
        <v>0</v>
      </c>
      <c r="J16" s="56"/>
      <c r="K16" s="57"/>
    </row>
    <row r="17" spans="1:11" ht="30">
      <c r="A17" s="26" t="s">
        <v>617</v>
      </c>
      <c r="B17" s="26" t="s">
        <v>195</v>
      </c>
      <c r="C17" s="26" t="s">
        <v>194</v>
      </c>
      <c r="D17" s="26" t="s">
        <v>194</v>
      </c>
      <c r="E17" s="27" t="s">
        <v>616</v>
      </c>
      <c r="F17" s="28">
        <v>0</v>
      </c>
      <c r="G17" s="107">
        <v>0</v>
      </c>
      <c r="H17" s="57"/>
      <c r="I17" s="107">
        <v>0</v>
      </c>
      <c r="J17" s="56"/>
      <c r="K17" s="57"/>
    </row>
    <row r="18" spans="1:11" ht="15">
      <c r="A18" s="26" t="s">
        <v>615</v>
      </c>
      <c r="B18" s="26" t="s">
        <v>195</v>
      </c>
      <c r="C18" s="26" t="s">
        <v>237</v>
      </c>
      <c r="D18" s="26" t="s">
        <v>199</v>
      </c>
      <c r="E18" s="27" t="s">
        <v>614</v>
      </c>
      <c r="F18" s="28">
        <v>24000</v>
      </c>
      <c r="G18" s="107">
        <v>24000</v>
      </c>
      <c r="H18" s="57"/>
      <c r="I18" s="107">
        <v>0</v>
      </c>
      <c r="J18" s="56"/>
      <c r="K18" s="57"/>
    </row>
    <row r="19" spans="1:11" ht="30">
      <c r="A19" s="26" t="s">
        <v>613</v>
      </c>
      <c r="B19" s="26" t="s">
        <v>195</v>
      </c>
      <c r="C19" s="26" t="s">
        <v>237</v>
      </c>
      <c r="D19" s="26" t="s">
        <v>195</v>
      </c>
      <c r="E19" s="27" t="s">
        <v>612</v>
      </c>
      <c r="F19" s="28">
        <v>0</v>
      </c>
      <c r="G19" s="107">
        <v>0</v>
      </c>
      <c r="H19" s="57"/>
      <c r="I19" s="107">
        <v>0</v>
      </c>
      <c r="J19" s="56"/>
      <c r="K19" s="57"/>
    </row>
    <row r="20" spans="1:11" ht="30">
      <c r="A20" s="26" t="s">
        <v>611</v>
      </c>
      <c r="B20" s="26" t="s">
        <v>195</v>
      </c>
      <c r="C20" s="26" t="s">
        <v>237</v>
      </c>
      <c r="D20" s="26" t="s">
        <v>194</v>
      </c>
      <c r="E20" s="27" t="s">
        <v>610</v>
      </c>
      <c r="F20" s="28">
        <v>0</v>
      </c>
      <c r="G20" s="107">
        <v>0</v>
      </c>
      <c r="H20" s="57"/>
      <c r="I20" s="107">
        <v>0</v>
      </c>
      <c r="J20" s="56"/>
      <c r="K20" s="57"/>
    </row>
    <row r="21" spans="1:11" ht="15">
      <c r="A21" s="26" t="s">
        <v>609</v>
      </c>
      <c r="B21" s="26" t="s">
        <v>195</v>
      </c>
      <c r="C21" s="26" t="s">
        <v>237</v>
      </c>
      <c r="D21" s="26" t="s">
        <v>237</v>
      </c>
      <c r="E21" s="27" t="s">
        <v>608</v>
      </c>
      <c r="F21" s="28">
        <v>24000</v>
      </c>
      <c r="G21" s="107">
        <v>24000</v>
      </c>
      <c r="H21" s="57"/>
      <c r="I21" s="107">
        <v>0</v>
      </c>
      <c r="J21" s="56"/>
      <c r="K21" s="57"/>
    </row>
    <row r="22" spans="1:11" ht="30">
      <c r="A22" s="26" t="s">
        <v>607</v>
      </c>
      <c r="B22" s="26" t="s">
        <v>195</v>
      </c>
      <c r="C22" s="26" t="s">
        <v>232</v>
      </c>
      <c r="D22" s="26" t="s">
        <v>199</v>
      </c>
      <c r="E22" s="27" t="s">
        <v>606</v>
      </c>
      <c r="F22" s="28">
        <v>0</v>
      </c>
      <c r="G22" s="107">
        <v>0</v>
      </c>
      <c r="H22" s="57"/>
      <c r="I22" s="107">
        <v>0</v>
      </c>
      <c r="J22" s="56"/>
      <c r="K22" s="57"/>
    </row>
    <row r="23" spans="1:11" ht="15">
      <c r="A23" s="26" t="s">
        <v>605</v>
      </c>
      <c r="B23" s="26" t="s">
        <v>195</v>
      </c>
      <c r="C23" s="26" t="s">
        <v>232</v>
      </c>
      <c r="D23" s="26" t="s">
        <v>195</v>
      </c>
      <c r="E23" s="27" t="s">
        <v>604</v>
      </c>
      <c r="F23" s="28">
        <v>0</v>
      </c>
      <c r="G23" s="107">
        <v>0</v>
      </c>
      <c r="H23" s="57"/>
      <c r="I23" s="107">
        <v>0</v>
      </c>
      <c r="J23" s="56"/>
      <c r="K23" s="57"/>
    </row>
    <row r="24" spans="1:11" ht="45">
      <c r="A24" s="26" t="s">
        <v>603</v>
      </c>
      <c r="B24" s="26" t="s">
        <v>195</v>
      </c>
      <c r="C24" s="26" t="s">
        <v>227</v>
      </c>
      <c r="D24" s="26" t="s">
        <v>199</v>
      </c>
      <c r="E24" s="27" t="s">
        <v>602</v>
      </c>
      <c r="F24" s="28">
        <v>0</v>
      </c>
      <c r="G24" s="107">
        <v>0</v>
      </c>
      <c r="H24" s="57"/>
      <c r="I24" s="107">
        <v>0</v>
      </c>
      <c r="J24" s="56"/>
      <c r="K24" s="57"/>
    </row>
    <row r="25" spans="1:11" ht="30">
      <c r="A25" s="26" t="s">
        <v>601</v>
      </c>
      <c r="B25" s="26" t="s">
        <v>195</v>
      </c>
      <c r="C25" s="26" t="s">
        <v>227</v>
      </c>
      <c r="D25" s="26" t="s">
        <v>195</v>
      </c>
      <c r="E25" s="27" t="s">
        <v>600</v>
      </c>
      <c r="F25" s="28">
        <v>0</v>
      </c>
      <c r="G25" s="107">
        <v>0</v>
      </c>
      <c r="H25" s="57"/>
      <c r="I25" s="107">
        <v>0</v>
      </c>
      <c r="J25" s="56"/>
      <c r="K25" s="57"/>
    </row>
    <row r="26" spans="1:11" ht="30">
      <c r="A26" s="26" t="s">
        <v>599</v>
      </c>
      <c r="B26" s="26" t="s">
        <v>195</v>
      </c>
      <c r="C26" s="26" t="s">
        <v>222</v>
      </c>
      <c r="D26" s="26" t="s">
        <v>199</v>
      </c>
      <c r="E26" s="27" t="s">
        <v>598</v>
      </c>
      <c r="F26" s="28">
        <v>240500</v>
      </c>
      <c r="G26" s="107">
        <v>50000</v>
      </c>
      <c r="H26" s="57"/>
      <c r="I26" s="107">
        <v>190500</v>
      </c>
      <c r="J26" s="56"/>
      <c r="K26" s="57"/>
    </row>
    <row r="27" spans="1:11" ht="30">
      <c r="A27" s="26" t="s">
        <v>597</v>
      </c>
      <c r="B27" s="26" t="s">
        <v>195</v>
      </c>
      <c r="C27" s="26" t="s">
        <v>222</v>
      </c>
      <c r="D27" s="26" t="s">
        <v>195</v>
      </c>
      <c r="E27" s="27" t="s">
        <v>596</v>
      </c>
      <c r="F27" s="28">
        <v>240500</v>
      </c>
      <c r="G27" s="107">
        <v>50000</v>
      </c>
      <c r="H27" s="57"/>
      <c r="I27" s="107">
        <v>190500</v>
      </c>
      <c r="J27" s="56"/>
      <c r="K27" s="57"/>
    </row>
    <row r="28" spans="1:11" ht="15">
      <c r="A28" s="26" t="s">
        <v>595</v>
      </c>
      <c r="B28" s="26" t="s">
        <v>195</v>
      </c>
      <c r="C28" s="26" t="s">
        <v>217</v>
      </c>
      <c r="D28" s="26" t="s">
        <v>199</v>
      </c>
      <c r="E28" s="27" t="s">
        <v>594</v>
      </c>
      <c r="F28" s="28">
        <v>0</v>
      </c>
      <c r="G28" s="107">
        <v>0</v>
      </c>
      <c r="H28" s="57"/>
      <c r="I28" s="107">
        <v>0</v>
      </c>
      <c r="J28" s="56"/>
      <c r="K28" s="57"/>
    </row>
    <row r="29" spans="1:11" ht="15">
      <c r="A29" s="26" t="s">
        <v>593</v>
      </c>
      <c r="B29" s="26" t="s">
        <v>195</v>
      </c>
      <c r="C29" s="26" t="s">
        <v>217</v>
      </c>
      <c r="D29" s="26" t="s">
        <v>195</v>
      </c>
      <c r="E29" s="27" t="s">
        <v>592</v>
      </c>
      <c r="F29" s="28">
        <v>0</v>
      </c>
      <c r="G29" s="107">
        <v>0</v>
      </c>
      <c r="H29" s="57"/>
      <c r="I29" s="107">
        <v>0</v>
      </c>
      <c r="J29" s="56"/>
      <c r="K29" s="57"/>
    </row>
    <row r="30" spans="1:11" ht="45">
      <c r="A30" s="26" t="s">
        <v>591</v>
      </c>
      <c r="B30" s="26" t="s">
        <v>195</v>
      </c>
      <c r="C30" s="26" t="s">
        <v>212</v>
      </c>
      <c r="D30" s="26" t="s">
        <v>199</v>
      </c>
      <c r="E30" s="27" t="s">
        <v>589</v>
      </c>
      <c r="F30" s="28">
        <v>0</v>
      </c>
      <c r="G30" s="107">
        <v>0</v>
      </c>
      <c r="H30" s="57"/>
      <c r="I30" s="107">
        <v>0</v>
      </c>
      <c r="J30" s="56"/>
      <c r="K30" s="57"/>
    </row>
    <row r="31" spans="1:11" ht="45">
      <c r="A31" s="26" t="s">
        <v>590</v>
      </c>
      <c r="B31" s="26" t="s">
        <v>195</v>
      </c>
      <c r="C31" s="26" t="s">
        <v>212</v>
      </c>
      <c r="D31" s="26" t="s">
        <v>195</v>
      </c>
      <c r="E31" s="27" t="s">
        <v>589</v>
      </c>
      <c r="F31" s="28">
        <v>0</v>
      </c>
      <c r="G31" s="107">
        <v>0</v>
      </c>
      <c r="H31" s="57"/>
      <c r="I31" s="107">
        <v>0</v>
      </c>
      <c r="J31" s="56"/>
      <c r="K31" s="57"/>
    </row>
    <row r="32" spans="1:11" ht="15">
      <c r="A32" s="26" t="s">
        <v>588</v>
      </c>
      <c r="B32" s="26" t="s">
        <v>195</v>
      </c>
      <c r="C32" s="26" t="s">
        <v>212</v>
      </c>
      <c r="D32" s="26" t="s">
        <v>195</v>
      </c>
      <c r="E32" s="27" t="s">
        <v>587</v>
      </c>
      <c r="F32" s="28">
        <v>0</v>
      </c>
      <c r="G32" s="107">
        <v>0</v>
      </c>
      <c r="H32" s="57"/>
      <c r="I32" s="107">
        <v>0</v>
      </c>
      <c r="J32" s="56"/>
      <c r="K32" s="57"/>
    </row>
    <row r="33" spans="1:11" ht="15">
      <c r="A33" s="26" t="s">
        <v>586</v>
      </c>
      <c r="B33" s="26" t="s">
        <v>195</v>
      </c>
      <c r="C33" s="26" t="s">
        <v>212</v>
      </c>
      <c r="D33" s="26" t="s">
        <v>195</v>
      </c>
      <c r="E33" s="27" t="s">
        <v>585</v>
      </c>
      <c r="F33" s="28">
        <v>0</v>
      </c>
      <c r="G33" s="107">
        <v>0</v>
      </c>
      <c r="H33" s="57"/>
      <c r="I33" s="107">
        <v>0</v>
      </c>
      <c r="J33" s="56"/>
      <c r="K33" s="57"/>
    </row>
    <row r="34" spans="1:11" ht="30">
      <c r="A34" s="26" t="s">
        <v>584</v>
      </c>
      <c r="B34" s="26" t="s">
        <v>195</v>
      </c>
      <c r="C34" s="26" t="s">
        <v>212</v>
      </c>
      <c r="D34" s="26" t="s">
        <v>195</v>
      </c>
      <c r="E34" s="27" t="s">
        <v>583</v>
      </c>
      <c r="F34" s="28">
        <v>0</v>
      </c>
      <c r="G34" s="107">
        <v>0</v>
      </c>
      <c r="H34" s="57"/>
      <c r="I34" s="107">
        <v>0</v>
      </c>
      <c r="J34" s="56"/>
      <c r="K34" s="57"/>
    </row>
    <row r="35" spans="1:11" ht="45">
      <c r="A35" s="26" t="s">
        <v>581</v>
      </c>
      <c r="B35" s="26" t="s">
        <v>194</v>
      </c>
      <c r="C35" s="26" t="s">
        <v>199</v>
      </c>
      <c r="D35" s="26" t="s">
        <v>199</v>
      </c>
      <c r="E35" s="27" t="s">
        <v>580</v>
      </c>
      <c r="F35" s="28">
        <v>1000</v>
      </c>
      <c r="G35" s="107">
        <v>1000</v>
      </c>
      <c r="H35" s="57"/>
      <c r="I35" s="107">
        <v>0</v>
      </c>
      <c r="J35" s="56"/>
      <c r="K35" s="57"/>
    </row>
    <row r="36" spans="1:11" ht="15">
      <c r="A36" s="26" t="s">
        <v>579</v>
      </c>
      <c r="B36" s="26" t="s">
        <v>194</v>
      </c>
      <c r="C36" s="26" t="s">
        <v>195</v>
      </c>
      <c r="D36" s="26" t="s">
        <v>199</v>
      </c>
      <c r="E36" s="27" t="s">
        <v>578</v>
      </c>
      <c r="F36" s="28">
        <v>0</v>
      </c>
      <c r="G36" s="107">
        <v>0</v>
      </c>
      <c r="H36" s="57"/>
      <c r="I36" s="107">
        <v>0</v>
      </c>
      <c r="J36" s="56"/>
      <c r="K36" s="57"/>
    </row>
    <row r="37" spans="1:11" ht="15">
      <c r="A37" s="26" t="s">
        <v>577</v>
      </c>
      <c r="B37" s="26" t="s">
        <v>194</v>
      </c>
      <c r="C37" s="26" t="s">
        <v>195</v>
      </c>
      <c r="D37" s="26" t="s">
        <v>195</v>
      </c>
      <c r="E37" s="27" t="s">
        <v>576</v>
      </c>
      <c r="F37" s="28">
        <v>0</v>
      </c>
      <c r="G37" s="107">
        <v>0</v>
      </c>
      <c r="H37" s="57"/>
      <c r="I37" s="107">
        <v>0</v>
      </c>
      <c r="J37" s="56"/>
      <c r="K37" s="57"/>
    </row>
    <row r="38" spans="1:11" ht="15">
      <c r="A38" s="26" t="s">
        <v>575</v>
      </c>
      <c r="B38" s="26" t="s">
        <v>194</v>
      </c>
      <c r="C38" s="26" t="s">
        <v>194</v>
      </c>
      <c r="D38" s="26" t="s">
        <v>199</v>
      </c>
      <c r="E38" s="27" t="s">
        <v>574</v>
      </c>
      <c r="F38" s="28">
        <v>0</v>
      </c>
      <c r="G38" s="107">
        <v>0</v>
      </c>
      <c r="H38" s="57"/>
      <c r="I38" s="107">
        <v>0</v>
      </c>
      <c r="J38" s="56"/>
      <c r="K38" s="57"/>
    </row>
    <row r="39" spans="1:11" ht="15">
      <c r="A39" s="26" t="s">
        <v>573</v>
      </c>
      <c r="B39" s="26" t="s">
        <v>194</v>
      </c>
      <c r="C39" s="26" t="s">
        <v>194</v>
      </c>
      <c r="D39" s="26" t="s">
        <v>195</v>
      </c>
      <c r="E39" s="27" t="s">
        <v>572</v>
      </c>
      <c r="F39" s="28">
        <v>0</v>
      </c>
      <c r="G39" s="107">
        <v>0</v>
      </c>
      <c r="H39" s="57"/>
      <c r="I39" s="107">
        <v>0</v>
      </c>
      <c r="J39" s="56"/>
      <c r="K39" s="57"/>
    </row>
    <row r="40" spans="1:11" ht="15">
      <c r="A40" s="26" t="s">
        <v>571</v>
      </c>
      <c r="B40" s="26" t="s">
        <v>194</v>
      </c>
      <c r="C40" s="26" t="s">
        <v>237</v>
      </c>
      <c r="D40" s="26" t="s">
        <v>199</v>
      </c>
      <c r="E40" s="27" t="s">
        <v>570</v>
      </c>
      <c r="F40" s="28">
        <v>0</v>
      </c>
      <c r="G40" s="107">
        <v>0</v>
      </c>
      <c r="H40" s="57"/>
      <c r="I40" s="107">
        <v>0</v>
      </c>
      <c r="J40" s="56"/>
      <c r="K40" s="57"/>
    </row>
    <row r="41" spans="1:11" ht="15">
      <c r="A41" s="26" t="s">
        <v>569</v>
      </c>
      <c r="B41" s="26" t="s">
        <v>194</v>
      </c>
      <c r="C41" s="26" t="s">
        <v>237</v>
      </c>
      <c r="D41" s="26" t="s">
        <v>195</v>
      </c>
      <c r="E41" s="27" t="s">
        <v>568</v>
      </c>
      <c r="F41" s="28">
        <v>0</v>
      </c>
      <c r="G41" s="107">
        <v>0</v>
      </c>
      <c r="H41" s="57"/>
      <c r="I41" s="107">
        <v>0</v>
      </c>
      <c r="J41" s="56"/>
      <c r="K41" s="57"/>
    </row>
    <row r="42" spans="1:11" ht="30">
      <c r="A42" s="26" t="s">
        <v>567</v>
      </c>
      <c r="B42" s="26" t="s">
        <v>194</v>
      </c>
      <c r="C42" s="26" t="s">
        <v>232</v>
      </c>
      <c r="D42" s="26" t="s">
        <v>199</v>
      </c>
      <c r="E42" s="27" t="s">
        <v>565</v>
      </c>
      <c r="F42" s="28">
        <v>0</v>
      </c>
      <c r="G42" s="107">
        <v>0</v>
      </c>
      <c r="H42" s="57"/>
      <c r="I42" s="107">
        <v>0</v>
      </c>
      <c r="J42" s="56"/>
      <c r="K42" s="57"/>
    </row>
    <row r="43" spans="1:11" ht="30">
      <c r="A43" s="26" t="s">
        <v>566</v>
      </c>
      <c r="B43" s="26" t="s">
        <v>194</v>
      </c>
      <c r="C43" s="26" t="s">
        <v>232</v>
      </c>
      <c r="D43" s="26" t="s">
        <v>195</v>
      </c>
      <c r="E43" s="27" t="s">
        <v>565</v>
      </c>
      <c r="F43" s="28">
        <v>0</v>
      </c>
      <c r="G43" s="107">
        <v>0</v>
      </c>
      <c r="H43" s="57"/>
      <c r="I43" s="107">
        <v>0</v>
      </c>
      <c r="J43" s="56"/>
      <c r="K43" s="57"/>
    </row>
    <row r="44" spans="1:11" ht="15">
      <c r="A44" s="26" t="s">
        <v>564</v>
      </c>
      <c r="B44" s="26" t="s">
        <v>194</v>
      </c>
      <c r="C44" s="26" t="s">
        <v>227</v>
      </c>
      <c r="D44" s="26" t="s">
        <v>199</v>
      </c>
      <c r="E44" s="27" t="s">
        <v>563</v>
      </c>
      <c r="F44" s="28">
        <v>1000</v>
      </c>
      <c r="G44" s="107">
        <v>1000</v>
      </c>
      <c r="H44" s="57"/>
      <c r="I44" s="107">
        <v>0</v>
      </c>
      <c r="J44" s="56"/>
      <c r="K44" s="57"/>
    </row>
    <row r="45" spans="1:11" ht="15">
      <c r="A45" s="26" t="s">
        <v>562</v>
      </c>
      <c r="B45" s="26" t="s">
        <v>194</v>
      </c>
      <c r="C45" s="26" t="s">
        <v>227</v>
      </c>
      <c r="D45" s="26" t="s">
        <v>195</v>
      </c>
      <c r="E45" s="27" t="s">
        <v>561</v>
      </c>
      <c r="F45" s="28">
        <v>1000</v>
      </c>
      <c r="G45" s="107">
        <v>1000</v>
      </c>
      <c r="H45" s="57"/>
      <c r="I45" s="107">
        <v>0</v>
      </c>
      <c r="J45" s="56"/>
      <c r="K45" s="57"/>
    </row>
    <row r="46" spans="1:11" ht="60">
      <c r="A46" s="26" t="s">
        <v>560</v>
      </c>
      <c r="B46" s="26" t="s">
        <v>237</v>
      </c>
      <c r="C46" s="26" t="s">
        <v>199</v>
      </c>
      <c r="D46" s="26" t="s">
        <v>199</v>
      </c>
      <c r="E46" s="27" t="s">
        <v>559</v>
      </c>
      <c r="F46" s="28">
        <v>0</v>
      </c>
      <c r="G46" s="107">
        <v>0</v>
      </c>
      <c r="H46" s="57"/>
      <c r="I46" s="107">
        <v>0</v>
      </c>
      <c r="J46" s="56"/>
      <c r="K46" s="57"/>
    </row>
    <row r="47" spans="1:11" ht="15">
      <c r="A47" s="26" t="s">
        <v>558</v>
      </c>
      <c r="B47" s="26" t="s">
        <v>237</v>
      </c>
      <c r="C47" s="26" t="s">
        <v>195</v>
      </c>
      <c r="D47" s="26" t="s">
        <v>199</v>
      </c>
      <c r="E47" s="27" t="s">
        <v>557</v>
      </c>
      <c r="F47" s="28">
        <v>0</v>
      </c>
      <c r="G47" s="107">
        <v>0</v>
      </c>
      <c r="H47" s="57"/>
      <c r="I47" s="107">
        <v>0</v>
      </c>
      <c r="J47" s="56"/>
      <c r="K47" s="57"/>
    </row>
    <row r="48" spans="1:11" ht="15">
      <c r="A48" s="26" t="s">
        <v>556</v>
      </c>
      <c r="B48" s="26" t="s">
        <v>237</v>
      </c>
      <c r="C48" s="26" t="s">
        <v>195</v>
      </c>
      <c r="D48" s="26" t="s">
        <v>195</v>
      </c>
      <c r="E48" s="27" t="s">
        <v>555</v>
      </c>
      <c r="F48" s="28">
        <v>0</v>
      </c>
      <c r="G48" s="107">
        <v>0</v>
      </c>
      <c r="H48" s="57"/>
      <c r="I48" s="107">
        <v>0</v>
      </c>
      <c r="J48" s="56"/>
      <c r="K48" s="57"/>
    </row>
    <row r="49" spans="1:11" ht="15">
      <c r="A49" s="26" t="s">
        <v>554</v>
      </c>
      <c r="B49" s="26" t="s">
        <v>237</v>
      </c>
      <c r="C49" s="26" t="s">
        <v>195</v>
      </c>
      <c r="D49" s="26" t="s">
        <v>194</v>
      </c>
      <c r="E49" s="27" t="s">
        <v>553</v>
      </c>
      <c r="F49" s="28">
        <v>0</v>
      </c>
      <c r="G49" s="107">
        <v>0</v>
      </c>
      <c r="H49" s="57"/>
      <c r="I49" s="107">
        <v>0</v>
      </c>
      <c r="J49" s="56"/>
      <c r="K49" s="57"/>
    </row>
    <row r="50" spans="1:11" ht="15">
      <c r="A50" s="26" t="s">
        <v>552</v>
      </c>
      <c r="B50" s="26" t="s">
        <v>237</v>
      </c>
      <c r="C50" s="26" t="s">
        <v>195</v>
      </c>
      <c r="D50" s="26" t="s">
        <v>237</v>
      </c>
      <c r="E50" s="27" t="s">
        <v>551</v>
      </c>
      <c r="F50" s="28">
        <v>0</v>
      </c>
      <c r="G50" s="107">
        <v>0</v>
      </c>
      <c r="H50" s="57"/>
      <c r="I50" s="107">
        <v>0</v>
      </c>
      <c r="J50" s="56"/>
      <c r="K50" s="57"/>
    </row>
    <row r="51" spans="1:11" ht="15">
      <c r="A51" s="26" t="s">
        <v>550</v>
      </c>
      <c r="B51" s="26" t="s">
        <v>237</v>
      </c>
      <c r="C51" s="26" t="s">
        <v>194</v>
      </c>
      <c r="D51" s="26" t="s">
        <v>199</v>
      </c>
      <c r="E51" s="27" t="s">
        <v>549</v>
      </c>
      <c r="F51" s="28">
        <v>0</v>
      </c>
      <c r="G51" s="107">
        <v>0</v>
      </c>
      <c r="H51" s="57"/>
      <c r="I51" s="107">
        <v>0</v>
      </c>
      <c r="J51" s="56"/>
      <c r="K51" s="57"/>
    </row>
    <row r="52" spans="1:11" ht="15">
      <c r="A52" s="26" t="s">
        <v>548</v>
      </c>
      <c r="B52" s="26" t="s">
        <v>237</v>
      </c>
      <c r="C52" s="26" t="s">
        <v>194</v>
      </c>
      <c r="D52" s="26" t="s">
        <v>195</v>
      </c>
      <c r="E52" s="27" t="s">
        <v>547</v>
      </c>
      <c r="F52" s="28">
        <v>0</v>
      </c>
      <c r="G52" s="107">
        <v>0</v>
      </c>
      <c r="H52" s="57"/>
      <c r="I52" s="107">
        <v>0</v>
      </c>
      <c r="J52" s="56"/>
      <c r="K52" s="57"/>
    </row>
    <row r="53" spans="1:11" ht="30">
      <c r="A53" s="26" t="s">
        <v>546</v>
      </c>
      <c r="B53" s="26" t="s">
        <v>237</v>
      </c>
      <c r="C53" s="26" t="s">
        <v>237</v>
      </c>
      <c r="D53" s="26" t="s">
        <v>199</v>
      </c>
      <c r="E53" s="27" t="s">
        <v>545</v>
      </c>
      <c r="F53" s="28">
        <v>0</v>
      </c>
      <c r="G53" s="107">
        <v>0</v>
      </c>
      <c r="H53" s="57"/>
      <c r="I53" s="107">
        <v>0</v>
      </c>
      <c r="J53" s="56"/>
      <c r="K53" s="57"/>
    </row>
    <row r="54" spans="1:11" ht="15">
      <c r="A54" s="26" t="s">
        <v>544</v>
      </c>
      <c r="B54" s="26" t="s">
        <v>237</v>
      </c>
      <c r="C54" s="26" t="s">
        <v>237</v>
      </c>
      <c r="D54" s="26" t="s">
        <v>195</v>
      </c>
      <c r="E54" s="27" t="s">
        <v>543</v>
      </c>
      <c r="F54" s="28">
        <v>0</v>
      </c>
      <c r="G54" s="107">
        <v>0</v>
      </c>
      <c r="H54" s="57"/>
      <c r="I54" s="107">
        <v>0</v>
      </c>
      <c r="J54" s="56"/>
      <c r="K54" s="57"/>
    </row>
    <row r="55" spans="1:11" ht="15">
      <c r="A55" s="26" t="s">
        <v>542</v>
      </c>
      <c r="B55" s="26" t="s">
        <v>237</v>
      </c>
      <c r="C55" s="26" t="s">
        <v>237</v>
      </c>
      <c r="D55" s="26" t="s">
        <v>194</v>
      </c>
      <c r="E55" s="27" t="s">
        <v>541</v>
      </c>
      <c r="F55" s="28">
        <v>0</v>
      </c>
      <c r="G55" s="107">
        <v>0</v>
      </c>
      <c r="H55" s="57"/>
      <c r="I55" s="107">
        <v>0</v>
      </c>
      <c r="J55" s="56"/>
      <c r="K55" s="57"/>
    </row>
    <row r="56" spans="1:11" ht="15">
      <c r="A56" s="26" t="s">
        <v>540</v>
      </c>
      <c r="B56" s="26" t="s">
        <v>237</v>
      </c>
      <c r="C56" s="26" t="s">
        <v>232</v>
      </c>
      <c r="D56" s="26" t="s">
        <v>199</v>
      </c>
      <c r="E56" s="27" t="s">
        <v>539</v>
      </c>
      <c r="F56" s="28">
        <v>0</v>
      </c>
      <c r="G56" s="107">
        <v>0</v>
      </c>
      <c r="H56" s="57"/>
      <c r="I56" s="107">
        <v>0</v>
      </c>
      <c r="J56" s="56"/>
      <c r="K56" s="57"/>
    </row>
    <row r="57" spans="1:11" ht="15">
      <c r="A57" s="26" t="s">
        <v>538</v>
      </c>
      <c r="B57" s="26" t="s">
        <v>237</v>
      </c>
      <c r="C57" s="26" t="s">
        <v>232</v>
      </c>
      <c r="D57" s="26" t="s">
        <v>195</v>
      </c>
      <c r="E57" s="27" t="s">
        <v>537</v>
      </c>
      <c r="F57" s="28">
        <v>0</v>
      </c>
      <c r="G57" s="107">
        <v>0</v>
      </c>
      <c r="H57" s="57"/>
      <c r="I57" s="107">
        <v>0</v>
      </c>
      <c r="J57" s="56"/>
      <c r="K57" s="57"/>
    </row>
    <row r="58" spans="1:11" ht="15">
      <c r="A58" s="26" t="s">
        <v>536</v>
      </c>
      <c r="B58" s="26" t="s">
        <v>237</v>
      </c>
      <c r="C58" s="26" t="s">
        <v>227</v>
      </c>
      <c r="D58" s="26" t="s">
        <v>199</v>
      </c>
      <c r="E58" s="27" t="s">
        <v>535</v>
      </c>
      <c r="F58" s="28">
        <v>0</v>
      </c>
      <c r="G58" s="107">
        <v>0</v>
      </c>
      <c r="H58" s="57"/>
      <c r="I58" s="107">
        <v>0</v>
      </c>
      <c r="J58" s="56"/>
      <c r="K58" s="57"/>
    </row>
    <row r="59" spans="1:11" ht="15">
      <c r="A59" s="26" t="s">
        <v>534</v>
      </c>
      <c r="B59" s="26" t="s">
        <v>237</v>
      </c>
      <c r="C59" s="26" t="s">
        <v>227</v>
      </c>
      <c r="D59" s="26" t="s">
        <v>195</v>
      </c>
      <c r="E59" s="27" t="s">
        <v>533</v>
      </c>
      <c r="F59" s="28">
        <v>0</v>
      </c>
      <c r="G59" s="107">
        <v>0</v>
      </c>
      <c r="H59" s="57"/>
      <c r="I59" s="107">
        <v>0</v>
      </c>
      <c r="J59" s="56"/>
      <c r="K59" s="57"/>
    </row>
    <row r="60" spans="1:11" ht="45">
      <c r="A60" s="26" t="s">
        <v>532</v>
      </c>
      <c r="B60" s="26" t="s">
        <v>237</v>
      </c>
      <c r="C60" s="26" t="s">
        <v>222</v>
      </c>
      <c r="D60" s="26" t="s">
        <v>199</v>
      </c>
      <c r="E60" s="27" t="s">
        <v>531</v>
      </c>
      <c r="F60" s="28">
        <v>0</v>
      </c>
      <c r="G60" s="107">
        <v>0</v>
      </c>
      <c r="H60" s="57"/>
      <c r="I60" s="107">
        <v>0</v>
      </c>
      <c r="J60" s="56"/>
      <c r="K60" s="57"/>
    </row>
    <row r="61" spans="1:11" ht="30">
      <c r="A61" s="26" t="s">
        <v>530</v>
      </c>
      <c r="B61" s="26" t="s">
        <v>237</v>
      </c>
      <c r="C61" s="26" t="s">
        <v>222</v>
      </c>
      <c r="D61" s="26" t="s">
        <v>195</v>
      </c>
      <c r="E61" s="27" t="s">
        <v>529</v>
      </c>
      <c r="F61" s="28">
        <v>0</v>
      </c>
      <c r="G61" s="107">
        <v>0</v>
      </c>
      <c r="H61" s="57"/>
      <c r="I61" s="107">
        <v>0</v>
      </c>
      <c r="J61" s="56"/>
      <c r="K61" s="57"/>
    </row>
    <row r="62" spans="1:11" ht="30">
      <c r="A62" s="26" t="s">
        <v>528</v>
      </c>
      <c r="B62" s="26" t="s">
        <v>237</v>
      </c>
      <c r="C62" s="26" t="s">
        <v>217</v>
      </c>
      <c r="D62" s="26" t="s">
        <v>199</v>
      </c>
      <c r="E62" s="27" t="s">
        <v>527</v>
      </c>
      <c r="F62" s="28">
        <v>0</v>
      </c>
      <c r="G62" s="107">
        <v>0</v>
      </c>
      <c r="H62" s="57"/>
      <c r="I62" s="107">
        <v>0</v>
      </c>
      <c r="J62" s="56"/>
      <c r="K62" s="57"/>
    </row>
    <row r="63" spans="1:11" ht="30">
      <c r="A63" s="26" t="s">
        <v>526</v>
      </c>
      <c r="B63" s="26" t="s">
        <v>237</v>
      </c>
      <c r="C63" s="26" t="s">
        <v>217</v>
      </c>
      <c r="D63" s="26" t="s">
        <v>195</v>
      </c>
      <c r="E63" s="27" t="s">
        <v>525</v>
      </c>
      <c r="F63" s="28">
        <v>0</v>
      </c>
      <c r="G63" s="107">
        <v>0</v>
      </c>
      <c r="H63" s="57"/>
      <c r="I63" s="107">
        <v>0</v>
      </c>
      <c r="J63" s="56"/>
      <c r="K63" s="57"/>
    </row>
    <row r="64" spans="1:11" ht="45">
      <c r="A64" s="26" t="s">
        <v>524</v>
      </c>
      <c r="B64" s="26" t="s">
        <v>232</v>
      </c>
      <c r="C64" s="26" t="s">
        <v>199</v>
      </c>
      <c r="D64" s="26" t="s">
        <v>199</v>
      </c>
      <c r="E64" s="27" t="s">
        <v>523</v>
      </c>
      <c r="F64" s="28">
        <v>-1059800</v>
      </c>
      <c r="G64" s="107">
        <v>0</v>
      </c>
      <c r="H64" s="57"/>
      <c r="I64" s="107">
        <v>-1059800</v>
      </c>
      <c r="J64" s="56"/>
      <c r="K64" s="57"/>
    </row>
    <row r="65" spans="1:11" ht="30">
      <c r="A65" s="26" t="s">
        <v>522</v>
      </c>
      <c r="B65" s="26" t="s">
        <v>232</v>
      </c>
      <c r="C65" s="26" t="s">
        <v>195</v>
      </c>
      <c r="D65" s="26" t="s">
        <v>199</v>
      </c>
      <c r="E65" s="27" t="s">
        <v>521</v>
      </c>
      <c r="F65" s="28">
        <v>0</v>
      </c>
      <c r="G65" s="107">
        <v>0</v>
      </c>
      <c r="H65" s="57"/>
      <c r="I65" s="107">
        <v>0</v>
      </c>
      <c r="J65" s="56"/>
      <c r="K65" s="57"/>
    </row>
    <row r="66" spans="1:11" ht="30">
      <c r="A66" s="26" t="s">
        <v>520</v>
      </c>
      <c r="B66" s="26" t="s">
        <v>232</v>
      </c>
      <c r="C66" s="26" t="s">
        <v>195</v>
      </c>
      <c r="D66" s="26" t="s">
        <v>195</v>
      </c>
      <c r="E66" s="27" t="s">
        <v>519</v>
      </c>
      <c r="F66" s="28">
        <v>0</v>
      </c>
      <c r="G66" s="107">
        <v>0</v>
      </c>
      <c r="H66" s="57"/>
      <c r="I66" s="107">
        <v>0</v>
      </c>
      <c r="J66" s="56"/>
      <c r="K66" s="57"/>
    </row>
    <row r="67" spans="1:11" ht="30">
      <c r="A67" s="26" t="s">
        <v>518</v>
      </c>
      <c r="B67" s="26" t="s">
        <v>232</v>
      </c>
      <c r="C67" s="26" t="s">
        <v>195</v>
      </c>
      <c r="D67" s="26" t="s">
        <v>194</v>
      </c>
      <c r="E67" s="27" t="s">
        <v>517</v>
      </c>
      <c r="F67" s="28">
        <v>0</v>
      </c>
      <c r="G67" s="107">
        <v>0</v>
      </c>
      <c r="H67" s="57"/>
      <c r="I67" s="107">
        <v>0</v>
      </c>
      <c r="J67" s="56"/>
      <c r="K67" s="57"/>
    </row>
    <row r="68" spans="1:11" ht="30">
      <c r="A68" s="26" t="s">
        <v>516</v>
      </c>
      <c r="B68" s="26" t="s">
        <v>232</v>
      </c>
      <c r="C68" s="26" t="s">
        <v>194</v>
      </c>
      <c r="D68" s="26" t="s">
        <v>199</v>
      </c>
      <c r="E68" s="27" t="s">
        <v>515</v>
      </c>
      <c r="F68" s="28">
        <v>156300</v>
      </c>
      <c r="G68" s="107">
        <v>0</v>
      </c>
      <c r="H68" s="57"/>
      <c r="I68" s="107">
        <v>156300</v>
      </c>
      <c r="J68" s="56"/>
      <c r="K68" s="57"/>
    </row>
    <row r="69" spans="1:11" ht="15">
      <c r="A69" s="26" t="s">
        <v>514</v>
      </c>
      <c r="B69" s="26" t="s">
        <v>232</v>
      </c>
      <c r="C69" s="26" t="s">
        <v>194</v>
      </c>
      <c r="D69" s="26" t="s">
        <v>195</v>
      </c>
      <c r="E69" s="27" t="s">
        <v>513</v>
      </c>
      <c r="F69" s="28">
        <v>0</v>
      </c>
      <c r="G69" s="107">
        <v>0</v>
      </c>
      <c r="H69" s="57"/>
      <c r="I69" s="107">
        <v>0</v>
      </c>
      <c r="J69" s="56"/>
      <c r="K69" s="57"/>
    </row>
    <row r="70" spans="1:11" ht="15">
      <c r="A70" s="26" t="s">
        <v>512</v>
      </c>
      <c r="B70" s="26" t="s">
        <v>232</v>
      </c>
      <c r="C70" s="26" t="s">
        <v>194</v>
      </c>
      <c r="D70" s="26" t="s">
        <v>194</v>
      </c>
      <c r="E70" s="27" t="s">
        <v>511</v>
      </c>
      <c r="F70" s="28">
        <v>0</v>
      </c>
      <c r="G70" s="107">
        <v>0</v>
      </c>
      <c r="H70" s="57"/>
      <c r="I70" s="107">
        <v>0</v>
      </c>
      <c r="J70" s="56"/>
      <c r="K70" s="57"/>
    </row>
    <row r="71" spans="1:11" ht="15">
      <c r="A71" s="26" t="s">
        <v>510</v>
      </c>
      <c r="B71" s="26" t="s">
        <v>232</v>
      </c>
      <c r="C71" s="26" t="s">
        <v>194</v>
      </c>
      <c r="D71" s="26" t="s">
        <v>237</v>
      </c>
      <c r="E71" s="27" t="s">
        <v>509</v>
      </c>
      <c r="F71" s="28">
        <v>0</v>
      </c>
      <c r="G71" s="107">
        <v>0</v>
      </c>
      <c r="H71" s="57"/>
      <c r="I71" s="107">
        <v>0</v>
      </c>
      <c r="J71" s="56"/>
      <c r="K71" s="57"/>
    </row>
    <row r="72" spans="1:11" ht="15">
      <c r="A72" s="26" t="s">
        <v>508</v>
      </c>
      <c r="B72" s="26" t="s">
        <v>232</v>
      </c>
      <c r="C72" s="26" t="s">
        <v>194</v>
      </c>
      <c r="D72" s="26" t="s">
        <v>232</v>
      </c>
      <c r="E72" s="27" t="s">
        <v>507</v>
      </c>
      <c r="F72" s="28">
        <v>156300</v>
      </c>
      <c r="G72" s="107">
        <v>0</v>
      </c>
      <c r="H72" s="57"/>
      <c r="I72" s="107">
        <v>156300</v>
      </c>
      <c r="J72" s="56"/>
      <c r="K72" s="57"/>
    </row>
    <row r="73" spans="1:11" ht="15">
      <c r="A73" s="26" t="s">
        <v>506</v>
      </c>
      <c r="B73" s="26" t="s">
        <v>232</v>
      </c>
      <c r="C73" s="26" t="s">
        <v>237</v>
      </c>
      <c r="D73" s="26" t="s">
        <v>199</v>
      </c>
      <c r="E73" s="27" t="s">
        <v>505</v>
      </c>
      <c r="F73" s="28">
        <v>190600</v>
      </c>
      <c r="G73" s="107">
        <v>0</v>
      </c>
      <c r="H73" s="57"/>
      <c r="I73" s="107">
        <v>190600</v>
      </c>
      <c r="J73" s="56"/>
      <c r="K73" s="57"/>
    </row>
    <row r="74" spans="1:11" ht="15">
      <c r="A74" s="26" t="s">
        <v>504</v>
      </c>
      <c r="B74" s="26" t="s">
        <v>232</v>
      </c>
      <c r="C74" s="26" t="s">
        <v>237</v>
      </c>
      <c r="D74" s="26" t="s">
        <v>195</v>
      </c>
      <c r="E74" s="27" t="s">
        <v>503</v>
      </c>
      <c r="F74" s="28">
        <v>0</v>
      </c>
      <c r="G74" s="107">
        <v>0</v>
      </c>
      <c r="H74" s="57"/>
      <c r="I74" s="107">
        <v>0</v>
      </c>
      <c r="J74" s="56"/>
      <c r="K74" s="57"/>
    </row>
    <row r="75" spans="1:11" ht="15">
      <c r="A75" s="26" t="s">
        <v>502</v>
      </c>
      <c r="B75" s="26" t="s">
        <v>232</v>
      </c>
      <c r="C75" s="26" t="s">
        <v>237</v>
      </c>
      <c r="D75" s="26" t="s">
        <v>194</v>
      </c>
      <c r="E75" s="27" t="s">
        <v>501</v>
      </c>
      <c r="F75" s="28">
        <v>190600</v>
      </c>
      <c r="G75" s="107">
        <v>0</v>
      </c>
      <c r="H75" s="57"/>
      <c r="I75" s="107">
        <v>190600</v>
      </c>
      <c r="J75" s="56"/>
      <c r="K75" s="57"/>
    </row>
    <row r="76" spans="1:11" ht="15">
      <c r="A76" s="26" t="s">
        <v>500</v>
      </c>
      <c r="B76" s="26" t="s">
        <v>232</v>
      </c>
      <c r="C76" s="26" t="s">
        <v>237</v>
      </c>
      <c r="D76" s="26" t="s">
        <v>237</v>
      </c>
      <c r="E76" s="27" t="s">
        <v>499</v>
      </c>
      <c r="F76" s="28">
        <v>0</v>
      </c>
      <c r="G76" s="107">
        <v>0</v>
      </c>
      <c r="H76" s="57"/>
      <c r="I76" s="107">
        <v>0</v>
      </c>
      <c r="J76" s="56"/>
      <c r="K76" s="57"/>
    </row>
    <row r="77" spans="1:11" ht="15">
      <c r="A77" s="26" t="s">
        <v>498</v>
      </c>
      <c r="B77" s="26" t="s">
        <v>232</v>
      </c>
      <c r="C77" s="26" t="s">
        <v>237</v>
      </c>
      <c r="D77" s="26" t="s">
        <v>232</v>
      </c>
      <c r="E77" s="27" t="s">
        <v>497</v>
      </c>
      <c r="F77" s="28">
        <v>0</v>
      </c>
      <c r="G77" s="107">
        <v>0</v>
      </c>
      <c r="H77" s="57"/>
      <c r="I77" s="107">
        <v>0</v>
      </c>
      <c r="J77" s="56"/>
      <c r="K77" s="57"/>
    </row>
    <row r="78" spans="1:11" ht="15">
      <c r="A78" s="26" t="s">
        <v>496</v>
      </c>
      <c r="B78" s="26" t="s">
        <v>232</v>
      </c>
      <c r="C78" s="26" t="s">
        <v>237</v>
      </c>
      <c r="D78" s="26" t="s">
        <v>227</v>
      </c>
      <c r="E78" s="27" t="s">
        <v>495</v>
      </c>
      <c r="F78" s="28">
        <v>0</v>
      </c>
      <c r="G78" s="107">
        <v>0</v>
      </c>
      <c r="H78" s="57"/>
      <c r="I78" s="107">
        <v>0</v>
      </c>
      <c r="J78" s="56"/>
      <c r="K78" s="57"/>
    </row>
    <row r="79" spans="1:11" ht="15">
      <c r="A79" s="26" t="s">
        <v>494</v>
      </c>
      <c r="B79" s="26" t="s">
        <v>232</v>
      </c>
      <c r="C79" s="26" t="s">
        <v>237</v>
      </c>
      <c r="D79" s="26" t="s">
        <v>222</v>
      </c>
      <c r="E79" s="27" t="s">
        <v>493</v>
      </c>
      <c r="F79" s="28">
        <v>0</v>
      </c>
      <c r="G79" s="107">
        <v>0</v>
      </c>
      <c r="H79" s="57"/>
      <c r="I79" s="107">
        <v>0</v>
      </c>
      <c r="J79" s="56"/>
      <c r="K79" s="57"/>
    </row>
    <row r="80" spans="1:11" ht="30">
      <c r="A80" s="26" t="s">
        <v>492</v>
      </c>
      <c r="B80" s="26" t="s">
        <v>232</v>
      </c>
      <c r="C80" s="26" t="s">
        <v>232</v>
      </c>
      <c r="D80" s="26" t="s">
        <v>199</v>
      </c>
      <c r="E80" s="27" t="s">
        <v>491</v>
      </c>
      <c r="F80" s="28">
        <v>0</v>
      </c>
      <c r="G80" s="107">
        <v>0</v>
      </c>
      <c r="H80" s="57"/>
      <c r="I80" s="107">
        <v>0</v>
      </c>
      <c r="J80" s="56"/>
      <c r="K80" s="57"/>
    </row>
    <row r="81" spans="1:11" ht="30">
      <c r="A81" s="26" t="s">
        <v>490</v>
      </c>
      <c r="B81" s="26" t="s">
        <v>232</v>
      </c>
      <c r="C81" s="26" t="s">
        <v>232</v>
      </c>
      <c r="D81" s="26" t="s">
        <v>195</v>
      </c>
      <c r="E81" s="27" t="s">
        <v>489</v>
      </c>
      <c r="F81" s="28">
        <v>0</v>
      </c>
      <c r="G81" s="107">
        <v>0</v>
      </c>
      <c r="H81" s="57"/>
      <c r="I81" s="107">
        <v>0</v>
      </c>
      <c r="J81" s="56"/>
      <c r="K81" s="57"/>
    </row>
    <row r="82" spans="1:11" ht="15">
      <c r="A82" s="26" t="s">
        <v>488</v>
      </c>
      <c r="B82" s="26" t="s">
        <v>232</v>
      </c>
      <c r="C82" s="26" t="s">
        <v>232</v>
      </c>
      <c r="D82" s="26" t="s">
        <v>194</v>
      </c>
      <c r="E82" s="27" t="s">
        <v>487</v>
      </c>
      <c r="F82" s="28">
        <v>0</v>
      </c>
      <c r="G82" s="107">
        <v>0</v>
      </c>
      <c r="H82" s="57"/>
      <c r="I82" s="107">
        <v>0</v>
      </c>
      <c r="J82" s="56"/>
      <c r="K82" s="57"/>
    </row>
    <row r="83" spans="1:11" ht="15">
      <c r="A83" s="26" t="s">
        <v>486</v>
      </c>
      <c r="B83" s="26" t="s">
        <v>232</v>
      </c>
      <c r="C83" s="26" t="s">
        <v>232</v>
      </c>
      <c r="D83" s="26" t="s">
        <v>237</v>
      </c>
      <c r="E83" s="27" t="s">
        <v>485</v>
      </c>
      <c r="F83" s="28">
        <v>0</v>
      </c>
      <c r="G83" s="107">
        <v>0</v>
      </c>
      <c r="H83" s="57"/>
      <c r="I83" s="107">
        <v>0</v>
      </c>
      <c r="J83" s="56"/>
      <c r="K83" s="57"/>
    </row>
    <row r="84" spans="1:11" ht="15">
      <c r="A84" s="26" t="s">
        <v>484</v>
      </c>
      <c r="B84" s="26" t="s">
        <v>232</v>
      </c>
      <c r="C84" s="26" t="s">
        <v>227</v>
      </c>
      <c r="D84" s="26" t="s">
        <v>199</v>
      </c>
      <c r="E84" s="27" t="s">
        <v>483</v>
      </c>
      <c r="F84" s="28">
        <v>4633300</v>
      </c>
      <c r="G84" s="107">
        <v>0</v>
      </c>
      <c r="H84" s="57"/>
      <c r="I84" s="107">
        <v>4633300</v>
      </c>
      <c r="J84" s="56"/>
      <c r="K84" s="57"/>
    </row>
    <row r="85" spans="1:11" ht="15">
      <c r="A85" s="26" t="s">
        <v>482</v>
      </c>
      <c r="B85" s="26" t="s">
        <v>232</v>
      </c>
      <c r="C85" s="26" t="s">
        <v>227</v>
      </c>
      <c r="D85" s="26" t="s">
        <v>195</v>
      </c>
      <c r="E85" s="27" t="s">
        <v>481</v>
      </c>
      <c r="F85" s="28">
        <v>4633300</v>
      </c>
      <c r="G85" s="107">
        <v>0</v>
      </c>
      <c r="H85" s="57"/>
      <c r="I85" s="107">
        <v>4633300</v>
      </c>
      <c r="J85" s="56"/>
      <c r="K85" s="57"/>
    </row>
    <row r="86" spans="1:11" ht="15">
      <c r="A86" s="26" t="s">
        <v>480</v>
      </c>
      <c r="B86" s="26" t="s">
        <v>232</v>
      </c>
      <c r="C86" s="26" t="s">
        <v>227</v>
      </c>
      <c r="D86" s="26" t="s">
        <v>194</v>
      </c>
      <c r="E86" s="27" t="s">
        <v>479</v>
      </c>
      <c r="F86" s="28">
        <v>0</v>
      </c>
      <c r="G86" s="107">
        <v>0</v>
      </c>
      <c r="H86" s="57"/>
      <c r="I86" s="107">
        <v>0</v>
      </c>
      <c r="J86" s="56"/>
      <c r="K86" s="57"/>
    </row>
    <row r="87" spans="1:11" ht="15">
      <c r="A87" s="26" t="s">
        <v>478</v>
      </c>
      <c r="B87" s="26" t="s">
        <v>232</v>
      </c>
      <c r="C87" s="26" t="s">
        <v>227</v>
      </c>
      <c r="D87" s="26" t="s">
        <v>237</v>
      </c>
      <c r="E87" s="27" t="s">
        <v>477</v>
      </c>
      <c r="F87" s="28">
        <v>0</v>
      </c>
      <c r="G87" s="107">
        <v>0</v>
      </c>
      <c r="H87" s="57"/>
      <c r="I87" s="107">
        <v>0</v>
      </c>
      <c r="J87" s="56"/>
      <c r="K87" s="57"/>
    </row>
    <row r="88" spans="1:11" ht="15">
      <c r="A88" s="26" t="s">
        <v>476</v>
      </c>
      <c r="B88" s="26" t="s">
        <v>232</v>
      </c>
      <c r="C88" s="26" t="s">
        <v>227</v>
      </c>
      <c r="D88" s="26" t="s">
        <v>232</v>
      </c>
      <c r="E88" s="27" t="s">
        <v>475</v>
      </c>
      <c r="F88" s="28">
        <v>0</v>
      </c>
      <c r="G88" s="107">
        <v>0</v>
      </c>
      <c r="H88" s="57"/>
      <c r="I88" s="107">
        <v>0</v>
      </c>
      <c r="J88" s="56"/>
      <c r="K88" s="57"/>
    </row>
    <row r="89" spans="1:11" ht="15">
      <c r="A89" s="26" t="s">
        <v>474</v>
      </c>
      <c r="B89" s="26" t="s">
        <v>232</v>
      </c>
      <c r="C89" s="26" t="s">
        <v>227</v>
      </c>
      <c r="D89" s="26" t="s">
        <v>227</v>
      </c>
      <c r="E89" s="27" t="s">
        <v>473</v>
      </c>
      <c r="F89" s="28">
        <v>0</v>
      </c>
      <c r="G89" s="107">
        <v>0</v>
      </c>
      <c r="H89" s="57"/>
      <c r="I89" s="107">
        <v>0</v>
      </c>
      <c r="J89" s="56"/>
      <c r="K89" s="57"/>
    </row>
    <row r="90" spans="1:11" ht="15">
      <c r="A90" s="26" t="s">
        <v>472</v>
      </c>
      <c r="B90" s="26" t="s">
        <v>232</v>
      </c>
      <c r="C90" s="26" t="s">
        <v>222</v>
      </c>
      <c r="D90" s="26" t="s">
        <v>199</v>
      </c>
      <c r="E90" s="27" t="s">
        <v>471</v>
      </c>
      <c r="F90" s="28">
        <v>0</v>
      </c>
      <c r="G90" s="107">
        <v>0</v>
      </c>
      <c r="H90" s="57"/>
      <c r="I90" s="107">
        <v>0</v>
      </c>
      <c r="J90" s="56"/>
      <c r="K90" s="57"/>
    </row>
    <row r="91" spans="1:11" ht="15">
      <c r="A91" s="26" t="s">
        <v>470</v>
      </c>
      <c r="B91" s="26" t="s">
        <v>232</v>
      </c>
      <c r="C91" s="26" t="s">
        <v>222</v>
      </c>
      <c r="D91" s="26" t="s">
        <v>195</v>
      </c>
      <c r="E91" s="27" t="s">
        <v>469</v>
      </c>
      <c r="F91" s="28">
        <v>0</v>
      </c>
      <c r="G91" s="107">
        <v>0</v>
      </c>
      <c r="H91" s="57"/>
      <c r="I91" s="107">
        <v>0</v>
      </c>
      <c r="J91" s="56"/>
      <c r="K91" s="57"/>
    </row>
    <row r="92" spans="1:11" ht="15">
      <c r="A92" s="26" t="s">
        <v>468</v>
      </c>
      <c r="B92" s="26" t="s">
        <v>232</v>
      </c>
      <c r="C92" s="26" t="s">
        <v>217</v>
      </c>
      <c r="D92" s="26" t="s">
        <v>199</v>
      </c>
      <c r="E92" s="27" t="s">
        <v>467</v>
      </c>
      <c r="F92" s="28">
        <v>0</v>
      </c>
      <c r="G92" s="107">
        <v>0</v>
      </c>
      <c r="H92" s="57"/>
      <c r="I92" s="107">
        <v>0</v>
      </c>
      <c r="J92" s="56"/>
      <c r="K92" s="57"/>
    </row>
    <row r="93" spans="1:11" ht="30">
      <c r="A93" s="26" t="s">
        <v>466</v>
      </c>
      <c r="B93" s="26" t="s">
        <v>232</v>
      </c>
      <c r="C93" s="26" t="s">
        <v>217</v>
      </c>
      <c r="D93" s="26" t="s">
        <v>195</v>
      </c>
      <c r="E93" s="27" t="s">
        <v>465</v>
      </c>
      <c r="F93" s="28">
        <v>0</v>
      </c>
      <c r="G93" s="107">
        <v>0</v>
      </c>
      <c r="H93" s="57"/>
      <c r="I93" s="107">
        <v>0</v>
      </c>
      <c r="J93" s="56"/>
      <c r="K93" s="57"/>
    </row>
    <row r="94" spans="1:11" ht="15">
      <c r="A94" s="26" t="s">
        <v>464</v>
      </c>
      <c r="B94" s="26" t="s">
        <v>232</v>
      </c>
      <c r="C94" s="26" t="s">
        <v>217</v>
      </c>
      <c r="D94" s="26" t="s">
        <v>194</v>
      </c>
      <c r="E94" s="27" t="s">
        <v>463</v>
      </c>
      <c r="F94" s="28">
        <v>0</v>
      </c>
      <c r="G94" s="107">
        <v>0</v>
      </c>
      <c r="H94" s="57"/>
      <c r="I94" s="107">
        <v>0</v>
      </c>
      <c r="J94" s="56"/>
      <c r="K94" s="57"/>
    </row>
    <row r="95" spans="1:11" ht="15">
      <c r="A95" s="26" t="s">
        <v>462</v>
      </c>
      <c r="B95" s="26" t="s">
        <v>232</v>
      </c>
      <c r="C95" s="26" t="s">
        <v>217</v>
      </c>
      <c r="D95" s="26" t="s">
        <v>237</v>
      </c>
      <c r="E95" s="27" t="s">
        <v>461</v>
      </c>
      <c r="F95" s="28">
        <v>0</v>
      </c>
      <c r="G95" s="107">
        <v>0</v>
      </c>
      <c r="H95" s="57"/>
      <c r="I95" s="107">
        <v>0</v>
      </c>
      <c r="J95" s="56"/>
      <c r="K95" s="57"/>
    </row>
    <row r="96" spans="1:11" ht="15">
      <c r="A96" s="26" t="s">
        <v>460</v>
      </c>
      <c r="B96" s="26" t="s">
        <v>232</v>
      </c>
      <c r="C96" s="26" t="s">
        <v>217</v>
      </c>
      <c r="D96" s="26" t="s">
        <v>232</v>
      </c>
      <c r="E96" s="27" t="s">
        <v>459</v>
      </c>
      <c r="F96" s="28">
        <v>0</v>
      </c>
      <c r="G96" s="107">
        <v>0</v>
      </c>
      <c r="H96" s="57"/>
      <c r="I96" s="107">
        <v>0</v>
      </c>
      <c r="J96" s="56"/>
      <c r="K96" s="57"/>
    </row>
    <row r="97" spans="1:11" ht="45">
      <c r="A97" s="26" t="s">
        <v>458</v>
      </c>
      <c r="B97" s="26" t="s">
        <v>232</v>
      </c>
      <c r="C97" s="26" t="s">
        <v>212</v>
      </c>
      <c r="D97" s="26" t="s">
        <v>199</v>
      </c>
      <c r="E97" s="27" t="s">
        <v>457</v>
      </c>
      <c r="F97" s="28">
        <v>0</v>
      </c>
      <c r="G97" s="107">
        <v>0</v>
      </c>
      <c r="H97" s="57"/>
      <c r="I97" s="107">
        <v>0</v>
      </c>
      <c r="J97" s="56"/>
      <c r="K97" s="57"/>
    </row>
    <row r="98" spans="1:11" ht="45">
      <c r="A98" s="26" t="s">
        <v>456</v>
      </c>
      <c r="B98" s="26" t="s">
        <v>232</v>
      </c>
      <c r="C98" s="26" t="s">
        <v>212</v>
      </c>
      <c r="D98" s="26" t="s">
        <v>195</v>
      </c>
      <c r="E98" s="27" t="s">
        <v>455</v>
      </c>
      <c r="F98" s="28">
        <v>0</v>
      </c>
      <c r="G98" s="107">
        <v>0</v>
      </c>
      <c r="H98" s="57"/>
      <c r="I98" s="107">
        <v>0</v>
      </c>
      <c r="J98" s="56"/>
      <c r="K98" s="57"/>
    </row>
    <row r="99" spans="1:11" ht="45">
      <c r="A99" s="26" t="s">
        <v>454</v>
      </c>
      <c r="B99" s="26" t="s">
        <v>232</v>
      </c>
      <c r="C99" s="26" t="s">
        <v>212</v>
      </c>
      <c r="D99" s="26" t="s">
        <v>194</v>
      </c>
      <c r="E99" s="27" t="s">
        <v>453</v>
      </c>
      <c r="F99" s="28">
        <v>0</v>
      </c>
      <c r="G99" s="107">
        <v>0</v>
      </c>
      <c r="H99" s="57"/>
      <c r="I99" s="107">
        <v>0</v>
      </c>
      <c r="J99" s="56"/>
      <c r="K99" s="57"/>
    </row>
    <row r="100" spans="1:11" ht="30">
      <c r="A100" s="26" t="s">
        <v>452</v>
      </c>
      <c r="B100" s="26" t="s">
        <v>232</v>
      </c>
      <c r="C100" s="26" t="s">
        <v>212</v>
      </c>
      <c r="D100" s="26" t="s">
        <v>237</v>
      </c>
      <c r="E100" s="27" t="s">
        <v>451</v>
      </c>
      <c r="F100" s="28">
        <v>0</v>
      </c>
      <c r="G100" s="107">
        <v>0</v>
      </c>
      <c r="H100" s="57"/>
      <c r="I100" s="107">
        <v>0</v>
      </c>
      <c r="J100" s="56"/>
      <c r="K100" s="57"/>
    </row>
    <row r="101" spans="1:11" ht="45">
      <c r="A101" s="26" t="s">
        <v>450</v>
      </c>
      <c r="B101" s="26" t="s">
        <v>232</v>
      </c>
      <c r="C101" s="26" t="s">
        <v>212</v>
      </c>
      <c r="D101" s="26" t="s">
        <v>232</v>
      </c>
      <c r="E101" s="27" t="s">
        <v>449</v>
      </c>
      <c r="F101" s="28">
        <v>0</v>
      </c>
      <c r="G101" s="107">
        <v>0</v>
      </c>
      <c r="H101" s="57"/>
      <c r="I101" s="107">
        <v>0</v>
      </c>
      <c r="J101" s="56"/>
      <c r="K101" s="57"/>
    </row>
    <row r="102" spans="1:11" ht="30">
      <c r="A102" s="26" t="s">
        <v>448</v>
      </c>
      <c r="B102" s="26" t="s">
        <v>232</v>
      </c>
      <c r="C102" s="26" t="s">
        <v>212</v>
      </c>
      <c r="D102" s="26" t="s">
        <v>227</v>
      </c>
      <c r="E102" s="27" t="s">
        <v>447</v>
      </c>
      <c r="F102" s="28">
        <v>0</v>
      </c>
      <c r="G102" s="107">
        <v>0</v>
      </c>
      <c r="H102" s="57"/>
      <c r="I102" s="107">
        <v>0</v>
      </c>
      <c r="J102" s="56"/>
      <c r="K102" s="57"/>
    </row>
    <row r="103" spans="1:11" ht="30">
      <c r="A103" s="26" t="s">
        <v>446</v>
      </c>
      <c r="B103" s="26" t="s">
        <v>232</v>
      </c>
      <c r="C103" s="26" t="s">
        <v>212</v>
      </c>
      <c r="D103" s="26" t="s">
        <v>222</v>
      </c>
      <c r="E103" s="27" t="s">
        <v>445</v>
      </c>
      <c r="F103" s="28">
        <v>0</v>
      </c>
      <c r="G103" s="107">
        <v>0</v>
      </c>
      <c r="H103" s="57"/>
      <c r="I103" s="107">
        <v>0</v>
      </c>
      <c r="J103" s="56"/>
      <c r="K103" s="57"/>
    </row>
    <row r="104" spans="1:11" ht="30">
      <c r="A104" s="26" t="s">
        <v>444</v>
      </c>
      <c r="B104" s="26" t="s">
        <v>232</v>
      </c>
      <c r="C104" s="26" t="s">
        <v>212</v>
      </c>
      <c r="D104" s="26" t="s">
        <v>217</v>
      </c>
      <c r="E104" s="27" t="s">
        <v>443</v>
      </c>
      <c r="F104" s="28">
        <v>0</v>
      </c>
      <c r="G104" s="107">
        <v>0</v>
      </c>
      <c r="H104" s="57"/>
      <c r="I104" s="107">
        <v>0</v>
      </c>
      <c r="J104" s="56"/>
      <c r="K104" s="57"/>
    </row>
    <row r="105" spans="1:11" ht="30">
      <c r="A105" s="26" t="s">
        <v>442</v>
      </c>
      <c r="B105" s="26" t="s">
        <v>232</v>
      </c>
      <c r="C105" s="26" t="s">
        <v>204</v>
      </c>
      <c r="D105" s="26" t="s">
        <v>199</v>
      </c>
      <c r="E105" s="27" t="s">
        <v>441</v>
      </c>
      <c r="F105" s="28">
        <v>-6040000</v>
      </c>
      <c r="G105" s="107">
        <v>0</v>
      </c>
      <c r="H105" s="57"/>
      <c r="I105" s="107">
        <v>-6040000</v>
      </c>
      <c r="J105" s="56"/>
      <c r="K105" s="57"/>
    </row>
    <row r="106" spans="1:11" ht="30">
      <c r="A106" s="26" t="s">
        <v>440</v>
      </c>
      <c r="B106" s="26" t="s">
        <v>232</v>
      </c>
      <c r="C106" s="26" t="s">
        <v>204</v>
      </c>
      <c r="D106" s="26" t="s">
        <v>195</v>
      </c>
      <c r="E106" s="27" t="s">
        <v>439</v>
      </c>
      <c r="F106" s="28">
        <v>-6040000</v>
      </c>
      <c r="G106" s="107">
        <v>0</v>
      </c>
      <c r="H106" s="57"/>
      <c r="I106" s="107">
        <v>-6040000</v>
      </c>
      <c r="J106" s="56"/>
      <c r="K106" s="57"/>
    </row>
    <row r="107" spans="1:11" ht="45">
      <c r="A107" s="26" t="s">
        <v>438</v>
      </c>
      <c r="B107" s="26" t="s">
        <v>227</v>
      </c>
      <c r="C107" s="26" t="s">
        <v>199</v>
      </c>
      <c r="D107" s="26" t="s">
        <v>199</v>
      </c>
      <c r="E107" s="27" t="s">
        <v>437</v>
      </c>
      <c r="F107" s="28">
        <v>2142733.7999999998</v>
      </c>
      <c r="G107" s="107">
        <v>1652964.8</v>
      </c>
      <c r="H107" s="57"/>
      <c r="I107" s="107">
        <v>489769</v>
      </c>
      <c r="J107" s="56"/>
      <c r="K107" s="57"/>
    </row>
    <row r="108" spans="1:11" ht="15">
      <c r="A108" s="26" t="s">
        <v>436</v>
      </c>
      <c r="B108" s="26" t="s">
        <v>227</v>
      </c>
      <c r="C108" s="26" t="s">
        <v>195</v>
      </c>
      <c r="D108" s="26" t="s">
        <v>199</v>
      </c>
      <c r="E108" s="27" t="s">
        <v>435</v>
      </c>
      <c r="F108" s="28">
        <v>1632964.8</v>
      </c>
      <c r="G108" s="107">
        <v>1602964.8</v>
      </c>
      <c r="H108" s="57"/>
      <c r="I108" s="107">
        <v>30000</v>
      </c>
      <c r="J108" s="56"/>
      <c r="K108" s="57"/>
    </row>
    <row r="109" spans="1:11" ht="15">
      <c r="A109" s="26" t="s">
        <v>434</v>
      </c>
      <c r="B109" s="26" t="s">
        <v>227</v>
      </c>
      <c r="C109" s="26" t="s">
        <v>195</v>
      </c>
      <c r="D109" s="26" t="s">
        <v>195</v>
      </c>
      <c r="E109" s="27" t="s">
        <v>433</v>
      </c>
      <c r="F109" s="28">
        <v>1632964.8</v>
      </c>
      <c r="G109" s="107">
        <v>1602964.8</v>
      </c>
      <c r="H109" s="57"/>
      <c r="I109" s="107">
        <v>30000</v>
      </c>
      <c r="J109" s="56"/>
      <c r="K109" s="57"/>
    </row>
    <row r="110" spans="1:11" ht="15">
      <c r="A110" s="26" t="s">
        <v>432</v>
      </c>
      <c r="B110" s="26" t="s">
        <v>227</v>
      </c>
      <c r="C110" s="26" t="s">
        <v>194</v>
      </c>
      <c r="D110" s="26" t="s">
        <v>199</v>
      </c>
      <c r="E110" s="27" t="s">
        <v>431</v>
      </c>
      <c r="F110" s="28">
        <v>386769</v>
      </c>
      <c r="G110" s="107">
        <v>0</v>
      </c>
      <c r="H110" s="57"/>
      <c r="I110" s="107">
        <v>386769</v>
      </c>
      <c r="J110" s="56"/>
      <c r="K110" s="57"/>
    </row>
    <row r="111" spans="1:11" ht="15">
      <c r="A111" s="26" t="s">
        <v>430</v>
      </c>
      <c r="B111" s="26" t="s">
        <v>227</v>
      </c>
      <c r="C111" s="26" t="s">
        <v>194</v>
      </c>
      <c r="D111" s="26" t="s">
        <v>195</v>
      </c>
      <c r="E111" s="27" t="s">
        <v>429</v>
      </c>
      <c r="F111" s="28">
        <v>386769</v>
      </c>
      <c r="G111" s="107">
        <v>0</v>
      </c>
      <c r="H111" s="57"/>
      <c r="I111" s="107">
        <v>386769</v>
      </c>
      <c r="J111" s="56"/>
      <c r="K111" s="57"/>
    </row>
    <row r="112" spans="1:11" ht="15">
      <c r="A112" s="26" t="s">
        <v>428</v>
      </c>
      <c r="B112" s="26" t="s">
        <v>227</v>
      </c>
      <c r="C112" s="26" t="s">
        <v>237</v>
      </c>
      <c r="D112" s="26" t="s">
        <v>199</v>
      </c>
      <c r="E112" s="27" t="s">
        <v>427</v>
      </c>
      <c r="F112" s="28">
        <v>0</v>
      </c>
      <c r="G112" s="107">
        <v>0</v>
      </c>
      <c r="H112" s="57"/>
      <c r="I112" s="107">
        <v>0</v>
      </c>
      <c r="J112" s="56"/>
      <c r="K112" s="57"/>
    </row>
    <row r="113" spans="1:11" ht="15">
      <c r="A113" s="26" t="s">
        <v>426</v>
      </c>
      <c r="B113" s="26" t="s">
        <v>227</v>
      </c>
      <c r="C113" s="26" t="s">
        <v>237</v>
      </c>
      <c r="D113" s="26" t="s">
        <v>195</v>
      </c>
      <c r="E113" s="27" t="s">
        <v>425</v>
      </c>
      <c r="F113" s="28">
        <v>0</v>
      </c>
      <c r="G113" s="107">
        <v>0</v>
      </c>
      <c r="H113" s="57"/>
      <c r="I113" s="107">
        <v>0</v>
      </c>
      <c r="J113" s="56"/>
      <c r="K113" s="57"/>
    </row>
    <row r="114" spans="1:11" ht="30">
      <c r="A114" s="26" t="s">
        <v>424</v>
      </c>
      <c r="B114" s="26" t="s">
        <v>227</v>
      </c>
      <c r="C114" s="26" t="s">
        <v>232</v>
      </c>
      <c r="D114" s="26" t="s">
        <v>199</v>
      </c>
      <c r="E114" s="27" t="s">
        <v>423</v>
      </c>
      <c r="F114" s="28">
        <v>0</v>
      </c>
      <c r="G114" s="107">
        <v>0</v>
      </c>
      <c r="H114" s="57"/>
      <c r="I114" s="107">
        <v>0</v>
      </c>
      <c r="J114" s="56"/>
      <c r="K114" s="57"/>
    </row>
    <row r="115" spans="1:11" ht="30">
      <c r="A115" s="26" t="s">
        <v>422</v>
      </c>
      <c r="B115" s="26" t="s">
        <v>227</v>
      </c>
      <c r="C115" s="26" t="s">
        <v>232</v>
      </c>
      <c r="D115" s="26" t="s">
        <v>195</v>
      </c>
      <c r="E115" s="27" t="s">
        <v>421</v>
      </c>
      <c r="F115" s="28">
        <v>0</v>
      </c>
      <c r="G115" s="107">
        <v>0</v>
      </c>
      <c r="H115" s="57"/>
      <c r="I115" s="107">
        <v>0</v>
      </c>
      <c r="J115" s="56"/>
      <c r="K115" s="57"/>
    </row>
    <row r="116" spans="1:11" ht="45">
      <c r="A116" s="26" t="s">
        <v>420</v>
      </c>
      <c r="B116" s="26" t="s">
        <v>227</v>
      </c>
      <c r="C116" s="26" t="s">
        <v>227</v>
      </c>
      <c r="D116" s="26" t="s">
        <v>199</v>
      </c>
      <c r="E116" s="27" t="s">
        <v>419</v>
      </c>
      <c r="F116" s="28">
        <v>0</v>
      </c>
      <c r="G116" s="107">
        <v>0</v>
      </c>
      <c r="H116" s="57"/>
      <c r="I116" s="107">
        <v>0</v>
      </c>
      <c r="J116" s="56"/>
      <c r="K116" s="57"/>
    </row>
    <row r="117" spans="1:11" ht="30">
      <c r="A117" s="26" t="s">
        <v>418</v>
      </c>
      <c r="B117" s="26" t="s">
        <v>227</v>
      </c>
      <c r="C117" s="26" t="s">
        <v>227</v>
      </c>
      <c r="D117" s="26" t="s">
        <v>195</v>
      </c>
      <c r="E117" s="27" t="s">
        <v>417</v>
      </c>
      <c r="F117" s="28">
        <v>0</v>
      </c>
      <c r="G117" s="107">
        <v>0</v>
      </c>
      <c r="H117" s="57"/>
      <c r="I117" s="107">
        <v>0</v>
      </c>
      <c r="J117" s="56"/>
      <c r="K117" s="57"/>
    </row>
    <row r="118" spans="1:11" ht="30">
      <c r="A118" s="26" t="s">
        <v>416</v>
      </c>
      <c r="B118" s="26" t="s">
        <v>227</v>
      </c>
      <c r="C118" s="26" t="s">
        <v>222</v>
      </c>
      <c r="D118" s="26" t="s">
        <v>199</v>
      </c>
      <c r="E118" s="27" t="s">
        <v>415</v>
      </c>
      <c r="F118" s="28">
        <v>123000</v>
      </c>
      <c r="G118" s="107">
        <v>50000</v>
      </c>
      <c r="H118" s="57"/>
      <c r="I118" s="107">
        <v>73000</v>
      </c>
      <c r="J118" s="56"/>
      <c r="K118" s="57"/>
    </row>
    <row r="119" spans="1:11" ht="30">
      <c r="A119" s="26" t="s">
        <v>414</v>
      </c>
      <c r="B119" s="26" t="s">
        <v>227</v>
      </c>
      <c r="C119" s="26" t="s">
        <v>222</v>
      </c>
      <c r="D119" s="26" t="s">
        <v>195</v>
      </c>
      <c r="E119" s="27" t="s">
        <v>413</v>
      </c>
      <c r="F119" s="28">
        <v>123000</v>
      </c>
      <c r="G119" s="107">
        <v>50000</v>
      </c>
      <c r="H119" s="57"/>
      <c r="I119" s="107">
        <v>73000</v>
      </c>
      <c r="J119" s="56"/>
      <c r="K119" s="57"/>
    </row>
    <row r="120" spans="1:11" ht="60">
      <c r="A120" s="26" t="s">
        <v>412</v>
      </c>
      <c r="B120" s="26" t="s">
        <v>222</v>
      </c>
      <c r="C120" s="26" t="s">
        <v>199</v>
      </c>
      <c r="D120" s="26" t="s">
        <v>199</v>
      </c>
      <c r="E120" s="27" t="s">
        <v>411</v>
      </c>
      <c r="F120" s="28">
        <v>599815</v>
      </c>
      <c r="G120" s="107">
        <v>443284</v>
      </c>
      <c r="H120" s="57"/>
      <c r="I120" s="107">
        <v>156531</v>
      </c>
      <c r="J120" s="56"/>
      <c r="K120" s="57"/>
    </row>
    <row r="121" spans="1:11" ht="15">
      <c r="A121" s="26" t="s">
        <v>410</v>
      </c>
      <c r="B121" s="26" t="s">
        <v>222</v>
      </c>
      <c r="C121" s="26" t="s">
        <v>195</v>
      </c>
      <c r="D121" s="26" t="s">
        <v>199</v>
      </c>
      <c r="E121" s="27" t="s">
        <v>409</v>
      </c>
      <c r="F121" s="28">
        <v>353284</v>
      </c>
      <c r="G121" s="107">
        <v>343284</v>
      </c>
      <c r="H121" s="57"/>
      <c r="I121" s="107">
        <v>10000</v>
      </c>
      <c r="J121" s="56"/>
      <c r="K121" s="57"/>
    </row>
    <row r="122" spans="1:11" ht="15">
      <c r="A122" s="26" t="s">
        <v>408</v>
      </c>
      <c r="B122" s="26" t="s">
        <v>222</v>
      </c>
      <c r="C122" s="26" t="s">
        <v>195</v>
      </c>
      <c r="D122" s="26" t="s">
        <v>195</v>
      </c>
      <c r="E122" s="27" t="s">
        <v>407</v>
      </c>
      <c r="F122" s="28">
        <v>353284</v>
      </c>
      <c r="G122" s="107">
        <v>343284</v>
      </c>
      <c r="H122" s="57"/>
      <c r="I122" s="107">
        <v>10000</v>
      </c>
      <c r="J122" s="56"/>
      <c r="K122" s="57"/>
    </row>
    <row r="123" spans="1:11" ht="15">
      <c r="A123" s="26" t="s">
        <v>406</v>
      </c>
      <c r="B123" s="26" t="s">
        <v>222</v>
      </c>
      <c r="C123" s="26" t="s">
        <v>194</v>
      </c>
      <c r="D123" s="26" t="s">
        <v>199</v>
      </c>
      <c r="E123" s="27" t="s">
        <v>405</v>
      </c>
      <c r="F123" s="28">
        <v>0</v>
      </c>
      <c r="G123" s="107">
        <v>0</v>
      </c>
      <c r="H123" s="57"/>
      <c r="I123" s="107">
        <v>0</v>
      </c>
      <c r="J123" s="56"/>
      <c r="K123" s="57"/>
    </row>
    <row r="124" spans="1:11" ht="15">
      <c r="A124" s="26" t="s">
        <v>404</v>
      </c>
      <c r="B124" s="26" t="s">
        <v>222</v>
      </c>
      <c r="C124" s="26" t="s">
        <v>194</v>
      </c>
      <c r="D124" s="26" t="s">
        <v>195</v>
      </c>
      <c r="E124" s="27" t="s">
        <v>403</v>
      </c>
      <c r="F124" s="28">
        <v>0</v>
      </c>
      <c r="G124" s="107">
        <v>0</v>
      </c>
      <c r="H124" s="57"/>
      <c r="I124" s="107">
        <v>0</v>
      </c>
      <c r="J124" s="56"/>
      <c r="K124" s="57"/>
    </row>
    <row r="125" spans="1:11" ht="15">
      <c r="A125" s="26" t="s">
        <v>402</v>
      </c>
      <c r="B125" s="26" t="s">
        <v>222</v>
      </c>
      <c r="C125" s="26" t="s">
        <v>237</v>
      </c>
      <c r="D125" s="26" t="s">
        <v>199</v>
      </c>
      <c r="E125" s="27" t="s">
        <v>401</v>
      </c>
      <c r="F125" s="28">
        <v>0</v>
      </c>
      <c r="G125" s="107">
        <v>0</v>
      </c>
      <c r="H125" s="57"/>
      <c r="I125" s="107">
        <v>0</v>
      </c>
      <c r="J125" s="56"/>
      <c r="K125" s="57"/>
    </row>
    <row r="126" spans="1:11" ht="15">
      <c r="A126" s="26" t="s">
        <v>400</v>
      </c>
      <c r="B126" s="26" t="s">
        <v>222</v>
      </c>
      <c r="C126" s="26" t="s">
        <v>237</v>
      </c>
      <c r="D126" s="26" t="s">
        <v>195</v>
      </c>
      <c r="E126" s="27" t="s">
        <v>399</v>
      </c>
      <c r="F126" s="28">
        <v>0</v>
      </c>
      <c r="G126" s="107">
        <v>0</v>
      </c>
      <c r="H126" s="57"/>
      <c r="I126" s="107">
        <v>0</v>
      </c>
      <c r="J126" s="56"/>
      <c r="K126" s="57"/>
    </row>
    <row r="127" spans="1:11" ht="15">
      <c r="A127" s="26" t="s">
        <v>398</v>
      </c>
      <c r="B127" s="26" t="s">
        <v>222</v>
      </c>
      <c r="C127" s="26" t="s">
        <v>232</v>
      </c>
      <c r="D127" s="26" t="s">
        <v>199</v>
      </c>
      <c r="E127" s="27" t="s">
        <v>397</v>
      </c>
      <c r="F127" s="28">
        <v>246531</v>
      </c>
      <c r="G127" s="107">
        <v>100000</v>
      </c>
      <c r="H127" s="57"/>
      <c r="I127" s="107">
        <v>146531</v>
      </c>
      <c r="J127" s="56"/>
      <c r="K127" s="57"/>
    </row>
    <row r="128" spans="1:11" ht="15">
      <c r="A128" s="26" t="s">
        <v>396</v>
      </c>
      <c r="B128" s="26" t="s">
        <v>222</v>
      </c>
      <c r="C128" s="26" t="s">
        <v>232</v>
      </c>
      <c r="D128" s="26" t="s">
        <v>195</v>
      </c>
      <c r="E128" s="27" t="s">
        <v>395</v>
      </c>
      <c r="F128" s="28">
        <v>246531</v>
      </c>
      <c r="G128" s="107">
        <v>100000</v>
      </c>
      <c r="H128" s="57"/>
      <c r="I128" s="107">
        <v>146531</v>
      </c>
      <c r="J128" s="56"/>
      <c r="K128" s="57"/>
    </row>
    <row r="129" spans="1:11" ht="45">
      <c r="A129" s="26" t="s">
        <v>394</v>
      </c>
      <c r="B129" s="26" t="s">
        <v>222</v>
      </c>
      <c r="C129" s="26" t="s">
        <v>227</v>
      </c>
      <c r="D129" s="26" t="s">
        <v>199</v>
      </c>
      <c r="E129" s="27" t="s">
        <v>393</v>
      </c>
      <c r="F129" s="28">
        <v>0</v>
      </c>
      <c r="G129" s="107">
        <v>0</v>
      </c>
      <c r="H129" s="57"/>
      <c r="I129" s="107">
        <v>0</v>
      </c>
      <c r="J129" s="56"/>
      <c r="K129" s="57"/>
    </row>
    <row r="130" spans="1:11" ht="45">
      <c r="A130" s="26" t="s">
        <v>392</v>
      </c>
      <c r="B130" s="26" t="s">
        <v>222</v>
      </c>
      <c r="C130" s="26" t="s">
        <v>227</v>
      </c>
      <c r="D130" s="26" t="s">
        <v>195</v>
      </c>
      <c r="E130" s="27" t="s">
        <v>391</v>
      </c>
      <c r="F130" s="28">
        <v>0</v>
      </c>
      <c r="G130" s="107">
        <v>0</v>
      </c>
      <c r="H130" s="57"/>
      <c r="I130" s="107">
        <v>0</v>
      </c>
      <c r="J130" s="56"/>
      <c r="K130" s="57"/>
    </row>
    <row r="131" spans="1:11" ht="30">
      <c r="A131" s="26" t="s">
        <v>390</v>
      </c>
      <c r="B131" s="26" t="s">
        <v>222</v>
      </c>
      <c r="C131" s="26" t="s">
        <v>222</v>
      </c>
      <c r="D131" s="26" t="s">
        <v>199</v>
      </c>
      <c r="E131" s="27" t="s">
        <v>389</v>
      </c>
      <c r="F131" s="28">
        <v>0</v>
      </c>
      <c r="G131" s="107">
        <v>0</v>
      </c>
      <c r="H131" s="57"/>
      <c r="I131" s="107">
        <v>0</v>
      </c>
      <c r="J131" s="56"/>
      <c r="K131" s="57"/>
    </row>
    <row r="132" spans="1:11" ht="30">
      <c r="A132" s="26" t="s">
        <v>388</v>
      </c>
      <c r="B132" s="26" t="s">
        <v>222</v>
      </c>
      <c r="C132" s="26" t="s">
        <v>222</v>
      </c>
      <c r="D132" s="26" t="s">
        <v>195</v>
      </c>
      <c r="E132" s="27" t="s">
        <v>387</v>
      </c>
      <c r="F132" s="28">
        <v>0</v>
      </c>
      <c r="G132" s="107">
        <v>0</v>
      </c>
      <c r="H132" s="57"/>
      <c r="I132" s="107">
        <v>0</v>
      </c>
      <c r="J132" s="56"/>
      <c r="K132" s="57"/>
    </row>
    <row r="133" spans="1:11" ht="45">
      <c r="A133" s="26" t="s">
        <v>386</v>
      </c>
      <c r="B133" s="26" t="s">
        <v>217</v>
      </c>
      <c r="C133" s="26" t="s">
        <v>199</v>
      </c>
      <c r="D133" s="26" t="s">
        <v>199</v>
      </c>
      <c r="E133" s="27" t="s">
        <v>385</v>
      </c>
      <c r="F133" s="28">
        <v>5000</v>
      </c>
      <c r="G133" s="107">
        <v>5000</v>
      </c>
      <c r="H133" s="57"/>
      <c r="I133" s="107">
        <v>0</v>
      </c>
      <c r="J133" s="56"/>
      <c r="K133" s="57"/>
    </row>
    <row r="134" spans="1:11" ht="30">
      <c r="A134" s="26" t="s">
        <v>384</v>
      </c>
      <c r="B134" s="26" t="s">
        <v>217</v>
      </c>
      <c r="C134" s="26" t="s">
        <v>195</v>
      </c>
      <c r="D134" s="26" t="s">
        <v>199</v>
      </c>
      <c r="E134" s="27" t="s">
        <v>383</v>
      </c>
      <c r="F134" s="28">
        <v>0</v>
      </c>
      <c r="G134" s="107">
        <v>0</v>
      </c>
      <c r="H134" s="57"/>
      <c r="I134" s="107">
        <v>0</v>
      </c>
      <c r="J134" s="56"/>
      <c r="K134" s="57"/>
    </row>
    <row r="135" spans="1:11" ht="15">
      <c r="A135" s="26" t="s">
        <v>382</v>
      </c>
      <c r="B135" s="26" t="s">
        <v>217</v>
      </c>
      <c r="C135" s="26" t="s">
        <v>195</v>
      </c>
      <c r="D135" s="26" t="s">
        <v>195</v>
      </c>
      <c r="E135" s="27" t="s">
        <v>381</v>
      </c>
      <c r="F135" s="28">
        <v>0</v>
      </c>
      <c r="G135" s="107">
        <v>0</v>
      </c>
      <c r="H135" s="57"/>
      <c r="I135" s="107">
        <v>0</v>
      </c>
      <c r="J135" s="56"/>
      <c r="K135" s="57"/>
    </row>
    <row r="136" spans="1:11" ht="15">
      <c r="A136" s="26" t="s">
        <v>380</v>
      </c>
      <c r="B136" s="26" t="s">
        <v>217</v>
      </c>
      <c r="C136" s="26" t="s">
        <v>195</v>
      </c>
      <c r="D136" s="26" t="s">
        <v>194</v>
      </c>
      <c r="E136" s="27" t="s">
        <v>379</v>
      </c>
      <c r="F136" s="28">
        <v>0</v>
      </c>
      <c r="G136" s="107">
        <v>0</v>
      </c>
      <c r="H136" s="57"/>
      <c r="I136" s="107">
        <v>0</v>
      </c>
      <c r="J136" s="56"/>
      <c r="K136" s="57"/>
    </row>
    <row r="137" spans="1:11" ht="15">
      <c r="A137" s="26" t="s">
        <v>378</v>
      </c>
      <c r="B137" s="26" t="s">
        <v>217</v>
      </c>
      <c r="C137" s="26" t="s">
        <v>195</v>
      </c>
      <c r="D137" s="26" t="s">
        <v>237</v>
      </c>
      <c r="E137" s="27" t="s">
        <v>377</v>
      </c>
      <c r="F137" s="28">
        <v>0</v>
      </c>
      <c r="G137" s="107">
        <v>0</v>
      </c>
      <c r="H137" s="57"/>
      <c r="I137" s="107">
        <v>0</v>
      </c>
      <c r="J137" s="56"/>
      <c r="K137" s="57"/>
    </row>
    <row r="138" spans="1:11" ht="15">
      <c r="A138" s="26" t="s">
        <v>376</v>
      </c>
      <c r="B138" s="26" t="s">
        <v>217</v>
      </c>
      <c r="C138" s="26" t="s">
        <v>194</v>
      </c>
      <c r="D138" s="26" t="s">
        <v>199</v>
      </c>
      <c r="E138" s="27" t="s">
        <v>375</v>
      </c>
      <c r="F138" s="28">
        <v>0</v>
      </c>
      <c r="G138" s="107">
        <v>0</v>
      </c>
      <c r="H138" s="57"/>
      <c r="I138" s="107">
        <v>0</v>
      </c>
      <c r="J138" s="56"/>
      <c r="K138" s="57"/>
    </row>
    <row r="139" spans="1:11" ht="15">
      <c r="A139" s="26" t="s">
        <v>374</v>
      </c>
      <c r="B139" s="26" t="s">
        <v>217</v>
      </c>
      <c r="C139" s="26" t="s">
        <v>194</v>
      </c>
      <c r="D139" s="26" t="s">
        <v>195</v>
      </c>
      <c r="E139" s="27" t="s">
        <v>373</v>
      </c>
      <c r="F139" s="28">
        <v>0</v>
      </c>
      <c r="G139" s="107">
        <v>0</v>
      </c>
      <c r="H139" s="57"/>
      <c r="I139" s="107">
        <v>0</v>
      </c>
      <c r="J139" s="56"/>
      <c r="K139" s="57"/>
    </row>
    <row r="140" spans="1:11" ht="15">
      <c r="A140" s="26" t="s">
        <v>372</v>
      </c>
      <c r="B140" s="26" t="s">
        <v>217</v>
      </c>
      <c r="C140" s="26" t="s">
        <v>194</v>
      </c>
      <c r="D140" s="26" t="s">
        <v>194</v>
      </c>
      <c r="E140" s="27" t="s">
        <v>371</v>
      </c>
      <c r="F140" s="28">
        <v>0</v>
      </c>
      <c r="G140" s="107">
        <v>0</v>
      </c>
      <c r="H140" s="57"/>
      <c r="I140" s="107">
        <v>0</v>
      </c>
      <c r="J140" s="56"/>
      <c r="K140" s="57"/>
    </row>
    <row r="141" spans="1:11" ht="15">
      <c r="A141" s="26" t="s">
        <v>370</v>
      </c>
      <c r="B141" s="26" t="s">
        <v>217</v>
      </c>
      <c r="C141" s="26" t="s">
        <v>194</v>
      </c>
      <c r="D141" s="26" t="s">
        <v>237</v>
      </c>
      <c r="E141" s="27" t="s">
        <v>369</v>
      </c>
      <c r="F141" s="28">
        <v>0</v>
      </c>
      <c r="G141" s="107">
        <v>0</v>
      </c>
      <c r="H141" s="57"/>
      <c r="I141" s="107">
        <v>0</v>
      </c>
      <c r="J141" s="56"/>
      <c r="K141" s="57"/>
    </row>
    <row r="142" spans="1:11" ht="15">
      <c r="A142" s="26" t="s">
        <v>368</v>
      </c>
      <c r="B142" s="26" t="s">
        <v>217</v>
      </c>
      <c r="C142" s="26" t="s">
        <v>194</v>
      </c>
      <c r="D142" s="26" t="s">
        <v>232</v>
      </c>
      <c r="E142" s="27" t="s">
        <v>367</v>
      </c>
      <c r="F142" s="28">
        <v>0</v>
      </c>
      <c r="G142" s="107">
        <v>0</v>
      </c>
      <c r="H142" s="57"/>
      <c r="I142" s="107">
        <v>0</v>
      </c>
      <c r="J142" s="56"/>
      <c r="K142" s="57"/>
    </row>
    <row r="143" spans="1:11" ht="15">
      <c r="A143" s="26" t="s">
        <v>366</v>
      </c>
      <c r="B143" s="26" t="s">
        <v>217</v>
      </c>
      <c r="C143" s="26" t="s">
        <v>237</v>
      </c>
      <c r="D143" s="26" t="s">
        <v>199</v>
      </c>
      <c r="E143" s="27" t="s">
        <v>365</v>
      </c>
      <c r="F143" s="28">
        <v>5000</v>
      </c>
      <c r="G143" s="107">
        <v>5000</v>
      </c>
      <c r="H143" s="57"/>
      <c r="I143" s="107">
        <v>0</v>
      </c>
      <c r="J143" s="56"/>
      <c r="K143" s="57"/>
    </row>
    <row r="144" spans="1:11" ht="30">
      <c r="A144" s="26" t="s">
        <v>364</v>
      </c>
      <c r="B144" s="26" t="s">
        <v>217</v>
      </c>
      <c r="C144" s="26" t="s">
        <v>237</v>
      </c>
      <c r="D144" s="26" t="s">
        <v>195</v>
      </c>
      <c r="E144" s="27" t="s">
        <v>363</v>
      </c>
      <c r="F144" s="28">
        <v>5000</v>
      </c>
      <c r="G144" s="107">
        <v>5000</v>
      </c>
      <c r="H144" s="57"/>
      <c r="I144" s="107">
        <v>0</v>
      </c>
      <c r="J144" s="56"/>
      <c r="K144" s="57"/>
    </row>
    <row r="145" spans="1:11" ht="30">
      <c r="A145" s="26" t="s">
        <v>362</v>
      </c>
      <c r="B145" s="26" t="s">
        <v>217</v>
      </c>
      <c r="C145" s="26" t="s">
        <v>237</v>
      </c>
      <c r="D145" s="26" t="s">
        <v>194</v>
      </c>
      <c r="E145" s="27" t="s">
        <v>361</v>
      </c>
      <c r="F145" s="28">
        <v>0</v>
      </c>
      <c r="G145" s="107">
        <v>0</v>
      </c>
      <c r="H145" s="57"/>
      <c r="I145" s="107">
        <v>0</v>
      </c>
      <c r="J145" s="56"/>
      <c r="K145" s="57"/>
    </row>
    <row r="146" spans="1:11" ht="30">
      <c r="A146" s="26" t="s">
        <v>360</v>
      </c>
      <c r="B146" s="26" t="s">
        <v>217</v>
      </c>
      <c r="C146" s="26" t="s">
        <v>237</v>
      </c>
      <c r="D146" s="26" t="s">
        <v>237</v>
      </c>
      <c r="E146" s="27" t="s">
        <v>359</v>
      </c>
      <c r="F146" s="28">
        <v>0</v>
      </c>
      <c r="G146" s="107">
        <v>0</v>
      </c>
      <c r="H146" s="57"/>
      <c r="I146" s="107">
        <v>0</v>
      </c>
      <c r="J146" s="56"/>
      <c r="K146" s="57"/>
    </row>
    <row r="147" spans="1:11" ht="30">
      <c r="A147" s="26" t="s">
        <v>358</v>
      </c>
      <c r="B147" s="26" t="s">
        <v>217</v>
      </c>
      <c r="C147" s="26" t="s">
        <v>237</v>
      </c>
      <c r="D147" s="26" t="s">
        <v>232</v>
      </c>
      <c r="E147" s="27" t="s">
        <v>357</v>
      </c>
      <c r="F147" s="28">
        <v>0</v>
      </c>
      <c r="G147" s="107">
        <v>0</v>
      </c>
      <c r="H147" s="57"/>
      <c r="I147" s="107">
        <v>0</v>
      </c>
      <c r="J147" s="56"/>
      <c r="K147" s="57"/>
    </row>
    <row r="148" spans="1:11" ht="30">
      <c r="A148" s="26" t="s">
        <v>356</v>
      </c>
      <c r="B148" s="26" t="s">
        <v>217</v>
      </c>
      <c r="C148" s="26" t="s">
        <v>232</v>
      </c>
      <c r="D148" s="26" t="s">
        <v>199</v>
      </c>
      <c r="E148" s="27" t="s">
        <v>355</v>
      </c>
      <c r="F148" s="28">
        <v>0</v>
      </c>
      <c r="G148" s="107">
        <v>0</v>
      </c>
      <c r="H148" s="57"/>
      <c r="I148" s="107">
        <v>0</v>
      </c>
      <c r="J148" s="56"/>
      <c r="K148" s="57"/>
    </row>
    <row r="149" spans="1:11" ht="15">
      <c r="A149" s="26" t="s">
        <v>354</v>
      </c>
      <c r="B149" s="26" t="s">
        <v>217</v>
      </c>
      <c r="C149" s="26" t="s">
        <v>232</v>
      </c>
      <c r="D149" s="26" t="s">
        <v>195</v>
      </c>
      <c r="E149" s="27" t="s">
        <v>353</v>
      </c>
      <c r="F149" s="28">
        <v>0</v>
      </c>
      <c r="G149" s="107">
        <v>0</v>
      </c>
      <c r="H149" s="57"/>
      <c r="I149" s="107">
        <v>0</v>
      </c>
      <c r="J149" s="56"/>
      <c r="K149" s="57"/>
    </row>
    <row r="150" spans="1:11" ht="30">
      <c r="A150" s="26" t="s">
        <v>352</v>
      </c>
      <c r="B150" s="26" t="s">
        <v>217</v>
      </c>
      <c r="C150" s="26" t="s">
        <v>227</v>
      </c>
      <c r="D150" s="26" t="s">
        <v>199</v>
      </c>
      <c r="E150" s="27" t="s">
        <v>351</v>
      </c>
      <c r="F150" s="28">
        <v>0</v>
      </c>
      <c r="G150" s="107">
        <v>0</v>
      </c>
      <c r="H150" s="57"/>
      <c r="I150" s="107">
        <v>0</v>
      </c>
      <c r="J150" s="56"/>
      <c r="K150" s="57"/>
    </row>
    <row r="151" spans="1:11" ht="30">
      <c r="A151" s="26" t="s">
        <v>350</v>
      </c>
      <c r="B151" s="26" t="s">
        <v>217</v>
      </c>
      <c r="C151" s="26" t="s">
        <v>227</v>
      </c>
      <c r="D151" s="26" t="s">
        <v>195</v>
      </c>
      <c r="E151" s="27" t="s">
        <v>349</v>
      </c>
      <c r="F151" s="28">
        <v>0</v>
      </c>
      <c r="G151" s="107">
        <v>0</v>
      </c>
      <c r="H151" s="57"/>
      <c r="I151" s="107">
        <v>0</v>
      </c>
      <c r="J151" s="56"/>
      <c r="K151" s="57"/>
    </row>
    <row r="152" spans="1:11" ht="30">
      <c r="A152" s="26" t="s">
        <v>348</v>
      </c>
      <c r="B152" s="26" t="s">
        <v>217</v>
      </c>
      <c r="C152" s="26" t="s">
        <v>222</v>
      </c>
      <c r="D152" s="26" t="s">
        <v>199</v>
      </c>
      <c r="E152" s="27" t="s">
        <v>347</v>
      </c>
      <c r="F152" s="28">
        <v>0</v>
      </c>
      <c r="G152" s="107">
        <v>0</v>
      </c>
      <c r="H152" s="57"/>
      <c r="I152" s="107">
        <v>0</v>
      </c>
      <c r="J152" s="56"/>
      <c r="K152" s="57"/>
    </row>
    <row r="153" spans="1:11" ht="30">
      <c r="A153" s="26" t="s">
        <v>346</v>
      </c>
      <c r="B153" s="26" t="s">
        <v>217</v>
      </c>
      <c r="C153" s="26" t="s">
        <v>222</v>
      </c>
      <c r="D153" s="26" t="s">
        <v>195</v>
      </c>
      <c r="E153" s="27" t="s">
        <v>345</v>
      </c>
      <c r="F153" s="28">
        <v>0</v>
      </c>
      <c r="G153" s="107">
        <v>0</v>
      </c>
      <c r="H153" s="57"/>
      <c r="I153" s="107">
        <v>0</v>
      </c>
      <c r="J153" s="56"/>
      <c r="K153" s="57"/>
    </row>
    <row r="154" spans="1:11" ht="15">
      <c r="A154" s="26" t="s">
        <v>344</v>
      </c>
      <c r="B154" s="26" t="s">
        <v>217</v>
      </c>
      <c r="C154" s="26" t="s">
        <v>222</v>
      </c>
      <c r="D154" s="26" t="s">
        <v>194</v>
      </c>
      <c r="E154" s="27" t="s">
        <v>343</v>
      </c>
      <c r="F154" s="28">
        <v>0</v>
      </c>
      <c r="G154" s="107">
        <v>0</v>
      </c>
      <c r="H154" s="57"/>
      <c r="I154" s="107">
        <v>0</v>
      </c>
      <c r="J154" s="56"/>
      <c r="K154" s="57"/>
    </row>
    <row r="155" spans="1:11" ht="45">
      <c r="A155" s="26" t="s">
        <v>342</v>
      </c>
      <c r="B155" s="26" t="s">
        <v>212</v>
      </c>
      <c r="C155" s="26" t="s">
        <v>199</v>
      </c>
      <c r="D155" s="26" t="s">
        <v>199</v>
      </c>
      <c r="E155" s="27" t="s">
        <v>341</v>
      </c>
      <c r="F155" s="28">
        <v>1015893.8</v>
      </c>
      <c r="G155" s="107">
        <v>278393.8</v>
      </c>
      <c r="H155" s="57"/>
      <c r="I155" s="107">
        <v>737500</v>
      </c>
      <c r="J155" s="56"/>
      <c r="K155" s="57"/>
    </row>
    <row r="156" spans="1:11" ht="15">
      <c r="A156" s="26" t="s">
        <v>340</v>
      </c>
      <c r="B156" s="26" t="s">
        <v>212</v>
      </c>
      <c r="C156" s="26" t="s">
        <v>195</v>
      </c>
      <c r="D156" s="26" t="s">
        <v>199</v>
      </c>
      <c r="E156" s="27" t="s">
        <v>339</v>
      </c>
      <c r="F156" s="28">
        <v>743500</v>
      </c>
      <c r="G156" s="107">
        <v>6000</v>
      </c>
      <c r="H156" s="57"/>
      <c r="I156" s="107">
        <v>737500</v>
      </c>
      <c r="J156" s="56"/>
      <c r="K156" s="57"/>
    </row>
    <row r="157" spans="1:11" ht="15">
      <c r="A157" s="26" t="s">
        <v>338</v>
      </c>
      <c r="B157" s="26" t="s">
        <v>212</v>
      </c>
      <c r="C157" s="26" t="s">
        <v>195</v>
      </c>
      <c r="D157" s="26" t="s">
        <v>195</v>
      </c>
      <c r="E157" s="27" t="s">
        <v>337</v>
      </c>
      <c r="F157" s="28">
        <v>743500</v>
      </c>
      <c r="G157" s="107">
        <v>6000</v>
      </c>
      <c r="H157" s="57"/>
      <c r="I157" s="107">
        <v>737500</v>
      </c>
      <c r="J157" s="56"/>
      <c r="K157" s="57"/>
    </row>
    <row r="158" spans="1:11" ht="15">
      <c r="A158" s="26" t="s">
        <v>336</v>
      </c>
      <c r="B158" s="26" t="s">
        <v>212</v>
      </c>
      <c r="C158" s="26" t="s">
        <v>194</v>
      </c>
      <c r="D158" s="26" t="s">
        <v>199</v>
      </c>
      <c r="E158" s="27" t="s">
        <v>335</v>
      </c>
      <c r="F158" s="28">
        <v>247393.8</v>
      </c>
      <c r="G158" s="107">
        <v>247393.8</v>
      </c>
      <c r="H158" s="57"/>
      <c r="I158" s="107">
        <v>0</v>
      </c>
      <c r="J158" s="56"/>
      <c r="K158" s="57"/>
    </row>
    <row r="159" spans="1:11" ht="15">
      <c r="A159" s="26" t="s">
        <v>334</v>
      </c>
      <c r="B159" s="26" t="s">
        <v>212</v>
      </c>
      <c r="C159" s="26" t="s">
        <v>194</v>
      </c>
      <c r="D159" s="26" t="s">
        <v>195</v>
      </c>
      <c r="E159" s="27" t="s">
        <v>333</v>
      </c>
      <c r="F159" s="28">
        <v>53466.8</v>
      </c>
      <c r="G159" s="107">
        <v>53466.8</v>
      </c>
      <c r="H159" s="57"/>
      <c r="I159" s="107">
        <v>0</v>
      </c>
      <c r="J159" s="56"/>
      <c r="K159" s="57"/>
    </row>
    <row r="160" spans="1:11" ht="15">
      <c r="A160" s="26" t="s">
        <v>332</v>
      </c>
      <c r="B160" s="26" t="s">
        <v>212</v>
      </c>
      <c r="C160" s="26" t="s">
        <v>194</v>
      </c>
      <c r="D160" s="26" t="s">
        <v>194</v>
      </c>
      <c r="E160" s="27" t="s">
        <v>331</v>
      </c>
      <c r="F160" s="28">
        <v>0</v>
      </c>
      <c r="G160" s="107">
        <v>0</v>
      </c>
      <c r="H160" s="57"/>
      <c r="I160" s="107">
        <v>0</v>
      </c>
      <c r="J160" s="56"/>
      <c r="K160" s="57"/>
    </row>
    <row r="161" spans="1:11" ht="15">
      <c r="A161" s="26" t="s">
        <v>330</v>
      </c>
      <c r="B161" s="26" t="s">
        <v>212</v>
      </c>
      <c r="C161" s="26" t="s">
        <v>194</v>
      </c>
      <c r="D161" s="26" t="s">
        <v>237</v>
      </c>
      <c r="E161" s="27" t="s">
        <v>329</v>
      </c>
      <c r="F161" s="28">
        <v>173927</v>
      </c>
      <c r="G161" s="107">
        <v>173927</v>
      </c>
      <c r="H161" s="57"/>
      <c r="I161" s="107">
        <v>0</v>
      </c>
      <c r="J161" s="56"/>
      <c r="K161" s="57"/>
    </row>
    <row r="162" spans="1:11" ht="15">
      <c r="A162" s="26" t="s">
        <v>328</v>
      </c>
      <c r="B162" s="26" t="s">
        <v>212</v>
      </c>
      <c r="C162" s="26" t="s">
        <v>194</v>
      </c>
      <c r="D162" s="26" t="s">
        <v>232</v>
      </c>
      <c r="E162" s="27" t="s">
        <v>327</v>
      </c>
      <c r="F162" s="28">
        <v>20000</v>
      </c>
      <c r="G162" s="107">
        <v>20000</v>
      </c>
      <c r="H162" s="57"/>
      <c r="I162" s="107">
        <v>0</v>
      </c>
      <c r="J162" s="56"/>
      <c r="K162" s="57"/>
    </row>
    <row r="163" spans="1:11" ht="15">
      <c r="A163" s="26" t="s">
        <v>326</v>
      </c>
      <c r="B163" s="26" t="s">
        <v>212</v>
      </c>
      <c r="C163" s="26" t="s">
        <v>194</v>
      </c>
      <c r="D163" s="26" t="s">
        <v>227</v>
      </c>
      <c r="E163" s="27" t="s">
        <v>325</v>
      </c>
      <c r="F163" s="28">
        <v>0</v>
      </c>
      <c r="G163" s="107">
        <v>0</v>
      </c>
      <c r="H163" s="57"/>
      <c r="I163" s="107">
        <v>0</v>
      </c>
      <c r="J163" s="56"/>
      <c r="K163" s="57"/>
    </row>
    <row r="164" spans="1:11" ht="15">
      <c r="A164" s="26" t="s">
        <v>324</v>
      </c>
      <c r="B164" s="26" t="s">
        <v>212</v>
      </c>
      <c r="C164" s="26" t="s">
        <v>194</v>
      </c>
      <c r="D164" s="26" t="s">
        <v>222</v>
      </c>
      <c r="E164" s="27" t="s">
        <v>323</v>
      </c>
      <c r="F164" s="28">
        <v>0</v>
      </c>
      <c r="G164" s="107">
        <v>0</v>
      </c>
      <c r="H164" s="57"/>
      <c r="I164" s="107">
        <v>0</v>
      </c>
      <c r="J164" s="56"/>
      <c r="K164" s="57"/>
    </row>
    <row r="165" spans="1:11" ht="30">
      <c r="A165" s="26" t="s">
        <v>322</v>
      </c>
      <c r="B165" s="26" t="s">
        <v>212</v>
      </c>
      <c r="C165" s="26" t="s">
        <v>194</v>
      </c>
      <c r="D165" s="26" t="s">
        <v>217</v>
      </c>
      <c r="E165" s="27" t="s">
        <v>321</v>
      </c>
      <c r="F165" s="28">
        <v>0</v>
      </c>
      <c r="G165" s="107">
        <v>0</v>
      </c>
      <c r="H165" s="57"/>
      <c r="I165" s="107">
        <v>0</v>
      </c>
      <c r="J165" s="56"/>
      <c r="K165" s="57"/>
    </row>
    <row r="166" spans="1:11" ht="30">
      <c r="A166" s="26" t="s">
        <v>320</v>
      </c>
      <c r="B166" s="26" t="s">
        <v>212</v>
      </c>
      <c r="C166" s="26" t="s">
        <v>237</v>
      </c>
      <c r="D166" s="26" t="s">
        <v>199</v>
      </c>
      <c r="E166" s="27" t="s">
        <v>319</v>
      </c>
      <c r="F166" s="28">
        <v>5000</v>
      </c>
      <c r="G166" s="107">
        <v>5000</v>
      </c>
      <c r="H166" s="57"/>
      <c r="I166" s="107">
        <v>0</v>
      </c>
      <c r="J166" s="56"/>
      <c r="K166" s="57"/>
    </row>
    <row r="167" spans="1:11" ht="15">
      <c r="A167" s="26" t="s">
        <v>318</v>
      </c>
      <c r="B167" s="26" t="s">
        <v>212</v>
      </c>
      <c r="C167" s="26" t="s">
        <v>237</v>
      </c>
      <c r="D167" s="26" t="s">
        <v>195</v>
      </c>
      <c r="E167" s="27" t="s">
        <v>317</v>
      </c>
      <c r="F167" s="28">
        <v>3000</v>
      </c>
      <c r="G167" s="107">
        <v>3000</v>
      </c>
      <c r="H167" s="57"/>
      <c r="I167" s="107">
        <v>0</v>
      </c>
      <c r="J167" s="56"/>
      <c r="K167" s="57"/>
    </row>
    <row r="168" spans="1:11" ht="15">
      <c r="A168" s="26" t="s">
        <v>316</v>
      </c>
      <c r="B168" s="26" t="s">
        <v>212</v>
      </c>
      <c r="C168" s="26" t="s">
        <v>237</v>
      </c>
      <c r="D168" s="26" t="s">
        <v>194</v>
      </c>
      <c r="E168" s="27" t="s">
        <v>315</v>
      </c>
      <c r="F168" s="28">
        <v>0</v>
      </c>
      <c r="G168" s="107">
        <v>0</v>
      </c>
      <c r="H168" s="57"/>
      <c r="I168" s="107">
        <v>0</v>
      </c>
      <c r="J168" s="56"/>
      <c r="K168" s="57"/>
    </row>
    <row r="169" spans="1:11" ht="15">
      <c r="A169" s="26" t="s">
        <v>314</v>
      </c>
      <c r="B169" s="26" t="s">
        <v>212</v>
      </c>
      <c r="C169" s="26" t="s">
        <v>237</v>
      </c>
      <c r="D169" s="26" t="s">
        <v>237</v>
      </c>
      <c r="E169" s="27" t="s">
        <v>313</v>
      </c>
      <c r="F169" s="28">
        <v>2000</v>
      </c>
      <c r="G169" s="107">
        <v>2000</v>
      </c>
      <c r="H169" s="57"/>
      <c r="I169" s="107">
        <v>0</v>
      </c>
      <c r="J169" s="56"/>
      <c r="K169" s="57"/>
    </row>
    <row r="170" spans="1:11" ht="30">
      <c r="A170" s="26" t="s">
        <v>312</v>
      </c>
      <c r="B170" s="26" t="s">
        <v>212</v>
      </c>
      <c r="C170" s="26" t="s">
        <v>232</v>
      </c>
      <c r="D170" s="26" t="s">
        <v>199</v>
      </c>
      <c r="E170" s="27" t="s">
        <v>311</v>
      </c>
      <c r="F170" s="28">
        <v>20000</v>
      </c>
      <c r="G170" s="107">
        <v>20000</v>
      </c>
      <c r="H170" s="57"/>
      <c r="I170" s="107">
        <v>0</v>
      </c>
      <c r="J170" s="56"/>
      <c r="K170" s="57"/>
    </row>
    <row r="171" spans="1:11" ht="15">
      <c r="A171" s="26" t="s">
        <v>310</v>
      </c>
      <c r="B171" s="26" t="s">
        <v>212</v>
      </c>
      <c r="C171" s="26" t="s">
        <v>232</v>
      </c>
      <c r="D171" s="26" t="s">
        <v>195</v>
      </c>
      <c r="E171" s="27" t="s">
        <v>309</v>
      </c>
      <c r="F171" s="28">
        <v>0</v>
      </c>
      <c r="G171" s="107">
        <v>0</v>
      </c>
      <c r="H171" s="57"/>
      <c r="I171" s="107">
        <v>0</v>
      </c>
      <c r="J171" s="56"/>
      <c r="K171" s="57"/>
    </row>
    <row r="172" spans="1:11" ht="30">
      <c r="A172" s="26" t="s">
        <v>308</v>
      </c>
      <c r="B172" s="26" t="s">
        <v>212</v>
      </c>
      <c r="C172" s="26" t="s">
        <v>232</v>
      </c>
      <c r="D172" s="26" t="s">
        <v>194</v>
      </c>
      <c r="E172" s="27" t="s">
        <v>307</v>
      </c>
      <c r="F172" s="28">
        <v>20000</v>
      </c>
      <c r="G172" s="107">
        <v>20000</v>
      </c>
      <c r="H172" s="57"/>
      <c r="I172" s="107">
        <v>0</v>
      </c>
      <c r="J172" s="56"/>
      <c r="K172" s="57"/>
    </row>
    <row r="173" spans="1:11" ht="15">
      <c r="A173" s="26" t="s">
        <v>306</v>
      </c>
      <c r="B173" s="26" t="s">
        <v>212</v>
      </c>
      <c r="C173" s="26" t="s">
        <v>232</v>
      </c>
      <c r="D173" s="26" t="s">
        <v>237</v>
      </c>
      <c r="E173" s="27" t="s">
        <v>305</v>
      </c>
      <c r="F173" s="28">
        <v>0</v>
      </c>
      <c r="G173" s="107">
        <v>0</v>
      </c>
      <c r="H173" s="57"/>
      <c r="I173" s="107">
        <v>0</v>
      </c>
      <c r="J173" s="56"/>
      <c r="K173" s="57"/>
    </row>
    <row r="174" spans="1:11" ht="30">
      <c r="A174" s="26" t="s">
        <v>304</v>
      </c>
      <c r="B174" s="26" t="s">
        <v>212</v>
      </c>
      <c r="C174" s="26" t="s">
        <v>227</v>
      </c>
      <c r="D174" s="26" t="s">
        <v>199</v>
      </c>
      <c r="E174" s="27" t="s">
        <v>303</v>
      </c>
      <c r="F174" s="28">
        <v>0</v>
      </c>
      <c r="G174" s="107">
        <v>0</v>
      </c>
      <c r="H174" s="57"/>
      <c r="I174" s="107">
        <v>0</v>
      </c>
      <c r="J174" s="56"/>
      <c r="K174" s="57"/>
    </row>
    <row r="175" spans="1:11" ht="30">
      <c r="A175" s="26" t="s">
        <v>302</v>
      </c>
      <c r="B175" s="26" t="s">
        <v>212</v>
      </c>
      <c r="C175" s="26" t="s">
        <v>227</v>
      </c>
      <c r="D175" s="26" t="s">
        <v>195</v>
      </c>
      <c r="E175" s="27" t="s">
        <v>301</v>
      </c>
      <c r="F175" s="28">
        <v>0</v>
      </c>
      <c r="G175" s="107">
        <v>0</v>
      </c>
      <c r="H175" s="57"/>
      <c r="I175" s="107">
        <v>0</v>
      </c>
      <c r="J175" s="56"/>
      <c r="K175" s="57"/>
    </row>
    <row r="176" spans="1:11" ht="30">
      <c r="A176" s="26" t="s">
        <v>300</v>
      </c>
      <c r="B176" s="26" t="s">
        <v>212</v>
      </c>
      <c r="C176" s="26" t="s">
        <v>222</v>
      </c>
      <c r="D176" s="26" t="s">
        <v>199</v>
      </c>
      <c r="E176" s="27" t="s">
        <v>299</v>
      </c>
      <c r="F176" s="28">
        <v>0</v>
      </c>
      <c r="G176" s="107">
        <v>0</v>
      </c>
      <c r="H176" s="57"/>
      <c r="I176" s="107">
        <v>0</v>
      </c>
      <c r="J176" s="56"/>
      <c r="K176" s="57"/>
    </row>
    <row r="177" spans="1:11" ht="30">
      <c r="A177" s="26" t="s">
        <v>298</v>
      </c>
      <c r="B177" s="26" t="s">
        <v>212</v>
      </c>
      <c r="C177" s="26" t="s">
        <v>222</v>
      </c>
      <c r="D177" s="26" t="s">
        <v>195</v>
      </c>
      <c r="E177" s="27" t="s">
        <v>297</v>
      </c>
      <c r="F177" s="28">
        <v>0</v>
      </c>
      <c r="G177" s="107">
        <v>0</v>
      </c>
      <c r="H177" s="57"/>
      <c r="I177" s="107">
        <v>0</v>
      </c>
      <c r="J177" s="56"/>
      <c r="K177" s="57"/>
    </row>
    <row r="178" spans="1:11" ht="45">
      <c r="A178" s="26" t="s">
        <v>296</v>
      </c>
      <c r="B178" s="26" t="s">
        <v>204</v>
      </c>
      <c r="C178" s="26" t="s">
        <v>199</v>
      </c>
      <c r="D178" s="26" t="s">
        <v>199</v>
      </c>
      <c r="E178" s="27" t="s">
        <v>295</v>
      </c>
      <c r="F178" s="28">
        <v>2868857.4000000004</v>
      </c>
      <c r="G178" s="107">
        <v>2365357.4000000004</v>
      </c>
      <c r="H178" s="57"/>
      <c r="I178" s="107">
        <v>503500</v>
      </c>
      <c r="J178" s="56"/>
      <c r="K178" s="57"/>
    </row>
    <row r="179" spans="1:11" ht="30">
      <c r="A179" s="26" t="s">
        <v>294</v>
      </c>
      <c r="B179" s="26" t="s">
        <v>204</v>
      </c>
      <c r="C179" s="26" t="s">
        <v>195</v>
      </c>
      <c r="D179" s="26" t="s">
        <v>199</v>
      </c>
      <c r="E179" s="27" t="s">
        <v>293</v>
      </c>
      <c r="F179" s="28">
        <v>2096995.2000000002</v>
      </c>
      <c r="G179" s="107">
        <v>1593495.2000000002</v>
      </c>
      <c r="H179" s="57"/>
      <c r="I179" s="107">
        <v>503500</v>
      </c>
      <c r="J179" s="56"/>
      <c r="K179" s="57"/>
    </row>
    <row r="180" spans="1:11" ht="15">
      <c r="A180" s="26" t="s">
        <v>292</v>
      </c>
      <c r="B180" s="26" t="s">
        <v>204</v>
      </c>
      <c r="C180" s="26" t="s">
        <v>195</v>
      </c>
      <c r="D180" s="26" t="s">
        <v>195</v>
      </c>
      <c r="E180" s="27" t="s">
        <v>291</v>
      </c>
      <c r="F180" s="28">
        <v>2096995.2000000002</v>
      </c>
      <c r="G180" s="107">
        <v>1593495.2000000002</v>
      </c>
      <c r="H180" s="57"/>
      <c r="I180" s="107">
        <v>503500</v>
      </c>
      <c r="J180" s="56"/>
      <c r="K180" s="57"/>
    </row>
    <row r="181" spans="1:11" ht="15">
      <c r="A181" s="26" t="s">
        <v>290</v>
      </c>
      <c r="B181" s="26" t="s">
        <v>204</v>
      </c>
      <c r="C181" s="26" t="s">
        <v>195</v>
      </c>
      <c r="D181" s="26" t="s">
        <v>194</v>
      </c>
      <c r="E181" s="27" t="s">
        <v>289</v>
      </c>
      <c r="F181" s="28">
        <v>0</v>
      </c>
      <c r="G181" s="107">
        <v>0</v>
      </c>
      <c r="H181" s="57"/>
      <c r="I181" s="107">
        <v>0</v>
      </c>
      <c r="J181" s="56"/>
      <c r="K181" s="57"/>
    </row>
    <row r="182" spans="1:11" ht="15">
      <c r="A182" s="26" t="s">
        <v>288</v>
      </c>
      <c r="B182" s="26" t="s">
        <v>204</v>
      </c>
      <c r="C182" s="26" t="s">
        <v>194</v>
      </c>
      <c r="D182" s="26" t="s">
        <v>199</v>
      </c>
      <c r="E182" s="27" t="s">
        <v>287</v>
      </c>
      <c r="F182" s="28">
        <v>0</v>
      </c>
      <c r="G182" s="107">
        <v>0</v>
      </c>
      <c r="H182" s="57"/>
      <c r="I182" s="107">
        <v>0</v>
      </c>
      <c r="J182" s="56"/>
      <c r="K182" s="57"/>
    </row>
    <row r="183" spans="1:11" ht="15">
      <c r="A183" s="26" t="s">
        <v>286</v>
      </c>
      <c r="B183" s="26" t="s">
        <v>204</v>
      </c>
      <c r="C183" s="26" t="s">
        <v>194</v>
      </c>
      <c r="D183" s="26" t="s">
        <v>195</v>
      </c>
      <c r="E183" s="27" t="s">
        <v>285</v>
      </c>
      <c r="F183" s="28">
        <v>0</v>
      </c>
      <c r="G183" s="107">
        <v>0</v>
      </c>
      <c r="H183" s="57"/>
      <c r="I183" s="107">
        <v>0</v>
      </c>
      <c r="J183" s="56"/>
      <c r="K183" s="57"/>
    </row>
    <row r="184" spans="1:11" ht="15">
      <c r="A184" s="26" t="s">
        <v>284</v>
      </c>
      <c r="B184" s="26" t="s">
        <v>204</v>
      </c>
      <c r="C184" s="26" t="s">
        <v>194</v>
      </c>
      <c r="D184" s="26" t="s">
        <v>194</v>
      </c>
      <c r="E184" s="27" t="s">
        <v>283</v>
      </c>
      <c r="F184" s="28">
        <v>0</v>
      </c>
      <c r="G184" s="107">
        <v>0</v>
      </c>
      <c r="H184" s="57"/>
      <c r="I184" s="107">
        <v>0</v>
      </c>
      <c r="J184" s="56"/>
      <c r="K184" s="57"/>
    </row>
    <row r="185" spans="1:11" ht="30">
      <c r="A185" s="26" t="s">
        <v>282</v>
      </c>
      <c r="B185" s="26" t="s">
        <v>204</v>
      </c>
      <c r="C185" s="26" t="s">
        <v>237</v>
      </c>
      <c r="D185" s="26" t="s">
        <v>199</v>
      </c>
      <c r="E185" s="27" t="s">
        <v>281</v>
      </c>
      <c r="F185" s="28">
        <v>0</v>
      </c>
      <c r="G185" s="107">
        <v>0</v>
      </c>
      <c r="H185" s="57"/>
      <c r="I185" s="107">
        <v>0</v>
      </c>
      <c r="J185" s="56"/>
      <c r="K185" s="57"/>
    </row>
    <row r="186" spans="1:11" ht="30">
      <c r="A186" s="26" t="s">
        <v>280</v>
      </c>
      <c r="B186" s="26" t="s">
        <v>204</v>
      </c>
      <c r="C186" s="26" t="s">
        <v>237</v>
      </c>
      <c r="D186" s="26" t="s">
        <v>195</v>
      </c>
      <c r="E186" s="27" t="s">
        <v>279</v>
      </c>
      <c r="F186" s="28">
        <v>0</v>
      </c>
      <c r="G186" s="107">
        <v>0</v>
      </c>
      <c r="H186" s="57"/>
      <c r="I186" s="107">
        <v>0</v>
      </c>
      <c r="J186" s="56"/>
      <c r="K186" s="57"/>
    </row>
    <row r="187" spans="1:11" ht="15">
      <c r="A187" s="26" t="s">
        <v>278</v>
      </c>
      <c r="B187" s="26" t="s">
        <v>204</v>
      </c>
      <c r="C187" s="26" t="s">
        <v>237</v>
      </c>
      <c r="D187" s="26" t="s">
        <v>194</v>
      </c>
      <c r="E187" s="27" t="s">
        <v>277</v>
      </c>
      <c r="F187" s="28">
        <v>0</v>
      </c>
      <c r="G187" s="107">
        <v>0</v>
      </c>
      <c r="H187" s="57"/>
      <c r="I187" s="107">
        <v>0</v>
      </c>
      <c r="J187" s="56"/>
      <c r="K187" s="57"/>
    </row>
    <row r="188" spans="1:11" ht="15">
      <c r="A188" s="26" t="s">
        <v>276</v>
      </c>
      <c r="B188" s="26" t="s">
        <v>204</v>
      </c>
      <c r="C188" s="26" t="s">
        <v>232</v>
      </c>
      <c r="D188" s="26" t="s">
        <v>199</v>
      </c>
      <c r="E188" s="27" t="s">
        <v>275</v>
      </c>
      <c r="F188" s="28">
        <v>0</v>
      </c>
      <c r="G188" s="107">
        <v>0</v>
      </c>
      <c r="H188" s="57"/>
      <c r="I188" s="107">
        <v>0</v>
      </c>
      <c r="J188" s="56"/>
      <c r="K188" s="57"/>
    </row>
    <row r="189" spans="1:11" ht="15">
      <c r="A189" s="26" t="s">
        <v>274</v>
      </c>
      <c r="B189" s="26" t="s">
        <v>204</v>
      </c>
      <c r="C189" s="26" t="s">
        <v>232</v>
      </c>
      <c r="D189" s="26" t="s">
        <v>195</v>
      </c>
      <c r="E189" s="27" t="s">
        <v>273</v>
      </c>
      <c r="F189" s="28">
        <v>0</v>
      </c>
      <c r="G189" s="107">
        <v>0</v>
      </c>
      <c r="H189" s="57"/>
      <c r="I189" s="107">
        <v>0</v>
      </c>
      <c r="J189" s="56"/>
      <c r="K189" s="57"/>
    </row>
    <row r="190" spans="1:11" ht="15">
      <c r="A190" s="26" t="s">
        <v>272</v>
      </c>
      <c r="B190" s="26" t="s">
        <v>204</v>
      </c>
      <c r="C190" s="26" t="s">
        <v>232</v>
      </c>
      <c r="D190" s="26" t="s">
        <v>194</v>
      </c>
      <c r="E190" s="27" t="s">
        <v>271</v>
      </c>
      <c r="F190" s="28">
        <v>0</v>
      </c>
      <c r="G190" s="107">
        <v>0</v>
      </c>
      <c r="H190" s="57"/>
      <c r="I190" s="107">
        <v>0</v>
      </c>
      <c r="J190" s="56"/>
      <c r="K190" s="57"/>
    </row>
    <row r="191" spans="1:11" ht="30">
      <c r="A191" s="26" t="s">
        <v>270</v>
      </c>
      <c r="B191" s="26" t="s">
        <v>204</v>
      </c>
      <c r="C191" s="26" t="s">
        <v>227</v>
      </c>
      <c r="D191" s="26" t="s">
        <v>199</v>
      </c>
      <c r="E191" s="27" t="s">
        <v>269</v>
      </c>
      <c r="F191" s="28">
        <v>771862.2</v>
      </c>
      <c r="G191" s="107">
        <v>771862.2</v>
      </c>
      <c r="H191" s="57"/>
      <c r="I191" s="107">
        <v>0</v>
      </c>
      <c r="J191" s="56"/>
      <c r="K191" s="57"/>
    </row>
    <row r="192" spans="1:11" ht="15">
      <c r="A192" s="26" t="s">
        <v>268</v>
      </c>
      <c r="B192" s="26" t="s">
        <v>204</v>
      </c>
      <c r="C192" s="26" t="s">
        <v>227</v>
      </c>
      <c r="D192" s="26" t="s">
        <v>195</v>
      </c>
      <c r="E192" s="27" t="s">
        <v>267</v>
      </c>
      <c r="F192" s="28">
        <v>771862.2</v>
      </c>
      <c r="G192" s="107">
        <v>771862.2</v>
      </c>
      <c r="H192" s="57"/>
      <c r="I192" s="107">
        <v>0</v>
      </c>
      <c r="J192" s="56"/>
      <c r="K192" s="57"/>
    </row>
    <row r="193" spans="1:11" ht="15">
      <c r="A193" s="26" t="s">
        <v>266</v>
      </c>
      <c r="B193" s="26" t="s">
        <v>204</v>
      </c>
      <c r="C193" s="26" t="s">
        <v>227</v>
      </c>
      <c r="D193" s="26" t="s">
        <v>194</v>
      </c>
      <c r="E193" s="27" t="s">
        <v>265</v>
      </c>
      <c r="F193" s="28">
        <v>0</v>
      </c>
      <c r="G193" s="107">
        <v>0</v>
      </c>
      <c r="H193" s="57"/>
      <c r="I193" s="107">
        <v>0</v>
      </c>
      <c r="J193" s="56"/>
      <c r="K193" s="57"/>
    </row>
    <row r="194" spans="1:11" ht="30">
      <c r="A194" s="26" t="s">
        <v>264</v>
      </c>
      <c r="B194" s="26" t="s">
        <v>204</v>
      </c>
      <c r="C194" s="26" t="s">
        <v>222</v>
      </c>
      <c r="D194" s="26" t="s">
        <v>199</v>
      </c>
      <c r="E194" s="27" t="s">
        <v>263</v>
      </c>
      <c r="F194" s="28">
        <v>0</v>
      </c>
      <c r="G194" s="107">
        <v>0</v>
      </c>
      <c r="H194" s="57"/>
      <c r="I194" s="107">
        <v>0</v>
      </c>
      <c r="J194" s="56"/>
      <c r="K194" s="57"/>
    </row>
    <row r="195" spans="1:11" ht="15">
      <c r="A195" s="26" t="s">
        <v>262</v>
      </c>
      <c r="B195" s="26" t="s">
        <v>204</v>
      </c>
      <c r="C195" s="26" t="s">
        <v>222</v>
      </c>
      <c r="D195" s="26" t="s">
        <v>195</v>
      </c>
      <c r="E195" s="27" t="s">
        <v>261</v>
      </c>
      <c r="F195" s="28">
        <v>0</v>
      </c>
      <c r="G195" s="107">
        <v>0</v>
      </c>
      <c r="H195" s="57"/>
      <c r="I195" s="107">
        <v>0</v>
      </c>
      <c r="J195" s="56"/>
      <c r="K195" s="57"/>
    </row>
    <row r="196" spans="1:11" ht="30">
      <c r="A196" s="26" t="s">
        <v>260</v>
      </c>
      <c r="B196" s="26" t="s">
        <v>204</v>
      </c>
      <c r="C196" s="26" t="s">
        <v>217</v>
      </c>
      <c r="D196" s="26" t="s">
        <v>199</v>
      </c>
      <c r="E196" s="27" t="s">
        <v>259</v>
      </c>
      <c r="F196" s="28">
        <v>0</v>
      </c>
      <c r="G196" s="107">
        <v>0</v>
      </c>
      <c r="H196" s="57"/>
      <c r="I196" s="107">
        <v>0</v>
      </c>
      <c r="J196" s="56"/>
      <c r="K196" s="57"/>
    </row>
    <row r="197" spans="1:11" ht="30">
      <c r="A197" s="26" t="s">
        <v>258</v>
      </c>
      <c r="B197" s="26" t="s">
        <v>204</v>
      </c>
      <c r="C197" s="26" t="s">
        <v>217</v>
      </c>
      <c r="D197" s="26" t="s">
        <v>195</v>
      </c>
      <c r="E197" s="27" t="s">
        <v>257</v>
      </c>
      <c r="F197" s="28">
        <v>0</v>
      </c>
      <c r="G197" s="107">
        <v>0</v>
      </c>
      <c r="H197" s="57"/>
      <c r="I197" s="107">
        <v>0</v>
      </c>
      <c r="J197" s="56"/>
      <c r="K197" s="57"/>
    </row>
    <row r="198" spans="1:11" ht="15">
      <c r="A198" s="26" t="s">
        <v>256</v>
      </c>
      <c r="B198" s="26" t="s">
        <v>204</v>
      </c>
      <c r="C198" s="26" t="s">
        <v>212</v>
      </c>
      <c r="D198" s="26" t="s">
        <v>199</v>
      </c>
      <c r="E198" s="27" t="s">
        <v>255</v>
      </c>
      <c r="F198" s="28">
        <v>0</v>
      </c>
      <c r="G198" s="107">
        <v>0</v>
      </c>
      <c r="H198" s="57"/>
      <c r="I198" s="107">
        <v>0</v>
      </c>
      <c r="J198" s="56"/>
      <c r="K198" s="57"/>
    </row>
    <row r="199" spans="1:11" ht="15">
      <c r="A199" s="26" t="s">
        <v>254</v>
      </c>
      <c r="B199" s="26" t="s">
        <v>204</v>
      </c>
      <c r="C199" s="26" t="s">
        <v>212</v>
      </c>
      <c r="D199" s="26" t="s">
        <v>195</v>
      </c>
      <c r="E199" s="27" t="s">
        <v>253</v>
      </c>
      <c r="F199" s="28">
        <v>0</v>
      </c>
      <c r="G199" s="107">
        <v>0</v>
      </c>
      <c r="H199" s="57"/>
      <c r="I199" s="107">
        <v>0</v>
      </c>
      <c r="J199" s="56"/>
      <c r="K199" s="57"/>
    </row>
    <row r="200" spans="1:11" ht="45">
      <c r="A200" s="26" t="s">
        <v>252</v>
      </c>
      <c r="B200" s="26" t="s">
        <v>205</v>
      </c>
      <c r="C200" s="26" t="s">
        <v>199</v>
      </c>
      <c r="D200" s="26" t="s">
        <v>199</v>
      </c>
      <c r="E200" s="27" t="s">
        <v>251</v>
      </c>
      <c r="F200" s="28">
        <v>5000</v>
      </c>
      <c r="G200" s="107">
        <v>5000</v>
      </c>
      <c r="H200" s="57"/>
      <c r="I200" s="107">
        <v>0</v>
      </c>
      <c r="J200" s="56"/>
      <c r="K200" s="57"/>
    </row>
    <row r="201" spans="1:11" ht="15">
      <c r="A201" s="26" t="s">
        <v>250</v>
      </c>
      <c r="B201" s="26" t="s">
        <v>205</v>
      </c>
      <c r="C201" s="26" t="s">
        <v>195</v>
      </c>
      <c r="D201" s="26" t="s">
        <v>199</v>
      </c>
      <c r="E201" s="27" t="s">
        <v>249</v>
      </c>
      <c r="F201" s="28">
        <v>0</v>
      </c>
      <c r="G201" s="107">
        <v>0</v>
      </c>
      <c r="H201" s="57"/>
      <c r="I201" s="107">
        <v>0</v>
      </c>
      <c r="J201" s="56"/>
      <c r="K201" s="57"/>
    </row>
    <row r="202" spans="1:11" ht="15">
      <c r="A202" s="26" t="s">
        <v>248</v>
      </c>
      <c r="B202" s="26" t="s">
        <v>205</v>
      </c>
      <c r="C202" s="26" t="s">
        <v>195</v>
      </c>
      <c r="D202" s="26" t="s">
        <v>195</v>
      </c>
      <c r="E202" s="27" t="s">
        <v>247</v>
      </c>
      <c r="F202" s="28">
        <v>0</v>
      </c>
      <c r="G202" s="107">
        <v>0</v>
      </c>
      <c r="H202" s="57"/>
      <c r="I202" s="107">
        <v>0</v>
      </c>
      <c r="J202" s="56"/>
      <c r="K202" s="57"/>
    </row>
    <row r="203" spans="1:11" ht="15">
      <c r="A203" s="26" t="s">
        <v>246</v>
      </c>
      <c r="B203" s="26" t="s">
        <v>205</v>
      </c>
      <c r="C203" s="26" t="s">
        <v>195</v>
      </c>
      <c r="D203" s="26" t="s">
        <v>194</v>
      </c>
      <c r="E203" s="27" t="s">
        <v>245</v>
      </c>
      <c r="F203" s="28">
        <v>0</v>
      </c>
      <c r="G203" s="107">
        <v>0</v>
      </c>
      <c r="H203" s="57"/>
      <c r="I203" s="107">
        <v>0</v>
      </c>
      <c r="J203" s="56"/>
      <c r="K203" s="57"/>
    </row>
    <row r="204" spans="1:11" ht="15">
      <c r="A204" s="26" t="s">
        <v>244</v>
      </c>
      <c r="B204" s="26" t="s">
        <v>205</v>
      </c>
      <c r="C204" s="26" t="s">
        <v>194</v>
      </c>
      <c r="D204" s="26" t="s">
        <v>199</v>
      </c>
      <c r="E204" s="27" t="s">
        <v>243</v>
      </c>
      <c r="F204" s="28">
        <v>0</v>
      </c>
      <c r="G204" s="107">
        <v>0</v>
      </c>
      <c r="H204" s="57"/>
      <c r="I204" s="107">
        <v>0</v>
      </c>
      <c r="J204" s="56"/>
      <c r="K204" s="57"/>
    </row>
    <row r="205" spans="1:11" ht="15">
      <c r="A205" s="26" t="s">
        <v>242</v>
      </c>
      <c r="B205" s="26" t="s">
        <v>205</v>
      </c>
      <c r="C205" s="26" t="s">
        <v>194</v>
      </c>
      <c r="D205" s="26" t="s">
        <v>195</v>
      </c>
      <c r="E205" s="27" t="s">
        <v>241</v>
      </c>
      <c r="F205" s="28">
        <v>0</v>
      </c>
      <c r="G205" s="107">
        <v>0</v>
      </c>
      <c r="H205" s="57"/>
      <c r="I205" s="107">
        <v>0</v>
      </c>
      <c r="J205" s="56"/>
      <c r="K205" s="57"/>
    </row>
    <row r="206" spans="1:11" ht="15">
      <c r="A206" s="26" t="s">
        <v>240</v>
      </c>
      <c r="B206" s="26" t="s">
        <v>205</v>
      </c>
      <c r="C206" s="26" t="s">
        <v>237</v>
      </c>
      <c r="D206" s="26" t="s">
        <v>199</v>
      </c>
      <c r="E206" s="27" t="s">
        <v>239</v>
      </c>
      <c r="F206" s="28">
        <v>0</v>
      </c>
      <c r="G206" s="107">
        <v>0</v>
      </c>
      <c r="H206" s="57"/>
      <c r="I206" s="107">
        <v>0</v>
      </c>
      <c r="J206" s="56"/>
      <c r="K206" s="57"/>
    </row>
    <row r="207" spans="1:11" ht="15">
      <c r="A207" s="26" t="s">
        <v>238</v>
      </c>
      <c r="B207" s="26" t="s">
        <v>205</v>
      </c>
      <c r="C207" s="26" t="s">
        <v>237</v>
      </c>
      <c r="D207" s="26" t="s">
        <v>195</v>
      </c>
      <c r="E207" s="27" t="s">
        <v>236</v>
      </c>
      <c r="F207" s="28">
        <v>0</v>
      </c>
      <c r="G207" s="107">
        <v>0</v>
      </c>
      <c r="H207" s="57"/>
      <c r="I207" s="107">
        <v>0</v>
      </c>
      <c r="J207" s="56"/>
      <c r="K207" s="57"/>
    </row>
    <row r="208" spans="1:11" ht="15">
      <c r="A208" s="26" t="s">
        <v>235</v>
      </c>
      <c r="B208" s="26" t="s">
        <v>205</v>
      </c>
      <c r="C208" s="26" t="s">
        <v>232</v>
      </c>
      <c r="D208" s="26" t="s">
        <v>199</v>
      </c>
      <c r="E208" s="27" t="s">
        <v>234</v>
      </c>
      <c r="F208" s="28">
        <v>0</v>
      </c>
      <c r="G208" s="107">
        <v>0</v>
      </c>
      <c r="H208" s="57"/>
      <c r="I208" s="107">
        <v>0</v>
      </c>
      <c r="J208" s="56"/>
      <c r="K208" s="57"/>
    </row>
    <row r="209" spans="1:11" ht="15">
      <c r="A209" s="26" t="s">
        <v>233</v>
      </c>
      <c r="B209" s="26" t="s">
        <v>205</v>
      </c>
      <c r="C209" s="26" t="s">
        <v>232</v>
      </c>
      <c r="D209" s="26" t="s">
        <v>195</v>
      </c>
      <c r="E209" s="27" t="s">
        <v>231</v>
      </c>
      <c r="F209" s="28">
        <v>0</v>
      </c>
      <c r="G209" s="107">
        <v>0</v>
      </c>
      <c r="H209" s="57"/>
      <c r="I209" s="107">
        <v>0</v>
      </c>
      <c r="J209" s="56"/>
      <c r="K209" s="57"/>
    </row>
    <row r="210" spans="1:11" ht="15">
      <c r="A210" s="26" t="s">
        <v>230</v>
      </c>
      <c r="B210" s="26" t="s">
        <v>205</v>
      </c>
      <c r="C210" s="26" t="s">
        <v>227</v>
      </c>
      <c r="D210" s="26" t="s">
        <v>199</v>
      </c>
      <c r="E210" s="27" t="s">
        <v>229</v>
      </c>
      <c r="F210" s="28">
        <v>0</v>
      </c>
      <c r="G210" s="107">
        <v>0</v>
      </c>
      <c r="H210" s="57"/>
      <c r="I210" s="107">
        <v>0</v>
      </c>
      <c r="J210" s="56"/>
      <c r="K210" s="57"/>
    </row>
    <row r="211" spans="1:11" ht="15">
      <c r="A211" s="26" t="s">
        <v>228</v>
      </c>
      <c r="B211" s="26" t="s">
        <v>205</v>
      </c>
      <c r="C211" s="26" t="s">
        <v>227</v>
      </c>
      <c r="D211" s="26" t="s">
        <v>195</v>
      </c>
      <c r="E211" s="27" t="s">
        <v>226</v>
      </c>
      <c r="F211" s="28">
        <v>0</v>
      </c>
      <c r="G211" s="107">
        <v>0</v>
      </c>
      <c r="H211" s="57"/>
      <c r="I211" s="107">
        <v>0</v>
      </c>
      <c r="J211" s="56"/>
      <c r="K211" s="57"/>
    </row>
    <row r="212" spans="1:11" ht="15">
      <c r="A212" s="26" t="s">
        <v>225</v>
      </c>
      <c r="B212" s="26" t="s">
        <v>205</v>
      </c>
      <c r="C212" s="26" t="s">
        <v>222</v>
      </c>
      <c r="D212" s="26" t="s">
        <v>199</v>
      </c>
      <c r="E212" s="27" t="s">
        <v>224</v>
      </c>
      <c r="F212" s="28">
        <v>0</v>
      </c>
      <c r="G212" s="107">
        <v>0</v>
      </c>
      <c r="H212" s="57"/>
      <c r="I212" s="107">
        <v>0</v>
      </c>
      <c r="J212" s="56"/>
      <c r="K212" s="57"/>
    </row>
    <row r="213" spans="1:11" ht="15">
      <c r="A213" s="26" t="s">
        <v>223</v>
      </c>
      <c r="B213" s="26" t="s">
        <v>205</v>
      </c>
      <c r="C213" s="26" t="s">
        <v>222</v>
      </c>
      <c r="D213" s="26" t="s">
        <v>195</v>
      </c>
      <c r="E213" s="27" t="s">
        <v>221</v>
      </c>
      <c r="F213" s="28">
        <v>0</v>
      </c>
      <c r="G213" s="107">
        <v>0</v>
      </c>
      <c r="H213" s="57"/>
      <c r="I213" s="107">
        <v>0</v>
      </c>
      <c r="J213" s="56"/>
      <c r="K213" s="57"/>
    </row>
    <row r="214" spans="1:11" ht="30">
      <c r="A214" s="26" t="s">
        <v>220</v>
      </c>
      <c r="B214" s="26" t="s">
        <v>205</v>
      </c>
      <c r="C214" s="26" t="s">
        <v>217</v>
      </c>
      <c r="D214" s="26" t="s">
        <v>199</v>
      </c>
      <c r="E214" s="27" t="s">
        <v>219</v>
      </c>
      <c r="F214" s="28">
        <v>5000</v>
      </c>
      <c r="G214" s="107">
        <v>5000</v>
      </c>
      <c r="H214" s="57"/>
      <c r="I214" s="107">
        <v>0</v>
      </c>
      <c r="J214" s="56"/>
      <c r="K214" s="57"/>
    </row>
    <row r="215" spans="1:11" ht="30">
      <c r="A215" s="26" t="s">
        <v>218</v>
      </c>
      <c r="B215" s="26" t="s">
        <v>205</v>
      </c>
      <c r="C215" s="26" t="s">
        <v>217</v>
      </c>
      <c r="D215" s="26" t="s">
        <v>195</v>
      </c>
      <c r="E215" s="27" t="s">
        <v>216</v>
      </c>
      <c r="F215" s="28">
        <v>5000</v>
      </c>
      <c r="G215" s="107">
        <v>5000</v>
      </c>
      <c r="H215" s="57"/>
      <c r="I215" s="107">
        <v>0</v>
      </c>
      <c r="J215" s="56"/>
      <c r="K215" s="57"/>
    </row>
    <row r="216" spans="1:11" ht="45">
      <c r="A216" s="26" t="s">
        <v>215</v>
      </c>
      <c r="B216" s="26" t="s">
        <v>205</v>
      </c>
      <c r="C216" s="26" t="s">
        <v>212</v>
      </c>
      <c r="D216" s="26" t="s">
        <v>199</v>
      </c>
      <c r="E216" s="27" t="s">
        <v>214</v>
      </c>
      <c r="F216" s="28">
        <v>0</v>
      </c>
      <c r="G216" s="107">
        <v>0</v>
      </c>
      <c r="H216" s="57"/>
      <c r="I216" s="107">
        <v>0</v>
      </c>
      <c r="J216" s="56"/>
      <c r="K216" s="57"/>
    </row>
    <row r="217" spans="1:11" ht="45">
      <c r="A217" s="26" t="s">
        <v>213</v>
      </c>
      <c r="B217" s="26" t="s">
        <v>205</v>
      </c>
      <c r="C217" s="26" t="s">
        <v>212</v>
      </c>
      <c r="D217" s="26" t="s">
        <v>195</v>
      </c>
      <c r="E217" s="27" t="s">
        <v>211</v>
      </c>
      <c r="F217" s="28">
        <v>0</v>
      </c>
      <c r="G217" s="107">
        <v>0</v>
      </c>
      <c r="H217" s="57"/>
      <c r="I217" s="107">
        <v>0</v>
      </c>
      <c r="J217" s="56"/>
      <c r="K217" s="57"/>
    </row>
    <row r="218" spans="1:11" ht="30">
      <c r="A218" s="26" t="s">
        <v>210</v>
      </c>
      <c r="B218" s="26" t="s">
        <v>205</v>
      </c>
      <c r="C218" s="26" t="s">
        <v>204</v>
      </c>
      <c r="D218" s="26" t="s">
        <v>199</v>
      </c>
      <c r="E218" s="27" t="s">
        <v>209</v>
      </c>
      <c r="F218" s="28">
        <v>0</v>
      </c>
      <c r="G218" s="107">
        <v>0</v>
      </c>
      <c r="H218" s="57"/>
      <c r="I218" s="107">
        <v>0</v>
      </c>
      <c r="J218" s="56"/>
      <c r="K218" s="57"/>
    </row>
    <row r="219" spans="1:11" ht="30">
      <c r="A219" s="26" t="s">
        <v>208</v>
      </c>
      <c r="B219" s="26" t="s">
        <v>205</v>
      </c>
      <c r="C219" s="26" t="s">
        <v>204</v>
      </c>
      <c r="D219" s="26" t="s">
        <v>195</v>
      </c>
      <c r="E219" s="27" t="s">
        <v>207</v>
      </c>
      <c r="F219" s="28">
        <v>0</v>
      </c>
      <c r="G219" s="107">
        <v>0</v>
      </c>
      <c r="H219" s="57"/>
      <c r="I219" s="107">
        <v>0</v>
      </c>
      <c r="J219" s="56"/>
      <c r="K219" s="57"/>
    </row>
    <row r="220" spans="1:11" ht="30">
      <c r="A220" s="26" t="s">
        <v>206</v>
      </c>
      <c r="B220" s="26" t="s">
        <v>205</v>
      </c>
      <c r="C220" s="26" t="s">
        <v>204</v>
      </c>
      <c r="D220" s="26" t="s">
        <v>194</v>
      </c>
      <c r="E220" s="27" t="s">
        <v>203</v>
      </c>
      <c r="F220" s="28">
        <v>0</v>
      </c>
      <c r="G220" s="107">
        <v>0</v>
      </c>
      <c r="H220" s="57"/>
      <c r="I220" s="107">
        <v>0</v>
      </c>
      <c r="J220" s="56"/>
      <c r="K220" s="57"/>
    </row>
    <row r="221" spans="1:11" ht="30">
      <c r="A221" s="26" t="s">
        <v>202</v>
      </c>
      <c r="B221" s="26" t="s">
        <v>196</v>
      </c>
      <c r="C221" s="26" t="s">
        <v>199</v>
      </c>
      <c r="D221" s="26" t="s">
        <v>199</v>
      </c>
      <c r="E221" s="27" t="s">
        <v>201</v>
      </c>
      <c r="F221" s="28">
        <v>325000</v>
      </c>
      <c r="G221" s="107">
        <v>325000</v>
      </c>
      <c r="H221" s="57"/>
      <c r="I221" s="107">
        <v>0</v>
      </c>
      <c r="J221" s="56"/>
      <c r="K221" s="57"/>
    </row>
    <row r="222" spans="1:11" ht="30">
      <c r="A222" s="26" t="s">
        <v>200</v>
      </c>
      <c r="B222" s="26" t="s">
        <v>196</v>
      </c>
      <c r="C222" s="26" t="s">
        <v>195</v>
      </c>
      <c r="D222" s="26" t="s">
        <v>199</v>
      </c>
      <c r="E222" s="27" t="s">
        <v>198</v>
      </c>
      <c r="F222" s="28">
        <v>325000</v>
      </c>
      <c r="G222" s="107">
        <v>325000</v>
      </c>
      <c r="H222" s="57"/>
      <c r="I222" s="107">
        <v>0</v>
      </c>
      <c r="J222" s="56"/>
      <c r="K222" s="57"/>
    </row>
    <row r="223" spans="1:11" ht="25.5" customHeight="1">
      <c r="A223" s="26" t="s">
        <v>197</v>
      </c>
      <c r="B223" s="26" t="s">
        <v>196</v>
      </c>
      <c r="C223" s="26" t="s">
        <v>195</v>
      </c>
      <c r="D223" s="26" t="s">
        <v>194</v>
      </c>
      <c r="E223" s="27" t="s">
        <v>193</v>
      </c>
      <c r="F223" s="28">
        <v>325000</v>
      </c>
      <c r="G223" s="107">
        <v>325000</v>
      </c>
      <c r="H223" s="57"/>
      <c r="I223" s="107">
        <v>0</v>
      </c>
      <c r="J223" s="56"/>
      <c r="K223" s="57"/>
    </row>
  </sheetData>
  <mergeCells count="444">
    <mergeCell ref="G223:H223"/>
    <mergeCell ref="I223:K223"/>
    <mergeCell ref="G220:H220"/>
    <mergeCell ref="I220:K220"/>
    <mergeCell ref="G221:H221"/>
    <mergeCell ref="I221:K221"/>
    <mergeCell ref="G222:H222"/>
    <mergeCell ref="I222:K222"/>
    <mergeCell ref="G217:H217"/>
    <mergeCell ref="I217:K217"/>
    <mergeCell ref="G218:H218"/>
    <mergeCell ref="I218:K218"/>
    <mergeCell ref="G219:H219"/>
    <mergeCell ref="I219:K219"/>
    <mergeCell ref="G214:H214"/>
    <mergeCell ref="I214:K214"/>
    <mergeCell ref="G215:H215"/>
    <mergeCell ref="I215:K215"/>
    <mergeCell ref="G216:H216"/>
    <mergeCell ref="I216:K216"/>
    <mergeCell ref="G211:H211"/>
    <mergeCell ref="I211:K211"/>
    <mergeCell ref="G212:H212"/>
    <mergeCell ref="I212:K212"/>
    <mergeCell ref="G213:H213"/>
    <mergeCell ref="I213:K213"/>
    <mergeCell ref="G208:H208"/>
    <mergeCell ref="I208:K208"/>
    <mergeCell ref="G209:H209"/>
    <mergeCell ref="I209:K209"/>
    <mergeCell ref="G210:H210"/>
    <mergeCell ref="I210:K210"/>
    <mergeCell ref="G205:H205"/>
    <mergeCell ref="I205:K205"/>
    <mergeCell ref="G206:H206"/>
    <mergeCell ref="I206:K206"/>
    <mergeCell ref="G207:H207"/>
    <mergeCell ref="I207:K207"/>
    <mergeCell ref="G202:H202"/>
    <mergeCell ref="I202:K202"/>
    <mergeCell ref="G203:H203"/>
    <mergeCell ref="I203:K203"/>
    <mergeCell ref="G204:H204"/>
    <mergeCell ref="I204:K204"/>
    <mergeCell ref="G199:H199"/>
    <mergeCell ref="I199:K199"/>
    <mergeCell ref="G200:H200"/>
    <mergeCell ref="I200:K200"/>
    <mergeCell ref="G201:H201"/>
    <mergeCell ref="I201:K201"/>
    <mergeCell ref="G196:H196"/>
    <mergeCell ref="I196:K196"/>
    <mergeCell ref="G197:H197"/>
    <mergeCell ref="I197:K197"/>
    <mergeCell ref="G198:H198"/>
    <mergeCell ref="I198:K198"/>
    <mergeCell ref="G193:H193"/>
    <mergeCell ref="I193:K193"/>
    <mergeCell ref="G194:H194"/>
    <mergeCell ref="I194:K194"/>
    <mergeCell ref="G195:H195"/>
    <mergeCell ref="I195:K195"/>
    <mergeCell ref="G190:H190"/>
    <mergeCell ref="I190:K190"/>
    <mergeCell ref="G191:H191"/>
    <mergeCell ref="I191:K191"/>
    <mergeCell ref="G192:H192"/>
    <mergeCell ref="I192:K192"/>
    <mergeCell ref="G187:H187"/>
    <mergeCell ref="I187:K187"/>
    <mergeCell ref="G188:H188"/>
    <mergeCell ref="I188:K188"/>
    <mergeCell ref="G189:H189"/>
    <mergeCell ref="I189:K189"/>
    <mergeCell ref="G184:H184"/>
    <mergeCell ref="I184:K184"/>
    <mergeCell ref="G185:H185"/>
    <mergeCell ref="I185:K185"/>
    <mergeCell ref="G186:H186"/>
    <mergeCell ref="I186:K186"/>
    <mergeCell ref="G181:H181"/>
    <mergeCell ref="I181:K181"/>
    <mergeCell ref="G182:H182"/>
    <mergeCell ref="I182:K182"/>
    <mergeCell ref="G183:H183"/>
    <mergeCell ref="I183:K183"/>
    <mergeCell ref="G178:H178"/>
    <mergeCell ref="I178:K178"/>
    <mergeCell ref="G179:H179"/>
    <mergeCell ref="I179:K179"/>
    <mergeCell ref="G180:H180"/>
    <mergeCell ref="I180:K180"/>
    <mergeCell ref="G175:H175"/>
    <mergeCell ref="I175:K175"/>
    <mergeCell ref="G176:H176"/>
    <mergeCell ref="I176:K176"/>
    <mergeCell ref="G177:H177"/>
    <mergeCell ref="I177:K177"/>
    <mergeCell ref="G172:H172"/>
    <mergeCell ref="I172:K172"/>
    <mergeCell ref="G173:H173"/>
    <mergeCell ref="I173:K173"/>
    <mergeCell ref="G174:H174"/>
    <mergeCell ref="I174:K174"/>
    <mergeCell ref="G169:H169"/>
    <mergeCell ref="I169:K169"/>
    <mergeCell ref="G170:H170"/>
    <mergeCell ref="I170:K170"/>
    <mergeCell ref="G171:H171"/>
    <mergeCell ref="I171:K171"/>
    <mergeCell ref="G166:H166"/>
    <mergeCell ref="I166:K166"/>
    <mergeCell ref="G167:H167"/>
    <mergeCell ref="I167:K167"/>
    <mergeCell ref="G168:H168"/>
    <mergeCell ref="I168:K168"/>
    <mergeCell ref="G163:H163"/>
    <mergeCell ref="I163:K163"/>
    <mergeCell ref="G164:H164"/>
    <mergeCell ref="I164:K164"/>
    <mergeCell ref="G165:H165"/>
    <mergeCell ref="I165:K165"/>
    <mergeCell ref="G160:H160"/>
    <mergeCell ref="I160:K160"/>
    <mergeCell ref="G161:H161"/>
    <mergeCell ref="I161:K161"/>
    <mergeCell ref="G162:H162"/>
    <mergeCell ref="I162:K162"/>
    <mergeCell ref="G157:H157"/>
    <mergeCell ref="I157:K157"/>
    <mergeCell ref="G158:H158"/>
    <mergeCell ref="I158:K158"/>
    <mergeCell ref="G159:H159"/>
    <mergeCell ref="I159:K159"/>
    <mergeCell ref="G154:H154"/>
    <mergeCell ref="I154:K154"/>
    <mergeCell ref="G155:H155"/>
    <mergeCell ref="I155:K155"/>
    <mergeCell ref="G156:H156"/>
    <mergeCell ref="I156:K156"/>
    <mergeCell ref="G151:H151"/>
    <mergeCell ref="I151:K151"/>
    <mergeCell ref="G152:H152"/>
    <mergeCell ref="I152:K152"/>
    <mergeCell ref="G153:H153"/>
    <mergeCell ref="I153:K153"/>
    <mergeCell ref="G148:H148"/>
    <mergeCell ref="I148:K148"/>
    <mergeCell ref="G149:H149"/>
    <mergeCell ref="I149:K149"/>
    <mergeCell ref="G150:H150"/>
    <mergeCell ref="I150:K150"/>
    <mergeCell ref="G145:H145"/>
    <mergeCell ref="I145:K145"/>
    <mergeCell ref="G146:H146"/>
    <mergeCell ref="I146:K146"/>
    <mergeCell ref="G147:H147"/>
    <mergeCell ref="I147:K147"/>
    <mergeCell ref="G142:H142"/>
    <mergeCell ref="I142:K142"/>
    <mergeCell ref="G143:H143"/>
    <mergeCell ref="I143:K143"/>
    <mergeCell ref="G144:H144"/>
    <mergeCell ref="I144:K144"/>
    <mergeCell ref="G139:H139"/>
    <mergeCell ref="I139:K139"/>
    <mergeCell ref="G140:H140"/>
    <mergeCell ref="I140:K140"/>
    <mergeCell ref="G141:H141"/>
    <mergeCell ref="I141:K141"/>
    <mergeCell ref="G136:H136"/>
    <mergeCell ref="I136:K136"/>
    <mergeCell ref="G137:H137"/>
    <mergeCell ref="I137:K137"/>
    <mergeCell ref="G138:H138"/>
    <mergeCell ref="I138:K138"/>
    <mergeCell ref="G133:H133"/>
    <mergeCell ref="I133:K133"/>
    <mergeCell ref="G134:H134"/>
    <mergeCell ref="I134:K134"/>
    <mergeCell ref="G135:H135"/>
    <mergeCell ref="I135:K135"/>
    <mergeCell ref="G130:H130"/>
    <mergeCell ref="I130:K130"/>
    <mergeCell ref="G131:H131"/>
    <mergeCell ref="I131:K131"/>
    <mergeCell ref="G132:H132"/>
    <mergeCell ref="I132:K132"/>
    <mergeCell ref="G127:H127"/>
    <mergeCell ref="I127:K127"/>
    <mergeCell ref="G128:H128"/>
    <mergeCell ref="I128:K128"/>
    <mergeCell ref="G129:H129"/>
    <mergeCell ref="I129:K129"/>
    <mergeCell ref="G124:H124"/>
    <mergeCell ref="I124:K124"/>
    <mergeCell ref="G125:H125"/>
    <mergeCell ref="I125:K125"/>
    <mergeCell ref="G126:H126"/>
    <mergeCell ref="I126:K126"/>
    <mergeCell ref="G121:H121"/>
    <mergeCell ref="I121:K121"/>
    <mergeCell ref="G122:H122"/>
    <mergeCell ref="I122:K122"/>
    <mergeCell ref="G123:H123"/>
    <mergeCell ref="I123:K123"/>
    <mergeCell ref="G118:H118"/>
    <mergeCell ref="I118:K118"/>
    <mergeCell ref="G119:H119"/>
    <mergeCell ref="I119:K119"/>
    <mergeCell ref="G120:H120"/>
    <mergeCell ref="I120:K120"/>
    <mergeCell ref="G115:H115"/>
    <mergeCell ref="I115:K115"/>
    <mergeCell ref="G116:H116"/>
    <mergeCell ref="I116:K116"/>
    <mergeCell ref="G117:H117"/>
    <mergeCell ref="I117:K117"/>
    <mergeCell ref="G112:H112"/>
    <mergeCell ref="I112:K112"/>
    <mergeCell ref="G113:H113"/>
    <mergeCell ref="I113:K113"/>
    <mergeCell ref="G114:H114"/>
    <mergeCell ref="I114:K114"/>
    <mergeCell ref="G109:H109"/>
    <mergeCell ref="I109:K109"/>
    <mergeCell ref="G110:H110"/>
    <mergeCell ref="I110:K110"/>
    <mergeCell ref="G111:H111"/>
    <mergeCell ref="I111:K111"/>
    <mergeCell ref="G106:H106"/>
    <mergeCell ref="I106:K106"/>
    <mergeCell ref="G107:H107"/>
    <mergeCell ref="I107:K107"/>
    <mergeCell ref="G108:H108"/>
    <mergeCell ref="I108:K108"/>
    <mergeCell ref="G103:H103"/>
    <mergeCell ref="I103:K103"/>
    <mergeCell ref="G104:H104"/>
    <mergeCell ref="I104:K104"/>
    <mergeCell ref="G105:H105"/>
    <mergeCell ref="I105:K105"/>
    <mergeCell ref="G100:H100"/>
    <mergeCell ref="I100:K100"/>
    <mergeCell ref="G101:H101"/>
    <mergeCell ref="I101:K101"/>
    <mergeCell ref="G102:H102"/>
    <mergeCell ref="I102:K102"/>
    <mergeCell ref="G97:H97"/>
    <mergeCell ref="I97:K97"/>
    <mergeCell ref="G98:H98"/>
    <mergeCell ref="I98:K98"/>
    <mergeCell ref="G99:H99"/>
    <mergeCell ref="I99:K99"/>
    <mergeCell ref="G94:H94"/>
    <mergeCell ref="I94:K94"/>
    <mergeCell ref="G95:H95"/>
    <mergeCell ref="I95:K95"/>
    <mergeCell ref="G96:H96"/>
    <mergeCell ref="I96:K96"/>
    <mergeCell ref="G91:H91"/>
    <mergeCell ref="I91:K91"/>
    <mergeCell ref="G92:H92"/>
    <mergeCell ref="I92:K92"/>
    <mergeCell ref="G93:H93"/>
    <mergeCell ref="I93:K93"/>
    <mergeCell ref="G88:H88"/>
    <mergeCell ref="I88:K88"/>
    <mergeCell ref="G89:H89"/>
    <mergeCell ref="I89:K89"/>
    <mergeCell ref="G90:H90"/>
    <mergeCell ref="I90:K90"/>
    <mergeCell ref="G85:H85"/>
    <mergeCell ref="I85:K85"/>
    <mergeCell ref="G86:H86"/>
    <mergeCell ref="I86:K86"/>
    <mergeCell ref="G87:H87"/>
    <mergeCell ref="I87:K87"/>
    <mergeCell ref="G82:H82"/>
    <mergeCell ref="I82:K82"/>
    <mergeCell ref="G83:H83"/>
    <mergeCell ref="I83:K83"/>
    <mergeCell ref="G84:H84"/>
    <mergeCell ref="I84:K84"/>
    <mergeCell ref="G79:H79"/>
    <mergeCell ref="I79:K79"/>
    <mergeCell ref="G80:H80"/>
    <mergeCell ref="I80:K80"/>
    <mergeCell ref="G81:H81"/>
    <mergeCell ref="I81:K81"/>
    <mergeCell ref="G76:H76"/>
    <mergeCell ref="I76:K76"/>
    <mergeCell ref="G77:H77"/>
    <mergeCell ref="I77:K77"/>
    <mergeCell ref="G78:H78"/>
    <mergeCell ref="I78:K78"/>
    <mergeCell ref="G73:H73"/>
    <mergeCell ref="I73:K73"/>
    <mergeCell ref="G74:H74"/>
    <mergeCell ref="I74:K74"/>
    <mergeCell ref="G75:H75"/>
    <mergeCell ref="I75:K75"/>
    <mergeCell ref="G70:H70"/>
    <mergeCell ref="I70:K70"/>
    <mergeCell ref="G71:H71"/>
    <mergeCell ref="I71:K71"/>
    <mergeCell ref="G72:H72"/>
    <mergeCell ref="I72:K72"/>
    <mergeCell ref="G67:H67"/>
    <mergeCell ref="I67:K67"/>
    <mergeCell ref="G68:H68"/>
    <mergeCell ref="I68:K68"/>
    <mergeCell ref="G69:H69"/>
    <mergeCell ref="I69:K69"/>
    <mergeCell ref="G64:H64"/>
    <mergeCell ref="I64:K64"/>
    <mergeCell ref="G65:H65"/>
    <mergeCell ref="I65:K65"/>
    <mergeCell ref="G66:H66"/>
    <mergeCell ref="I66:K66"/>
    <mergeCell ref="G61:H61"/>
    <mergeCell ref="I61:K61"/>
    <mergeCell ref="G62:H62"/>
    <mergeCell ref="I62:K62"/>
    <mergeCell ref="G63:H63"/>
    <mergeCell ref="I63:K63"/>
    <mergeCell ref="G58:H58"/>
    <mergeCell ref="I58:K58"/>
    <mergeCell ref="G59:H59"/>
    <mergeCell ref="I59:K59"/>
    <mergeCell ref="G60:H60"/>
    <mergeCell ref="I60:K60"/>
    <mergeCell ref="G55:H55"/>
    <mergeCell ref="I55:K55"/>
    <mergeCell ref="G56:H56"/>
    <mergeCell ref="I56:K56"/>
    <mergeCell ref="G57:H57"/>
    <mergeCell ref="I57:K57"/>
    <mergeCell ref="G52:H52"/>
    <mergeCell ref="I52:K52"/>
    <mergeCell ref="G53:H53"/>
    <mergeCell ref="I53:K53"/>
    <mergeCell ref="G54:H54"/>
    <mergeCell ref="I54:K54"/>
    <mergeCell ref="G49:H49"/>
    <mergeCell ref="I49:K49"/>
    <mergeCell ref="G50:H50"/>
    <mergeCell ref="I50:K50"/>
    <mergeCell ref="G51:H51"/>
    <mergeCell ref="I51:K51"/>
    <mergeCell ref="G46:H46"/>
    <mergeCell ref="I46:K46"/>
    <mergeCell ref="G47:H47"/>
    <mergeCell ref="I47:K47"/>
    <mergeCell ref="G48:H48"/>
    <mergeCell ref="I48:K48"/>
    <mergeCell ref="G43:H43"/>
    <mergeCell ref="I43:K43"/>
    <mergeCell ref="G44:H44"/>
    <mergeCell ref="I44:K44"/>
    <mergeCell ref="G45:H45"/>
    <mergeCell ref="I45:K45"/>
    <mergeCell ref="G40:H40"/>
    <mergeCell ref="I40:K40"/>
    <mergeCell ref="G41:H41"/>
    <mergeCell ref="I41:K41"/>
    <mergeCell ref="G42:H42"/>
    <mergeCell ref="I42:K42"/>
    <mergeCell ref="G37:H37"/>
    <mergeCell ref="I37:K37"/>
    <mergeCell ref="G38:H38"/>
    <mergeCell ref="I38:K38"/>
    <mergeCell ref="G39:H39"/>
    <mergeCell ref="I39:K39"/>
    <mergeCell ref="G35:H35"/>
    <mergeCell ref="I35:K35"/>
    <mergeCell ref="G36:H36"/>
    <mergeCell ref="I36:K36"/>
    <mergeCell ref="G32:H32"/>
    <mergeCell ref="I32:K32"/>
    <mergeCell ref="G33:H33"/>
    <mergeCell ref="I33:K33"/>
    <mergeCell ref="G34:H34"/>
    <mergeCell ref="I34:K34"/>
    <mergeCell ref="G29:H29"/>
    <mergeCell ref="I29:K29"/>
    <mergeCell ref="G30:H30"/>
    <mergeCell ref="I30:K30"/>
    <mergeCell ref="G31:H31"/>
    <mergeCell ref="I31:K31"/>
    <mergeCell ref="G26:H26"/>
    <mergeCell ref="I26:K26"/>
    <mergeCell ref="G27:H27"/>
    <mergeCell ref="I27:K27"/>
    <mergeCell ref="G28:H28"/>
    <mergeCell ref="I28:K28"/>
    <mergeCell ref="G23:H23"/>
    <mergeCell ref="I23:K23"/>
    <mergeCell ref="G24:H24"/>
    <mergeCell ref="I24:K24"/>
    <mergeCell ref="G25:H25"/>
    <mergeCell ref="I25:K25"/>
    <mergeCell ref="G20:H20"/>
    <mergeCell ref="I20:K20"/>
    <mergeCell ref="G21:H21"/>
    <mergeCell ref="I21:K21"/>
    <mergeCell ref="G22:H22"/>
    <mergeCell ref="I22:K22"/>
    <mergeCell ref="G17:H17"/>
    <mergeCell ref="I17:K17"/>
    <mergeCell ref="G18:H18"/>
    <mergeCell ref="I18:K18"/>
    <mergeCell ref="G19:H19"/>
    <mergeCell ref="I19:K19"/>
    <mergeCell ref="G14:H14"/>
    <mergeCell ref="I14:K14"/>
    <mergeCell ref="G15:H15"/>
    <mergeCell ref="I15:K15"/>
    <mergeCell ref="G16:H16"/>
    <mergeCell ref="I16:K16"/>
    <mergeCell ref="G11:H11"/>
    <mergeCell ref="I11:K11"/>
    <mergeCell ref="G12:H12"/>
    <mergeCell ref="I12:K12"/>
    <mergeCell ref="G13:H13"/>
    <mergeCell ref="I13:K13"/>
    <mergeCell ref="I7:K7"/>
    <mergeCell ref="G8:H8"/>
    <mergeCell ref="I8:K8"/>
    <mergeCell ref="G9:H9"/>
    <mergeCell ref="I9:K9"/>
    <mergeCell ref="G10:H10"/>
    <mergeCell ref="I10:K10"/>
    <mergeCell ref="A2:J2"/>
    <mergeCell ref="H4:I4"/>
    <mergeCell ref="A6:A7"/>
    <mergeCell ref="B6:B7"/>
    <mergeCell ref="C6:C7"/>
    <mergeCell ref="D6:D7"/>
    <mergeCell ref="E6:E7"/>
    <mergeCell ref="F6:F7"/>
    <mergeCell ref="G6:K6"/>
    <mergeCell ref="G7:H7"/>
    <mergeCell ref="C1:I1"/>
  </mergeCells>
  <pageMargins left="0.59055118110236227" right="0" top="0.19685039370078741" bottom="0.19685039370078741" header="0.19685039370078741" footer="0.19685039370078741"/>
  <pageSetup paperSize="9" scale="90" orientation="portrait" r:id="rId1"/>
  <headerFooter alignWithMargins="0">
    <oddFooter>&amp;L&amp;C&amp;R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8DAF79-CA5D-4A29-95B1-0B2165EFCB66}">
  <dimension ref="A1:F97"/>
  <sheetViews>
    <sheetView zoomScale="120" zoomScaleNormal="120" workbookViewId="0">
      <selection activeCell="I12" sqref="I12"/>
    </sheetView>
  </sheetViews>
  <sheetFormatPr defaultRowHeight="10.5"/>
  <cols>
    <col min="1" max="1" width="6" style="1" customWidth="1"/>
    <col min="2" max="2" width="46.7109375" style="2" customWidth="1"/>
    <col min="3" max="3" width="6" style="1" customWidth="1"/>
    <col min="4" max="5" width="11.42578125" style="1" customWidth="1"/>
    <col min="6" max="6" width="11" style="1" customWidth="1"/>
    <col min="7" max="214" width="9.140625" style="3"/>
    <col min="215" max="215" width="16.5703125" style="3" customWidth="1"/>
    <col min="216" max="216" width="40.7109375" style="3" customWidth="1"/>
    <col min="217" max="217" width="11" style="3" customWidth="1"/>
    <col min="218" max="223" width="11.42578125" style="3" customWidth="1"/>
    <col min="224" max="225" width="13" style="3" customWidth="1"/>
    <col min="226" max="229" width="11.140625" style="3" customWidth="1"/>
    <col min="230" max="230" width="12.85546875" style="3" customWidth="1"/>
    <col min="231" max="232" width="12.28515625" style="3" customWidth="1"/>
    <col min="233" max="233" width="11" style="3" customWidth="1"/>
    <col min="234" max="235" width="11.5703125" style="3" customWidth="1"/>
    <col min="236" max="236" width="19.5703125" style="3" customWidth="1"/>
    <col min="237" max="470" width="9.140625" style="3"/>
    <col min="471" max="471" width="16.5703125" style="3" customWidth="1"/>
    <col min="472" max="472" width="40.7109375" style="3" customWidth="1"/>
    <col min="473" max="473" width="11" style="3" customWidth="1"/>
    <col min="474" max="479" width="11.42578125" style="3" customWidth="1"/>
    <col min="480" max="481" width="13" style="3" customWidth="1"/>
    <col min="482" max="485" width="11.140625" style="3" customWidth="1"/>
    <col min="486" max="486" width="12.85546875" style="3" customWidth="1"/>
    <col min="487" max="488" width="12.28515625" style="3" customWidth="1"/>
    <col min="489" max="489" width="11" style="3" customWidth="1"/>
    <col min="490" max="491" width="11.5703125" style="3" customWidth="1"/>
    <col min="492" max="492" width="19.5703125" style="3" customWidth="1"/>
    <col min="493" max="726" width="9.140625" style="3"/>
    <col min="727" max="727" width="16.5703125" style="3" customWidth="1"/>
    <col min="728" max="728" width="40.7109375" style="3" customWidth="1"/>
    <col min="729" max="729" width="11" style="3" customWidth="1"/>
    <col min="730" max="735" width="11.42578125" style="3" customWidth="1"/>
    <col min="736" max="737" width="13" style="3" customWidth="1"/>
    <col min="738" max="741" width="11.140625" style="3" customWidth="1"/>
    <col min="742" max="742" width="12.85546875" style="3" customWidth="1"/>
    <col min="743" max="744" width="12.28515625" style="3" customWidth="1"/>
    <col min="745" max="745" width="11" style="3" customWidth="1"/>
    <col min="746" max="747" width="11.5703125" style="3" customWidth="1"/>
    <col min="748" max="748" width="19.5703125" style="3" customWidth="1"/>
    <col min="749" max="982" width="9.140625" style="3"/>
    <col min="983" max="983" width="16.5703125" style="3" customWidth="1"/>
    <col min="984" max="984" width="40.7109375" style="3" customWidth="1"/>
    <col min="985" max="985" width="11" style="3" customWidth="1"/>
    <col min="986" max="991" width="11.42578125" style="3" customWidth="1"/>
    <col min="992" max="993" width="13" style="3" customWidth="1"/>
    <col min="994" max="997" width="11.140625" style="3" customWidth="1"/>
    <col min="998" max="998" width="12.85546875" style="3" customWidth="1"/>
    <col min="999" max="1000" width="12.28515625" style="3" customWidth="1"/>
    <col min="1001" max="1001" width="11" style="3" customWidth="1"/>
    <col min="1002" max="1003" width="11.5703125" style="3" customWidth="1"/>
    <col min="1004" max="1004" width="19.5703125" style="3" customWidth="1"/>
    <col min="1005" max="1238" width="9.140625" style="3"/>
    <col min="1239" max="1239" width="16.5703125" style="3" customWidth="1"/>
    <col min="1240" max="1240" width="40.7109375" style="3" customWidth="1"/>
    <col min="1241" max="1241" width="11" style="3" customWidth="1"/>
    <col min="1242" max="1247" width="11.42578125" style="3" customWidth="1"/>
    <col min="1248" max="1249" width="13" style="3" customWidth="1"/>
    <col min="1250" max="1253" width="11.140625" style="3" customWidth="1"/>
    <col min="1254" max="1254" width="12.85546875" style="3" customWidth="1"/>
    <col min="1255" max="1256" width="12.28515625" style="3" customWidth="1"/>
    <col min="1257" max="1257" width="11" style="3" customWidth="1"/>
    <col min="1258" max="1259" width="11.5703125" style="3" customWidth="1"/>
    <col min="1260" max="1260" width="19.5703125" style="3" customWidth="1"/>
    <col min="1261" max="1494" width="9.140625" style="3"/>
    <col min="1495" max="1495" width="16.5703125" style="3" customWidth="1"/>
    <col min="1496" max="1496" width="40.7109375" style="3" customWidth="1"/>
    <col min="1497" max="1497" width="11" style="3" customWidth="1"/>
    <col min="1498" max="1503" width="11.42578125" style="3" customWidth="1"/>
    <col min="1504" max="1505" width="13" style="3" customWidth="1"/>
    <col min="1506" max="1509" width="11.140625" style="3" customWidth="1"/>
    <col min="1510" max="1510" width="12.85546875" style="3" customWidth="1"/>
    <col min="1511" max="1512" width="12.28515625" style="3" customWidth="1"/>
    <col min="1513" max="1513" width="11" style="3" customWidth="1"/>
    <col min="1514" max="1515" width="11.5703125" style="3" customWidth="1"/>
    <col min="1516" max="1516" width="19.5703125" style="3" customWidth="1"/>
    <col min="1517" max="1750" width="9.140625" style="3"/>
    <col min="1751" max="1751" width="16.5703125" style="3" customWidth="1"/>
    <col min="1752" max="1752" width="40.7109375" style="3" customWidth="1"/>
    <col min="1753" max="1753" width="11" style="3" customWidth="1"/>
    <col min="1754" max="1759" width="11.42578125" style="3" customWidth="1"/>
    <col min="1760" max="1761" width="13" style="3" customWidth="1"/>
    <col min="1762" max="1765" width="11.140625" style="3" customWidth="1"/>
    <col min="1766" max="1766" width="12.85546875" style="3" customWidth="1"/>
    <col min="1767" max="1768" width="12.28515625" style="3" customWidth="1"/>
    <col min="1769" max="1769" width="11" style="3" customWidth="1"/>
    <col min="1770" max="1771" width="11.5703125" style="3" customWidth="1"/>
    <col min="1772" max="1772" width="19.5703125" style="3" customWidth="1"/>
    <col min="1773" max="2006" width="9.140625" style="3"/>
    <col min="2007" max="2007" width="16.5703125" style="3" customWidth="1"/>
    <col min="2008" max="2008" width="40.7109375" style="3" customWidth="1"/>
    <col min="2009" max="2009" width="11" style="3" customWidth="1"/>
    <col min="2010" max="2015" width="11.42578125" style="3" customWidth="1"/>
    <col min="2016" max="2017" width="13" style="3" customWidth="1"/>
    <col min="2018" max="2021" width="11.140625" style="3" customWidth="1"/>
    <col min="2022" max="2022" width="12.85546875" style="3" customWidth="1"/>
    <col min="2023" max="2024" width="12.28515625" style="3" customWidth="1"/>
    <col min="2025" max="2025" width="11" style="3" customWidth="1"/>
    <col min="2026" max="2027" width="11.5703125" style="3" customWidth="1"/>
    <col min="2028" max="2028" width="19.5703125" style="3" customWidth="1"/>
    <col min="2029" max="2262" width="9.140625" style="3"/>
    <col min="2263" max="2263" width="16.5703125" style="3" customWidth="1"/>
    <col min="2264" max="2264" width="40.7109375" style="3" customWidth="1"/>
    <col min="2265" max="2265" width="11" style="3" customWidth="1"/>
    <col min="2266" max="2271" width="11.42578125" style="3" customWidth="1"/>
    <col min="2272" max="2273" width="13" style="3" customWidth="1"/>
    <col min="2274" max="2277" width="11.140625" style="3" customWidth="1"/>
    <col min="2278" max="2278" width="12.85546875" style="3" customWidth="1"/>
    <col min="2279" max="2280" width="12.28515625" style="3" customWidth="1"/>
    <col min="2281" max="2281" width="11" style="3" customWidth="1"/>
    <col min="2282" max="2283" width="11.5703125" style="3" customWidth="1"/>
    <col min="2284" max="2284" width="19.5703125" style="3" customWidth="1"/>
    <col min="2285" max="2518" width="9.140625" style="3"/>
    <col min="2519" max="2519" width="16.5703125" style="3" customWidth="1"/>
    <col min="2520" max="2520" width="40.7109375" style="3" customWidth="1"/>
    <col min="2521" max="2521" width="11" style="3" customWidth="1"/>
    <col min="2522" max="2527" width="11.42578125" style="3" customWidth="1"/>
    <col min="2528" max="2529" width="13" style="3" customWidth="1"/>
    <col min="2530" max="2533" width="11.140625" style="3" customWidth="1"/>
    <col min="2534" max="2534" width="12.85546875" style="3" customWidth="1"/>
    <col min="2535" max="2536" width="12.28515625" style="3" customWidth="1"/>
    <col min="2537" max="2537" width="11" style="3" customWidth="1"/>
    <col min="2538" max="2539" width="11.5703125" style="3" customWidth="1"/>
    <col min="2540" max="2540" width="19.5703125" style="3" customWidth="1"/>
    <col min="2541" max="2774" width="9.140625" style="3"/>
    <col min="2775" max="2775" width="16.5703125" style="3" customWidth="1"/>
    <col min="2776" max="2776" width="40.7109375" style="3" customWidth="1"/>
    <col min="2777" max="2777" width="11" style="3" customWidth="1"/>
    <col min="2778" max="2783" width="11.42578125" style="3" customWidth="1"/>
    <col min="2784" max="2785" width="13" style="3" customWidth="1"/>
    <col min="2786" max="2789" width="11.140625" style="3" customWidth="1"/>
    <col min="2790" max="2790" width="12.85546875" style="3" customWidth="1"/>
    <col min="2791" max="2792" width="12.28515625" style="3" customWidth="1"/>
    <col min="2793" max="2793" width="11" style="3" customWidth="1"/>
    <col min="2794" max="2795" width="11.5703125" style="3" customWidth="1"/>
    <col min="2796" max="2796" width="19.5703125" style="3" customWidth="1"/>
    <col min="2797" max="3030" width="9.140625" style="3"/>
    <col min="3031" max="3031" width="16.5703125" style="3" customWidth="1"/>
    <col min="3032" max="3032" width="40.7109375" style="3" customWidth="1"/>
    <col min="3033" max="3033" width="11" style="3" customWidth="1"/>
    <col min="3034" max="3039" width="11.42578125" style="3" customWidth="1"/>
    <col min="3040" max="3041" width="13" style="3" customWidth="1"/>
    <col min="3042" max="3045" width="11.140625" style="3" customWidth="1"/>
    <col min="3046" max="3046" width="12.85546875" style="3" customWidth="1"/>
    <col min="3047" max="3048" width="12.28515625" style="3" customWidth="1"/>
    <col min="3049" max="3049" width="11" style="3" customWidth="1"/>
    <col min="3050" max="3051" width="11.5703125" style="3" customWidth="1"/>
    <col min="3052" max="3052" width="19.5703125" style="3" customWidth="1"/>
    <col min="3053" max="3286" width="9.140625" style="3"/>
    <col min="3287" max="3287" width="16.5703125" style="3" customWidth="1"/>
    <col min="3288" max="3288" width="40.7109375" style="3" customWidth="1"/>
    <col min="3289" max="3289" width="11" style="3" customWidth="1"/>
    <col min="3290" max="3295" width="11.42578125" style="3" customWidth="1"/>
    <col min="3296" max="3297" width="13" style="3" customWidth="1"/>
    <col min="3298" max="3301" width="11.140625" style="3" customWidth="1"/>
    <col min="3302" max="3302" width="12.85546875" style="3" customWidth="1"/>
    <col min="3303" max="3304" width="12.28515625" style="3" customWidth="1"/>
    <col min="3305" max="3305" width="11" style="3" customWidth="1"/>
    <col min="3306" max="3307" width="11.5703125" style="3" customWidth="1"/>
    <col min="3308" max="3308" width="19.5703125" style="3" customWidth="1"/>
    <col min="3309" max="3542" width="9.140625" style="3"/>
    <col min="3543" max="3543" width="16.5703125" style="3" customWidth="1"/>
    <col min="3544" max="3544" width="40.7109375" style="3" customWidth="1"/>
    <col min="3545" max="3545" width="11" style="3" customWidth="1"/>
    <col min="3546" max="3551" width="11.42578125" style="3" customWidth="1"/>
    <col min="3552" max="3553" width="13" style="3" customWidth="1"/>
    <col min="3554" max="3557" width="11.140625" style="3" customWidth="1"/>
    <col min="3558" max="3558" width="12.85546875" style="3" customWidth="1"/>
    <col min="3559" max="3560" width="12.28515625" style="3" customWidth="1"/>
    <col min="3561" max="3561" width="11" style="3" customWidth="1"/>
    <col min="3562" max="3563" width="11.5703125" style="3" customWidth="1"/>
    <col min="3564" max="3564" width="19.5703125" style="3" customWidth="1"/>
    <col min="3565" max="3798" width="9.140625" style="3"/>
    <col min="3799" max="3799" width="16.5703125" style="3" customWidth="1"/>
    <col min="3800" max="3800" width="40.7109375" style="3" customWidth="1"/>
    <col min="3801" max="3801" width="11" style="3" customWidth="1"/>
    <col min="3802" max="3807" width="11.42578125" style="3" customWidth="1"/>
    <col min="3808" max="3809" width="13" style="3" customWidth="1"/>
    <col min="3810" max="3813" width="11.140625" style="3" customWidth="1"/>
    <col min="3814" max="3814" width="12.85546875" style="3" customWidth="1"/>
    <col min="3815" max="3816" width="12.28515625" style="3" customWidth="1"/>
    <col min="3817" max="3817" width="11" style="3" customWidth="1"/>
    <col min="3818" max="3819" width="11.5703125" style="3" customWidth="1"/>
    <col min="3820" max="3820" width="19.5703125" style="3" customWidth="1"/>
    <col min="3821" max="4054" width="9.140625" style="3"/>
    <col min="4055" max="4055" width="16.5703125" style="3" customWidth="1"/>
    <col min="4056" max="4056" width="40.7109375" style="3" customWidth="1"/>
    <col min="4057" max="4057" width="11" style="3" customWidth="1"/>
    <col min="4058" max="4063" width="11.42578125" style="3" customWidth="1"/>
    <col min="4064" max="4065" width="13" style="3" customWidth="1"/>
    <col min="4066" max="4069" width="11.140625" style="3" customWidth="1"/>
    <col min="4070" max="4070" width="12.85546875" style="3" customWidth="1"/>
    <col min="4071" max="4072" width="12.28515625" style="3" customWidth="1"/>
    <col min="4073" max="4073" width="11" style="3" customWidth="1"/>
    <col min="4074" max="4075" width="11.5703125" style="3" customWidth="1"/>
    <col min="4076" max="4076" width="19.5703125" style="3" customWidth="1"/>
    <col min="4077" max="4310" width="9.140625" style="3"/>
    <col min="4311" max="4311" width="16.5703125" style="3" customWidth="1"/>
    <col min="4312" max="4312" width="40.7109375" style="3" customWidth="1"/>
    <col min="4313" max="4313" width="11" style="3" customWidth="1"/>
    <col min="4314" max="4319" width="11.42578125" style="3" customWidth="1"/>
    <col min="4320" max="4321" width="13" style="3" customWidth="1"/>
    <col min="4322" max="4325" width="11.140625" style="3" customWidth="1"/>
    <col min="4326" max="4326" width="12.85546875" style="3" customWidth="1"/>
    <col min="4327" max="4328" width="12.28515625" style="3" customWidth="1"/>
    <col min="4329" max="4329" width="11" style="3" customWidth="1"/>
    <col min="4330" max="4331" width="11.5703125" style="3" customWidth="1"/>
    <col min="4332" max="4332" width="19.5703125" style="3" customWidth="1"/>
    <col min="4333" max="4566" width="9.140625" style="3"/>
    <col min="4567" max="4567" width="16.5703125" style="3" customWidth="1"/>
    <col min="4568" max="4568" width="40.7109375" style="3" customWidth="1"/>
    <col min="4569" max="4569" width="11" style="3" customWidth="1"/>
    <col min="4570" max="4575" width="11.42578125" style="3" customWidth="1"/>
    <col min="4576" max="4577" width="13" style="3" customWidth="1"/>
    <col min="4578" max="4581" width="11.140625" style="3" customWidth="1"/>
    <col min="4582" max="4582" width="12.85546875" style="3" customWidth="1"/>
    <col min="4583" max="4584" width="12.28515625" style="3" customWidth="1"/>
    <col min="4585" max="4585" width="11" style="3" customWidth="1"/>
    <col min="4586" max="4587" width="11.5703125" style="3" customWidth="1"/>
    <col min="4588" max="4588" width="19.5703125" style="3" customWidth="1"/>
    <col min="4589" max="4822" width="9.140625" style="3"/>
    <col min="4823" max="4823" width="16.5703125" style="3" customWidth="1"/>
    <col min="4824" max="4824" width="40.7109375" style="3" customWidth="1"/>
    <col min="4825" max="4825" width="11" style="3" customWidth="1"/>
    <col min="4826" max="4831" width="11.42578125" style="3" customWidth="1"/>
    <col min="4832" max="4833" width="13" style="3" customWidth="1"/>
    <col min="4834" max="4837" width="11.140625" style="3" customWidth="1"/>
    <col min="4838" max="4838" width="12.85546875" style="3" customWidth="1"/>
    <col min="4839" max="4840" width="12.28515625" style="3" customWidth="1"/>
    <col min="4841" max="4841" width="11" style="3" customWidth="1"/>
    <col min="4842" max="4843" width="11.5703125" style="3" customWidth="1"/>
    <col min="4844" max="4844" width="19.5703125" style="3" customWidth="1"/>
    <col min="4845" max="5078" width="9.140625" style="3"/>
    <col min="5079" max="5079" width="16.5703125" style="3" customWidth="1"/>
    <col min="5080" max="5080" width="40.7109375" style="3" customWidth="1"/>
    <col min="5081" max="5081" width="11" style="3" customWidth="1"/>
    <col min="5082" max="5087" width="11.42578125" style="3" customWidth="1"/>
    <col min="5088" max="5089" width="13" style="3" customWidth="1"/>
    <col min="5090" max="5093" width="11.140625" style="3" customWidth="1"/>
    <col min="5094" max="5094" width="12.85546875" style="3" customWidth="1"/>
    <col min="5095" max="5096" width="12.28515625" style="3" customWidth="1"/>
    <col min="5097" max="5097" width="11" style="3" customWidth="1"/>
    <col min="5098" max="5099" width="11.5703125" style="3" customWidth="1"/>
    <col min="5100" max="5100" width="19.5703125" style="3" customWidth="1"/>
    <col min="5101" max="5334" width="9.140625" style="3"/>
    <col min="5335" max="5335" width="16.5703125" style="3" customWidth="1"/>
    <col min="5336" max="5336" width="40.7109375" style="3" customWidth="1"/>
    <col min="5337" max="5337" width="11" style="3" customWidth="1"/>
    <col min="5338" max="5343" width="11.42578125" style="3" customWidth="1"/>
    <col min="5344" max="5345" width="13" style="3" customWidth="1"/>
    <col min="5346" max="5349" width="11.140625" style="3" customWidth="1"/>
    <col min="5350" max="5350" width="12.85546875" style="3" customWidth="1"/>
    <col min="5351" max="5352" width="12.28515625" style="3" customWidth="1"/>
    <col min="5353" max="5353" width="11" style="3" customWidth="1"/>
    <col min="5354" max="5355" width="11.5703125" style="3" customWidth="1"/>
    <col min="5356" max="5356" width="19.5703125" style="3" customWidth="1"/>
    <col min="5357" max="5590" width="9.140625" style="3"/>
    <col min="5591" max="5591" width="16.5703125" style="3" customWidth="1"/>
    <col min="5592" max="5592" width="40.7109375" style="3" customWidth="1"/>
    <col min="5593" max="5593" width="11" style="3" customWidth="1"/>
    <col min="5594" max="5599" width="11.42578125" style="3" customWidth="1"/>
    <col min="5600" max="5601" width="13" style="3" customWidth="1"/>
    <col min="5602" max="5605" width="11.140625" style="3" customWidth="1"/>
    <col min="5606" max="5606" width="12.85546875" style="3" customWidth="1"/>
    <col min="5607" max="5608" width="12.28515625" style="3" customWidth="1"/>
    <col min="5609" max="5609" width="11" style="3" customWidth="1"/>
    <col min="5610" max="5611" width="11.5703125" style="3" customWidth="1"/>
    <col min="5612" max="5612" width="19.5703125" style="3" customWidth="1"/>
    <col min="5613" max="5846" width="9.140625" style="3"/>
    <col min="5847" max="5847" width="16.5703125" style="3" customWidth="1"/>
    <col min="5848" max="5848" width="40.7109375" style="3" customWidth="1"/>
    <col min="5849" max="5849" width="11" style="3" customWidth="1"/>
    <col min="5850" max="5855" width="11.42578125" style="3" customWidth="1"/>
    <col min="5856" max="5857" width="13" style="3" customWidth="1"/>
    <col min="5858" max="5861" width="11.140625" style="3" customWidth="1"/>
    <col min="5862" max="5862" width="12.85546875" style="3" customWidth="1"/>
    <col min="5863" max="5864" width="12.28515625" style="3" customWidth="1"/>
    <col min="5865" max="5865" width="11" style="3" customWidth="1"/>
    <col min="5866" max="5867" width="11.5703125" style="3" customWidth="1"/>
    <col min="5868" max="5868" width="19.5703125" style="3" customWidth="1"/>
    <col min="5869" max="6102" width="9.140625" style="3"/>
    <col min="6103" max="6103" width="16.5703125" style="3" customWidth="1"/>
    <col min="6104" max="6104" width="40.7109375" style="3" customWidth="1"/>
    <col min="6105" max="6105" width="11" style="3" customWidth="1"/>
    <col min="6106" max="6111" width="11.42578125" style="3" customWidth="1"/>
    <col min="6112" max="6113" width="13" style="3" customWidth="1"/>
    <col min="6114" max="6117" width="11.140625" style="3" customWidth="1"/>
    <col min="6118" max="6118" width="12.85546875" style="3" customWidth="1"/>
    <col min="6119" max="6120" width="12.28515625" style="3" customWidth="1"/>
    <col min="6121" max="6121" width="11" style="3" customWidth="1"/>
    <col min="6122" max="6123" width="11.5703125" style="3" customWidth="1"/>
    <col min="6124" max="6124" width="19.5703125" style="3" customWidth="1"/>
    <col min="6125" max="6358" width="9.140625" style="3"/>
    <col min="6359" max="6359" width="16.5703125" style="3" customWidth="1"/>
    <col min="6360" max="6360" width="40.7109375" style="3" customWidth="1"/>
    <col min="6361" max="6361" width="11" style="3" customWidth="1"/>
    <col min="6362" max="6367" width="11.42578125" style="3" customWidth="1"/>
    <col min="6368" max="6369" width="13" style="3" customWidth="1"/>
    <col min="6370" max="6373" width="11.140625" style="3" customWidth="1"/>
    <col min="6374" max="6374" width="12.85546875" style="3" customWidth="1"/>
    <col min="6375" max="6376" width="12.28515625" style="3" customWidth="1"/>
    <col min="6377" max="6377" width="11" style="3" customWidth="1"/>
    <col min="6378" max="6379" width="11.5703125" style="3" customWidth="1"/>
    <col min="6380" max="6380" width="19.5703125" style="3" customWidth="1"/>
    <col min="6381" max="6614" width="9.140625" style="3"/>
    <col min="6615" max="6615" width="16.5703125" style="3" customWidth="1"/>
    <col min="6616" max="6616" width="40.7109375" style="3" customWidth="1"/>
    <col min="6617" max="6617" width="11" style="3" customWidth="1"/>
    <col min="6618" max="6623" width="11.42578125" style="3" customWidth="1"/>
    <col min="6624" max="6625" width="13" style="3" customWidth="1"/>
    <col min="6626" max="6629" width="11.140625" style="3" customWidth="1"/>
    <col min="6630" max="6630" width="12.85546875" style="3" customWidth="1"/>
    <col min="6631" max="6632" width="12.28515625" style="3" customWidth="1"/>
    <col min="6633" max="6633" width="11" style="3" customWidth="1"/>
    <col min="6634" max="6635" width="11.5703125" style="3" customWidth="1"/>
    <col min="6636" max="6636" width="19.5703125" style="3" customWidth="1"/>
    <col min="6637" max="6870" width="9.140625" style="3"/>
    <col min="6871" max="6871" width="16.5703125" style="3" customWidth="1"/>
    <col min="6872" max="6872" width="40.7109375" style="3" customWidth="1"/>
    <col min="6873" max="6873" width="11" style="3" customWidth="1"/>
    <col min="6874" max="6879" width="11.42578125" style="3" customWidth="1"/>
    <col min="6880" max="6881" width="13" style="3" customWidth="1"/>
    <col min="6882" max="6885" width="11.140625" style="3" customWidth="1"/>
    <col min="6886" max="6886" width="12.85546875" style="3" customWidth="1"/>
    <col min="6887" max="6888" width="12.28515625" style="3" customWidth="1"/>
    <col min="6889" max="6889" width="11" style="3" customWidth="1"/>
    <col min="6890" max="6891" width="11.5703125" style="3" customWidth="1"/>
    <col min="6892" max="6892" width="19.5703125" style="3" customWidth="1"/>
    <col min="6893" max="7126" width="9.140625" style="3"/>
    <col min="7127" max="7127" width="16.5703125" style="3" customWidth="1"/>
    <col min="7128" max="7128" width="40.7109375" style="3" customWidth="1"/>
    <col min="7129" max="7129" width="11" style="3" customWidth="1"/>
    <col min="7130" max="7135" width="11.42578125" style="3" customWidth="1"/>
    <col min="7136" max="7137" width="13" style="3" customWidth="1"/>
    <col min="7138" max="7141" width="11.140625" style="3" customWidth="1"/>
    <col min="7142" max="7142" width="12.85546875" style="3" customWidth="1"/>
    <col min="7143" max="7144" width="12.28515625" style="3" customWidth="1"/>
    <col min="7145" max="7145" width="11" style="3" customWidth="1"/>
    <col min="7146" max="7147" width="11.5703125" style="3" customWidth="1"/>
    <col min="7148" max="7148" width="19.5703125" style="3" customWidth="1"/>
    <col min="7149" max="7382" width="9.140625" style="3"/>
    <col min="7383" max="7383" width="16.5703125" style="3" customWidth="1"/>
    <col min="7384" max="7384" width="40.7109375" style="3" customWidth="1"/>
    <col min="7385" max="7385" width="11" style="3" customWidth="1"/>
    <col min="7386" max="7391" width="11.42578125" style="3" customWidth="1"/>
    <col min="7392" max="7393" width="13" style="3" customWidth="1"/>
    <col min="7394" max="7397" width="11.140625" style="3" customWidth="1"/>
    <col min="7398" max="7398" width="12.85546875" style="3" customWidth="1"/>
    <col min="7399" max="7400" width="12.28515625" style="3" customWidth="1"/>
    <col min="7401" max="7401" width="11" style="3" customWidth="1"/>
    <col min="7402" max="7403" width="11.5703125" style="3" customWidth="1"/>
    <col min="7404" max="7404" width="19.5703125" style="3" customWidth="1"/>
    <col min="7405" max="7638" width="9.140625" style="3"/>
    <col min="7639" max="7639" width="16.5703125" style="3" customWidth="1"/>
    <col min="7640" max="7640" width="40.7109375" style="3" customWidth="1"/>
    <col min="7641" max="7641" width="11" style="3" customWidth="1"/>
    <col min="7642" max="7647" width="11.42578125" style="3" customWidth="1"/>
    <col min="7648" max="7649" width="13" style="3" customWidth="1"/>
    <col min="7650" max="7653" width="11.140625" style="3" customWidth="1"/>
    <col min="7654" max="7654" width="12.85546875" style="3" customWidth="1"/>
    <col min="7655" max="7656" width="12.28515625" style="3" customWidth="1"/>
    <col min="7657" max="7657" width="11" style="3" customWidth="1"/>
    <col min="7658" max="7659" width="11.5703125" style="3" customWidth="1"/>
    <col min="7660" max="7660" width="19.5703125" style="3" customWidth="1"/>
    <col min="7661" max="7894" width="9.140625" style="3"/>
    <col min="7895" max="7895" width="16.5703125" style="3" customWidth="1"/>
    <col min="7896" max="7896" width="40.7109375" style="3" customWidth="1"/>
    <col min="7897" max="7897" width="11" style="3" customWidth="1"/>
    <col min="7898" max="7903" width="11.42578125" style="3" customWidth="1"/>
    <col min="7904" max="7905" width="13" style="3" customWidth="1"/>
    <col min="7906" max="7909" width="11.140625" style="3" customWidth="1"/>
    <col min="7910" max="7910" width="12.85546875" style="3" customWidth="1"/>
    <col min="7911" max="7912" width="12.28515625" style="3" customWidth="1"/>
    <col min="7913" max="7913" width="11" style="3" customWidth="1"/>
    <col min="7914" max="7915" width="11.5703125" style="3" customWidth="1"/>
    <col min="7916" max="7916" width="19.5703125" style="3" customWidth="1"/>
    <col min="7917" max="8150" width="9.140625" style="3"/>
    <col min="8151" max="8151" width="16.5703125" style="3" customWidth="1"/>
    <col min="8152" max="8152" width="40.7109375" style="3" customWidth="1"/>
    <col min="8153" max="8153" width="11" style="3" customWidth="1"/>
    <col min="8154" max="8159" width="11.42578125" style="3" customWidth="1"/>
    <col min="8160" max="8161" width="13" style="3" customWidth="1"/>
    <col min="8162" max="8165" width="11.140625" style="3" customWidth="1"/>
    <col min="8166" max="8166" width="12.85546875" style="3" customWidth="1"/>
    <col min="8167" max="8168" width="12.28515625" style="3" customWidth="1"/>
    <col min="8169" max="8169" width="11" style="3" customWidth="1"/>
    <col min="8170" max="8171" width="11.5703125" style="3" customWidth="1"/>
    <col min="8172" max="8172" width="19.5703125" style="3" customWidth="1"/>
    <col min="8173" max="8406" width="9.140625" style="3"/>
    <col min="8407" max="8407" width="16.5703125" style="3" customWidth="1"/>
    <col min="8408" max="8408" width="40.7109375" style="3" customWidth="1"/>
    <col min="8409" max="8409" width="11" style="3" customWidth="1"/>
    <col min="8410" max="8415" width="11.42578125" style="3" customWidth="1"/>
    <col min="8416" max="8417" width="13" style="3" customWidth="1"/>
    <col min="8418" max="8421" width="11.140625" style="3" customWidth="1"/>
    <col min="8422" max="8422" width="12.85546875" style="3" customWidth="1"/>
    <col min="8423" max="8424" width="12.28515625" style="3" customWidth="1"/>
    <col min="8425" max="8425" width="11" style="3" customWidth="1"/>
    <col min="8426" max="8427" width="11.5703125" style="3" customWidth="1"/>
    <col min="8428" max="8428" width="19.5703125" style="3" customWidth="1"/>
    <col min="8429" max="8662" width="9.140625" style="3"/>
    <col min="8663" max="8663" width="16.5703125" style="3" customWidth="1"/>
    <col min="8664" max="8664" width="40.7109375" style="3" customWidth="1"/>
    <col min="8665" max="8665" width="11" style="3" customWidth="1"/>
    <col min="8666" max="8671" width="11.42578125" style="3" customWidth="1"/>
    <col min="8672" max="8673" width="13" style="3" customWidth="1"/>
    <col min="8674" max="8677" width="11.140625" style="3" customWidth="1"/>
    <col min="8678" max="8678" width="12.85546875" style="3" customWidth="1"/>
    <col min="8679" max="8680" width="12.28515625" style="3" customWidth="1"/>
    <col min="8681" max="8681" width="11" style="3" customWidth="1"/>
    <col min="8682" max="8683" width="11.5703125" style="3" customWidth="1"/>
    <col min="8684" max="8684" width="19.5703125" style="3" customWidth="1"/>
    <col min="8685" max="8918" width="9.140625" style="3"/>
    <col min="8919" max="8919" width="16.5703125" style="3" customWidth="1"/>
    <col min="8920" max="8920" width="40.7109375" style="3" customWidth="1"/>
    <col min="8921" max="8921" width="11" style="3" customWidth="1"/>
    <col min="8922" max="8927" width="11.42578125" style="3" customWidth="1"/>
    <col min="8928" max="8929" width="13" style="3" customWidth="1"/>
    <col min="8930" max="8933" width="11.140625" style="3" customWidth="1"/>
    <col min="8934" max="8934" width="12.85546875" style="3" customWidth="1"/>
    <col min="8935" max="8936" width="12.28515625" style="3" customWidth="1"/>
    <col min="8937" max="8937" width="11" style="3" customWidth="1"/>
    <col min="8938" max="8939" width="11.5703125" style="3" customWidth="1"/>
    <col min="8940" max="8940" width="19.5703125" style="3" customWidth="1"/>
    <col min="8941" max="9174" width="9.140625" style="3"/>
    <col min="9175" max="9175" width="16.5703125" style="3" customWidth="1"/>
    <col min="9176" max="9176" width="40.7109375" style="3" customWidth="1"/>
    <col min="9177" max="9177" width="11" style="3" customWidth="1"/>
    <col min="9178" max="9183" width="11.42578125" style="3" customWidth="1"/>
    <col min="9184" max="9185" width="13" style="3" customWidth="1"/>
    <col min="9186" max="9189" width="11.140625" style="3" customWidth="1"/>
    <col min="9190" max="9190" width="12.85546875" style="3" customWidth="1"/>
    <col min="9191" max="9192" width="12.28515625" style="3" customWidth="1"/>
    <col min="9193" max="9193" width="11" style="3" customWidth="1"/>
    <col min="9194" max="9195" width="11.5703125" style="3" customWidth="1"/>
    <col min="9196" max="9196" width="19.5703125" style="3" customWidth="1"/>
    <col min="9197" max="9430" width="9.140625" style="3"/>
    <col min="9431" max="9431" width="16.5703125" style="3" customWidth="1"/>
    <col min="9432" max="9432" width="40.7109375" style="3" customWidth="1"/>
    <col min="9433" max="9433" width="11" style="3" customWidth="1"/>
    <col min="9434" max="9439" width="11.42578125" style="3" customWidth="1"/>
    <col min="9440" max="9441" width="13" style="3" customWidth="1"/>
    <col min="9442" max="9445" width="11.140625" style="3" customWidth="1"/>
    <col min="9446" max="9446" width="12.85546875" style="3" customWidth="1"/>
    <col min="9447" max="9448" width="12.28515625" style="3" customWidth="1"/>
    <col min="9449" max="9449" width="11" style="3" customWidth="1"/>
    <col min="9450" max="9451" width="11.5703125" style="3" customWidth="1"/>
    <col min="9452" max="9452" width="19.5703125" style="3" customWidth="1"/>
    <col min="9453" max="9686" width="9.140625" style="3"/>
    <col min="9687" max="9687" width="16.5703125" style="3" customWidth="1"/>
    <col min="9688" max="9688" width="40.7109375" style="3" customWidth="1"/>
    <col min="9689" max="9689" width="11" style="3" customWidth="1"/>
    <col min="9690" max="9695" width="11.42578125" style="3" customWidth="1"/>
    <col min="9696" max="9697" width="13" style="3" customWidth="1"/>
    <col min="9698" max="9701" width="11.140625" style="3" customWidth="1"/>
    <col min="9702" max="9702" width="12.85546875" style="3" customWidth="1"/>
    <col min="9703" max="9704" width="12.28515625" style="3" customWidth="1"/>
    <col min="9705" max="9705" width="11" style="3" customWidth="1"/>
    <col min="9706" max="9707" width="11.5703125" style="3" customWidth="1"/>
    <col min="9708" max="9708" width="19.5703125" style="3" customWidth="1"/>
    <col min="9709" max="9942" width="9.140625" style="3"/>
    <col min="9943" max="9943" width="16.5703125" style="3" customWidth="1"/>
    <col min="9944" max="9944" width="40.7109375" style="3" customWidth="1"/>
    <col min="9945" max="9945" width="11" style="3" customWidth="1"/>
    <col min="9946" max="9951" width="11.42578125" style="3" customWidth="1"/>
    <col min="9952" max="9953" width="13" style="3" customWidth="1"/>
    <col min="9954" max="9957" width="11.140625" style="3" customWidth="1"/>
    <col min="9958" max="9958" width="12.85546875" style="3" customWidth="1"/>
    <col min="9959" max="9960" width="12.28515625" style="3" customWidth="1"/>
    <col min="9961" max="9961" width="11" style="3" customWidth="1"/>
    <col min="9962" max="9963" width="11.5703125" style="3" customWidth="1"/>
    <col min="9964" max="9964" width="19.5703125" style="3" customWidth="1"/>
    <col min="9965" max="10198" width="9.140625" style="3"/>
    <col min="10199" max="10199" width="16.5703125" style="3" customWidth="1"/>
    <col min="10200" max="10200" width="40.7109375" style="3" customWidth="1"/>
    <col min="10201" max="10201" width="11" style="3" customWidth="1"/>
    <col min="10202" max="10207" width="11.42578125" style="3" customWidth="1"/>
    <col min="10208" max="10209" width="13" style="3" customWidth="1"/>
    <col min="10210" max="10213" width="11.140625" style="3" customWidth="1"/>
    <col min="10214" max="10214" width="12.85546875" style="3" customWidth="1"/>
    <col min="10215" max="10216" width="12.28515625" style="3" customWidth="1"/>
    <col min="10217" max="10217" width="11" style="3" customWidth="1"/>
    <col min="10218" max="10219" width="11.5703125" style="3" customWidth="1"/>
    <col min="10220" max="10220" width="19.5703125" style="3" customWidth="1"/>
    <col min="10221" max="10454" width="9.140625" style="3"/>
    <col min="10455" max="10455" width="16.5703125" style="3" customWidth="1"/>
    <col min="10456" max="10456" width="40.7109375" style="3" customWidth="1"/>
    <col min="10457" max="10457" width="11" style="3" customWidth="1"/>
    <col min="10458" max="10463" width="11.42578125" style="3" customWidth="1"/>
    <col min="10464" max="10465" width="13" style="3" customWidth="1"/>
    <col min="10466" max="10469" width="11.140625" style="3" customWidth="1"/>
    <col min="10470" max="10470" width="12.85546875" style="3" customWidth="1"/>
    <col min="10471" max="10472" width="12.28515625" style="3" customWidth="1"/>
    <col min="10473" max="10473" width="11" style="3" customWidth="1"/>
    <col min="10474" max="10475" width="11.5703125" style="3" customWidth="1"/>
    <col min="10476" max="10476" width="19.5703125" style="3" customWidth="1"/>
    <col min="10477" max="10710" width="9.140625" style="3"/>
    <col min="10711" max="10711" width="16.5703125" style="3" customWidth="1"/>
    <col min="10712" max="10712" width="40.7109375" style="3" customWidth="1"/>
    <col min="10713" max="10713" width="11" style="3" customWidth="1"/>
    <col min="10714" max="10719" width="11.42578125" style="3" customWidth="1"/>
    <col min="10720" max="10721" width="13" style="3" customWidth="1"/>
    <col min="10722" max="10725" width="11.140625" style="3" customWidth="1"/>
    <col min="10726" max="10726" width="12.85546875" style="3" customWidth="1"/>
    <col min="10727" max="10728" width="12.28515625" style="3" customWidth="1"/>
    <col min="10729" max="10729" width="11" style="3" customWidth="1"/>
    <col min="10730" max="10731" width="11.5703125" style="3" customWidth="1"/>
    <col min="10732" max="10732" width="19.5703125" style="3" customWidth="1"/>
    <col min="10733" max="10966" width="9.140625" style="3"/>
    <col min="10967" max="10967" width="16.5703125" style="3" customWidth="1"/>
    <col min="10968" max="10968" width="40.7109375" style="3" customWidth="1"/>
    <col min="10969" max="10969" width="11" style="3" customWidth="1"/>
    <col min="10970" max="10975" width="11.42578125" style="3" customWidth="1"/>
    <col min="10976" max="10977" width="13" style="3" customWidth="1"/>
    <col min="10978" max="10981" width="11.140625" style="3" customWidth="1"/>
    <col min="10982" max="10982" width="12.85546875" style="3" customWidth="1"/>
    <col min="10983" max="10984" width="12.28515625" style="3" customWidth="1"/>
    <col min="10985" max="10985" width="11" style="3" customWidth="1"/>
    <col min="10986" max="10987" width="11.5703125" style="3" customWidth="1"/>
    <col min="10988" max="10988" width="19.5703125" style="3" customWidth="1"/>
    <col min="10989" max="11222" width="9.140625" style="3"/>
    <col min="11223" max="11223" width="16.5703125" style="3" customWidth="1"/>
    <col min="11224" max="11224" width="40.7109375" style="3" customWidth="1"/>
    <col min="11225" max="11225" width="11" style="3" customWidth="1"/>
    <col min="11226" max="11231" width="11.42578125" style="3" customWidth="1"/>
    <col min="11232" max="11233" width="13" style="3" customWidth="1"/>
    <col min="11234" max="11237" width="11.140625" style="3" customWidth="1"/>
    <col min="11238" max="11238" width="12.85546875" style="3" customWidth="1"/>
    <col min="11239" max="11240" width="12.28515625" style="3" customWidth="1"/>
    <col min="11241" max="11241" width="11" style="3" customWidth="1"/>
    <col min="11242" max="11243" width="11.5703125" style="3" customWidth="1"/>
    <col min="11244" max="11244" width="19.5703125" style="3" customWidth="1"/>
    <col min="11245" max="11478" width="9.140625" style="3"/>
    <col min="11479" max="11479" width="16.5703125" style="3" customWidth="1"/>
    <col min="11480" max="11480" width="40.7109375" style="3" customWidth="1"/>
    <col min="11481" max="11481" width="11" style="3" customWidth="1"/>
    <col min="11482" max="11487" width="11.42578125" style="3" customWidth="1"/>
    <col min="11488" max="11489" width="13" style="3" customWidth="1"/>
    <col min="11490" max="11493" width="11.140625" style="3" customWidth="1"/>
    <col min="11494" max="11494" width="12.85546875" style="3" customWidth="1"/>
    <col min="11495" max="11496" width="12.28515625" style="3" customWidth="1"/>
    <col min="11497" max="11497" width="11" style="3" customWidth="1"/>
    <col min="11498" max="11499" width="11.5703125" style="3" customWidth="1"/>
    <col min="11500" max="11500" width="19.5703125" style="3" customWidth="1"/>
    <col min="11501" max="11734" width="9.140625" style="3"/>
    <col min="11735" max="11735" width="16.5703125" style="3" customWidth="1"/>
    <col min="11736" max="11736" width="40.7109375" style="3" customWidth="1"/>
    <col min="11737" max="11737" width="11" style="3" customWidth="1"/>
    <col min="11738" max="11743" width="11.42578125" style="3" customWidth="1"/>
    <col min="11744" max="11745" width="13" style="3" customWidth="1"/>
    <col min="11746" max="11749" width="11.140625" style="3" customWidth="1"/>
    <col min="11750" max="11750" width="12.85546875" style="3" customWidth="1"/>
    <col min="11751" max="11752" width="12.28515625" style="3" customWidth="1"/>
    <col min="11753" max="11753" width="11" style="3" customWidth="1"/>
    <col min="11754" max="11755" width="11.5703125" style="3" customWidth="1"/>
    <col min="11756" max="11756" width="19.5703125" style="3" customWidth="1"/>
    <col min="11757" max="11990" width="9.140625" style="3"/>
    <col min="11991" max="11991" width="16.5703125" style="3" customWidth="1"/>
    <col min="11992" max="11992" width="40.7109375" style="3" customWidth="1"/>
    <col min="11993" max="11993" width="11" style="3" customWidth="1"/>
    <col min="11994" max="11999" width="11.42578125" style="3" customWidth="1"/>
    <col min="12000" max="12001" width="13" style="3" customWidth="1"/>
    <col min="12002" max="12005" width="11.140625" style="3" customWidth="1"/>
    <col min="12006" max="12006" width="12.85546875" style="3" customWidth="1"/>
    <col min="12007" max="12008" width="12.28515625" style="3" customWidth="1"/>
    <col min="12009" max="12009" width="11" style="3" customWidth="1"/>
    <col min="12010" max="12011" width="11.5703125" style="3" customWidth="1"/>
    <col min="12012" max="12012" width="19.5703125" style="3" customWidth="1"/>
    <col min="12013" max="12246" width="9.140625" style="3"/>
    <col min="12247" max="12247" width="16.5703125" style="3" customWidth="1"/>
    <col min="12248" max="12248" width="40.7109375" style="3" customWidth="1"/>
    <col min="12249" max="12249" width="11" style="3" customWidth="1"/>
    <col min="12250" max="12255" width="11.42578125" style="3" customWidth="1"/>
    <col min="12256" max="12257" width="13" style="3" customWidth="1"/>
    <col min="12258" max="12261" width="11.140625" style="3" customWidth="1"/>
    <col min="12262" max="12262" width="12.85546875" style="3" customWidth="1"/>
    <col min="12263" max="12264" width="12.28515625" style="3" customWidth="1"/>
    <col min="12265" max="12265" width="11" style="3" customWidth="1"/>
    <col min="12266" max="12267" width="11.5703125" style="3" customWidth="1"/>
    <col min="12268" max="12268" width="19.5703125" style="3" customWidth="1"/>
    <col min="12269" max="12502" width="9.140625" style="3"/>
    <col min="12503" max="12503" width="16.5703125" style="3" customWidth="1"/>
    <col min="12504" max="12504" width="40.7109375" style="3" customWidth="1"/>
    <col min="12505" max="12505" width="11" style="3" customWidth="1"/>
    <col min="12506" max="12511" width="11.42578125" style="3" customWidth="1"/>
    <col min="12512" max="12513" width="13" style="3" customWidth="1"/>
    <col min="12514" max="12517" width="11.140625" style="3" customWidth="1"/>
    <col min="12518" max="12518" width="12.85546875" style="3" customWidth="1"/>
    <col min="12519" max="12520" width="12.28515625" style="3" customWidth="1"/>
    <col min="12521" max="12521" width="11" style="3" customWidth="1"/>
    <col min="12522" max="12523" width="11.5703125" style="3" customWidth="1"/>
    <col min="12524" max="12524" width="19.5703125" style="3" customWidth="1"/>
    <col min="12525" max="12758" width="9.140625" style="3"/>
    <col min="12759" max="12759" width="16.5703125" style="3" customWidth="1"/>
    <col min="12760" max="12760" width="40.7109375" style="3" customWidth="1"/>
    <col min="12761" max="12761" width="11" style="3" customWidth="1"/>
    <col min="12762" max="12767" width="11.42578125" style="3" customWidth="1"/>
    <col min="12768" max="12769" width="13" style="3" customWidth="1"/>
    <col min="12770" max="12773" width="11.140625" style="3" customWidth="1"/>
    <col min="12774" max="12774" width="12.85546875" style="3" customWidth="1"/>
    <col min="12775" max="12776" width="12.28515625" style="3" customWidth="1"/>
    <col min="12777" max="12777" width="11" style="3" customWidth="1"/>
    <col min="12778" max="12779" width="11.5703125" style="3" customWidth="1"/>
    <col min="12780" max="12780" width="19.5703125" style="3" customWidth="1"/>
    <col min="12781" max="13014" width="9.140625" style="3"/>
    <col min="13015" max="13015" width="16.5703125" style="3" customWidth="1"/>
    <col min="13016" max="13016" width="40.7109375" style="3" customWidth="1"/>
    <col min="13017" max="13017" width="11" style="3" customWidth="1"/>
    <col min="13018" max="13023" width="11.42578125" style="3" customWidth="1"/>
    <col min="13024" max="13025" width="13" style="3" customWidth="1"/>
    <col min="13026" max="13029" width="11.140625" style="3" customWidth="1"/>
    <col min="13030" max="13030" width="12.85546875" style="3" customWidth="1"/>
    <col min="13031" max="13032" width="12.28515625" style="3" customWidth="1"/>
    <col min="13033" max="13033" width="11" style="3" customWidth="1"/>
    <col min="13034" max="13035" width="11.5703125" style="3" customWidth="1"/>
    <col min="13036" max="13036" width="19.5703125" style="3" customWidth="1"/>
    <col min="13037" max="13270" width="9.140625" style="3"/>
    <col min="13271" max="13271" width="16.5703125" style="3" customWidth="1"/>
    <col min="13272" max="13272" width="40.7109375" style="3" customWidth="1"/>
    <col min="13273" max="13273" width="11" style="3" customWidth="1"/>
    <col min="13274" max="13279" width="11.42578125" style="3" customWidth="1"/>
    <col min="13280" max="13281" width="13" style="3" customWidth="1"/>
    <col min="13282" max="13285" width="11.140625" style="3" customWidth="1"/>
    <col min="13286" max="13286" width="12.85546875" style="3" customWidth="1"/>
    <col min="13287" max="13288" width="12.28515625" style="3" customWidth="1"/>
    <col min="13289" max="13289" width="11" style="3" customWidth="1"/>
    <col min="13290" max="13291" width="11.5703125" style="3" customWidth="1"/>
    <col min="13292" max="13292" width="19.5703125" style="3" customWidth="1"/>
    <col min="13293" max="13526" width="9.140625" style="3"/>
    <col min="13527" max="13527" width="16.5703125" style="3" customWidth="1"/>
    <col min="13528" max="13528" width="40.7109375" style="3" customWidth="1"/>
    <col min="13529" max="13529" width="11" style="3" customWidth="1"/>
    <col min="13530" max="13535" width="11.42578125" style="3" customWidth="1"/>
    <col min="13536" max="13537" width="13" style="3" customWidth="1"/>
    <col min="13538" max="13541" width="11.140625" style="3" customWidth="1"/>
    <col min="13542" max="13542" width="12.85546875" style="3" customWidth="1"/>
    <col min="13543" max="13544" width="12.28515625" style="3" customWidth="1"/>
    <col min="13545" max="13545" width="11" style="3" customWidth="1"/>
    <col min="13546" max="13547" width="11.5703125" style="3" customWidth="1"/>
    <col min="13548" max="13548" width="19.5703125" style="3" customWidth="1"/>
    <col min="13549" max="13782" width="9.140625" style="3"/>
    <col min="13783" max="13783" width="16.5703125" style="3" customWidth="1"/>
    <col min="13784" max="13784" width="40.7109375" style="3" customWidth="1"/>
    <col min="13785" max="13785" width="11" style="3" customWidth="1"/>
    <col min="13786" max="13791" width="11.42578125" style="3" customWidth="1"/>
    <col min="13792" max="13793" width="13" style="3" customWidth="1"/>
    <col min="13794" max="13797" width="11.140625" style="3" customWidth="1"/>
    <col min="13798" max="13798" width="12.85546875" style="3" customWidth="1"/>
    <col min="13799" max="13800" width="12.28515625" style="3" customWidth="1"/>
    <col min="13801" max="13801" width="11" style="3" customWidth="1"/>
    <col min="13802" max="13803" width="11.5703125" style="3" customWidth="1"/>
    <col min="13804" max="13804" width="19.5703125" style="3" customWidth="1"/>
    <col min="13805" max="14038" width="9.140625" style="3"/>
    <col min="14039" max="14039" width="16.5703125" style="3" customWidth="1"/>
    <col min="14040" max="14040" width="40.7109375" style="3" customWidth="1"/>
    <col min="14041" max="14041" width="11" style="3" customWidth="1"/>
    <col min="14042" max="14047" width="11.42578125" style="3" customWidth="1"/>
    <col min="14048" max="14049" width="13" style="3" customWidth="1"/>
    <col min="14050" max="14053" width="11.140625" style="3" customWidth="1"/>
    <col min="14054" max="14054" width="12.85546875" style="3" customWidth="1"/>
    <col min="14055" max="14056" width="12.28515625" style="3" customWidth="1"/>
    <col min="14057" max="14057" width="11" style="3" customWidth="1"/>
    <col min="14058" max="14059" width="11.5703125" style="3" customWidth="1"/>
    <col min="14060" max="14060" width="19.5703125" style="3" customWidth="1"/>
    <col min="14061" max="14294" width="9.140625" style="3"/>
    <col min="14295" max="14295" width="16.5703125" style="3" customWidth="1"/>
    <col min="14296" max="14296" width="40.7109375" style="3" customWidth="1"/>
    <col min="14297" max="14297" width="11" style="3" customWidth="1"/>
    <col min="14298" max="14303" width="11.42578125" style="3" customWidth="1"/>
    <col min="14304" max="14305" width="13" style="3" customWidth="1"/>
    <col min="14306" max="14309" width="11.140625" style="3" customWidth="1"/>
    <col min="14310" max="14310" width="12.85546875" style="3" customWidth="1"/>
    <col min="14311" max="14312" width="12.28515625" style="3" customWidth="1"/>
    <col min="14313" max="14313" width="11" style="3" customWidth="1"/>
    <col min="14314" max="14315" width="11.5703125" style="3" customWidth="1"/>
    <col min="14316" max="14316" width="19.5703125" style="3" customWidth="1"/>
    <col min="14317" max="14550" width="9.140625" style="3"/>
    <col min="14551" max="14551" width="16.5703125" style="3" customWidth="1"/>
    <col min="14552" max="14552" width="40.7109375" style="3" customWidth="1"/>
    <col min="14553" max="14553" width="11" style="3" customWidth="1"/>
    <col min="14554" max="14559" width="11.42578125" style="3" customWidth="1"/>
    <col min="14560" max="14561" width="13" style="3" customWidth="1"/>
    <col min="14562" max="14565" width="11.140625" style="3" customWidth="1"/>
    <col min="14566" max="14566" width="12.85546875" style="3" customWidth="1"/>
    <col min="14567" max="14568" width="12.28515625" style="3" customWidth="1"/>
    <col min="14569" max="14569" width="11" style="3" customWidth="1"/>
    <col min="14570" max="14571" width="11.5703125" style="3" customWidth="1"/>
    <col min="14572" max="14572" width="19.5703125" style="3" customWidth="1"/>
    <col min="14573" max="14806" width="9.140625" style="3"/>
    <col min="14807" max="14807" width="16.5703125" style="3" customWidth="1"/>
    <col min="14808" max="14808" width="40.7109375" style="3" customWidth="1"/>
    <col min="14809" max="14809" width="11" style="3" customWidth="1"/>
    <col min="14810" max="14815" width="11.42578125" style="3" customWidth="1"/>
    <col min="14816" max="14817" width="13" style="3" customWidth="1"/>
    <col min="14818" max="14821" width="11.140625" style="3" customWidth="1"/>
    <col min="14822" max="14822" width="12.85546875" style="3" customWidth="1"/>
    <col min="14823" max="14824" width="12.28515625" style="3" customWidth="1"/>
    <col min="14825" max="14825" width="11" style="3" customWidth="1"/>
    <col min="14826" max="14827" width="11.5703125" style="3" customWidth="1"/>
    <col min="14828" max="14828" width="19.5703125" style="3" customWidth="1"/>
    <col min="14829" max="15062" width="9.140625" style="3"/>
    <col min="15063" max="15063" width="16.5703125" style="3" customWidth="1"/>
    <col min="15064" max="15064" width="40.7109375" style="3" customWidth="1"/>
    <col min="15065" max="15065" width="11" style="3" customWidth="1"/>
    <col min="15066" max="15071" width="11.42578125" style="3" customWidth="1"/>
    <col min="15072" max="15073" width="13" style="3" customWidth="1"/>
    <col min="15074" max="15077" width="11.140625" style="3" customWidth="1"/>
    <col min="15078" max="15078" width="12.85546875" style="3" customWidth="1"/>
    <col min="15079" max="15080" width="12.28515625" style="3" customWidth="1"/>
    <col min="15081" max="15081" width="11" style="3" customWidth="1"/>
    <col min="15082" max="15083" width="11.5703125" style="3" customWidth="1"/>
    <col min="15084" max="15084" width="19.5703125" style="3" customWidth="1"/>
    <col min="15085" max="15318" width="9.140625" style="3"/>
    <col min="15319" max="15319" width="16.5703125" style="3" customWidth="1"/>
    <col min="15320" max="15320" width="40.7109375" style="3" customWidth="1"/>
    <col min="15321" max="15321" width="11" style="3" customWidth="1"/>
    <col min="15322" max="15327" width="11.42578125" style="3" customWidth="1"/>
    <col min="15328" max="15329" width="13" style="3" customWidth="1"/>
    <col min="15330" max="15333" width="11.140625" style="3" customWidth="1"/>
    <col min="15334" max="15334" width="12.85546875" style="3" customWidth="1"/>
    <col min="15335" max="15336" width="12.28515625" style="3" customWidth="1"/>
    <col min="15337" max="15337" width="11" style="3" customWidth="1"/>
    <col min="15338" max="15339" width="11.5703125" style="3" customWidth="1"/>
    <col min="15340" max="15340" width="19.5703125" style="3" customWidth="1"/>
    <col min="15341" max="15574" width="9.140625" style="3"/>
    <col min="15575" max="15575" width="16.5703125" style="3" customWidth="1"/>
    <col min="15576" max="15576" width="40.7109375" style="3" customWidth="1"/>
    <col min="15577" max="15577" width="11" style="3" customWidth="1"/>
    <col min="15578" max="15583" width="11.42578125" style="3" customWidth="1"/>
    <col min="15584" max="15585" width="13" style="3" customWidth="1"/>
    <col min="15586" max="15589" width="11.140625" style="3" customWidth="1"/>
    <col min="15590" max="15590" width="12.85546875" style="3" customWidth="1"/>
    <col min="15591" max="15592" width="12.28515625" style="3" customWidth="1"/>
    <col min="15593" max="15593" width="11" style="3" customWidth="1"/>
    <col min="15594" max="15595" width="11.5703125" style="3" customWidth="1"/>
    <col min="15596" max="15596" width="19.5703125" style="3" customWidth="1"/>
    <col min="15597" max="15830" width="9.140625" style="3"/>
    <col min="15831" max="15831" width="16.5703125" style="3" customWidth="1"/>
    <col min="15832" max="15832" width="40.7109375" style="3" customWidth="1"/>
    <col min="15833" max="15833" width="11" style="3" customWidth="1"/>
    <col min="15834" max="15839" width="11.42578125" style="3" customWidth="1"/>
    <col min="15840" max="15841" width="13" style="3" customWidth="1"/>
    <col min="15842" max="15845" width="11.140625" style="3" customWidth="1"/>
    <col min="15846" max="15846" width="12.85546875" style="3" customWidth="1"/>
    <col min="15847" max="15848" width="12.28515625" style="3" customWidth="1"/>
    <col min="15849" max="15849" width="11" style="3" customWidth="1"/>
    <col min="15850" max="15851" width="11.5703125" style="3" customWidth="1"/>
    <col min="15852" max="15852" width="19.5703125" style="3" customWidth="1"/>
    <col min="15853" max="16086" width="9.140625" style="3"/>
    <col min="16087" max="16087" width="16.5703125" style="3" customWidth="1"/>
    <col min="16088" max="16088" width="40.7109375" style="3" customWidth="1"/>
    <col min="16089" max="16089" width="11" style="3" customWidth="1"/>
    <col min="16090" max="16095" width="11.42578125" style="3" customWidth="1"/>
    <col min="16096" max="16097" width="13" style="3" customWidth="1"/>
    <col min="16098" max="16101" width="11.140625" style="3" customWidth="1"/>
    <col min="16102" max="16102" width="12.85546875" style="3" customWidth="1"/>
    <col min="16103" max="16104" width="12.28515625" style="3" customWidth="1"/>
    <col min="16105" max="16105" width="11" style="3" customWidth="1"/>
    <col min="16106" max="16107" width="11.5703125" style="3" customWidth="1"/>
    <col min="16108" max="16108" width="19.5703125" style="3" customWidth="1"/>
    <col min="16109" max="16384" width="9.140625" style="3"/>
  </cols>
  <sheetData>
    <row r="1" spans="1:6" ht="62.25" customHeight="1">
      <c r="C1" s="77" t="s">
        <v>1141</v>
      </c>
      <c r="D1" s="77"/>
      <c r="E1" s="77"/>
      <c r="F1" s="77"/>
    </row>
    <row r="3" spans="1:6" ht="33.75" customHeight="1">
      <c r="A3" s="108" t="s">
        <v>0</v>
      </c>
      <c r="B3" s="108"/>
      <c r="C3" s="108"/>
      <c r="D3" s="108"/>
      <c r="E3" s="108"/>
      <c r="F3" s="108"/>
    </row>
    <row r="4" spans="1:6" ht="19.5" customHeight="1">
      <c r="E4" s="109" t="s">
        <v>1</v>
      </c>
      <c r="F4" s="109"/>
    </row>
    <row r="5" spans="1:6" ht="15.75" customHeight="1">
      <c r="A5" s="110" t="s">
        <v>2</v>
      </c>
      <c r="B5" s="110" t="s">
        <v>3</v>
      </c>
      <c r="C5" s="110" t="s">
        <v>4</v>
      </c>
      <c r="D5" s="111" t="s">
        <v>5</v>
      </c>
      <c r="E5" s="111"/>
      <c r="F5" s="111"/>
    </row>
    <row r="6" spans="1:6" ht="21" customHeight="1">
      <c r="A6" s="110"/>
      <c r="B6" s="110"/>
      <c r="C6" s="110"/>
      <c r="D6" s="112" t="s">
        <v>6</v>
      </c>
      <c r="E6" s="112" t="s">
        <v>7</v>
      </c>
      <c r="F6" s="112"/>
    </row>
    <row r="7" spans="1:6" ht="33" customHeight="1">
      <c r="A7" s="110"/>
      <c r="B7" s="110"/>
      <c r="C7" s="110"/>
      <c r="D7" s="112"/>
      <c r="E7" s="4" t="s">
        <v>8</v>
      </c>
      <c r="F7" s="4" t="s">
        <v>9</v>
      </c>
    </row>
    <row r="8" spans="1:6" ht="23.25" customHeight="1">
      <c r="A8" s="4">
        <v>1</v>
      </c>
      <c r="B8" s="4">
        <v>2</v>
      </c>
      <c r="C8" s="4">
        <v>3</v>
      </c>
      <c r="D8" s="4">
        <v>4</v>
      </c>
      <c r="E8" s="4">
        <v>5</v>
      </c>
      <c r="F8" s="4">
        <v>6</v>
      </c>
    </row>
    <row r="9" spans="1:6">
      <c r="A9" s="5" t="s">
        <v>10</v>
      </c>
      <c r="B9" s="6" t="s">
        <v>11</v>
      </c>
      <c r="C9" s="5" t="s">
        <v>12</v>
      </c>
      <c r="D9" s="7">
        <f t="shared" ref="D9:D46" si="0">+E9+F9</f>
        <v>7576000</v>
      </c>
      <c r="E9" s="7">
        <f>+E10+E40+E52</f>
        <v>6456000</v>
      </c>
      <c r="F9" s="7">
        <f>+F10+F40+F52</f>
        <v>1120000</v>
      </c>
    </row>
    <row r="10" spans="1:6" ht="21">
      <c r="A10" s="5" t="s">
        <v>13</v>
      </c>
      <c r="B10" s="6" t="s">
        <v>14</v>
      </c>
      <c r="C10" s="5" t="s">
        <v>15</v>
      </c>
      <c r="D10" s="7">
        <f t="shared" si="0"/>
        <v>2350594</v>
      </c>
      <c r="E10" s="7">
        <f>+E11+E15+E17+E37</f>
        <v>2350594</v>
      </c>
      <c r="F10" s="7">
        <f>+F11+F15+F17+F37</f>
        <v>0</v>
      </c>
    </row>
    <row r="11" spans="1:6" ht="21">
      <c r="A11" s="5" t="s">
        <v>16</v>
      </c>
      <c r="B11" s="6" t="s">
        <v>17</v>
      </c>
      <c r="C11" s="5" t="s">
        <v>18</v>
      </c>
      <c r="D11" s="7">
        <f t="shared" si="0"/>
        <v>891000</v>
      </c>
      <c r="E11" s="7">
        <f>+E12+E13+E14</f>
        <v>891000</v>
      </c>
      <c r="F11" s="7">
        <f>+F12+F13+F14</f>
        <v>0</v>
      </c>
    </row>
    <row r="12" spans="1:6" ht="21">
      <c r="A12" s="8" t="s">
        <v>19</v>
      </c>
      <c r="B12" s="9" t="s">
        <v>20</v>
      </c>
      <c r="C12" s="8" t="s">
        <v>12</v>
      </c>
      <c r="D12" s="7">
        <f t="shared" si="0"/>
        <v>20000</v>
      </c>
      <c r="E12" s="10">
        <v>20000</v>
      </c>
      <c r="F12" s="10"/>
    </row>
    <row r="13" spans="1:6" ht="21">
      <c r="A13" s="8" t="s">
        <v>21</v>
      </c>
      <c r="B13" s="9" t="s">
        <v>22</v>
      </c>
      <c r="C13" s="8" t="s">
        <v>12</v>
      </c>
      <c r="D13" s="7">
        <f t="shared" si="0"/>
        <v>17000</v>
      </c>
      <c r="E13" s="10">
        <v>17000</v>
      </c>
      <c r="F13" s="10"/>
    </row>
    <row r="14" spans="1:6">
      <c r="A14" s="8" t="s">
        <v>23</v>
      </c>
      <c r="B14" s="9" t="s">
        <v>24</v>
      </c>
      <c r="C14" s="8" t="s">
        <v>12</v>
      </c>
      <c r="D14" s="7">
        <f t="shared" si="0"/>
        <v>854000</v>
      </c>
      <c r="E14" s="10">
        <v>854000</v>
      </c>
      <c r="F14" s="10"/>
    </row>
    <row r="15" spans="1:6">
      <c r="A15" s="5" t="s">
        <v>25</v>
      </c>
      <c r="B15" s="6" t="s">
        <v>26</v>
      </c>
      <c r="C15" s="5" t="s">
        <v>27</v>
      </c>
      <c r="D15" s="7">
        <f t="shared" si="0"/>
        <v>759000</v>
      </c>
      <c r="E15" s="7">
        <f>+E16</f>
        <v>759000</v>
      </c>
      <c r="F15" s="7">
        <f>+F16</f>
        <v>0</v>
      </c>
    </row>
    <row r="16" spans="1:6">
      <c r="A16" s="8" t="s">
        <v>28</v>
      </c>
      <c r="B16" s="9" t="s">
        <v>29</v>
      </c>
      <c r="C16" s="8" t="s">
        <v>12</v>
      </c>
      <c r="D16" s="7">
        <f t="shared" si="0"/>
        <v>759000</v>
      </c>
      <c r="E16" s="10">
        <v>759000</v>
      </c>
      <c r="F16" s="10"/>
    </row>
    <row r="17" spans="1:6" ht="63">
      <c r="A17" s="5" t="s">
        <v>30</v>
      </c>
      <c r="B17" s="6" t="s">
        <v>31</v>
      </c>
      <c r="C17" s="5" t="s">
        <v>32</v>
      </c>
      <c r="D17" s="7">
        <f>+E17+F17</f>
        <v>630594</v>
      </c>
      <c r="E17" s="7">
        <f>+E18+E19+E20+E21+E22+E24+E23+E25+E26+E27+E28+E29+E30+E31+E32+E33+E34+E36+E35</f>
        <v>630594</v>
      </c>
      <c r="F17" s="7">
        <f>+F18+F19+F20+F21+F22+F24+F23+F25+F26+F27+F28+F29+F30+F31+F32+F33+F34+F36</f>
        <v>0</v>
      </c>
    </row>
    <row r="18" spans="1:6" ht="31.5">
      <c r="A18" s="8" t="s">
        <v>33</v>
      </c>
      <c r="B18" s="9" t="s">
        <v>34</v>
      </c>
      <c r="C18" s="8" t="s">
        <v>12</v>
      </c>
      <c r="D18" s="7">
        <f t="shared" si="0"/>
        <v>500000</v>
      </c>
      <c r="E18" s="10">
        <v>500000</v>
      </c>
      <c r="F18" s="10"/>
    </row>
    <row r="19" spans="1:6" ht="42">
      <c r="A19" s="8" t="s">
        <v>35</v>
      </c>
      <c r="B19" s="9" t="s">
        <v>36</v>
      </c>
      <c r="C19" s="8" t="s">
        <v>12</v>
      </c>
      <c r="D19" s="7">
        <f t="shared" si="0"/>
        <v>10000</v>
      </c>
      <c r="E19" s="10">
        <v>10000</v>
      </c>
      <c r="F19" s="10"/>
    </row>
    <row r="20" spans="1:6" ht="31.5">
      <c r="A20" s="8" t="s">
        <v>37</v>
      </c>
      <c r="B20" s="9" t="s">
        <v>38</v>
      </c>
      <c r="C20" s="8" t="s">
        <v>12</v>
      </c>
      <c r="D20" s="7">
        <f t="shared" si="0"/>
        <v>500</v>
      </c>
      <c r="E20" s="10">
        <v>500</v>
      </c>
      <c r="F20" s="10"/>
    </row>
    <row r="21" spans="1:6" ht="63">
      <c r="A21" s="8" t="s">
        <v>39</v>
      </c>
      <c r="B21" s="9" t="s">
        <v>40</v>
      </c>
      <c r="C21" s="8" t="s">
        <v>12</v>
      </c>
      <c r="D21" s="7">
        <f t="shared" si="0"/>
        <v>8950</v>
      </c>
      <c r="E21" s="10">
        <v>8950</v>
      </c>
      <c r="F21" s="10"/>
    </row>
    <row r="22" spans="1:6" ht="63">
      <c r="A22" s="8" t="s">
        <v>41</v>
      </c>
      <c r="B22" s="9" t="s">
        <v>42</v>
      </c>
      <c r="C22" s="8" t="s">
        <v>12</v>
      </c>
      <c r="D22" s="7">
        <f t="shared" si="0"/>
        <v>3640</v>
      </c>
      <c r="E22" s="10">
        <v>3640</v>
      </c>
      <c r="F22" s="10"/>
    </row>
    <row r="23" spans="1:6" ht="31.5">
      <c r="A23" s="8" t="s">
        <v>43</v>
      </c>
      <c r="B23" s="9" t="s">
        <v>44</v>
      </c>
      <c r="C23" s="8" t="s">
        <v>12</v>
      </c>
      <c r="D23" s="7">
        <f t="shared" si="0"/>
        <v>4200</v>
      </c>
      <c r="E23" s="10">
        <v>4200</v>
      </c>
      <c r="F23" s="10"/>
    </row>
    <row r="24" spans="1:6" ht="31.5">
      <c r="A24" s="8" t="s">
        <v>45</v>
      </c>
      <c r="B24" s="9" t="s">
        <v>46</v>
      </c>
      <c r="C24" s="8" t="s">
        <v>12</v>
      </c>
      <c r="D24" s="7">
        <f t="shared" si="0"/>
        <v>25420</v>
      </c>
      <c r="E24" s="10">
        <v>25420</v>
      </c>
      <c r="F24" s="10"/>
    </row>
    <row r="25" spans="1:6" ht="52.5">
      <c r="A25" s="8" t="s">
        <v>47</v>
      </c>
      <c r="B25" s="9" t="s">
        <v>48</v>
      </c>
      <c r="C25" s="8" t="s">
        <v>12</v>
      </c>
      <c r="D25" s="7">
        <f t="shared" si="0"/>
        <v>3000</v>
      </c>
      <c r="E25" s="10">
        <v>3000</v>
      </c>
      <c r="F25" s="10"/>
    </row>
    <row r="26" spans="1:6" ht="52.5">
      <c r="A26" s="8" t="s">
        <v>49</v>
      </c>
      <c r="B26" s="9" t="s">
        <v>50</v>
      </c>
      <c r="C26" s="8" t="s">
        <v>12</v>
      </c>
      <c r="D26" s="7">
        <f t="shared" si="0"/>
        <v>2490</v>
      </c>
      <c r="E26" s="10">
        <v>2490</v>
      </c>
      <c r="F26" s="10"/>
    </row>
    <row r="27" spans="1:6" ht="31.5">
      <c r="A27" s="8" t="s">
        <v>51</v>
      </c>
      <c r="B27" s="9" t="s">
        <v>52</v>
      </c>
      <c r="C27" s="8" t="s">
        <v>12</v>
      </c>
      <c r="D27" s="7">
        <f t="shared" si="0"/>
        <v>8974</v>
      </c>
      <c r="E27" s="10">
        <v>8974</v>
      </c>
      <c r="F27" s="10"/>
    </row>
    <row r="28" spans="1:6" ht="31.5">
      <c r="A28" s="8" t="s">
        <v>53</v>
      </c>
      <c r="B28" s="9" t="s">
        <v>54</v>
      </c>
      <c r="C28" s="8" t="s">
        <v>12</v>
      </c>
      <c r="D28" s="7">
        <f t="shared" si="0"/>
        <v>0</v>
      </c>
      <c r="E28" s="10"/>
      <c r="F28" s="10"/>
    </row>
    <row r="29" spans="1:6" ht="63">
      <c r="A29" s="8" t="s">
        <v>55</v>
      </c>
      <c r="B29" s="9" t="s">
        <v>56</v>
      </c>
      <c r="C29" s="8" t="s">
        <v>12</v>
      </c>
      <c r="D29" s="7">
        <f t="shared" si="0"/>
        <v>59920</v>
      </c>
      <c r="E29" s="10">
        <v>59920</v>
      </c>
      <c r="F29" s="10"/>
    </row>
    <row r="30" spans="1:6" ht="63">
      <c r="A30" s="8" t="s">
        <v>57</v>
      </c>
      <c r="B30" s="9" t="s">
        <v>58</v>
      </c>
      <c r="C30" s="8" t="s">
        <v>12</v>
      </c>
      <c r="D30" s="7">
        <f t="shared" si="0"/>
        <v>700</v>
      </c>
      <c r="E30" s="10">
        <v>700</v>
      </c>
      <c r="F30" s="10"/>
    </row>
    <row r="31" spans="1:6" ht="42">
      <c r="A31" s="8" t="s">
        <v>59</v>
      </c>
      <c r="B31" s="9" t="s">
        <v>60</v>
      </c>
      <c r="C31" s="8" t="s">
        <v>12</v>
      </c>
      <c r="D31" s="7">
        <f t="shared" si="0"/>
        <v>100</v>
      </c>
      <c r="E31" s="10">
        <v>100</v>
      </c>
      <c r="F31" s="10"/>
    </row>
    <row r="32" spans="1:6" ht="42">
      <c r="A32" s="8" t="s">
        <v>61</v>
      </c>
      <c r="B32" s="9" t="s">
        <v>62</v>
      </c>
      <c r="C32" s="8" t="s">
        <v>12</v>
      </c>
      <c r="D32" s="7">
        <f t="shared" si="0"/>
        <v>1500</v>
      </c>
      <c r="E32" s="10">
        <v>1500</v>
      </c>
      <c r="F32" s="10"/>
    </row>
    <row r="33" spans="1:6" ht="31.5">
      <c r="A33" s="8" t="s">
        <v>63</v>
      </c>
      <c r="B33" s="9" t="s">
        <v>64</v>
      </c>
      <c r="C33" s="8" t="s">
        <v>12</v>
      </c>
      <c r="D33" s="7">
        <f t="shared" si="0"/>
        <v>0</v>
      </c>
      <c r="E33" s="10"/>
      <c r="F33" s="10"/>
    </row>
    <row r="34" spans="1:6" ht="21">
      <c r="A34" s="8" t="s">
        <v>65</v>
      </c>
      <c r="B34" s="9" t="s">
        <v>66</v>
      </c>
      <c r="C34" s="8" t="s">
        <v>12</v>
      </c>
      <c r="D34" s="7">
        <f t="shared" si="0"/>
        <v>0</v>
      </c>
      <c r="E34" s="10"/>
      <c r="F34" s="10"/>
    </row>
    <row r="35" spans="1:6" ht="21">
      <c r="A35" s="8" t="s">
        <v>67</v>
      </c>
      <c r="B35" s="9" t="s">
        <v>190</v>
      </c>
      <c r="C35" s="8"/>
      <c r="D35" s="7">
        <v>200</v>
      </c>
      <c r="E35" s="10">
        <v>200</v>
      </c>
      <c r="F35" s="10"/>
    </row>
    <row r="36" spans="1:6" ht="17.25" customHeight="1">
      <c r="A36" s="8">
        <v>11320</v>
      </c>
      <c r="B36" s="9" t="s">
        <v>192</v>
      </c>
      <c r="C36" s="8" t="s">
        <v>12</v>
      </c>
      <c r="D36" s="7">
        <v>1000</v>
      </c>
      <c r="E36" s="10">
        <v>1000</v>
      </c>
      <c r="F36" s="10"/>
    </row>
    <row r="37" spans="1:6" ht="21">
      <c r="A37" s="5" t="s">
        <v>68</v>
      </c>
      <c r="B37" s="6" t="s">
        <v>69</v>
      </c>
      <c r="C37" s="5" t="s">
        <v>70</v>
      </c>
      <c r="D37" s="7">
        <f t="shared" si="0"/>
        <v>70000</v>
      </c>
      <c r="E37" s="7">
        <f>+E38+E39</f>
        <v>70000</v>
      </c>
      <c r="F37" s="7">
        <f>+F38+F39</f>
        <v>0</v>
      </c>
    </row>
    <row r="38" spans="1:6" ht="63">
      <c r="A38" s="8" t="s">
        <v>71</v>
      </c>
      <c r="B38" s="9" t="s">
        <v>72</v>
      </c>
      <c r="C38" s="8" t="s">
        <v>12</v>
      </c>
      <c r="D38" s="7">
        <f t="shared" si="0"/>
        <v>15000</v>
      </c>
      <c r="E38" s="10">
        <v>15000</v>
      </c>
      <c r="F38" s="10"/>
    </row>
    <row r="39" spans="1:6" ht="63">
      <c r="A39" s="8" t="s">
        <v>73</v>
      </c>
      <c r="B39" s="9" t="s">
        <v>74</v>
      </c>
      <c r="C39" s="8" t="s">
        <v>12</v>
      </c>
      <c r="D39" s="7">
        <f t="shared" si="0"/>
        <v>55000</v>
      </c>
      <c r="E39" s="10">
        <v>55000</v>
      </c>
      <c r="F39" s="10"/>
    </row>
    <row r="40" spans="1:6" ht="31.5">
      <c r="A40" s="5" t="s">
        <v>75</v>
      </c>
      <c r="B40" s="11" t="s">
        <v>76</v>
      </c>
      <c r="C40" s="5" t="s">
        <v>77</v>
      </c>
      <c r="D40" s="7">
        <f t="shared" si="0"/>
        <v>3782639.1</v>
      </c>
      <c r="E40" s="7">
        <f>+E41+E43+E45+E50</f>
        <v>2662639.1</v>
      </c>
      <c r="F40" s="7">
        <f>+F41+F43+F45+F50</f>
        <v>1120000</v>
      </c>
    </row>
    <row r="41" spans="1:6" ht="31.5">
      <c r="A41" s="5" t="s">
        <v>78</v>
      </c>
      <c r="B41" s="11" t="s">
        <v>79</v>
      </c>
      <c r="C41" s="5" t="s">
        <v>80</v>
      </c>
      <c r="D41" s="7">
        <f t="shared" si="0"/>
        <v>0</v>
      </c>
      <c r="E41" s="7">
        <f>+E42</f>
        <v>0</v>
      </c>
      <c r="F41" s="7">
        <f>+F42</f>
        <v>0</v>
      </c>
    </row>
    <row r="42" spans="1:6" ht="42">
      <c r="A42" s="8" t="s">
        <v>81</v>
      </c>
      <c r="B42" s="9" t="s">
        <v>82</v>
      </c>
      <c r="C42" s="8"/>
      <c r="D42" s="7">
        <f t="shared" si="0"/>
        <v>0</v>
      </c>
      <c r="E42" s="10"/>
      <c r="F42" s="10"/>
    </row>
    <row r="43" spans="1:6" ht="31.5">
      <c r="A43" s="5" t="s">
        <v>83</v>
      </c>
      <c r="B43" s="6" t="s">
        <v>84</v>
      </c>
      <c r="C43" s="5" t="s">
        <v>85</v>
      </c>
      <c r="D43" s="7">
        <f t="shared" si="0"/>
        <v>0</v>
      </c>
      <c r="E43" s="7">
        <f>+E44</f>
        <v>0</v>
      </c>
      <c r="F43" s="7">
        <f>+F44</f>
        <v>0</v>
      </c>
    </row>
    <row r="44" spans="1:6" ht="42">
      <c r="A44" s="8" t="s">
        <v>86</v>
      </c>
      <c r="B44" s="9" t="s">
        <v>87</v>
      </c>
      <c r="C44" s="8" t="s">
        <v>12</v>
      </c>
      <c r="D44" s="7">
        <f t="shared" si="0"/>
        <v>0</v>
      </c>
      <c r="E44" s="10"/>
      <c r="F44" s="10"/>
    </row>
    <row r="45" spans="1:6" ht="52.5">
      <c r="A45" s="5" t="s">
        <v>88</v>
      </c>
      <c r="B45" s="6" t="s">
        <v>89</v>
      </c>
      <c r="C45" s="5" t="s">
        <v>90</v>
      </c>
      <c r="D45" s="7">
        <f t="shared" si="0"/>
        <v>2662639.1</v>
      </c>
      <c r="E45" s="7">
        <f>+E46+E49</f>
        <v>2662639.1</v>
      </c>
      <c r="F45" s="7">
        <f>+F46+F49</f>
        <v>0</v>
      </c>
    </row>
    <row r="46" spans="1:6" ht="21">
      <c r="A46" s="8" t="s">
        <v>91</v>
      </c>
      <c r="B46" s="9" t="s">
        <v>92</v>
      </c>
      <c r="C46" s="8" t="s">
        <v>12</v>
      </c>
      <c r="D46" s="7">
        <f t="shared" si="0"/>
        <v>2659840.9</v>
      </c>
      <c r="E46" s="10">
        <v>2659840.9</v>
      </c>
      <c r="F46" s="10"/>
    </row>
    <row r="47" spans="1:6">
      <c r="A47" s="8">
        <v>1252</v>
      </c>
      <c r="B47" s="9" t="s">
        <v>93</v>
      </c>
      <c r="C47" s="8"/>
      <c r="D47" s="10">
        <f>+D48</f>
        <v>0</v>
      </c>
      <c r="E47" s="10">
        <f>+E48</f>
        <v>0</v>
      </c>
      <c r="F47" s="10">
        <f>+F48</f>
        <v>0</v>
      </c>
    </row>
    <row r="48" spans="1:6" ht="31.5">
      <c r="A48" s="8">
        <v>1253</v>
      </c>
      <c r="B48" s="9" t="s">
        <v>94</v>
      </c>
      <c r="C48" s="8"/>
      <c r="D48" s="7"/>
      <c r="E48" s="10"/>
      <c r="F48" s="10"/>
    </row>
    <row r="49" spans="1:6" ht="21">
      <c r="A49" s="8" t="s">
        <v>95</v>
      </c>
      <c r="B49" s="9" t="s">
        <v>96</v>
      </c>
      <c r="C49" s="8" t="s">
        <v>12</v>
      </c>
      <c r="D49" s="7">
        <f t="shared" ref="D49:D57" si="1">+E49+F49</f>
        <v>2798.2</v>
      </c>
      <c r="E49" s="10">
        <v>2798.2</v>
      </c>
      <c r="F49" s="10">
        <v>0</v>
      </c>
    </row>
    <row r="50" spans="1:6" ht="42">
      <c r="A50" s="5" t="s">
        <v>97</v>
      </c>
      <c r="B50" s="6" t="s">
        <v>98</v>
      </c>
      <c r="C50" s="5" t="s">
        <v>99</v>
      </c>
      <c r="D50" s="7">
        <f t="shared" si="1"/>
        <v>1120000</v>
      </c>
      <c r="E50" s="7">
        <f>+E51</f>
        <v>0</v>
      </c>
      <c r="F50" s="7">
        <f>+F51</f>
        <v>1120000</v>
      </c>
    </row>
    <row r="51" spans="1:6" ht="21">
      <c r="A51" s="8" t="s">
        <v>100</v>
      </c>
      <c r="B51" s="9" t="s">
        <v>101</v>
      </c>
      <c r="C51" s="8" t="s">
        <v>12</v>
      </c>
      <c r="D51" s="7">
        <f t="shared" si="1"/>
        <v>1120000</v>
      </c>
      <c r="E51" s="10"/>
      <c r="F51" s="10">
        <v>1120000</v>
      </c>
    </row>
    <row r="52" spans="1:6" ht="42">
      <c r="A52" s="5" t="s">
        <v>102</v>
      </c>
      <c r="B52" s="6" t="s">
        <v>103</v>
      </c>
      <c r="C52" s="5" t="s">
        <v>104</v>
      </c>
      <c r="D52" s="7">
        <f t="shared" si="1"/>
        <v>1442766.9</v>
      </c>
      <c r="E52" s="7">
        <f>+E53+E56+E61+E64+E84+E87+E89+E91</f>
        <v>1442766.9</v>
      </c>
      <c r="F52" s="7">
        <f>+F53+F56+F61+F64+F84+F87+F89+F91</f>
        <v>0</v>
      </c>
    </row>
    <row r="53" spans="1:6">
      <c r="A53" s="5" t="s">
        <v>105</v>
      </c>
      <c r="B53" s="6" t="s">
        <v>106</v>
      </c>
      <c r="C53" s="5" t="s">
        <v>107</v>
      </c>
      <c r="D53" s="7">
        <f t="shared" si="1"/>
        <v>0</v>
      </c>
      <c r="E53" s="7">
        <f>+E55</f>
        <v>0</v>
      </c>
      <c r="F53" s="7">
        <f>+F55</f>
        <v>0</v>
      </c>
    </row>
    <row r="54" spans="1:6">
      <c r="A54" s="8"/>
      <c r="B54" s="9" t="s">
        <v>7</v>
      </c>
      <c r="C54" s="8"/>
      <c r="D54" s="7">
        <f t="shared" si="1"/>
        <v>0</v>
      </c>
      <c r="E54" s="10"/>
      <c r="F54" s="10"/>
    </row>
    <row r="55" spans="1:6" ht="31.5">
      <c r="A55" s="8" t="s">
        <v>108</v>
      </c>
      <c r="B55" s="9" t="s">
        <v>109</v>
      </c>
      <c r="C55" s="8"/>
      <c r="D55" s="7">
        <f t="shared" si="1"/>
        <v>0</v>
      </c>
      <c r="E55" s="10"/>
      <c r="F55" s="10"/>
    </row>
    <row r="56" spans="1:6" ht="31.5">
      <c r="A56" s="5" t="s">
        <v>110</v>
      </c>
      <c r="B56" s="6" t="s">
        <v>111</v>
      </c>
      <c r="C56" s="5" t="s">
        <v>112</v>
      </c>
      <c r="D56" s="7">
        <f t="shared" si="1"/>
        <v>114000</v>
      </c>
      <c r="E56" s="7">
        <f>+E57+E59+E60+E58</f>
        <v>114000</v>
      </c>
      <c r="F56" s="7">
        <f>+F57+F59+F60</f>
        <v>0</v>
      </c>
    </row>
    <row r="57" spans="1:6" ht="21.75" customHeight="1">
      <c r="A57" s="8" t="s">
        <v>113</v>
      </c>
      <c r="B57" s="9" t="s">
        <v>114</v>
      </c>
      <c r="C57" s="8" t="s">
        <v>12</v>
      </c>
      <c r="D57" s="7">
        <f t="shared" si="1"/>
        <v>90000</v>
      </c>
      <c r="E57" s="10">
        <v>90000</v>
      </c>
      <c r="F57" s="10"/>
    </row>
    <row r="58" spans="1:6" ht="31.5">
      <c r="A58" s="8">
        <v>1332</v>
      </c>
      <c r="B58" s="9" t="s">
        <v>115</v>
      </c>
      <c r="C58" s="8"/>
      <c r="D58" s="7">
        <v>2000</v>
      </c>
      <c r="E58" s="10">
        <v>2000</v>
      </c>
      <c r="F58" s="10"/>
    </row>
    <row r="59" spans="1:6" ht="42">
      <c r="A59" s="8" t="s">
        <v>116</v>
      </c>
      <c r="B59" s="9" t="s">
        <v>117</v>
      </c>
      <c r="C59" s="8" t="s">
        <v>12</v>
      </c>
      <c r="D59" s="7">
        <f>+E59+F59</f>
        <v>0</v>
      </c>
      <c r="E59" s="10"/>
      <c r="F59" s="10"/>
    </row>
    <row r="60" spans="1:6">
      <c r="A60" s="8" t="s">
        <v>118</v>
      </c>
      <c r="B60" s="9" t="s">
        <v>119</v>
      </c>
      <c r="C60" s="8" t="s">
        <v>12</v>
      </c>
      <c r="D60" s="7">
        <f>+E60+F60</f>
        <v>22000</v>
      </c>
      <c r="E60" s="10">
        <v>22000</v>
      </c>
      <c r="F60" s="10"/>
    </row>
    <row r="61" spans="1:6" ht="42">
      <c r="A61" s="5" t="s">
        <v>120</v>
      </c>
      <c r="B61" s="6" t="s">
        <v>121</v>
      </c>
      <c r="C61" s="5" t="s">
        <v>122</v>
      </c>
      <c r="D61" s="7">
        <f>+E61+F61</f>
        <v>5999</v>
      </c>
      <c r="E61" s="7">
        <f>+E62</f>
        <v>5999</v>
      </c>
      <c r="F61" s="7">
        <f>+F62</f>
        <v>0</v>
      </c>
    </row>
    <row r="62" spans="1:6" ht="42">
      <c r="A62" s="8" t="s">
        <v>123</v>
      </c>
      <c r="B62" s="9" t="s">
        <v>124</v>
      </c>
      <c r="C62" s="8"/>
      <c r="D62" s="7">
        <f>+E62+F62</f>
        <v>5999</v>
      </c>
      <c r="E62" s="10">
        <v>5999</v>
      </c>
      <c r="F62" s="10"/>
    </row>
    <row r="63" spans="1:6" ht="42">
      <c r="A63" s="8">
        <v>1343</v>
      </c>
      <c r="B63" s="9" t="s">
        <v>125</v>
      </c>
      <c r="C63" s="8"/>
      <c r="D63" s="7"/>
      <c r="E63" s="10"/>
      <c r="F63" s="10"/>
    </row>
    <row r="64" spans="1:6" ht="21">
      <c r="A64" s="5" t="s">
        <v>126</v>
      </c>
      <c r="B64" s="6" t="s">
        <v>127</v>
      </c>
      <c r="C64" s="5" t="s">
        <v>128</v>
      </c>
      <c r="D64" s="7">
        <f t="shared" ref="D64:D73" si="2">+E64+F64</f>
        <v>812000</v>
      </c>
      <c r="E64" s="7">
        <f>+E65+E83</f>
        <v>812000</v>
      </c>
      <c r="F64" s="7">
        <f>+F65+F83</f>
        <v>0</v>
      </c>
    </row>
    <row r="65" spans="1:6" ht="52.5">
      <c r="A65" s="8" t="s">
        <v>129</v>
      </c>
      <c r="B65" s="9" t="s">
        <v>130</v>
      </c>
      <c r="C65" s="8" t="s">
        <v>12</v>
      </c>
      <c r="D65" s="7">
        <f t="shared" si="2"/>
        <v>497000</v>
      </c>
      <c r="E65" s="10">
        <f>+E66+E67+E68+E69+E70+E71+E72+E75+E76+E77+E78+E79+E80+E81+E82+E73</f>
        <v>497000</v>
      </c>
      <c r="F65" s="10">
        <f>+F66+F67+F68+F69+F70+F71+F72+F75+F76+F77+F78+F79+F80+F81+F82</f>
        <v>0</v>
      </c>
    </row>
    <row r="66" spans="1:6" ht="42">
      <c r="A66" s="8" t="s">
        <v>131</v>
      </c>
      <c r="B66" s="9" t="s">
        <v>132</v>
      </c>
      <c r="C66" s="8" t="s">
        <v>12</v>
      </c>
      <c r="D66" s="7">
        <f t="shared" si="2"/>
        <v>0</v>
      </c>
      <c r="E66" s="10"/>
      <c r="F66" s="10"/>
    </row>
    <row r="67" spans="1:6" ht="63">
      <c r="A67" s="8" t="s">
        <v>133</v>
      </c>
      <c r="B67" s="9" t="s">
        <v>134</v>
      </c>
      <c r="C67" s="8" t="s">
        <v>12</v>
      </c>
      <c r="D67" s="7">
        <f t="shared" si="2"/>
        <v>0</v>
      </c>
      <c r="E67" s="10"/>
      <c r="F67" s="10"/>
    </row>
    <row r="68" spans="1:6" ht="42">
      <c r="A68" s="8" t="s">
        <v>135</v>
      </c>
      <c r="B68" s="9" t="s">
        <v>136</v>
      </c>
      <c r="C68" s="8" t="s">
        <v>12</v>
      </c>
      <c r="D68" s="7">
        <f t="shared" si="2"/>
        <v>5000</v>
      </c>
      <c r="E68" s="10">
        <v>5000</v>
      </c>
      <c r="F68" s="10"/>
    </row>
    <row r="69" spans="1:6" ht="42">
      <c r="A69" s="8" t="s">
        <v>137</v>
      </c>
      <c r="B69" s="9" t="s">
        <v>138</v>
      </c>
      <c r="C69" s="8" t="s">
        <v>12</v>
      </c>
      <c r="D69" s="7">
        <f t="shared" si="2"/>
        <v>0</v>
      </c>
      <c r="E69" s="10"/>
      <c r="F69" s="10"/>
    </row>
    <row r="70" spans="1:6" ht="21">
      <c r="A70" s="8" t="s">
        <v>139</v>
      </c>
      <c r="B70" s="9" t="s">
        <v>140</v>
      </c>
      <c r="C70" s="8" t="s">
        <v>12</v>
      </c>
      <c r="D70" s="7">
        <f t="shared" si="2"/>
        <v>8000</v>
      </c>
      <c r="E70" s="10">
        <v>8000</v>
      </c>
      <c r="F70" s="10"/>
    </row>
    <row r="71" spans="1:6" ht="31.5">
      <c r="A71" s="8" t="s">
        <v>141</v>
      </c>
      <c r="B71" s="9" t="s">
        <v>142</v>
      </c>
      <c r="C71" s="8" t="s">
        <v>12</v>
      </c>
      <c r="D71" s="7">
        <f t="shared" si="2"/>
        <v>265000</v>
      </c>
      <c r="E71" s="10">
        <v>265000</v>
      </c>
      <c r="F71" s="10"/>
    </row>
    <row r="72" spans="1:6" ht="63" hidden="1">
      <c r="A72" s="8" t="s">
        <v>143</v>
      </c>
      <c r="B72" s="9" t="s">
        <v>144</v>
      </c>
      <c r="C72" s="8" t="s">
        <v>12</v>
      </c>
      <c r="D72" s="7">
        <f t="shared" si="2"/>
        <v>0</v>
      </c>
      <c r="E72" s="10"/>
      <c r="F72" s="10"/>
    </row>
    <row r="73" spans="1:6" ht="31.5">
      <c r="A73" s="8">
        <v>13510</v>
      </c>
      <c r="B73" s="12" t="s">
        <v>145</v>
      </c>
      <c r="C73" s="8"/>
      <c r="D73" s="7">
        <f t="shared" si="2"/>
        <v>4000</v>
      </c>
      <c r="E73" s="10">
        <v>4000</v>
      </c>
      <c r="F73" s="10"/>
    </row>
    <row r="74" spans="1:6" ht="52.5" hidden="1">
      <c r="A74" s="8">
        <v>13511</v>
      </c>
      <c r="B74" s="12" t="s">
        <v>146</v>
      </c>
      <c r="C74" s="8"/>
      <c r="D74" s="7"/>
      <c r="E74" s="10"/>
      <c r="F74" s="10"/>
    </row>
    <row r="75" spans="1:6" ht="31.5">
      <c r="A75" s="8" t="s">
        <v>147</v>
      </c>
      <c r="B75" s="9" t="s">
        <v>148</v>
      </c>
      <c r="C75" s="8" t="s">
        <v>12</v>
      </c>
      <c r="D75" s="7">
        <f t="shared" ref="D75:D94" si="3">+E75+F75</f>
        <v>0</v>
      </c>
      <c r="E75" s="10"/>
      <c r="F75" s="10"/>
    </row>
    <row r="76" spans="1:6" ht="21">
      <c r="A76" s="8" t="s">
        <v>149</v>
      </c>
      <c r="B76" s="9" t="s">
        <v>150</v>
      </c>
      <c r="C76" s="8" t="s">
        <v>12</v>
      </c>
      <c r="D76" s="7">
        <f t="shared" si="3"/>
        <v>125000</v>
      </c>
      <c r="E76" s="10">
        <v>125000</v>
      </c>
      <c r="F76" s="10"/>
    </row>
    <row r="77" spans="1:6" ht="42">
      <c r="A77" s="8" t="s">
        <v>151</v>
      </c>
      <c r="B77" s="9" t="s">
        <v>152</v>
      </c>
      <c r="C77" s="8" t="s">
        <v>12</v>
      </c>
      <c r="D77" s="7">
        <f t="shared" si="3"/>
        <v>90000</v>
      </c>
      <c r="E77" s="10">
        <v>90000</v>
      </c>
      <c r="F77" s="10"/>
    </row>
    <row r="78" spans="1:6" ht="31.5" hidden="1">
      <c r="A78" s="8" t="s">
        <v>153</v>
      </c>
      <c r="B78" s="9" t="s">
        <v>154</v>
      </c>
      <c r="C78" s="8" t="s">
        <v>12</v>
      </c>
      <c r="D78" s="7">
        <f t="shared" si="3"/>
        <v>0</v>
      </c>
      <c r="E78" s="10"/>
      <c r="F78" s="10"/>
    </row>
    <row r="79" spans="1:6" ht="52.5" hidden="1">
      <c r="A79" s="8" t="s">
        <v>155</v>
      </c>
      <c r="B79" s="9" t="s">
        <v>156</v>
      </c>
      <c r="C79" s="8" t="s">
        <v>12</v>
      </c>
      <c r="D79" s="7">
        <f t="shared" si="3"/>
        <v>0</v>
      </c>
      <c r="E79" s="10"/>
      <c r="F79" s="10"/>
    </row>
    <row r="80" spans="1:6" ht="21">
      <c r="A80" s="8" t="s">
        <v>157</v>
      </c>
      <c r="B80" s="9" t="s">
        <v>158</v>
      </c>
      <c r="C80" s="8" t="s">
        <v>12</v>
      </c>
      <c r="D80" s="7">
        <f t="shared" si="3"/>
        <v>0</v>
      </c>
      <c r="E80" s="10"/>
      <c r="F80" s="10"/>
    </row>
    <row r="81" spans="1:6" ht="21">
      <c r="A81" s="8" t="s">
        <v>159</v>
      </c>
      <c r="B81" s="9" t="s">
        <v>160</v>
      </c>
      <c r="C81" s="8" t="s">
        <v>12</v>
      </c>
      <c r="D81" s="7">
        <f t="shared" si="3"/>
        <v>0</v>
      </c>
      <c r="E81" s="10"/>
      <c r="F81" s="10"/>
    </row>
    <row r="82" spans="1:6">
      <c r="A82" s="8" t="s">
        <v>161</v>
      </c>
      <c r="B82" s="9" t="s">
        <v>162</v>
      </c>
      <c r="C82" s="8" t="s">
        <v>12</v>
      </c>
      <c r="D82" s="7">
        <f t="shared" si="3"/>
        <v>0</v>
      </c>
      <c r="E82" s="10"/>
      <c r="F82" s="10"/>
    </row>
    <row r="83" spans="1:6" ht="21">
      <c r="A83" s="8" t="s">
        <v>163</v>
      </c>
      <c r="B83" s="9" t="s">
        <v>164</v>
      </c>
      <c r="C83" s="8" t="s">
        <v>12</v>
      </c>
      <c r="D83" s="7">
        <f t="shared" si="3"/>
        <v>315000</v>
      </c>
      <c r="E83" s="10">
        <v>315000</v>
      </c>
      <c r="F83" s="10"/>
    </row>
    <row r="84" spans="1:6" ht="31.5">
      <c r="A84" s="5" t="s">
        <v>165</v>
      </c>
      <c r="B84" s="6" t="s">
        <v>166</v>
      </c>
      <c r="C84" s="5" t="s">
        <v>167</v>
      </c>
      <c r="D84" s="7">
        <f t="shared" si="3"/>
        <v>20000</v>
      </c>
      <c r="E84" s="7">
        <f>+E85+E86</f>
        <v>20000</v>
      </c>
      <c r="F84" s="7">
        <f>+F85+F86</f>
        <v>0</v>
      </c>
    </row>
    <row r="85" spans="1:6" ht="42">
      <c r="A85" s="8" t="s">
        <v>168</v>
      </c>
      <c r="B85" s="9" t="s">
        <v>169</v>
      </c>
      <c r="C85" s="8" t="s">
        <v>12</v>
      </c>
      <c r="D85" s="7">
        <f t="shared" si="3"/>
        <v>20000</v>
      </c>
      <c r="E85" s="10">
        <v>20000</v>
      </c>
      <c r="F85" s="10"/>
    </row>
    <row r="86" spans="1:6" ht="31.5" hidden="1">
      <c r="A86" s="8" t="s">
        <v>170</v>
      </c>
      <c r="B86" s="9" t="s">
        <v>171</v>
      </c>
      <c r="C86" s="8" t="s">
        <v>12</v>
      </c>
      <c r="D86" s="7">
        <f t="shared" si="3"/>
        <v>0</v>
      </c>
      <c r="E86" s="10"/>
      <c r="F86" s="10"/>
    </row>
    <row r="87" spans="1:6" ht="21">
      <c r="A87" s="5" t="s">
        <v>172</v>
      </c>
      <c r="B87" s="6" t="s">
        <v>173</v>
      </c>
      <c r="C87" s="5" t="s">
        <v>174</v>
      </c>
      <c r="D87" s="7">
        <f t="shared" si="3"/>
        <v>0</v>
      </c>
      <c r="E87" s="7">
        <f>+E88</f>
        <v>0</v>
      </c>
      <c r="F87" s="7">
        <f>+F88</f>
        <v>0</v>
      </c>
    </row>
    <row r="88" spans="1:6" ht="52.5" hidden="1">
      <c r="A88" s="8" t="s">
        <v>175</v>
      </c>
      <c r="B88" s="9" t="s">
        <v>176</v>
      </c>
      <c r="C88" s="8" t="s">
        <v>12</v>
      </c>
      <c r="D88" s="7">
        <f t="shared" si="3"/>
        <v>0</v>
      </c>
      <c r="E88" s="10"/>
      <c r="F88" s="10"/>
    </row>
    <row r="89" spans="1:6" ht="21">
      <c r="A89" s="5" t="s">
        <v>177</v>
      </c>
      <c r="B89" s="6" t="s">
        <v>178</v>
      </c>
      <c r="C89" s="5" t="s">
        <v>179</v>
      </c>
      <c r="D89" s="7">
        <f t="shared" si="3"/>
        <v>0</v>
      </c>
      <c r="E89" s="7">
        <f>+E90</f>
        <v>0</v>
      </c>
      <c r="F89" s="7">
        <f>+F90</f>
        <v>0</v>
      </c>
    </row>
    <row r="90" spans="1:6" ht="63" hidden="1">
      <c r="A90" s="8" t="s">
        <v>180</v>
      </c>
      <c r="B90" s="9" t="s">
        <v>181</v>
      </c>
      <c r="C90" s="8"/>
      <c r="D90" s="7">
        <f t="shared" si="3"/>
        <v>0</v>
      </c>
      <c r="E90" s="10"/>
      <c r="F90" s="10"/>
    </row>
    <row r="91" spans="1:6" ht="21">
      <c r="A91" s="5" t="s">
        <v>182</v>
      </c>
      <c r="B91" s="11" t="s">
        <v>191</v>
      </c>
      <c r="C91" s="5" t="s">
        <v>183</v>
      </c>
      <c r="D91" s="7">
        <f t="shared" si="3"/>
        <v>490767.9</v>
      </c>
      <c r="E91" s="7">
        <f>+E92+E93+E94</f>
        <v>490767.9</v>
      </c>
      <c r="F91" s="7">
        <f>+F92+F93+F94</f>
        <v>0</v>
      </c>
    </row>
    <row r="92" spans="1:6" ht="21" hidden="1">
      <c r="A92" s="8" t="s">
        <v>184</v>
      </c>
      <c r="B92" s="9" t="s">
        <v>185</v>
      </c>
      <c r="C92" s="8" t="s">
        <v>12</v>
      </c>
      <c r="D92" s="7">
        <f t="shared" si="3"/>
        <v>0</v>
      </c>
      <c r="E92" s="10"/>
      <c r="F92" s="10"/>
    </row>
    <row r="93" spans="1:6" ht="21" hidden="1">
      <c r="A93" s="8" t="s">
        <v>186</v>
      </c>
      <c r="B93" s="9" t="s">
        <v>187</v>
      </c>
      <c r="C93" s="8" t="s">
        <v>12</v>
      </c>
      <c r="D93" s="7">
        <f t="shared" si="3"/>
        <v>0</v>
      </c>
      <c r="E93" s="10"/>
      <c r="F93" s="10"/>
    </row>
    <row r="94" spans="1:6" ht="21">
      <c r="A94" s="8" t="s">
        <v>188</v>
      </c>
      <c r="B94" s="9" t="s">
        <v>189</v>
      </c>
      <c r="C94" s="8" t="s">
        <v>12</v>
      </c>
      <c r="D94" s="7">
        <f t="shared" si="3"/>
        <v>490767.9</v>
      </c>
      <c r="E94" s="10">
        <v>490767.9</v>
      </c>
      <c r="F94" s="10"/>
    </row>
    <row r="95" spans="1:6">
      <c r="A95" s="13"/>
      <c r="B95" s="14"/>
      <c r="C95" s="13"/>
      <c r="D95" s="15"/>
      <c r="E95" s="15"/>
      <c r="F95" s="15"/>
    </row>
    <row r="96" spans="1:6">
      <c r="A96" s="13"/>
      <c r="B96" s="14"/>
      <c r="C96" s="13"/>
      <c r="D96" s="15"/>
      <c r="E96" s="15"/>
      <c r="F96" s="15"/>
    </row>
    <row r="97" spans="1:6">
      <c r="A97" s="13"/>
      <c r="B97" s="14"/>
      <c r="C97" s="13"/>
      <c r="D97" s="13"/>
      <c r="E97" s="13"/>
      <c r="F97" s="13"/>
    </row>
  </sheetData>
  <mergeCells count="9">
    <mergeCell ref="C1:F1"/>
    <mergeCell ref="A3:F3"/>
    <mergeCell ref="E4:F4"/>
    <mergeCell ref="A5:A7"/>
    <mergeCell ref="B5:B7"/>
    <mergeCell ref="C5:C7"/>
    <mergeCell ref="D5:F5"/>
    <mergeCell ref="D6:D7"/>
    <mergeCell ref="E6:F6"/>
  </mergeCells>
  <pageMargins left="0.78740157480314965" right="0.11811023622047245" top="0.39370078740157483" bottom="0.39370078740157483" header="0.31496062992125984" footer="0.31496062992125984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11</vt:i4>
      </vt:variant>
    </vt:vector>
  </HeadingPairs>
  <TitlesOfParts>
    <vt:vector size="17" baseType="lpstr">
      <vt:lpstr>hatvac3</vt:lpstr>
      <vt:lpstr>հատված 6</vt:lpstr>
      <vt:lpstr>Հատված 5 </vt:lpstr>
      <vt:lpstr>Հատված 4</vt:lpstr>
      <vt:lpstr>Հատված 2</vt:lpstr>
      <vt:lpstr>Հատված 1 </vt:lpstr>
      <vt:lpstr>hatvac3!Заголовки_для_печати</vt:lpstr>
      <vt:lpstr>'Հատված 1 '!Заголовки_для_печати</vt:lpstr>
      <vt:lpstr>'Հատված 2'!Заголовки_для_печати</vt:lpstr>
      <vt:lpstr>'Հատված 5 '!Заголовки_для_печати</vt:lpstr>
      <vt:lpstr>'հատված 6'!Заголовки_для_печати</vt:lpstr>
      <vt:lpstr>hatvac3!Область_печати</vt:lpstr>
      <vt:lpstr>'Հատված 1 '!Область_печати</vt:lpstr>
      <vt:lpstr>'Հատված 2'!Область_печати</vt:lpstr>
      <vt:lpstr>'Հատված 4'!Область_печати</vt:lpstr>
      <vt:lpstr>'Հատված 5 '!Область_печати</vt:lpstr>
      <vt:lpstr>'հատված 6'!Область_печати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2025-12-19T06:36:36Z</cp:lastPrinted>
  <dcterms:created xsi:type="dcterms:W3CDTF">2024-11-26T07:27:06Z</dcterms:created>
  <dcterms:modified xsi:type="dcterms:W3CDTF">2025-12-19T06:38:06Z</dcterms:modified>
</cp:coreProperties>
</file>