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E458ECC-A1E3-476E-973A-5FA48328FF2D}" xr6:coauthVersionLast="47" xr6:coauthVersionMax="47" xr10:uidLastSave="{00000000-0000-0000-0000-000000000000}"/>
  <bookViews>
    <workbookView xWindow="-120" yWindow="-120" windowWidth="21840" windowHeight="13140" activeTab="2" xr2:uid="{27113085-67F1-4F06-886B-DFFD23052FB7}"/>
  </bookViews>
  <sheets>
    <sheet name="Sheet1" sheetId="10" r:id="rId1"/>
    <sheet name="Sheet2+" sheetId="8" r:id="rId2"/>
    <sheet name="Sheet3+" sheetId="9" r:id="rId3"/>
    <sheet name="Sheet5+" sheetId="7" r:id="rId4"/>
  </sheets>
  <definedNames>
    <definedName name="_xlnm._FilterDatabase" localSheetId="1" hidden="1">'Sheet2+'!$A$5:$H$26</definedName>
    <definedName name="_xlnm.Print_Titles" localSheetId="3">'Sheet5+'!$7:$9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8" l="1"/>
  <c r="G22" i="8"/>
  <c r="G24" i="8"/>
  <c r="E10" i="9"/>
  <c r="E28" i="9"/>
  <c r="E30" i="9"/>
  <c r="E12" i="9"/>
  <c r="D12" i="9"/>
  <c r="D23" i="9"/>
  <c r="E23" i="9"/>
  <c r="D25" i="9"/>
  <c r="E25" i="9"/>
  <c r="D27" i="9"/>
  <c r="G39" i="7"/>
  <c r="G10" i="7"/>
  <c r="G17" i="7"/>
  <c r="F19" i="7"/>
  <c r="G19" i="7"/>
  <c r="F21" i="7"/>
  <c r="G21" i="7"/>
  <c r="F23" i="7"/>
  <c r="G48" i="7"/>
  <c r="G46" i="7"/>
  <c r="G44" i="7"/>
  <c r="G43" i="7"/>
  <c r="G41" i="7"/>
  <c r="D22" i="10"/>
  <c r="E14" i="10"/>
  <c r="D19" i="10"/>
  <c r="H48" i="7"/>
  <c r="H46" i="7"/>
  <c r="H44" i="7"/>
  <c r="H43" i="7"/>
  <c r="H41" i="7"/>
  <c r="H39" i="7"/>
  <c r="F48" i="7"/>
  <c r="F46" i="7"/>
  <c r="F44" i="7"/>
  <c r="F43" i="7"/>
  <c r="F41" i="7"/>
  <c r="F39" i="7"/>
  <c r="F51" i="7"/>
  <c r="D30" i="9"/>
  <c r="D28" i="9"/>
  <c r="F20" i="10"/>
  <c r="F10" i="10"/>
  <c r="D10" i="10"/>
  <c r="F24" i="8"/>
  <c r="F22" i="8"/>
  <c r="F38" i="9"/>
  <c r="F36" i="9"/>
  <c r="F34" i="9"/>
  <c r="E16" i="10"/>
  <c r="D16" i="10"/>
  <c r="D17" i="10"/>
  <c r="H24" i="8"/>
  <c r="H22" i="8"/>
  <c r="H37" i="7"/>
  <c r="H35" i="7"/>
  <c r="F37" i="7"/>
  <c r="F38" i="7"/>
  <c r="F47" i="9"/>
  <c r="D47" i="9"/>
  <c r="F46" i="9"/>
  <c r="D46" i="9"/>
  <c r="D48" i="9"/>
  <c r="H20" i="8"/>
  <c r="F20" i="8"/>
  <c r="F21" i="8"/>
  <c r="D18" i="10"/>
  <c r="D33" i="9"/>
  <c r="E20" i="10"/>
  <c r="E12" i="10"/>
  <c r="D23" i="10"/>
  <c r="H28" i="7"/>
  <c r="F28" i="7"/>
  <c r="H17" i="8"/>
  <c r="H11" i="8"/>
  <c r="F11" i="8"/>
  <c r="F10" i="8"/>
  <c r="H13" i="8"/>
  <c r="F13" i="8"/>
  <c r="F15" i="8"/>
  <c r="F16" i="8"/>
  <c r="G17" i="8"/>
  <c r="G11" i="8"/>
  <c r="G10" i="8"/>
  <c r="F41" i="9"/>
  <c r="D41" i="9"/>
  <c r="D45" i="9"/>
  <c r="D22" i="9"/>
  <c r="E16" i="9"/>
  <c r="E14" i="9"/>
  <c r="D14" i="9"/>
  <c r="D16" i="9"/>
  <c r="D18" i="9"/>
  <c r="F30" i="7"/>
  <c r="D19" i="9"/>
  <c r="D42" i="9"/>
  <c r="D44" i="9"/>
  <c r="E19" i="9"/>
  <c r="D40" i="9"/>
  <c r="D14" i="10"/>
  <c r="G15" i="7"/>
  <c r="G13" i="7"/>
  <c r="G11" i="7"/>
  <c r="D12" i="10"/>
  <c r="E10" i="10"/>
  <c r="D20" i="10"/>
  <c r="H10" i="8"/>
  <c r="F17" i="8"/>
  <c r="D38" i="9"/>
  <c r="D34" i="9"/>
  <c r="F10" i="9"/>
  <c r="D10" i="9"/>
  <c r="D36" i="9"/>
  <c r="F35" i="7"/>
  <c r="H33" i="7"/>
  <c r="H26" i="7"/>
  <c r="F33" i="7"/>
  <c r="H31" i="7"/>
  <c r="F31" i="7"/>
  <c r="H24" i="7"/>
  <c r="F26" i="7"/>
  <c r="H17" i="7"/>
  <c r="F24" i="7"/>
  <c r="H15" i="7"/>
  <c r="F17" i="7"/>
  <c r="F15" i="7"/>
  <c r="H13" i="7"/>
  <c r="F13" i="7"/>
  <c r="H11" i="7"/>
  <c r="F11" i="7"/>
  <c r="F10" i="7"/>
  <c r="H10" i="7"/>
</calcChain>
</file>

<file path=xl/sharedStrings.xml><?xml version="1.0" encoding="utf-8"?>
<sst xmlns="http://schemas.openxmlformats.org/spreadsheetml/2006/main" count="267" uniqueCount="149">
  <si>
    <t xml:space="preserve"> - Շենքերի և շինությունների կապիտալ վերանորոգում</t>
  </si>
  <si>
    <t>0</t>
  </si>
  <si>
    <t>1</t>
  </si>
  <si>
    <t>2</t>
  </si>
  <si>
    <t>04</t>
  </si>
  <si>
    <t>Տողի NN</t>
  </si>
  <si>
    <t>Եկամտատեսակները</t>
  </si>
  <si>
    <t>Հոդվածի NN</t>
  </si>
  <si>
    <t xml:space="preserve">այդ թվում՝ </t>
  </si>
  <si>
    <t xml:space="preserve">այդ թվում`  </t>
  </si>
  <si>
    <t>ԸՆԴԱՄԵՆԸ ԾԱԽՍԵՐ                                  այդ  թվում՝</t>
  </si>
  <si>
    <t>-Շենքերի և շինությունների կապիտալ վերանորոգում</t>
  </si>
  <si>
    <t>այդ թվում</t>
  </si>
  <si>
    <r>
      <t xml:space="preserve">ԸՆԴԱՄԵՆԸ ԾԱԽՍԵՐ </t>
    </r>
    <r>
      <rPr>
        <b/>
        <sz val="9"/>
        <rFont val="GHEA Grapalat"/>
        <family val="3"/>
      </rPr>
      <t>(տող2100+տող2400+տող2500+տող2600+տող2800+տող2900+տող3000+տող3100)</t>
    </r>
  </si>
  <si>
    <t>3. ԱՅԼ ԵԿԱՄՈՒՏՆԵՐ</t>
  </si>
  <si>
    <t>-Վարչական  սարքավորումներ</t>
  </si>
  <si>
    <r>
      <t xml:space="preserve">ԸՆԴԱՄԵՆԸ  ԵԿԱՄՈՒՏՆԵՐ                    </t>
    </r>
    <r>
      <rPr>
        <b/>
        <sz val="10"/>
        <rFont val="GHEA Grapalat"/>
        <family val="3"/>
      </rPr>
      <t>(տող 1100 + տող 1200+տող 1300)</t>
    </r>
  </si>
  <si>
    <t>x</t>
  </si>
  <si>
    <t xml:space="preserve"> X</t>
  </si>
  <si>
    <t>X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</si>
  <si>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</si>
  <si>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</si>
  <si>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</si>
  <si>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</si>
  <si>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</si>
  <si>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</si>
  <si>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</si>
  <si>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</si>
  <si>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</si>
  <si>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</si>
  <si>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</si>
  <si>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</si>
  <si>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>4</t>
  </si>
  <si>
    <t>5</t>
  </si>
  <si>
    <t>6</t>
  </si>
  <si>
    <t>7</t>
  </si>
  <si>
    <t>8</t>
  </si>
  <si>
    <t>այդ թվում`</t>
  </si>
  <si>
    <t>որից`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</si>
  <si>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</si>
  <si>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</si>
  <si>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>այդ թվում ծախսերի վերծանումը` ըստ բյուջետային ծախսերի տնտեսագիտական դասակարգման հոդվածների</t>
  </si>
  <si>
    <t>Բաժին</t>
  </si>
  <si>
    <t xml:space="preserve"> NN </t>
  </si>
  <si>
    <t>3</t>
  </si>
  <si>
    <r>
      <t xml:space="preserve">    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(տող4050+տող5000+տող 6000)</t>
    </r>
  </si>
  <si>
    <r>
      <t xml:space="preserve">Ա.   ԸՆԹԱՑԻԿ  ԾԱԽՍԵՐ՝                </t>
    </r>
    <r>
      <rPr>
        <sz val="10"/>
        <rFont val="GHEA Grapalat"/>
        <family val="3"/>
      </rPr>
      <t xml:space="preserve">(տող4100+տող4200+տող4300+տող4400+տող4500+ տող4600+տող4700)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</si>
  <si>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t>Ցուցանիշների փոփոխությունը /ավելացումները նշված են դրական նշանով, նվազեցումները բացասական նշանով/</t>
  </si>
  <si>
    <t>Կապան  համայնքի ավագանու</t>
  </si>
  <si>
    <r>
      <t xml:space="preserve">ԸՆԴԱՄԵՆԸ ԾԱԽՍԵՐ </t>
    </r>
    <r>
      <rPr>
        <b/>
        <sz val="10"/>
        <rFont val="GHEA Grapalat"/>
        <family val="3"/>
      </rPr>
      <t>(տող2100+տող2400+տող2500 տող2700+տող2800+տող2900+տող3000+տող3100)</t>
    </r>
  </si>
  <si>
    <r>
      <t>ՏՆՏԵՍԱԿԱՆ ՀԱՐԱԲԵՐՈՒԹՅՈՒՆՆԵՐ (</t>
    </r>
    <r>
      <rPr>
        <b/>
        <sz val="9"/>
        <rFont val="GHEA Grapalat"/>
        <family val="3"/>
      </rPr>
      <t>տող2410+տող2420+տող2450+տող2490)</t>
    </r>
  </si>
  <si>
    <t>այդ թվում՝</t>
  </si>
  <si>
    <t>Բ.ՈՉ ՖԻՆԱՆՍԱԿԱՆ ԱԿՏԻՎՆԵՐԻ ԳԾՈՎ ԾԱԽՍԵՐ</t>
  </si>
  <si>
    <t>1.1ՀԻՄՆԱԿԱՆ ՄԻՋՈՑՆԵՐ</t>
  </si>
  <si>
    <r>
      <t xml:space="preserve">ՏՆՏԵՍԱԿԱՆ ՀԱՐԱԲԵՐՈՒԹՅՈՒՆՆԵՐ </t>
    </r>
    <r>
      <rPr>
        <b/>
        <sz val="10"/>
        <rFont val="GHEA Grapalat"/>
        <family val="3"/>
      </rPr>
      <t>(տող2410+տող2420+տող2450+տող2490)</t>
    </r>
  </si>
  <si>
    <t>ՇԵՆՔԵՐ  ԵՎ  ՇԻՆՈՒԹՅՈՒՆՆԵՐ</t>
  </si>
  <si>
    <r>
      <t xml:space="preserve">Բ. ՈՉ ՖԻՆԱՆՍԱԿԱՆ ԱԿՏԻՎՆԵՐԻ ԳԾՈՎ ԾԱԽՍԵՐ                     </t>
    </r>
    <r>
      <rPr>
        <sz val="10"/>
        <color indexed="8"/>
        <rFont val="GHEA Grapalat"/>
        <family val="3"/>
      </rPr>
      <t>(տող5100+տող5200+տող5300+տող5400)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</si>
  <si>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</si>
  <si>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</si>
  <si>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>5113</t>
  </si>
  <si>
    <t>5122</t>
  </si>
  <si>
    <r>
      <t>ՊԱՀՈՒՍՏԱՅԻՆ ՄԻՋՈՑՆԵՐ</t>
    </r>
    <r>
      <rPr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</si>
  <si>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</si>
  <si>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</si>
  <si>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-Այլ մեքենաներ և սարքավորումներ</t>
  </si>
  <si>
    <t>5129</t>
  </si>
  <si>
    <t>այդ թվում` համայնքի բյուջեի վարչական մասի պահուստային ֆոնդից ֆոնդային մաս կատարվող հատկացումներ</t>
  </si>
  <si>
    <t xml:space="preserve"> - Տրանսպորտային սարքավորումներ</t>
  </si>
  <si>
    <t>5121</t>
  </si>
  <si>
    <t xml:space="preserve">ՄԵՔԵՆԱՆԵՐ ԵՎ ՍԱՐՔԱՎՈՐՈՒՄՆԵՐ,այդ թվում` </t>
  </si>
  <si>
    <t>Տրանսպորտ</t>
  </si>
  <si>
    <t xml:space="preserve">                             (հազար դրամներով)</t>
  </si>
  <si>
    <t xml:space="preserve">ճանապարհային տրանսպորտ </t>
  </si>
  <si>
    <r>
      <t xml:space="preserve">1.6. ՍՈՑԻԱԼԱԿԱՆ ՆՊԱՍՏՆԵՐ ԵՎ ԿԵՆՍԱԹՈՇԱԿՆԵՐ </t>
    </r>
    <r>
      <rPr>
        <b/>
        <i/>
        <sz val="8"/>
        <color indexed="8"/>
        <rFont val="GHEA Grapalat"/>
        <family val="3"/>
      </rPr>
      <t>(տող4610+տող4630+տող4640)</t>
    </r>
  </si>
  <si>
    <r>
      <t xml:space="preserve"> ՍՈՑԻԱԼԱԿԱՆ ՕԳՆՈՒԹՅԱՆ ԴՐԱՄԱԿԱՆ ԱՐՏԱՀԱՅՏՈՒԹՅԱՄԲ ՆՊԱՍՏՆԵՐ (ԲՅՈՒՋԵԻՑ) (</t>
    </r>
    <r>
      <rPr>
        <b/>
        <i/>
        <sz val="8"/>
        <color indexed="8"/>
        <rFont val="GHEA Grapalat"/>
        <family val="3"/>
      </rPr>
      <t xml:space="preserve">տող4631+տող4632+տող4633+տող4634) </t>
    </r>
  </si>
  <si>
    <t xml:space="preserve"> -Այլ նպաստներ բյուջեից</t>
  </si>
  <si>
    <t>4729</t>
  </si>
  <si>
    <t xml:space="preserve"> - Այլ մեքենաներ և սարքավորումներ</t>
  </si>
  <si>
    <t xml:space="preserve">                 Կապան  համայնքի ավագանու</t>
  </si>
  <si>
    <t xml:space="preserve">  Ընդամենը (ս.5+ս.6)</t>
  </si>
  <si>
    <t xml:space="preserve">                  </t>
  </si>
  <si>
    <t>Ոռոգում</t>
  </si>
  <si>
    <t>11</t>
  </si>
  <si>
    <t>ՀՀ համայնքների պահուստային ֆոնդ</t>
  </si>
  <si>
    <t xml:space="preserve">                                                                                       Կապան  համայնքի ավագանու</t>
  </si>
  <si>
    <t>Գյուղատնտեսություն</t>
  </si>
  <si>
    <t xml:space="preserve">Գյուղատնտեսություն, անտառային տնտեսություն, ձկնորսություն և որսորդություն </t>
  </si>
  <si>
    <t>1390</t>
  </si>
  <si>
    <t>1393</t>
  </si>
  <si>
    <t>Այլ ոչ հարկային եկամուտ</t>
  </si>
  <si>
    <t xml:space="preserve">                                                                             &lt;&lt;  &gt;&gt; ապրիլի 2025թ. Թիվ -Ն  որոշման</t>
  </si>
  <si>
    <t>3.9 Այլ եկամուտներ</t>
  </si>
  <si>
    <t>3.5 Վարչական գանձումներ(տող 1351 + տող 1352)</t>
  </si>
  <si>
    <t>1351</t>
  </si>
  <si>
    <r>
      <rPr>
        <b/>
        <sz val="10"/>
        <rFont val="GHEA Grapalat"/>
        <family val="3"/>
      </rPr>
      <t>Տեղական վճարներ</t>
    </r>
    <r>
      <rPr>
        <sz val="10"/>
        <rFont val="GHEA Grapalat"/>
        <family val="3"/>
      </rPr>
      <t xml:space="preserve">
</t>
    </r>
    <r>
      <rPr>
        <sz val="8"/>
        <rFont val="GHEA Grapalat"/>
        <family val="3"/>
      </rPr>
      <t>(տող 13501 + տող 13502 + տող 13503 + տող 13504 + տող 13505 + տող 13506 + տող 13507 + տող 13508 + տող 13509 + տող 13510 + տող 13511 + տող 13512 + տող 13513 + տող 13514 + տող 13515 + տող 13516 + տող 13517 + տող 13518 + տող 13519+ տող 13520)</t>
    </r>
    <r>
      <rPr>
        <sz val="10"/>
        <rFont val="GHEA Grapalat"/>
        <family val="3"/>
      </rPr>
      <t xml:space="preserve">
այդ թվում`</t>
    </r>
  </si>
  <si>
    <t>9</t>
  </si>
  <si>
    <t>Տնտեսական հարաբերություններ (այլ դասերին չպատկանող)</t>
  </si>
  <si>
    <t>6000</t>
  </si>
  <si>
    <r>
      <t xml:space="preserve"> Գ. ՈՉ ՖԻՆԱՆՍԱԿԱՆ ԱԿՏԻՎՆԵՐԻ ԻՐԱՑՈՒՄԻՑ ՄՈՒՏՔԵՐ </t>
    </r>
    <r>
      <rPr>
        <b/>
        <sz val="10"/>
        <rFont val="GHEA Grapalat"/>
        <family val="3"/>
      </rPr>
      <t>(տող6100+տող6200+տող6300+տող6400),այդ թվում`</t>
    </r>
  </si>
  <si>
    <t>6100</t>
  </si>
  <si>
    <r>
      <t>1.1. ՀԻՄՆԱԿԱՆ ՄԻՋՈՑՆԵՐԻ ԻՐԱՑՈՒՄԻՑ ՄՈՒՏՔԵՐ</t>
    </r>
    <r>
      <rPr>
        <b/>
        <sz val="8"/>
        <rFont val="GHEA Grapalat"/>
        <family val="3"/>
      </rPr>
      <t xml:space="preserve"> (տող6110+տող6120+տող6130),</t>
    </r>
    <r>
      <rPr>
        <sz val="8"/>
        <rFont val="GHEA Grapalat"/>
        <family val="3"/>
      </rPr>
      <t>այդ թվում`</t>
    </r>
  </si>
  <si>
    <t>ԱՅԼ ՀԻՄՆԱԿԱՆ ՄԻՋՈՑՆԵՐԻ ԻՐԱՑՈՒՄԻՑ ՄՈՒՏՔԵՐ</t>
  </si>
  <si>
    <t>8131</t>
  </si>
  <si>
    <t>Գ.ՈՉ ՖԻՆԱՆՍԱԿԱՆ ԱԿՏԻՎՆԵՐԻ ԻՐԱՑՈՒՄԻՑ ՄՈՒՏՔԵՐ</t>
  </si>
  <si>
    <t>ՀԻՄՆԱԿԱՆ ՄԻՋՈՑՆԵՐԻ ԻՐԱՑՈՒՄԻՑ ՄՈՒՏՔԵՐ,այդ թվում</t>
  </si>
  <si>
    <t xml:space="preserve">Այլ հիմնական միջոցների իրացումից մուտքեր </t>
  </si>
  <si>
    <t xml:space="preserve"> 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</si>
  <si>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</si>
  <si>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13502</t>
  </si>
  <si>
    <t>Այլ տեղական վճարներ</t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</si>
  <si>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</t>
    </r>
    <r>
      <rPr>
        <b/>
        <sz val="9"/>
        <rFont val="GHEA Grapalat"/>
        <family val="3"/>
      </rPr>
      <t>(տող3110)</t>
    </r>
  </si>
  <si>
    <t xml:space="preserve">ՀՀ կառավարության և համայնքների պահուստային ֆոնդ </t>
  </si>
  <si>
    <t>ՊԱՀՈՒՍՏԱՅԻՆ ՄԻՋՈՑՆԵՐ</t>
  </si>
  <si>
    <t>-Պահուստային միջոցներ</t>
  </si>
  <si>
    <t>1392</t>
  </si>
  <si>
    <t>Վարչական բյուջեի պահուստային ֆոնդից ֆոնդային բյուջե կատարվող հատկացումներից մուտքեր</t>
  </si>
  <si>
    <r>
      <t xml:space="preserve">1.7. ԱՅԼ ԾԱԽՍԵՐ </t>
    </r>
    <r>
      <rPr>
        <i/>
        <sz val="8"/>
        <rFont val="GHEA Grapalat"/>
        <family val="3"/>
      </rPr>
      <t>(տող4710+տող4720+տող4730+տող4740+տող4750+տող4760+տող4770)</t>
    </r>
  </si>
  <si>
    <r>
      <t>ՀԻՄՆԱԿԱՆ ԲԱԺԻՆՆԵՐԻՆ ՉԴԱՍՎՈՂ ՊԱՀՈՒՍՏԱՅԻՆ ՖՈՆԴԵՐ (</t>
    </r>
    <r>
      <rPr>
        <b/>
        <sz val="9"/>
        <rFont val="GHEA Grapalat"/>
        <family val="3"/>
      </rPr>
      <t>տող3110)</t>
    </r>
  </si>
  <si>
    <t>ՀՀ կառավարության և համայնքների պահուստային ֆոնդ ,որից`</t>
  </si>
  <si>
    <t xml:space="preserve">ԸՆԴԱՄԵՆԸ ԾԱԽՍԵՐ                           </t>
  </si>
  <si>
    <t xml:space="preserve">Ա.ԸՆԹԱՑԻԿ ԾԱԽՍԵՐ                           </t>
  </si>
  <si>
    <t xml:space="preserve"> այդ  թվում՝</t>
  </si>
  <si>
    <t>այդ  թվում՝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</si>
  <si>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</si>
  <si>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</si>
  <si>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>Ա.ԸՆԹԱՑԻԿ ԾԱԽՍԵՐ                                 այդ թվում՝</t>
  </si>
  <si>
    <t>1.4 ՍՈՒԲՍԻԴԻԱՆԵՐ</t>
  </si>
  <si>
    <t xml:space="preserve"> ՍՈՒԲՍԻԴԻԱՆԵՐ ՊԵՏԱԿԱՆ (ՀԱՄԱՅՆՔԱՅԻՆ)ԿԱԶՄԱԿԵՐՊՈՒԹՅՈՒՆՆԵՐԻՆ</t>
  </si>
  <si>
    <t>-Սուբսիդիաներ պետական (համայնքային)կազմակերպություններին</t>
  </si>
  <si>
    <r>
      <t xml:space="preserve">1.4. ՍՈՒԲՍԻԴԻԱՆԵՐ  </t>
    </r>
    <r>
      <rPr>
        <sz val="8"/>
        <color indexed="8"/>
        <rFont val="GHEA Grapalat"/>
        <family val="3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</si>
  <si>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8"/>
        <color indexed="8"/>
        <rFont val="GHEA Grapalat"/>
        <family val="3"/>
      </rPr>
      <t>(տող4411+տող4412)</t>
    </r>
  </si>
  <si>
    <t xml:space="preserve"> -Սուբսիդիաներ ոչ-ֆինանսական պետական (hամայնքային) կազմակերպություններին </t>
  </si>
  <si>
    <t>4511</t>
  </si>
  <si>
    <t xml:space="preserve">  Աշխատակազմի քարտուղար                                            Կարեն     Ալավերդյան</t>
  </si>
  <si>
    <t xml:space="preserve">                             Աշխատակազմի քարտուղար                            Կարեն Ալավերդյան</t>
  </si>
  <si>
    <t xml:space="preserve">           Աշխատակազմի քարտուղար                             Կարեն Ալավերդյան</t>
  </si>
  <si>
    <t xml:space="preserve">                    Աշխատակազմի քարտուղար                               Կարեն Ալավերդյան</t>
  </si>
  <si>
    <t xml:space="preserve">                 (հազար դրամներով)</t>
  </si>
  <si>
    <t xml:space="preserve">            (հազար դրամներով)</t>
  </si>
  <si>
    <t>(հազար դրամներով)</t>
  </si>
  <si>
    <t xml:space="preserve">                                                                             &lt;&lt; 28 &gt;&gt; նոյեմբեր 2025թ. N 157 -Ն որոշման</t>
  </si>
  <si>
    <t xml:space="preserve">     Կապան  համայնքի ավագանու 2025թ. հունվարի 13-ի N 3-Ն որոշման   N2                                               հավելվածում կատարվող փոփոխություններ և լրացումներ</t>
  </si>
  <si>
    <t xml:space="preserve">     Կապան  համայնքի ավագանու 2025թ. հունվարի 13-ի N 3-Ն որոշման  N 3                                                                   հավելվածում կատարվող փոփոխություններ և լրացումներ</t>
  </si>
  <si>
    <t>Կապան  համայնքի ավագանու 2025թ. հունվարի 13-ի N 3-Ն որոշման    N 6 հավելվածում կատարվող փոփոխություններ և լրացումներ</t>
  </si>
  <si>
    <t xml:space="preserve">     Կապան  համայնքի ավագանու 2025թ. հունվարի 13-ի N 3-Ն որոշման  N 1                                                                            հավելվածում  կատարվող փոփոխություններ</t>
  </si>
  <si>
    <t>Հավելված  N 1</t>
  </si>
  <si>
    <t xml:space="preserve">        Հավելված  N 2</t>
  </si>
  <si>
    <t>Հավելված  N3</t>
  </si>
  <si>
    <t>Հավելված  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</si>
</sst>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0000"/>
    <numFmt numFmtId="169" formatCode="000"/>
    <numFmt numFmtId="170" formatCode="0.0"/>
    <numFmt numFmtId="171" formatCode="0.000"/>
    <numFmt numFmtId="172" formatCode="0.0000000000000"/>
  </numFmts>
  <fonts count="45" x14ac:knownFonts="1">
    <font>
      <sz val="10"/>
      <name val="Arial"/>
    </font>
    <font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9"/>
      <name val="Arial"/>
      <family val="2"/>
      <charset val="204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b/>
      <i/>
      <sz val="9"/>
      <color indexed="8"/>
      <name val="GHEA Grapalat"/>
      <family val="3"/>
    </font>
    <font>
      <i/>
      <sz val="8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sz val="10"/>
      <name val="Arial LatArm"/>
      <family val="2"/>
    </font>
    <font>
      <b/>
      <sz val="12"/>
      <color indexed="8"/>
      <name val="GHEA Grapalat"/>
      <family val="3"/>
    </font>
    <font>
      <b/>
      <i/>
      <sz val="11"/>
      <name val="GHEA Grapalat"/>
      <family val="3"/>
    </font>
    <font>
      <b/>
      <i/>
      <sz val="10"/>
      <color indexed="8"/>
      <name val="GHEA Grapalat"/>
      <family val="3"/>
    </font>
    <font>
      <b/>
      <i/>
      <sz val="8"/>
      <color indexed="8"/>
      <name val="GHEA Grapalat"/>
      <family val="3"/>
    </font>
    <font>
      <b/>
      <sz val="11"/>
      <color indexed="8"/>
      <name val="GHEA Grapalat"/>
      <family val="3"/>
    </font>
    <font>
      <b/>
      <sz val="8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i/>
      <sz val="8"/>
      <name val="GHEA Grapalat"/>
      <family val="3"/>
    </font>
    <font>
      <sz val="10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4" fillId="0" borderId="12" applyNumberFormat="0" applyFill="0" applyProtection="0">
      <alignment horizontal="center" vertical="center"/>
    </xf>
    <xf numFmtId="0" fontId="34" fillId="0" borderId="12" applyNumberFormat="0" applyFill="0" applyProtection="0">
      <alignment horizontal="left" vertical="center" wrapText="1"/>
    </xf>
  </cellStyleXfs>
  <cellXfs count="321">
    <xf numFmtId="0" fontId="0" fillId="0" borderId="0" xfId="0"/>
    <xf numFmtId="0" fontId="3" fillId="0" borderId="0" xfId="0" applyFont="1" applyFill="1" applyBorder="1"/>
    <xf numFmtId="168" fontId="6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Border="1"/>
    <xf numFmtId="169" fontId="5" fillId="0" borderId="0" xfId="0" applyNumberFormat="1" applyFont="1" applyFill="1" applyBorder="1" applyAlignment="1">
      <alignment horizontal="center" vertical="top"/>
    </xf>
    <xf numFmtId="169" fontId="3" fillId="0" borderId="0" xfId="0" applyNumberFormat="1" applyFont="1" applyFill="1" applyBorder="1" applyAlignment="1">
      <alignment horizontal="center" vertical="top"/>
    </xf>
    <xf numFmtId="168" fontId="3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0" fillId="0" borderId="0" xfId="0" applyFont="1"/>
    <xf numFmtId="0" fontId="10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5" fillId="0" borderId="0" xfId="0" applyFont="1" applyFill="1" applyBorder="1"/>
    <xf numFmtId="168" fontId="13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69" fontId="21" fillId="0" borderId="0" xfId="0" applyNumberFormat="1" applyFont="1" applyFill="1" applyBorder="1" applyAlignment="1">
      <alignment horizontal="center" vertical="top"/>
    </xf>
    <xf numFmtId="169" fontId="15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top" wrapText="1"/>
    </xf>
    <xf numFmtId="168" fontId="15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168" fontId="18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4" fillId="0" borderId="0" xfId="0" applyFont="1"/>
    <xf numFmtId="0" fontId="18" fillId="0" borderId="0" xfId="0" applyFont="1"/>
    <xf numFmtId="0" fontId="19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8" fillId="2" borderId="1" xfId="0" applyFont="1" applyFill="1" applyBorder="1" applyAlignment="1">
      <alignment horizontal="left" vertical="top" wrapText="1"/>
    </xf>
    <xf numFmtId="49" fontId="23" fillId="2" borderId="1" xfId="0" applyNumberFormat="1" applyFont="1" applyFill="1" applyBorder="1" applyAlignment="1">
      <alignment horizont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vertical="top" wrapText="1"/>
    </xf>
    <xf numFmtId="49" fontId="30" fillId="0" borderId="1" xfId="0" applyNumberFormat="1" applyFont="1" applyFill="1" applyBorder="1" applyAlignment="1">
      <alignment vertical="top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49" fontId="31" fillId="0" borderId="0" xfId="0" applyNumberFormat="1" applyFont="1" applyFill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6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0" xfId="0" applyNumberFormat="1" applyFont="1" applyFill="1" applyAlignment="1">
      <alignment horizontal="right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>
      <alignment horizontal="left" vertical="top" wrapText="1" readingOrder="1"/>
    </xf>
    <xf numFmtId="49" fontId="19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top" wrapText="1" readingOrder="1"/>
    </xf>
    <xf numFmtId="49" fontId="11" fillId="0" borderId="1" xfId="0" applyNumberFormat="1" applyFont="1" applyFill="1" applyBorder="1" applyAlignment="1">
      <alignment horizontal="left" vertical="top" wrapText="1" readingOrder="1"/>
    </xf>
    <xf numFmtId="0" fontId="1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top" wrapText="1" readingOrder="1"/>
    </xf>
    <xf numFmtId="2" fontId="11" fillId="0" borderId="1" xfId="0" applyNumberFormat="1" applyFont="1" applyFill="1" applyBorder="1" applyAlignment="1">
      <alignment horizontal="center" vertical="center" wrapText="1"/>
    </xf>
    <xf numFmtId="170" fontId="11" fillId="0" borderId="1" xfId="0" applyNumberFormat="1" applyFont="1" applyFill="1" applyBorder="1" applyAlignment="1">
      <alignment horizontal="center" vertical="center"/>
    </xf>
    <xf numFmtId="170" fontId="11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top" wrapText="1" readingOrder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 wrapText="1" indent="1"/>
    </xf>
    <xf numFmtId="170" fontId="14" fillId="2" borderId="0" xfId="0" applyNumberFormat="1" applyFont="1" applyFill="1" applyBorder="1" applyAlignment="1">
      <alignment horizontal="center" vertical="center"/>
    </xf>
    <xf numFmtId="170" fontId="14" fillId="0" borderId="0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horizontal="left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49" fontId="14" fillId="0" borderId="1" xfId="0" applyNumberFormat="1" applyFont="1" applyFill="1" applyBorder="1" applyAlignment="1">
      <alignment horizontal="left" vertical="center" wrapText="1" readingOrder="1"/>
    </xf>
    <xf numFmtId="49" fontId="11" fillId="0" borderId="1" xfId="0" applyNumberFormat="1" applyFont="1" applyFill="1" applyBorder="1" applyAlignment="1">
      <alignment horizontal="left" vertical="center" wrapText="1" readingOrder="1"/>
    </xf>
    <xf numFmtId="0" fontId="19" fillId="0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 wrapText="1" readingOrder="1"/>
    </xf>
    <xf numFmtId="49" fontId="18" fillId="0" borderId="1" xfId="0" applyNumberFormat="1" applyFont="1" applyFill="1" applyBorder="1" applyAlignment="1">
      <alignment horizontal="left" vertical="center" wrapText="1" readingOrder="1"/>
    </xf>
    <xf numFmtId="49" fontId="29" fillId="0" borderId="1" xfId="0" applyNumberFormat="1" applyFont="1" applyFill="1" applyBorder="1" applyAlignment="1">
      <alignment vertical="top" wrapText="1"/>
    </xf>
    <xf numFmtId="49" fontId="25" fillId="0" borderId="1" xfId="0" applyNumberFormat="1" applyFont="1" applyFill="1" applyBorder="1" applyAlignment="1">
      <alignment vertical="top" wrapText="1"/>
    </xf>
    <xf numFmtId="49" fontId="3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top" wrapText="1"/>
    </xf>
    <xf numFmtId="170" fontId="11" fillId="0" borderId="1" xfId="0" applyNumberFormat="1" applyFont="1" applyBorder="1" applyAlignment="1">
      <alignment horizontal="center" vertical="center"/>
    </xf>
    <xf numFmtId="170" fontId="14" fillId="0" borderId="1" xfId="0" applyNumberFormat="1" applyFont="1" applyBorder="1" applyAlignment="1">
      <alignment horizontal="center" vertical="center"/>
    </xf>
    <xf numFmtId="170" fontId="8" fillId="0" borderId="0" xfId="0" applyNumberFormat="1" applyFont="1" applyFill="1" applyBorder="1" applyAlignment="1">
      <alignment vertical="center"/>
    </xf>
    <xf numFmtId="170" fontId="8" fillId="0" borderId="0" xfId="0" applyNumberFormat="1" applyFont="1" applyFill="1" applyBorder="1" applyAlignment="1">
      <alignment horizontal="center" vertical="center" wrapText="1"/>
    </xf>
    <xf numFmtId="170" fontId="12" fillId="0" borderId="0" xfId="0" applyNumberFormat="1" applyFont="1" applyFill="1" applyBorder="1" applyAlignment="1">
      <alignment horizontal="center" vertical="center" wrapText="1"/>
    </xf>
    <xf numFmtId="170" fontId="14" fillId="0" borderId="0" xfId="0" applyNumberFormat="1" applyFont="1"/>
    <xf numFmtId="2" fontId="12" fillId="0" borderId="0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top" wrapText="1" readingOrder="1"/>
    </xf>
    <xf numFmtId="0" fontId="23" fillId="2" borderId="1" xfId="0" applyFont="1" applyFill="1" applyBorder="1" applyAlignment="1">
      <alignment horizontal="left" vertical="top" wrapText="1"/>
    </xf>
    <xf numFmtId="2" fontId="31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49" fontId="37" fillId="0" borderId="1" xfId="0" applyNumberFormat="1" applyFont="1" applyFill="1" applyBorder="1" applyAlignment="1">
      <alignment vertical="center" wrapText="1"/>
    </xf>
    <xf numFmtId="170" fontId="11" fillId="0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/>
    <xf numFmtId="2" fontId="8" fillId="0" borderId="0" xfId="0" applyNumberFormat="1" applyFont="1" applyFill="1" applyBorder="1" applyAlignment="1">
      <alignment vertical="center" wrapText="1"/>
    </xf>
    <xf numFmtId="170" fontId="32" fillId="0" borderId="0" xfId="0" applyNumberFormat="1" applyFont="1" applyFill="1" applyBorder="1" applyAlignment="1">
      <alignment horizontal="center" vertical="center" wrapText="1"/>
    </xf>
    <xf numFmtId="170" fontId="32" fillId="0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vertical="center"/>
    </xf>
    <xf numFmtId="2" fontId="0" fillId="0" borderId="0" xfId="0" applyNumberFormat="1" applyBorder="1"/>
    <xf numFmtId="2" fontId="31" fillId="0" borderId="0" xfId="0" applyNumberFormat="1" applyFont="1" applyFill="1" applyBorder="1" applyAlignment="1">
      <alignment vertical="center"/>
    </xf>
    <xf numFmtId="172" fontId="31" fillId="0" borderId="0" xfId="0" applyNumberFormat="1" applyFont="1" applyFill="1" applyAlignment="1">
      <alignment vertical="center"/>
    </xf>
    <xf numFmtId="49" fontId="19" fillId="0" borderId="1" xfId="0" applyNumberFormat="1" applyFont="1" applyFill="1" applyBorder="1" applyAlignment="1">
      <alignment horizontal="left" vertical="center"/>
    </xf>
    <xf numFmtId="170" fontId="13" fillId="0" borderId="0" xfId="0" applyNumberFormat="1" applyFont="1" applyFill="1" applyBorder="1" applyAlignment="1">
      <alignment vertical="center" wrapText="1"/>
    </xf>
    <xf numFmtId="170" fontId="12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 vertical="top" wrapText="1" readingOrder="1"/>
    </xf>
    <xf numFmtId="0" fontId="15" fillId="2" borderId="0" xfId="0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170" fontId="12" fillId="0" borderId="0" xfId="0" applyNumberFormat="1" applyFont="1" applyFill="1" applyBorder="1" applyAlignment="1">
      <alignment vertical="center" wrapText="1"/>
    </xf>
    <xf numFmtId="170" fontId="12" fillId="0" borderId="0" xfId="0" applyNumberFormat="1" applyFont="1" applyFill="1" applyBorder="1"/>
    <xf numFmtId="0" fontId="34" fillId="0" borderId="1" xfId="1" applyFill="1" applyBorder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49" fontId="40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 readingOrder="1"/>
    </xf>
    <xf numFmtId="0" fontId="42" fillId="0" borderId="1" xfId="0" applyFont="1" applyBorder="1" applyAlignment="1">
      <alignment horizontal="left" vertical="center" wrapText="1" readingOrder="1"/>
    </xf>
    <xf numFmtId="2" fontId="13" fillId="0" borderId="0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left" vertical="top" wrapText="1" readingOrder="1"/>
    </xf>
    <xf numFmtId="171" fontId="44" fillId="0" borderId="0" xfId="0" applyNumberFormat="1" applyFont="1" applyAlignment="1">
      <alignment vertical="center"/>
    </xf>
    <xf numFmtId="170" fontId="17" fillId="0" borderId="0" xfId="0" applyNumberFormat="1" applyFont="1" applyAlignment="1">
      <alignment horizontal="right" vertical="center"/>
    </xf>
    <xf numFmtId="170" fontId="14" fillId="0" borderId="0" xfId="0" applyNumberFormat="1" applyFont="1" applyFill="1" applyBorder="1" applyAlignment="1">
      <alignment horizontal="right"/>
    </xf>
    <xf numFmtId="170" fontId="14" fillId="0" borderId="0" xfId="0" applyNumberFormat="1" applyFont="1" applyAlignment="1">
      <alignment vertical="center"/>
    </xf>
    <xf numFmtId="170" fontId="1" fillId="0" borderId="0" xfId="0" applyNumberFormat="1" applyFont="1" applyFill="1" applyBorder="1" applyAlignment="1">
      <alignment horizontal="right"/>
    </xf>
    <xf numFmtId="170" fontId="8" fillId="0" borderId="0" xfId="0" applyNumberFormat="1" applyFont="1" applyFill="1" applyBorder="1"/>
    <xf numFmtId="1" fontId="11" fillId="0" borderId="1" xfId="0" applyNumberFormat="1" applyFont="1" applyFill="1" applyBorder="1" applyAlignment="1">
      <alignment vertical="center" wrapText="1"/>
    </xf>
    <xf numFmtId="2" fontId="8" fillId="0" borderId="0" xfId="0" applyNumberFormat="1" applyFont="1" applyFill="1" applyBorder="1"/>
    <xf numFmtId="49" fontId="14" fillId="0" borderId="1" xfId="0" applyNumberFormat="1" applyFont="1" applyBorder="1" applyAlignment="1">
      <alignment vertical="center" wrapText="1"/>
    </xf>
    <xf numFmtId="49" fontId="33" fillId="0" borderId="1" xfId="0" applyNumberFormat="1" applyFont="1" applyFill="1" applyBorder="1" applyAlignment="1">
      <alignment vertical="top" wrapText="1"/>
    </xf>
    <xf numFmtId="2" fontId="11" fillId="0" borderId="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vertical="center" wrapText="1"/>
    </xf>
    <xf numFmtId="49" fontId="31" fillId="0" borderId="1" xfId="0" quotePrefix="1" applyNumberFormat="1" applyFont="1" applyFill="1" applyBorder="1" applyAlignment="1">
      <alignment horizontal="center" vertical="center"/>
    </xf>
    <xf numFmtId="49" fontId="11" fillId="0" borderId="1" xfId="0" quotePrefix="1" applyNumberFormat="1" applyFont="1" applyFill="1" applyBorder="1" applyAlignment="1">
      <alignment horizontal="center" vertical="center"/>
    </xf>
    <xf numFmtId="49" fontId="11" fillId="0" borderId="1" xfId="0" quotePrefix="1" applyNumberFormat="1" applyFont="1" applyBorder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0" fontId="11" fillId="0" borderId="1" xfId="0" applyNumberFormat="1" applyFont="1" applyFill="1" applyBorder="1" applyAlignment="1">
      <alignment vertical="center"/>
    </xf>
    <xf numFmtId="49" fontId="17" fillId="0" borderId="0" xfId="0" applyNumberFormat="1" applyFont="1" applyAlignment="1">
      <alignment vertical="center"/>
    </xf>
    <xf numFmtId="171" fontId="12" fillId="0" borderId="0" xfId="0" applyNumberFormat="1" applyFont="1"/>
    <xf numFmtId="171" fontId="11" fillId="0" borderId="1" xfId="0" applyNumberFormat="1" applyFont="1" applyFill="1" applyBorder="1" applyAlignment="1">
      <alignment horizontal="center" vertical="center"/>
    </xf>
    <xf numFmtId="171" fontId="32" fillId="0" borderId="1" xfId="0" applyNumberFormat="1" applyFont="1" applyFill="1" applyBorder="1" applyAlignment="1">
      <alignment horizontal="center" vertical="center" wrapText="1"/>
    </xf>
    <xf numFmtId="171" fontId="11" fillId="0" borderId="1" xfId="0" applyNumberFormat="1" applyFont="1" applyFill="1" applyBorder="1" applyAlignment="1">
      <alignment horizontal="center" vertical="center" wrapText="1"/>
    </xf>
    <xf numFmtId="171" fontId="14" fillId="0" borderId="1" xfId="0" applyNumberFormat="1" applyFont="1" applyBorder="1" applyAlignment="1">
      <alignment horizontal="center" vertical="center"/>
    </xf>
    <xf numFmtId="171" fontId="11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vertical="top" wrapText="1"/>
    </xf>
    <xf numFmtId="171" fontId="14" fillId="0" borderId="0" xfId="0" applyNumberFormat="1" applyFont="1"/>
    <xf numFmtId="49" fontId="19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8" fillId="0" borderId="1" xfId="0" applyFont="1" applyBorder="1" applyAlignment="1">
      <alignment horizontal="left" vertical="top" wrapText="1" readingOrder="1"/>
    </xf>
    <xf numFmtId="49" fontId="1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 readingOrder="1"/>
    </xf>
    <xf numFmtId="49" fontId="14" fillId="0" borderId="1" xfId="0" applyNumberFormat="1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 wrapText="1" readingOrder="1"/>
    </xf>
    <xf numFmtId="49" fontId="11" fillId="0" borderId="2" xfId="0" quotePrefix="1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quotePrefix="1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 readingOrder="1"/>
    </xf>
    <xf numFmtId="49" fontId="19" fillId="0" borderId="2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wrapText="1"/>
    </xf>
    <xf numFmtId="49" fontId="11" fillId="2" borderId="1" xfId="0" applyNumberFormat="1" applyFont="1" applyFill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49" fontId="11" fillId="0" borderId="1" xfId="0" applyNumberFormat="1" applyFont="1" applyBorder="1" applyAlignment="1">
      <alignment horizontal="left" vertical="top" wrapText="1" readingOrder="1"/>
    </xf>
    <xf numFmtId="49" fontId="14" fillId="0" borderId="1" xfId="0" applyNumberFormat="1" applyFont="1" applyBorder="1" applyAlignment="1">
      <alignment horizontal="left" vertical="top" wrapText="1" readingOrder="1"/>
    </xf>
    <xf numFmtId="171" fontId="8" fillId="0" borderId="0" xfId="0" applyNumberFormat="1" applyFont="1" applyFill="1" applyBorder="1" applyAlignment="1">
      <alignment horizontal="center" vertical="center" wrapText="1"/>
    </xf>
    <xf numFmtId="171" fontId="11" fillId="0" borderId="0" xfId="0" applyNumberFormat="1" applyFont="1" applyBorder="1" applyAlignment="1">
      <alignment horizontal="center" vertical="center"/>
    </xf>
    <xf numFmtId="0" fontId="34" fillId="0" borderId="0" xfId="1" applyFill="1" applyBorder="1">
      <alignment horizontal="center" vertical="center"/>
    </xf>
    <xf numFmtId="0" fontId="34" fillId="0" borderId="0" xfId="2" applyFill="1" applyBorder="1">
      <alignment horizontal="left" vertical="center" wrapText="1"/>
    </xf>
    <xf numFmtId="0" fontId="14" fillId="0" borderId="0" xfId="0" applyFont="1" applyBorder="1"/>
    <xf numFmtId="0" fontId="24" fillId="0" borderId="0" xfId="0" applyFont="1" applyAlignment="1">
      <alignment vertical="center"/>
    </xf>
    <xf numFmtId="0" fontId="34" fillId="0" borderId="12" xfId="2" applyFill="1">
      <alignment horizontal="left" vertical="center" wrapText="1"/>
    </xf>
    <xf numFmtId="0" fontId="34" fillId="0" borderId="12" xfId="1" applyFill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 readingOrder="1"/>
    </xf>
    <xf numFmtId="49" fontId="14" fillId="0" borderId="1" xfId="0" applyNumberFormat="1" applyFont="1" applyBorder="1" applyAlignment="1">
      <alignment vertical="top" wrapText="1"/>
    </xf>
    <xf numFmtId="49" fontId="17" fillId="0" borderId="1" xfId="0" applyNumberFormat="1" applyFont="1" applyBorder="1" applyAlignment="1">
      <alignment vertical="top" wrapText="1"/>
    </xf>
    <xf numFmtId="49" fontId="26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4" fillId="3" borderId="2" xfId="0" quotePrefix="1" applyNumberFormat="1" applyFont="1" applyFill="1" applyBorder="1" applyAlignment="1">
      <alignment horizontal="center" vertical="center"/>
    </xf>
    <xf numFmtId="0" fontId="14" fillId="0" borderId="12" xfId="2" applyFont="1" applyFill="1">
      <alignment horizontal="left" vertical="center" wrapText="1"/>
    </xf>
    <xf numFmtId="0" fontId="23" fillId="0" borderId="1" xfId="0" applyFont="1" applyBorder="1" applyAlignment="1">
      <alignment horizontal="left" vertical="center" wrapText="1" readingOrder="1"/>
    </xf>
    <xf numFmtId="0" fontId="14" fillId="2" borderId="2" xfId="0" applyFont="1" applyFill="1" applyBorder="1" applyAlignment="1">
      <alignment horizontal="center" vertical="center"/>
    </xf>
    <xf numFmtId="49" fontId="30" fillId="0" borderId="1" xfId="0" applyNumberFormat="1" applyFont="1" applyBorder="1" applyAlignment="1">
      <alignment vertical="top" wrapText="1"/>
    </xf>
    <xf numFmtId="0" fontId="20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49" fontId="19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171" fontId="11" fillId="0" borderId="0" xfId="0" applyNumberFormat="1" applyFont="1" applyFill="1" applyBorder="1" applyAlignment="1">
      <alignment horizontal="center" vertical="center" wrapText="1"/>
    </xf>
    <xf numFmtId="171" fontId="32" fillId="0" borderId="0" xfId="0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0" fontId="32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34" fillId="0" borderId="2" xfId="1" applyFill="1" applyBorder="1">
      <alignment horizontal="center" vertical="center"/>
    </xf>
    <xf numFmtId="171" fontId="11" fillId="0" borderId="3" xfId="0" applyNumberFormat="1" applyFont="1" applyFill="1" applyBorder="1" applyAlignment="1">
      <alignment horizontal="center" vertical="center" wrapText="1"/>
    </xf>
    <xf numFmtId="171" fontId="32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49" fontId="19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171" fontId="11" fillId="0" borderId="5" xfId="0" applyNumberFormat="1" applyFont="1" applyFill="1" applyBorder="1" applyAlignment="1">
      <alignment horizontal="center" vertical="center" wrapText="1"/>
    </xf>
    <xf numFmtId="171" fontId="32" fillId="0" borderId="6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71" fontId="11" fillId="0" borderId="3" xfId="0" applyNumberFormat="1" applyFont="1" applyBorder="1" applyAlignment="1">
      <alignment horizontal="center" vertical="center"/>
    </xf>
    <xf numFmtId="171" fontId="14" fillId="0" borderId="3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70" fontId="14" fillId="0" borderId="3" xfId="0" applyNumberFormat="1" applyFont="1" applyBorder="1" applyAlignment="1">
      <alignment horizontal="center" vertical="center"/>
    </xf>
    <xf numFmtId="0" fontId="14" fillId="0" borderId="4" xfId="1" applyFont="1" applyFill="1" applyBorder="1">
      <alignment horizontal="center" vertical="center"/>
    </xf>
    <xf numFmtId="0" fontId="14" fillId="0" borderId="5" xfId="2" applyFont="1" applyFill="1" applyBorder="1">
      <alignment horizontal="left" vertical="center" wrapText="1"/>
    </xf>
    <xf numFmtId="0" fontId="14" fillId="0" borderId="5" xfId="1" applyFont="1" applyFill="1" applyBorder="1">
      <alignment horizontal="center" vertical="center"/>
    </xf>
    <xf numFmtId="171" fontId="11" fillId="0" borderId="5" xfId="0" applyNumberFormat="1" applyFont="1" applyBorder="1" applyAlignment="1">
      <alignment horizontal="center" vertical="center"/>
    </xf>
    <xf numFmtId="171" fontId="11" fillId="0" borderId="6" xfId="0" applyNumberFormat="1" applyFont="1" applyBorder="1" applyAlignment="1">
      <alignment horizontal="center" vertical="center"/>
    </xf>
    <xf numFmtId="170" fontId="11" fillId="0" borderId="3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vertical="center" wrapText="1"/>
    </xf>
    <xf numFmtId="1" fontId="11" fillId="0" borderId="3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49" fontId="25" fillId="0" borderId="5" xfId="0" applyNumberFormat="1" applyFont="1" applyBorder="1" applyAlignment="1">
      <alignment vertical="center" wrapText="1"/>
    </xf>
    <xf numFmtId="170" fontId="11" fillId="0" borderId="5" xfId="0" applyNumberFormat="1" applyFont="1" applyFill="1" applyBorder="1" applyAlignment="1">
      <alignment horizontal="center" vertical="center" wrapText="1"/>
    </xf>
    <xf numFmtId="170" fontId="11" fillId="0" borderId="6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49" fontId="11" fillId="0" borderId="1" xfId="0" applyNumberFormat="1" applyFont="1" applyFill="1" applyBorder="1" applyAlignment="1">
      <alignment horizontal="righ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>
      <alignment horizontal="left" vertical="center"/>
    </xf>
    <xf numFmtId="49" fontId="14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169" fontId="17" fillId="0" borderId="7" xfId="0" applyNumberFormat="1" applyFont="1" applyFill="1" applyBorder="1" applyAlignment="1">
      <alignment horizontal="center" vertical="center" wrapText="1"/>
    </xf>
    <xf numFmtId="169" fontId="17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170" fontId="11" fillId="0" borderId="7" xfId="0" applyNumberFormat="1" applyFont="1" applyFill="1" applyBorder="1" applyAlignment="1">
      <alignment horizontal="center" vertical="center" wrapText="1"/>
    </xf>
    <xf numFmtId="170" fontId="1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49" fontId="39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textRotation="90" wrapText="1"/>
    </xf>
    <xf numFmtId="169" fontId="17" fillId="0" borderId="7" xfId="0" applyNumberFormat="1" applyFont="1" applyFill="1" applyBorder="1" applyAlignment="1">
      <alignment horizontal="center" vertical="center" textRotation="90" wrapText="1"/>
    </xf>
    <xf numFmtId="169" fontId="17" fillId="0" borderId="1" xfId="0" applyNumberFormat="1" applyFont="1" applyFill="1" applyBorder="1" applyAlignment="1">
      <alignment horizontal="center" vertical="center" textRotation="90" wrapText="1"/>
    </xf>
  </cellXfs>
  <cellStyles count="3">
    <cellStyle name="cntr_arm10_Bord_900" xfId="1" xr:uid="{D656116F-A601-4EB9-B61A-3977AD65E98C}"/>
    <cellStyle name="left_arm10_BordWW_900" xfId="2" xr:uid="{B8E0BECE-A27A-4F58-8561-8A18F02E3819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A926-C625-440C-98DE-ECE3EBCEE759}">
  <dimension ref="A1:N34"/>
  <sheetViews>
    <sheetView zoomScaleNormal="100" workbookViewId="0">
      <selection activeCell="C1" sqref="C1:F1"/>
    </sheetView>
  </sheetViews>
  <sheetFormatPr defaultRowHeight="13.5" x14ac:dyDescent="0.25"/>
  <cols>
    <col min="1" max="1" width="6.5703125" style="59" customWidth="1"/>
    <col min="2" max="2" width="50.85546875" style="59" customWidth="1"/>
    <col min="3" max="3" width="8.5703125" style="59" customWidth="1"/>
    <col min="4" max="4" width="12.42578125" style="67" customWidth="1"/>
    <col min="5" max="5" width="12.140625" style="69" customWidth="1"/>
    <col min="6" max="6" width="12.5703125" style="59" customWidth="1"/>
    <col min="7" max="7" width="9.140625" style="59"/>
    <col min="8" max="8" width="13" style="59" customWidth="1"/>
    <col min="9" max="9" width="14.140625" style="59" customWidth="1"/>
    <col min="10" max="10" width="13.7109375" style="59" customWidth="1"/>
    <col min="11" max="11" width="14.5703125" style="59" customWidth="1"/>
    <col min="12" max="12" width="9.140625" style="59"/>
    <col min="13" max="13" width="21.28515625" style="59" bestFit="1" customWidth="1"/>
    <col min="14" max="14" width="12.28515625" style="59" customWidth="1"/>
    <col min="15" max="16384" width="9.140625" style="59"/>
  </cols>
  <sheetData>
    <row r="1" spans="1:14" ht="14.25" x14ac:dyDescent="0.2">
      <c r="C1" s="288" t="s">
        <v>145</v>
      </c>
      <c r="D1" s="288"/>
      <c r="E1" s="288"/>
      <c r="F1" s="288"/>
    </row>
    <row r="2" spans="1:14" ht="14.25" x14ac:dyDescent="0.2">
      <c r="C2" s="288" t="s">
        <v>48</v>
      </c>
      <c r="D2" s="288"/>
      <c r="E2" s="288"/>
      <c r="F2" s="288"/>
    </row>
    <row r="3" spans="1:14" ht="14.25" x14ac:dyDescent="0.2">
      <c r="C3" s="289" t="s">
        <v>140</v>
      </c>
      <c r="D3" s="289"/>
      <c r="E3" s="289"/>
      <c r="F3" s="289"/>
    </row>
    <row r="4" spans="1:14" ht="14.25" x14ac:dyDescent="0.2">
      <c r="C4" s="141"/>
      <c r="D4" s="141"/>
      <c r="E4" s="141"/>
      <c r="F4" s="141"/>
    </row>
    <row r="5" spans="1:14" s="56" customFormat="1" ht="35.25" customHeight="1" x14ac:dyDescent="0.3">
      <c r="A5" s="294" t="s">
        <v>144</v>
      </c>
      <c r="B5" s="294"/>
      <c r="C5" s="294"/>
      <c r="D5" s="294"/>
      <c r="E5" s="294"/>
      <c r="F5" s="294"/>
      <c r="G5" s="294"/>
      <c r="H5" s="294"/>
    </row>
    <row r="6" spans="1:14" x14ac:dyDescent="0.25">
      <c r="A6" s="57"/>
      <c r="B6" s="57"/>
      <c r="C6" s="57"/>
      <c r="D6" s="68"/>
      <c r="E6" s="293" t="s">
        <v>139</v>
      </c>
      <c r="F6" s="293"/>
    </row>
    <row r="7" spans="1:14" s="60" customFormat="1" ht="75.75" customHeight="1" x14ac:dyDescent="0.2">
      <c r="A7" s="287" t="s">
        <v>5</v>
      </c>
      <c r="B7" s="287" t="s">
        <v>6</v>
      </c>
      <c r="C7" s="287" t="s">
        <v>7</v>
      </c>
      <c r="D7" s="290" t="s">
        <v>79</v>
      </c>
      <c r="E7" s="291" t="s">
        <v>47</v>
      </c>
      <c r="F7" s="291"/>
      <c r="H7" s="146"/>
      <c r="I7" s="146"/>
      <c r="J7" s="146"/>
      <c r="K7" s="146"/>
    </row>
    <row r="8" spans="1:14" s="60" customFormat="1" ht="33.75" customHeight="1" x14ac:dyDescent="0.2">
      <c r="A8" s="287"/>
      <c r="B8" s="287"/>
      <c r="C8" s="287"/>
      <c r="D8" s="290"/>
      <c r="E8" s="53" t="s">
        <v>23</v>
      </c>
      <c r="F8" s="53" t="s">
        <v>24</v>
      </c>
      <c r="H8" s="125"/>
      <c r="I8" s="125"/>
      <c r="J8" s="125"/>
      <c r="K8" s="146"/>
    </row>
    <row r="9" spans="1:14" s="61" customFormat="1" ht="14.25" x14ac:dyDescent="0.25">
      <c r="A9" s="63" t="s">
        <v>2</v>
      </c>
      <c r="B9" s="53">
        <v>2</v>
      </c>
      <c r="C9" s="63">
        <v>3</v>
      </c>
      <c r="D9" s="99">
        <v>4</v>
      </c>
      <c r="E9" s="63">
        <v>5</v>
      </c>
      <c r="F9" s="53">
        <v>6</v>
      </c>
      <c r="H9" s="147"/>
      <c r="I9" s="147"/>
      <c r="J9" s="147"/>
      <c r="K9" s="147"/>
    </row>
    <row r="10" spans="1:14" s="62" customFormat="1" ht="31.5" x14ac:dyDescent="0.2">
      <c r="A10" s="169">
        <v>1000</v>
      </c>
      <c r="B10" s="100" t="s">
        <v>16</v>
      </c>
      <c r="C10" s="54"/>
      <c r="D10" s="178">
        <f>E10+F10-D22</f>
        <v>0</v>
      </c>
      <c r="E10" s="178">
        <f>E12</f>
        <v>0</v>
      </c>
      <c r="F10" s="90">
        <f>F20</f>
        <v>378000</v>
      </c>
      <c r="H10" s="125"/>
      <c r="I10" s="125"/>
      <c r="J10" s="166"/>
      <c r="K10" s="132"/>
      <c r="M10" s="133"/>
      <c r="N10" s="122"/>
    </row>
    <row r="11" spans="1:14" s="58" customFormat="1" ht="14.25" x14ac:dyDescent="0.2">
      <c r="A11" s="52"/>
      <c r="B11" s="167" t="s">
        <v>8</v>
      </c>
      <c r="C11" s="54"/>
      <c r="D11" s="129"/>
      <c r="E11" s="129"/>
      <c r="F11" s="54"/>
      <c r="H11" s="149"/>
      <c r="I11" s="149"/>
      <c r="J11" s="149"/>
      <c r="K11" s="148"/>
    </row>
    <row r="12" spans="1:14" s="58" customFormat="1" ht="18" customHeight="1" x14ac:dyDescent="0.2">
      <c r="A12" s="170">
        <v>1300</v>
      </c>
      <c r="B12" s="65" t="s">
        <v>14</v>
      </c>
      <c r="C12" s="52"/>
      <c r="D12" s="177">
        <f>E12+F12</f>
        <v>0</v>
      </c>
      <c r="E12" s="177">
        <f>E14+E20</f>
        <v>0</v>
      </c>
      <c r="F12" s="91">
        <v>0</v>
      </c>
      <c r="H12" s="123"/>
    </row>
    <row r="13" spans="1:14" s="58" customFormat="1" ht="14.25" x14ac:dyDescent="0.2">
      <c r="A13" s="52"/>
      <c r="B13" s="64" t="s">
        <v>9</v>
      </c>
      <c r="C13" s="52"/>
      <c r="D13" s="91"/>
      <c r="E13" s="91"/>
      <c r="F13" s="52"/>
    </row>
    <row r="14" spans="1:14" s="58" customFormat="1" ht="18" customHeight="1" x14ac:dyDescent="0.2">
      <c r="A14" s="195">
        <v>1350</v>
      </c>
      <c r="B14" s="168" t="s">
        <v>92</v>
      </c>
      <c r="C14" s="196">
        <v>7422</v>
      </c>
      <c r="D14" s="91">
        <f>E14</f>
        <v>-10030</v>
      </c>
      <c r="E14" s="91">
        <f>E16+E19</f>
        <v>-10030</v>
      </c>
      <c r="F14" s="52"/>
    </row>
    <row r="15" spans="1:14" s="58" customFormat="1" ht="14.25" x14ac:dyDescent="0.2">
      <c r="A15" s="197"/>
      <c r="B15" s="164" t="s">
        <v>9</v>
      </c>
      <c r="C15" s="173"/>
      <c r="D15" s="91"/>
      <c r="E15" s="91"/>
      <c r="F15" s="52"/>
    </row>
    <row r="16" spans="1:14" s="58" customFormat="1" ht="79.5" x14ac:dyDescent="0.2">
      <c r="A16" s="198" t="s">
        <v>93</v>
      </c>
      <c r="B16" s="164" t="s">
        <v>94</v>
      </c>
      <c r="C16" s="199"/>
      <c r="D16" s="91">
        <f>E16</f>
        <v>-3030</v>
      </c>
      <c r="E16" s="91">
        <f>E17+E18</f>
        <v>-3030</v>
      </c>
      <c r="F16" s="52"/>
      <c r="H16" s="123"/>
    </row>
    <row r="17" spans="1:11" s="58" customFormat="1" ht="76.5" customHeight="1" x14ac:dyDescent="0.2">
      <c r="A17" s="172" t="s">
        <v>108</v>
      </c>
      <c r="B17" s="216" t="s">
        <v>107</v>
      </c>
      <c r="C17" s="199"/>
      <c r="D17" s="91">
        <f>E17</f>
        <v>3020</v>
      </c>
      <c r="E17" s="91">
        <v>3020</v>
      </c>
      <c r="F17" s="52"/>
    </row>
    <row r="18" spans="1:11" s="58" customFormat="1" ht="22.5" customHeight="1" x14ac:dyDescent="0.2">
      <c r="A18" s="217">
        <v>13520</v>
      </c>
      <c r="B18" s="229" t="s">
        <v>109</v>
      </c>
      <c r="C18" s="199"/>
      <c r="D18" s="91">
        <f>E18</f>
        <v>-6050</v>
      </c>
      <c r="E18" s="91">
        <v>-6050</v>
      </c>
      <c r="F18" s="52"/>
    </row>
    <row r="19" spans="1:11" s="58" customFormat="1" ht="48" customHeight="1" x14ac:dyDescent="0.2">
      <c r="A19" s="228" t="s">
        <v>123</v>
      </c>
      <c r="B19" s="164" t="s">
        <v>124</v>
      </c>
      <c r="C19" s="199"/>
      <c r="D19" s="91">
        <f>E19</f>
        <v>-7000</v>
      </c>
      <c r="E19" s="91">
        <v>-7000</v>
      </c>
      <c r="F19" s="52"/>
    </row>
    <row r="20" spans="1:11" s="58" customFormat="1" ht="21" customHeight="1" x14ac:dyDescent="0.2">
      <c r="A20" s="171" t="s">
        <v>87</v>
      </c>
      <c r="B20" s="168" t="s">
        <v>91</v>
      </c>
      <c r="C20" s="54"/>
      <c r="D20" s="177">
        <f>E20</f>
        <v>10030</v>
      </c>
      <c r="E20" s="177">
        <f>E23</f>
        <v>10030</v>
      </c>
      <c r="F20" s="174">
        <f>F22</f>
        <v>378000</v>
      </c>
      <c r="I20" s="123"/>
      <c r="K20" s="123"/>
    </row>
    <row r="21" spans="1:11" s="58" customFormat="1" ht="18.75" customHeight="1" x14ac:dyDescent="0.2">
      <c r="A21" s="171"/>
      <c r="B21" s="164" t="s">
        <v>9</v>
      </c>
      <c r="C21" s="54"/>
      <c r="D21" s="177"/>
      <c r="E21" s="177"/>
      <c r="F21" s="174"/>
      <c r="I21" s="123"/>
      <c r="K21" s="123"/>
    </row>
    <row r="22" spans="1:11" s="58" customFormat="1" ht="29.25" customHeight="1" x14ac:dyDescent="0.2">
      <c r="A22" s="172" t="s">
        <v>114</v>
      </c>
      <c r="B22" s="222" t="s">
        <v>115</v>
      </c>
      <c r="C22" s="54"/>
      <c r="D22" s="91">
        <f>F22</f>
        <v>378000</v>
      </c>
      <c r="E22" s="91"/>
      <c r="F22" s="174">
        <v>378000</v>
      </c>
      <c r="I22" s="123"/>
      <c r="K22" s="123"/>
    </row>
    <row r="23" spans="1:11" s="58" customFormat="1" ht="24" customHeight="1" x14ac:dyDescent="0.2">
      <c r="A23" s="173" t="s">
        <v>88</v>
      </c>
      <c r="B23" s="164" t="s">
        <v>89</v>
      </c>
      <c r="C23" s="54"/>
      <c r="D23" s="177">
        <f>E23</f>
        <v>10030</v>
      </c>
      <c r="E23" s="177">
        <v>10030</v>
      </c>
      <c r="F23" s="63"/>
    </row>
    <row r="24" spans="1:11" s="58" customFormat="1" ht="24" customHeight="1" x14ac:dyDescent="0.2">
      <c r="A24" s="173"/>
      <c r="B24" s="164"/>
      <c r="C24" s="54"/>
      <c r="D24" s="177"/>
      <c r="E24" s="177"/>
      <c r="F24" s="63"/>
    </row>
    <row r="25" spans="1:11" ht="32.25" customHeight="1" x14ac:dyDescent="0.2">
      <c r="A25" s="292" t="s">
        <v>136</v>
      </c>
      <c r="B25" s="292"/>
      <c r="C25" s="292"/>
      <c r="D25" s="292"/>
      <c r="E25" s="292"/>
      <c r="F25" s="292"/>
      <c r="G25" s="292"/>
    </row>
    <row r="26" spans="1:11" ht="19.5" customHeight="1" x14ac:dyDescent="0.2">
      <c r="A26" s="95"/>
      <c r="B26" s="96"/>
      <c r="C26" s="94"/>
      <c r="D26" s="97"/>
      <c r="E26" s="98"/>
      <c r="F26" s="95"/>
    </row>
    <row r="27" spans="1:11" ht="100.5" hidden="1" customHeight="1" x14ac:dyDescent="0.25"/>
    <row r="28" spans="1:11" ht="100.5" customHeight="1" x14ac:dyDescent="0.25"/>
    <row r="29" spans="1:11" ht="100.5" customHeight="1" x14ac:dyDescent="0.25"/>
    <row r="30" spans="1:11" ht="100.5" customHeight="1" x14ac:dyDescent="0.25"/>
    <row r="31" spans="1:11" ht="100.5" customHeight="1" x14ac:dyDescent="0.25"/>
    <row r="32" spans="1:11" ht="354.75" customHeight="1" x14ac:dyDescent="0.25"/>
    <row r="33" spans="1:5" ht="42.75" customHeight="1" x14ac:dyDescent="0.2">
      <c r="A33" s="286"/>
      <c r="B33" s="286"/>
      <c r="C33" s="286"/>
      <c r="D33" s="286"/>
      <c r="E33" s="286"/>
    </row>
    <row r="34" spans="1:5" ht="16.5" x14ac:dyDescent="0.3">
      <c r="A34" s="66"/>
      <c r="B34" s="55"/>
      <c r="C34" s="55"/>
    </row>
  </sheetData>
  <mergeCells count="12">
    <mergeCell ref="E6:F6"/>
    <mergeCell ref="A5:H5"/>
    <mergeCell ref="A33:E33"/>
    <mergeCell ref="A7:A8"/>
    <mergeCell ref="B7:B8"/>
    <mergeCell ref="C7:C8"/>
    <mergeCell ref="C1:F1"/>
    <mergeCell ref="C2:F2"/>
    <mergeCell ref="C3:F3"/>
    <mergeCell ref="D7:D8"/>
    <mergeCell ref="E7:F7"/>
    <mergeCell ref="A25:G25"/>
  </mergeCells>
  <phoneticPr fontId="4" type="noConversion"/>
  <pageMargins left="0.24" right="0.2" top="0.25" bottom="0.38" header="0.17" footer="0.1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684F-9377-4B0A-8840-D2CBE10D8184}">
  <dimension ref="A1:N32"/>
  <sheetViews>
    <sheetView zoomScaleNormal="100" workbookViewId="0">
      <selection activeCell="F1" sqref="F1:H1"/>
    </sheetView>
  </sheetViews>
  <sheetFormatPr defaultRowHeight="17.25" x14ac:dyDescent="0.3"/>
  <cols>
    <col min="1" max="1" width="5.140625" style="20" customWidth="1"/>
    <col min="2" max="2" width="5.42578125" style="36" customWidth="1"/>
    <col min="3" max="3" width="5.42578125" style="37" customWidth="1"/>
    <col min="4" max="4" width="5.7109375" style="38" customWidth="1"/>
    <col min="5" max="5" width="46.42578125" style="32" customWidth="1"/>
    <col min="6" max="6" width="13.7109375" style="158" customWidth="1"/>
    <col min="7" max="7" width="12.5703125" style="71" customWidth="1"/>
    <col min="8" max="8" width="14.42578125" style="70" customWidth="1"/>
    <col min="9" max="9" width="9.140625" style="19"/>
    <col min="10" max="10" width="14.7109375" style="19" customWidth="1"/>
    <col min="11" max="11" width="32" style="19" customWidth="1"/>
    <col min="12" max="12" width="14.85546875" style="19" customWidth="1"/>
    <col min="13" max="13" width="18.140625" style="19" customWidth="1"/>
    <col min="14" max="14" width="13.42578125" style="19" bestFit="1" customWidth="1"/>
    <col min="15" max="16384" width="9.140625" style="19"/>
  </cols>
  <sheetData>
    <row r="1" spans="1:14" x14ac:dyDescent="0.3">
      <c r="F1" s="302" t="s">
        <v>146</v>
      </c>
      <c r="G1" s="302"/>
      <c r="H1" s="302"/>
    </row>
    <row r="2" spans="1:14" x14ac:dyDescent="0.3">
      <c r="E2" s="288" t="s">
        <v>84</v>
      </c>
      <c r="F2" s="288"/>
      <c r="G2" s="288"/>
      <c r="H2" s="288"/>
    </row>
    <row r="3" spans="1:14" x14ac:dyDescent="0.3">
      <c r="E3" s="289" t="s">
        <v>140</v>
      </c>
      <c r="F3" s="289"/>
      <c r="G3" s="289"/>
      <c r="H3" s="289"/>
    </row>
    <row r="4" spans="1:14" ht="10.5" customHeight="1" x14ac:dyDescent="0.3">
      <c r="E4" s="141"/>
      <c r="F4" s="157"/>
      <c r="G4" s="141"/>
      <c r="H4" s="141"/>
    </row>
    <row r="5" spans="1:14" ht="36" customHeight="1" x14ac:dyDescent="0.3">
      <c r="A5" s="294" t="s">
        <v>141</v>
      </c>
      <c r="B5" s="294"/>
      <c r="C5" s="294"/>
      <c r="D5" s="294"/>
      <c r="E5" s="294"/>
      <c r="F5" s="294"/>
      <c r="G5" s="294"/>
      <c r="H5" s="294"/>
      <c r="J5" s="143"/>
      <c r="L5" s="143"/>
    </row>
    <row r="6" spans="1:14" ht="12" customHeight="1" thickBot="1" x14ac:dyDescent="0.35">
      <c r="B6" s="21"/>
      <c r="C6" s="22"/>
      <c r="D6" s="22"/>
      <c r="E6" s="23"/>
      <c r="F6" s="297" t="s">
        <v>71</v>
      </c>
      <c r="G6" s="297"/>
      <c r="H6" s="297"/>
    </row>
    <row r="7" spans="1:14" s="24" customFormat="1" ht="63" customHeight="1" x14ac:dyDescent="0.2">
      <c r="A7" s="305" t="s">
        <v>26</v>
      </c>
      <c r="B7" s="307" t="s">
        <v>27</v>
      </c>
      <c r="C7" s="295" t="s">
        <v>28</v>
      </c>
      <c r="D7" s="295" t="s">
        <v>29</v>
      </c>
      <c r="E7" s="298" t="s">
        <v>30</v>
      </c>
      <c r="F7" s="300" t="s">
        <v>31</v>
      </c>
      <c r="G7" s="303" t="s">
        <v>47</v>
      </c>
      <c r="H7" s="304"/>
      <c r="J7" s="136"/>
      <c r="K7" s="136"/>
      <c r="L7" s="136"/>
      <c r="M7" s="136"/>
      <c r="N7" s="136"/>
    </row>
    <row r="8" spans="1:14" s="25" customFormat="1" ht="27.75" customHeight="1" x14ac:dyDescent="0.2">
      <c r="A8" s="306"/>
      <c r="B8" s="308"/>
      <c r="C8" s="296"/>
      <c r="D8" s="296"/>
      <c r="E8" s="299"/>
      <c r="F8" s="301"/>
      <c r="G8" s="53" t="s">
        <v>23</v>
      </c>
      <c r="H8" s="241" t="s">
        <v>24</v>
      </c>
      <c r="J8" s="142"/>
      <c r="L8" s="142"/>
      <c r="M8" s="142"/>
    </row>
    <row r="9" spans="1:14" s="26" customFormat="1" ht="15" customHeight="1" x14ac:dyDescent="0.2">
      <c r="A9" s="242" t="s">
        <v>2</v>
      </c>
      <c r="B9" s="74" t="s">
        <v>3</v>
      </c>
      <c r="C9" s="74" t="s">
        <v>44</v>
      </c>
      <c r="D9" s="74" t="s">
        <v>32</v>
      </c>
      <c r="E9" s="74" t="s">
        <v>33</v>
      </c>
      <c r="F9" s="92" t="s">
        <v>34</v>
      </c>
      <c r="G9" s="53" t="s">
        <v>35</v>
      </c>
      <c r="H9" s="241" t="s">
        <v>36</v>
      </c>
      <c r="J9" s="135"/>
      <c r="K9" s="154"/>
      <c r="L9" s="135"/>
      <c r="M9" s="125"/>
      <c r="N9" s="132"/>
    </row>
    <row r="10" spans="1:14" s="27" customFormat="1" ht="48.75" customHeight="1" x14ac:dyDescent="0.2">
      <c r="A10" s="243">
        <v>2000</v>
      </c>
      <c r="B10" s="75" t="s">
        <v>18</v>
      </c>
      <c r="C10" s="76" t="s">
        <v>19</v>
      </c>
      <c r="D10" s="77" t="s">
        <v>19</v>
      </c>
      <c r="E10" s="78" t="s">
        <v>13</v>
      </c>
      <c r="F10" s="179">
        <f>F11+F22</f>
        <v>0</v>
      </c>
      <c r="G10" s="179">
        <f>G11+G22</f>
        <v>0</v>
      </c>
      <c r="H10" s="244">
        <f>H11</f>
        <v>378000</v>
      </c>
      <c r="J10" s="119"/>
      <c r="K10" s="119"/>
      <c r="L10" s="119"/>
      <c r="M10" s="117"/>
      <c r="N10" s="119"/>
    </row>
    <row r="11" spans="1:14" s="27" customFormat="1" ht="33" x14ac:dyDescent="0.2">
      <c r="A11" s="245">
        <v>2400</v>
      </c>
      <c r="B11" s="28" t="s">
        <v>4</v>
      </c>
      <c r="C11" s="28" t="s">
        <v>1</v>
      </c>
      <c r="D11" s="28" t="s">
        <v>1</v>
      </c>
      <c r="E11" s="101" t="s">
        <v>50</v>
      </c>
      <c r="F11" s="179">
        <f>G11+H11</f>
        <v>401000</v>
      </c>
      <c r="G11" s="179">
        <f>G17</f>
        <v>23000</v>
      </c>
      <c r="H11" s="244">
        <f>H17+H20</f>
        <v>378000</v>
      </c>
      <c r="J11" s="119"/>
      <c r="K11" s="119"/>
      <c r="L11" s="119"/>
    </row>
    <row r="12" spans="1:14" s="27" customFormat="1" x14ac:dyDescent="0.2">
      <c r="A12" s="246"/>
      <c r="B12" s="28"/>
      <c r="C12" s="28"/>
      <c r="D12" s="28"/>
      <c r="E12" s="79" t="s">
        <v>37</v>
      </c>
      <c r="F12" s="179"/>
      <c r="G12" s="179"/>
      <c r="H12" s="244"/>
      <c r="K12" s="119"/>
    </row>
    <row r="13" spans="1:14" s="27" customFormat="1" ht="27" hidden="1" x14ac:dyDescent="0.2">
      <c r="A13" s="247">
        <v>2420</v>
      </c>
      <c r="B13" s="28" t="s">
        <v>4</v>
      </c>
      <c r="C13" s="28" t="s">
        <v>3</v>
      </c>
      <c r="D13" s="28" t="s">
        <v>1</v>
      </c>
      <c r="E13" s="93" t="s">
        <v>86</v>
      </c>
      <c r="F13" s="179">
        <f>G13+H13</f>
        <v>0</v>
      </c>
      <c r="G13" s="179">
        <v>0</v>
      </c>
      <c r="H13" s="244">
        <f>H15+H16</f>
        <v>0</v>
      </c>
    </row>
    <row r="14" spans="1:14" s="27" customFormat="1" hidden="1" x14ac:dyDescent="0.2">
      <c r="A14" s="248"/>
      <c r="B14" s="151"/>
      <c r="C14" s="151"/>
      <c r="D14" s="151"/>
      <c r="E14" s="152" t="s">
        <v>38</v>
      </c>
      <c r="F14" s="179"/>
      <c r="G14" s="179"/>
      <c r="H14" s="244"/>
    </row>
    <row r="15" spans="1:14" s="27" customFormat="1" hidden="1" x14ac:dyDescent="0.2">
      <c r="A15" s="248">
        <v>2421</v>
      </c>
      <c r="B15" s="151" t="s">
        <v>4</v>
      </c>
      <c r="C15" s="151" t="s">
        <v>3</v>
      </c>
      <c r="D15" s="151" t="s">
        <v>2</v>
      </c>
      <c r="E15" s="153" t="s">
        <v>85</v>
      </c>
      <c r="F15" s="179">
        <f>H15</f>
        <v>0</v>
      </c>
      <c r="G15" s="179"/>
      <c r="H15" s="244">
        <v>0</v>
      </c>
    </row>
    <row r="16" spans="1:14" s="27" customFormat="1" hidden="1" x14ac:dyDescent="0.2">
      <c r="A16" s="249">
        <v>2424</v>
      </c>
      <c r="B16" s="144" t="s">
        <v>32</v>
      </c>
      <c r="C16" s="144" t="s">
        <v>3</v>
      </c>
      <c r="D16" s="144">
        <v>4</v>
      </c>
      <c r="E16" s="145" t="s">
        <v>81</v>
      </c>
      <c r="F16" s="179">
        <f>G16+H16</f>
        <v>0</v>
      </c>
      <c r="G16" s="179">
        <v>0</v>
      </c>
      <c r="H16" s="244">
        <v>0</v>
      </c>
    </row>
    <row r="17" spans="1:12" s="27" customFormat="1" x14ac:dyDescent="0.2">
      <c r="A17" s="246">
        <v>2450</v>
      </c>
      <c r="B17" s="28" t="s">
        <v>4</v>
      </c>
      <c r="C17" s="28" t="s">
        <v>33</v>
      </c>
      <c r="D17" s="28" t="s">
        <v>1</v>
      </c>
      <c r="E17" s="80" t="s">
        <v>70</v>
      </c>
      <c r="F17" s="179">
        <f>G17+H17</f>
        <v>423231.799</v>
      </c>
      <c r="G17" s="179">
        <f>G19</f>
        <v>23000</v>
      </c>
      <c r="H17" s="250">
        <f>H19</f>
        <v>400231.799</v>
      </c>
    </row>
    <row r="18" spans="1:12" s="27" customFormat="1" x14ac:dyDescent="0.2">
      <c r="A18" s="246"/>
      <c r="B18" s="28"/>
      <c r="C18" s="28"/>
      <c r="D18" s="28"/>
      <c r="E18" s="79" t="s">
        <v>38</v>
      </c>
      <c r="F18" s="179"/>
      <c r="G18" s="179"/>
      <c r="H18" s="244"/>
    </row>
    <row r="19" spans="1:12" s="27" customFormat="1" x14ac:dyDescent="0.2">
      <c r="A19" s="246">
        <v>2451</v>
      </c>
      <c r="B19" s="29" t="s">
        <v>4</v>
      </c>
      <c r="C19" s="29" t="s">
        <v>33</v>
      </c>
      <c r="D19" s="29" t="s">
        <v>2</v>
      </c>
      <c r="E19" s="79" t="s">
        <v>72</v>
      </c>
      <c r="F19" s="179">
        <f>G19+H19</f>
        <v>423231.799</v>
      </c>
      <c r="G19" s="179">
        <v>23000</v>
      </c>
      <c r="H19" s="251">
        <v>400231.799</v>
      </c>
      <c r="J19" s="117"/>
      <c r="K19" s="117"/>
      <c r="L19" s="117"/>
    </row>
    <row r="20" spans="1:12" s="27" customFormat="1" ht="27" x14ac:dyDescent="0.2">
      <c r="A20" s="186">
        <v>2490</v>
      </c>
      <c r="B20" s="185" t="s">
        <v>4</v>
      </c>
      <c r="C20" s="185" t="s">
        <v>95</v>
      </c>
      <c r="D20" s="185" t="s">
        <v>1</v>
      </c>
      <c r="E20" s="200" t="s">
        <v>96</v>
      </c>
      <c r="F20" s="179">
        <f>H20</f>
        <v>-22231.798999999999</v>
      </c>
      <c r="G20" s="179"/>
      <c r="H20" s="251">
        <f>H21</f>
        <v>-22231.798999999999</v>
      </c>
      <c r="K20" s="117"/>
      <c r="L20" s="117"/>
    </row>
    <row r="21" spans="1:12" s="27" customFormat="1" ht="27" x14ac:dyDescent="0.2">
      <c r="A21" s="186">
        <v>2491</v>
      </c>
      <c r="B21" s="188" t="s">
        <v>4</v>
      </c>
      <c r="C21" s="188" t="s">
        <v>95</v>
      </c>
      <c r="D21" s="188" t="s">
        <v>2</v>
      </c>
      <c r="E21" s="187" t="s">
        <v>96</v>
      </c>
      <c r="F21" s="179">
        <f>H21</f>
        <v>-22231.798999999999</v>
      </c>
      <c r="G21" s="179"/>
      <c r="H21" s="251">
        <v>-22231.798999999999</v>
      </c>
      <c r="K21" s="117"/>
      <c r="L21" s="117"/>
    </row>
    <row r="22" spans="1:12" s="27" customFormat="1" ht="33" x14ac:dyDescent="0.2">
      <c r="A22" s="252">
        <v>3100</v>
      </c>
      <c r="B22" s="185" t="s">
        <v>82</v>
      </c>
      <c r="C22" s="185" t="s">
        <v>1</v>
      </c>
      <c r="D22" s="185" t="s">
        <v>1</v>
      </c>
      <c r="E22" s="218" t="s">
        <v>117</v>
      </c>
      <c r="F22" s="179">
        <f>F24</f>
        <v>-401000</v>
      </c>
      <c r="G22" s="179">
        <f>G24</f>
        <v>-23000</v>
      </c>
      <c r="H22" s="251">
        <f>H24</f>
        <v>0</v>
      </c>
      <c r="K22" s="117"/>
      <c r="L22" s="117"/>
    </row>
    <row r="23" spans="1:12" s="27" customFormat="1" x14ac:dyDescent="0.2">
      <c r="A23" s="186"/>
      <c r="B23" s="185"/>
      <c r="C23" s="185"/>
      <c r="D23" s="185"/>
      <c r="E23" s="187" t="s">
        <v>37</v>
      </c>
      <c r="F23" s="179"/>
      <c r="G23" s="179"/>
      <c r="H23" s="251"/>
      <c r="K23" s="117"/>
      <c r="L23" s="117"/>
    </row>
    <row r="24" spans="1:12" s="27" customFormat="1" ht="27" x14ac:dyDescent="0.2">
      <c r="A24" s="186">
        <v>3110</v>
      </c>
      <c r="B24" s="225" t="s">
        <v>82</v>
      </c>
      <c r="C24" s="225" t="s">
        <v>2</v>
      </c>
      <c r="D24" s="225" t="s">
        <v>1</v>
      </c>
      <c r="E24" s="226" t="s">
        <v>118</v>
      </c>
      <c r="F24" s="179">
        <f>F26</f>
        <v>-401000</v>
      </c>
      <c r="G24" s="179">
        <f>G26</f>
        <v>-23000</v>
      </c>
      <c r="H24" s="251">
        <f>H26</f>
        <v>0</v>
      </c>
      <c r="K24" s="117"/>
      <c r="L24" s="117"/>
    </row>
    <row r="25" spans="1:12" s="27" customFormat="1" x14ac:dyDescent="0.2">
      <c r="A25" s="186">
        <v>3112</v>
      </c>
      <c r="B25" s="225" t="s">
        <v>82</v>
      </c>
      <c r="C25" s="225" t="s">
        <v>2</v>
      </c>
      <c r="D25" s="225" t="s">
        <v>3</v>
      </c>
      <c r="E25" s="227" t="s">
        <v>83</v>
      </c>
      <c r="F25" s="179"/>
      <c r="G25" s="179"/>
      <c r="H25" s="251"/>
      <c r="K25" s="117"/>
      <c r="L25" s="117"/>
    </row>
    <row r="26" spans="1:12" s="27" customFormat="1" ht="18" thickBot="1" x14ac:dyDescent="0.25">
      <c r="A26" s="253">
        <v>3112</v>
      </c>
      <c r="B26" s="254" t="s">
        <v>82</v>
      </c>
      <c r="C26" s="254" t="s">
        <v>2</v>
      </c>
      <c r="D26" s="254" t="s">
        <v>3</v>
      </c>
      <c r="E26" s="255" t="s">
        <v>83</v>
      </c>
      <c r="F26" s="256">
        <v>-401000</v>
      </c>
      <c r="G26" s="256">
        <v>-23000</v>
      </c>
      <c r="H26" s="257">
        <v>0</v>
      </c>
      <c r="K26" s="117"/>
      <c r="L26" s="117"/>
    </row>
    <row r="27" spans="1:12" s="27" customFormat="1" x14ac:dyDescent="0.2">
      <c r="A27" s="235"/>
      <c r="B27" s="236"/>
      <c r="C27" s="236"/>
      <c r="D27" s="236"/>
      <c r="E27" s="237"/>
      <c r="F27" s="238"/>
      <c r="G27" s="238"/>
      <c r="H27" s="239"/>
      <c r="K27" s="117"/>
      <c r="L27" s="117"/>
    </row>
    <row r="28" spans="1:12" s="27" customFormat="1" x14ac:dyDescent="0.2">
      <c r="A28" s="137"/>
      <c r="B28" s="138"/>
      <c r="C28" s="292" t="s">
        <v>133</v>
      </c>
      <c r="D28" s="292"/>
      <c r="E28" s="292"/>
      <c r="F28" s="292"/>
      <c r="G28" s="292"/>
      <c r="H28" s="292"/>
      <c r="I28" s="292"/>
      <c r="J28" s="292"/>
      <c r="K28" s="292"/>
    </row>
    <row r="29" spans="1:12" s="27" customFormat="1" ht="24.75" customHeight="1" x14ac:dyDescent="0.2">
      <c r="A29" s="137"/>
      <c r="B29" s="138"/>
      <c r="C29" s="138"/>
      <c r="D29" s="138"/>
      <c r="E29" s="139"/>
      <c r="F29" s="125"/>
      <c r="G29" s="125"/>
      <c r="H29" s="128"/>
      <c r="J29" s="117"/>
    </row>
    <row r="30" spans="1:12" s="59" customFormat="1" ht="18" customHeight="1" x14ac:dyDescent="0.2">
      <c r="F30" s="159"/>
    </row>
    <row r="31" spans="1:12" x14ac:dyDescent="0.3">
      <c r="B31" s="33"/>
      <c r="C31" s="30"/>
      <c r="D31" s="31"/>
      <c r="E31" s="19"/>
    </row>
    <row r="32" spans="1:12" x14ac:dyDescent="0.3">
      <c r="B32" s="33"/>
      <c r="C32" s="34"/>
      <c r="D32" s="35"/>
    </row>
  </sheetData>
  <mergeCells count="13">
    <mergeCell ref="C28:K28"/>
    <mergeCell ref="F1:H1"/>
    <mergeCell ref="G7:H7"/>
    <mergeCell ref="E3:H3"/>
    <mergeCell ref="A5:H5"/>
    <mergeCell ref="A7:A8"/>
    <mergeCell ref="B7:B8"/>
    <mergeCell ref="C7:C8"/>
    <mergeCell ref="D7:D8"/>
    <mergeCell ref="F6:H6"/>
    <mergeCell ref="E7:E8"/>
    <mergeCell ref="F7:F8"/>
    <mergeCell ref="E2:H2"/>
  </mergeCells>
  <phoneticPr fontId="4" type="noConversion"/>
  <pageMargins left="0.24" right="0.19" top="0.28000000000000003" bottom="0.2" header="0.17" footer="0.17"/>
  <pageSetup scale="95" firstPageNumber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6699-46B5-45BC-BF24-45620E520458}">
  <dimension ref="A1:M176"/>
  <sheetViews>
    <sheetView tabSelected="1" zoomScaleNormal="100" workbookViewId="0">
      <selection activeCell="C3" sqref="C3:F3"/>
    </sheetView>
  </sheetViews>
  <sheetFormatPr defaultRowHeight="12.75" x14ac:dyDescent="0.2"/>
  <cols>
    <col min="1" max="1" width="5.85546875" customWidth="1"/>
    <col min="2" max="2" width="49.5703125" customWidth="1"/>
    <col min="3" max="3" width="5.85546875" style="15" customWidth="1"/>
    <col min="4" max="4" width="15.28515625" customWidth="1"/>
    <col min="5" max="5" width="12.28515625" customWidth="1"/>
    <col min="6" max="6" width="12" customWidth="1"/>
    <col min="8" max="8" width="11.140625" customWidth="1"/>
    <col min="9" max="9" width="12.140625" customWidth="1"/>
    <col min="10" max="10" width="11.85546875" customWidth="1"/>
    <col min="11" max="11" width="10" bestFit="1" customWidth="1"/>
    <col min="12" max="12" width="10.140625" bestFit="1" customWidth="1"/>
  </cols>
  <sheetData>
    <row r="1" spans="1:13" ht="14.25" x14ac:dyDescent="0.25">
      <c r="D1" s="302" t="s">
        <v>147</v>
      </c>
      <c r="E1" s="302"/>
      <c r="F1" s="302"/>
    </row>
    <row r="2" spans="1:13" ht="14.25" x14ac:dyDescent="0.2">
      <c r="C2" s="313" t="s">
        <v>78</v>
      </c>
      <c r="D2" s="313"/>
      <c r="E2" s="313"/>
      <c r="F2" s="313"/>
    </row>
    <row r="3" spans="1:13" ht="14.25" x14ac:dyDescent="0.2">
      <c r="A3" s="175"/>
      <c r="B3" s="175"/>
      <c r="C3" s="289" t="s">
        <v>140</v>
      </c>
      <c r="D3" s="289"/>
      <c r="E3" s="289"/>
      <c r="F3" s="289"/>
      <c r="G3" s="175"/>
      <c r="H3" s="175"/>
    </row>
    <row r="4" spans="1:13" x14ac:dyDescent="0.2">
      <c r="D4" s="310"/>
      <c r="E4" s="310"/>
      <c r="F4" s="310"/>
    </row>
    <row r="5" spans="1:13" s="39" customFormat="1" ht="37.5" customHeight="1" x14ac:dyDescent="0.25">
      <c r="A5" s="294" t="s">
        <v>142</v>
      </c>
      <c r="B5" s="294"/>
      <c r="C5" s="294"/>
      <c r="D5" s="294"/>
      <c r="E5" s="294"/>
      <c r="F5" s="294"/>
      <c r="G5" s="294"/>
      <c r="H5" s="294"/>
    </row>
    <row r="6" spans="1:13" s="39" customFormat="1" ht="14.25" thickBot="1" x14ac:dyDescent="0.3">
      <c r="C6" s="40"/>
      <c r="E6" s="309" t="s">
        <v>138</v>
      </c>
      <c r="F6" s="309"/>
    </row>
    <row r="7" spans="1:13" s="39" customFormat="1" ht="67.5" customHeight="1" x14ac:dyDescent="0.25">
      <c r="A7" s="305" t="s">
        <v>26</v>
      </c>
      <c r="B7" s="258" t="s">
        <v>20</v>
      </c>
      <c r="C7" s="258"/>
      <c r="D7" s="311" t="s">
        <v>22</v>
      </c>
      <c r="E7" s="303" t="s">
        <v>47</v>
      </c>
      <c r="F7" s="304"/>
    </row>
    <row r="8" spans="1:13" s="39" customFormat="1" ht="33" customHeight="1" x14ac:dyDescent="0.25">
      <c r="A8" s="306"/>
      <c r="B8" s="85" t="s">
        <v>21</v>
      </c>
      <c r="C8" s="51" t="s">
        <v>43</v>
      </c>
      <c r="D8" s="312"/>
      <c r="E8" s="73" t="s">
        <v>23</v>
      </c>
      <c r="F8" s="259" t="s">
        <v>24</v>
      </c>
      <c r="H8" s="118"/>
      <c r="I8" s="118"/>
      <c r="J8" s="118"/>
      <c r="M8" s="126"/>
    </row>
    <row r="9" spans="1:13" s="39" customFormat="1" ht="13.5" x14ac:dyDescent="0.25">
      <c r="A9" s="260">
        <v>1</v>
      </c>
      <c r="B9" s="84">
        <v>2</v>
      </c>
      <c r="C9" s="84">
        <v>3</v>
      </c>
      <c r="D9" s="84">
        <v>4</v>
      </c>
      <c r="E9" s="84">
        <v>5</v>
      </c>
      <c r="F9" s="261">
        <v>6</v>
      </c>
    </row>
    <row r="10" spans="1:13" s="39" customFormat="1" ht="30" x14ac:dyDescent="0.25">
      <c r="A10" s="234">
        <v>4000</v>
      </c>
      <c r="B10" s="86" t="s">
        <v>45</v>
      </c>
      <c r="C10" s="45"/>
      <c r="D10" s="92">
        <f>E10+F10-D33</f>
        <v>0</v>
      </c>
      <c r="E10" s="92">
        <f>E23+E28</f>
        <v>0</v>
      </c>
      <c r="F10" s="244">
        <f>F34+F46</f>
        <v>378000</v>
      </c>
      <c r="H10" s="125"/>
      <c r="I10" s="125"/>
      <c r="J10" s="125"/>
      <c r="K10" s="126"/>
      <c r="L10" s="126"/>
      <c r="M10" s="126"/>
    </row>
    <row r="11" spans="1:13" s="39" customFormat="1" ht="13.5" x14ac:dyDescent="0.25">
      <c r="A11" s="234"/>
      <c r="B11" s="44" t="s">
        <v>25</v>
      </c>
      <c r="C11" s="45"/>
      <c r="D11" s="180"/>
      <c r="E11" s="180"/>
      <c r="F11" s="262"/>
      <c r="H11" s="118"/>
      <c r="I11" s="118"/>
      <c r="J11" s="118"/>
    </row>
    <row r="12" spans="1:13" s="39" customFormat="1" ht="42.75" customHeight="1" x14ac:dyDescent="0.25">
      <c r="A12" s="234">
        <v>4050</v>
      </c>
      <c r="B12" s="87" t="s">
        <v>46</v>
      </c>
      <c r="C12" s="88" t="s">
        <v>17</v>
      </c>
      <c r="D12" s="92">
        <f>E12</f>
        <v>23000</v>
      </c>
      <c r="E12" s="92">
        <f>E23</f>
        <v>23000</v>
      </c>
      <c r="F12" s="262"/>
      <c r="H12" s="118"/>
      <c r="I12" s="118"/>
      <c r="J12" s="118"/>
    </row>
    <row r="13" spans="1:13" s="39" customFormat="1" ht="13.5" x14ac:dyDescent="0.25">
      <c r="A13" s="233"/>
      <c r="B13" s="44" t="s">
        <v>25</v>
      </c>
      <c r="C13" s="45"/>
      <c r="D13" s="180"/>
      <c r="E13" s="180"/>
      <c r="F13" s="262"/>
    </row>
    <row r="14" spans="1:13" s="39" customFormat="1" ht="28.5" hidden="1" x14ac:dyDescent="0.25">
      <c r="A14" s="263">
        <v>4600</v>
      </c>
      <c r="B14" s="124" t="s">
        <v>73</v>
      </c>
      <c r="C14" s="47" t="s">
        <v>17</v>
      </c>
      <c r="D14" s="113">
        <f>E14</f>
        <v>0</v>
      </c>
      <c r="E14" s="113">
        <f>E16</f>
        <v>0</v>
      </c>
      <c r="F14" s="262"/>
    </row>
    <row r="15" spans="1:13" s="39" customFormat="1" ht="13.5" hidden="1" x14ac:dyDescent="0.25">
      <c r="A15" s="263"/>
      <c r="B15" s="121" t="s">
        <v>25</v>
      </c>
      <c r="C15" s="45"/>
      <c r="D15" s="114"/>
      <c r="E15" s="114"/>
      <c r="F15" s="262"/>
    </row>
    <row r="16" spans="1:13" s="39" customFormat="1" ht="40.5" hidden="1" x14ac:dyDescent="0.25">
      <c r="A16" s="263">
        <v>4630</v>
      </c>
      <c r="B16" s="49" t="s">
        <v>74</v>
      </c>
      <c r="C16" s="47" t="s">
        <v>17</v>
      </c>
      <c r="D16" s="114">
        <f>E16</f>
        <v>0</v>
      </c>
      <c r="E16" s="114">
        <f>E18</f>
        <v>0</v>
      </c>
      <c r="F16" s="262"/>
      <c r="H16" s="118"/>
    </row>
    <row r="17" spans="1:10" s="39" customFormat="1" ht="13.5" hidden="1" x14ac:dyDescent="0.25">
      <c r="A17" s="263"/>
      <c r="B17" s="121" t="s">
        <v>38</v>
      </c>
      <c r="C17" s="47"/>
      <c r="D17" s="114"/>
      <c r="E17" s="114"/>
      <c r="F17" s="262"/>
      <c r="J17" s="118"/>
    </row>
    <row r="18" spans="1:10" s="39" customFormat="1" ht="15" hidden="1" customHeight="1" x14ac:dyDescent="0.25">
      <c r="A18" s="263">
        <v>4634</v>
      </c>
      <c r="B18" s="110" t="s">
        <v>75</v>
      </c>
      <c r="C18" s="48" t="s">
        <v>76</v>
      </c>
      <c r="D18" s="114">
        <f>E18</f>
        <v>0</v>
      </c>
      <c r="E18" s="114">
        <v>0</v>
      </c>
      <c r="F18" s="262"/>
    </row>
    <row r="19" spans="1:10" s="39" customFormat="1" ht="14.25" hidden="1" x14ac:dyDescent="0.25">
      <c r="A19" s="234">
        <v>4770</v>
      </c>
      <c r="B19" s="49" t="s">
        <v>61</v>
      </c>
      <c r="C19" s="46" t="s">
        <v>17</v>
      </c>
      <c r="D19" s="113">
        <f>D21</f>
        <v>0</v>
      </c>
      <c r="E19" s="113">
        <f>E21</f>
        <v>0</v>
      </c>
      <c r="F19" s="262"/>
    </row>
    <row r="20" spans="1:10" s="39" customFormat="1" ht="13.5" hidden="1" x14ac:dyDescent="0.25">
      <c r="A20" s="234"/>
      <c r="B20" s="44" t="s">
        <v>38</v>
      </c>
      <c r="C20" s="46"/>
      <c r="D20" s="114"/>
      <c r="E20" s="114"/>
      <c r="F20" s="262"/>
    </row>
    <row r="21" spans="1:10" s="39" customFormat="1" ht="13.5" hidden="1" x14ac:dyDescent="0.25">
      <c r="A21" s="234">
        <v>4771</v>
      </c>
      <c r="B21" s="110" t="s">
        <v>62</v>
      </c>
      <c r="C21" s="48" t="s">
        <v>63</v>
      </c>
      <c r="D21" s="114">
        <v>0</v>
      </c>
      <c r="E21" s="114">
        <v>0</v>
      </c>
      <c r="F21" s="262"/>
    </row>
    <row r="22" spans="1:10" s="39" customFormat="1" ht="40.5" hidden="1" x14ac:dyDescent="0.25">
      <c r="A22" s="234"/>
      <c r="B22" s="110" t="s">
        <v>66</v>
      </c>
      <c r="C22" s="48"/>
      <c r="D22" s="114">
        <f>E22</f>
        <v>0</v>
      </c>
      <c r="E22" s="114">
        <v>0</v>
      </c>
      <c r="F22" s="262"/>
    </row>
    <row r="23" spans="1:10" s="39" customFormat="1" ht="14.25" x14ac:dyDescent="0.25">
      <c r="A23" s="231">
        <v>4400</v>
      </c>
      <c r="B23" s="232" t="s">
        <v>129</v>
      </c>
      <c r="C23" s="51" t="s">
        <v>17</v>
      </c>
      <c r="D23" s="113">
        <f>E23</f>
        <v>23000</v>
      </c>
      <c r="E23" s="113">
        <f>E25</f>
        <v>23000</v>
      </c>
      <c r="F23" s="262"/>
    </row>
    <row r="24" spans="1:10" s="39" customFormat="1" ht="14.25" x14ac:dyDescent="0.25">
      <c r="A24" s="233"/>
      <c r="B24" s="44" t="s">
        <v>25</v>
      </c>
      <c r="C24" s="45"/>
      <c r="D24" s="113"/>
      <c r="E24" s="113"/>
      <c r="F24" s="262"/>
    </row>
    <row r="25" spans="1:10" s="39" customFormat="1" ht="27" x14ac:dyDescent="0.25">
      <c r="A25" s="234">
        <v>4410</v>
      </c>
      <c r="B25" s="224" t="s">
        <v>130</v>
      </c>
      <c r="C25" s="46" t="s">
        <v>17</v>
      </c>
      <c r="D25" s="113">
        <f>E25</f>
        <v>23000</v>
      </c>
      <c r="E25" s="113">
        <f>E27</f>
        <v>23000</v>
      </c>
      <c r="F25" s="262"/>
    </row>
    <row r="26" spans="1:10" s="39" customFormat="1" ht="14.25" x14ac:dyDescent="0.25">
      <c r="A26" s="234"/>
      <c r="B26" s="44" t="s">
        <v>38</v>
      </c>
      <c r="C26" s="46"/>
      <c r="D26" s="113"/>
      <c r="E26" s="113"/>
      <c r="F26" s="262"/>
    </row>
    <row r="27" spans="1:10" s="39" customFormat="1" ht="27" x14ac:dyDescent="0.25">
      <c r="A27" s="234">
        <v>4411</v>
      </c>
      <c r="B27" s="183" t="s">
        <v>131</v>
      </c>
      <c r="C27" s="182" t="s">
        <v>132</v>
      </c>
      <c r="D27" s="113">
        <f>E27</f>
        <v>23000</v>
      </c>
      <c r="E27" s="113">
        <v>23000</v>
      </c>
      <c r="F27" s="262"/>
    </row>
    <row r="28" spans="1:10" s="39" customFormat="1" ht="39.75" x14ac:dyDescent="0.25">
      <c r="A28" s="252">
        <v>4700</v>
      </c>
      <c r="B28" s="223" t="s">
        <v>116</v>
      </c>
      <c r="C28" s="46" t="s">
        <v>17</v>
      </c>
      <c r="D28" s="113">
        <f>D30</f>
        <v>-401000</v>
      </c>
      <c r="E28" s="113">
        <f>E30</f>
        <v>-23000</v>
      </c>
      <c r="F28" s="262"/>
    </row>
    <row r="29" spans="1:10" s="39" customFormat="1" ht="14.25" x14ac:dyDescent="0.25">
      <c r="A29" s="233"/>
      <c r="B29" s="44" t="s">
        <v>25</v>
      </c>
      <c r="C29" s="45"/>
      <c r="D29" s="181"/>
      <c r="E29" s="181"/>
      <c r="F29" s="262"/>
    </row>
    <row r="30" spans="1:10" s="39" customFormat="1" ht="14.25" x14ac:dyDescent="0.25">
      <c r="A30" s="234">
        <v>4770</v>
      </c>
      <c r="B30" s="224" t="s">
        <v>61</v>
      </c>
      <c r="C30" s="46" t="s">
        <v>17</v>
      </c>
      <c r="D30" s="113">
        <f>D32</f>
        <v>-401000</v>
      </c>
      <c r="E30" s="113">
        <f>E32</f>
        <v>-23000</v>
      </c>
      <c r="F30" s="262"/>
    </row>
    <row r="31" spans="1:10" s="39" customFormat="1" ht="14.25" x14ac:dyDescent="0.25">
      <c r="A31" s="234"/>
      <c r="B31" s="44" t="s">
        <v>38</v>
      </c>
      <c r="C31" s="46"/>
      <c r="D31" s="181"/>
      <c r="E31" s="181"/>
      <c r="F31" s="262"/>
      <c r="I31" s="184"/>
    </row>
    <row r="32" spans="1:10" s="39" customFormat="1" ht="14.25" x14ac:dyDescent="0.25">
      <c r="A32" s="234">
        <v>4771</v>
      </c>
      <c r="B32" s="183" t="s">
        <v>62</v>
      </c>
      <c r="C32" s="182" t="s">
        <v>63</v>
      </c>
      <c r="D32" s="113">
        <v>-401000</v>
      </c>
      <c r="E32" s="113">
        <v>-23000</v>
      </c>
      <c r="F32" s="262"/>
      <c r="I32" s="184"/>
    </row>
    <row r="33" spans="1:13" s="39" customFormat="1" ht="40.5" x14ac:dyDescent="0.25">
      <c r="A33" s="234"/>
      <c r="B33" s="183" t="s">
        <v>66</v>
      </c>
      <c r="C33" s="182"/>
      <c r="D33" s="113">
        <f>E33</f>
        <v>378000</v>
      </c>
      <c r="E33" s="113">
        <v>378000</v>
      </c>
      <c r="F33" s="262"/>
      <c r="H33" s="184"/>
    </row>
    <row r="34" spans="1:13" s="39" customFormat="1" ht="48" x14ac:dyDescent="0.25">
      <c r="A34" s="234">
        <v>5000</v>
      </c>
      <c r="B34" s="111" t="s">
        <v>56</v>
      </c>
      <c r="C34" s="47" t="s">
        <v>17</v>
      </c>
      <c r="D34" s="181">
        <f>F34</f>
        <v>400231.799</v>
      </c>
      <c r="E34" s="181"/>
      <c r="F34" s="264">
        <f>F36</f>
        <v>400231.799</v>
      </c>
      <c r="K34" s="126"/>
    </row>
    <row r="35" spans="1:13" s="39" customFormat="1" ht="13.5" x14ac:dyDescent="0.25">
      <c r="A35" s="233"/>
      <c r="B35" s="44" t="s">
        <v>25</v>
      </c>
      <c r="C35" s="45"/>
      <c r="D35" s="180"/>
      <c r="E35" s="180"/>
      <c r="F35" s="265"/>
    </row>
    <row r="36" spans="1:13" s="39" customFormat="1" ht="27" x14ac:dyDescent="0.25">
      <c r="A36" s="234">
        <v>5100</v>
      </c>
      <c r="B36" s="50" t="s">
        <v>57</v>
      </c>
      <c r="C36" s="47" t="s">
        <v>17</v>
      </c>
      <c r="D36" s="181">
        <f>F36</f>
        <v>400231.799</v>
      </c>
      <c r="E36" s="181"/>
      <c r="F36" s="264">
        <f>F38</f>
        <v>400231.799</v>
      </c>
    </row>
    <row r="37" spans="1:13" s="39" customFormat="1" ht="13.5" x14ac:dyDescent="0.25">
      <c r="A37" s="233"/>
      <c r="B37" s="44" t="s">
        <v>25</v>
      </c>
      <c r="C37" s="45"/>
      <c r="D37" s="180"/>
      <c r="E37" s="180"/>
      <c r="F37" s="265"/>
    </row>
    <row r="38" spans="1:13" s="39" customFormat="1" ht="26.25" x14ac:dyDescent="0.25">
      <c r="A38" s="234">
        <v>5110</v>
      </c>
      <c r="B38" s="49" t="s">
        <v>58</v>
      </c>
      <c r="C38" s="47" t="s">
        <v>17</v>
      </c>
      <c r="D38" s="181">
        <f>F38</f>
        <v>400231.799</v>
      </c>
      <c r="E38" s="181"/>
      <c r="F38" s="264">
        <f>F40</f>
        <v>400231.799</v>
      </c>
      <c r="I38" s="118"/>
    </row>
    <row r="39" spans="1:13" s="39" customFormat="1" ht="14.25" x14ac:dyDescent="0.25">
      <c r="A39" s="234"/>
      <c r="B39" s="44" t="s">
        <v>38</v>
      </c>
      <c r="C39" s="46"/>
      <c r="D39" s="113"/>
      <c r="E39" s="113"/>
      <c r="F39" s="266"/>
    </row>
    <row r="40" spans="1:13" s="39" customFormat="1" ht="18" customHeight="1" x14ac:dyDescent="0.25">
      <c r="A40" s="234">
        <v>5113</v>
      </c>
      <c r="B40" s="165" t="s">
        <v>0</v>
      </c>
      <c r="C40" s="112" t="s">
        <v>59</v>
      </c>
      <c r="D40" s="181">
        <f>F40</f>
        <v>400231.799</v>
      </c>
      <c r="E40" s="181"/>
      <c r="F40" s="264">
        <v>400231.799</v>
      </c>
      <c r="H40" s="118"/>
      <c r="I40" s="118"/>
      <c r="J40" s="118"/>
      <c r="K40" s="118"/>
      <c r="M40" s="118"/>
    </row>
    <row r="41" spans="1:13" s="39" customFormat="1" ht="14.25" hidden="1" x14ac:dyDescent="0.25">
      <c r="A41" s="263">
        <v>5120</v>
      </c>
      <c r="B41" s="105" t="s">
        <v>69</v>
      </c>
      <c r="C41" s="112"/>
      <c r="D41" s="113">
        <f>F41</f>
        <v>0</v>
      </c>
      <c r="E41" s="113"/>
      <c r="F41" s="266">
        <f>F42+F43+F45</f>
        <v>0</v>
      </c>
      <c r="G41" s="43"/>
      <c r="I41" s="118"/>
    </row>
    <row r="42" spans="1:13" s="39" customFormat="1" ht="13.5" hidden="1" x14ac:dyDescent="0.25">
      <c r="A42" s="234">
        <v>5121</v>
      </c>
      <c r="B42" s="109" t="s">
        <v>67</v>
      </c>
      <c r="C42" s="112" t="s">
        <v>68</v>
      </c>
      <c r="D42" s="114">
        <f>F42</f>
        <v>0</v>
      </c>
      <c r="E42" s="114"/>
      <c r="F42" s="267">
        <v>0</v>
      </c>
    </row>
    <row r="43" spans="1:13" s="39" customFormat="1" ht="13.5" hidden="1" x14ac:dyDescent="0.25">
      <c r="A43" s="234">
        <v>5122</v>
      </c>
      <c r="B43" s="104" t="s">
        <v>15</v>
      </c>
      <c r="C43" s="112" t="s">
        <v>60</v>
      </c>
      <c r="D43" s="114">
        <v>0</v>
      </c>
      <c r="E43" s="114"/>
      <c r="F43" s="267">
        <v>0</v>
      </c>
    </row>
    <row r="44" spans="1:13" s="39" customFormat="1" ht="13.5" hidden="1" x14ac:dyDescent="0.25">
      <c r="A44" s="234">
        <v>5129</v>
      </c>
      <c r="B44" s="104" t="s">
        <v>64</v>
      </c>
      <c r="C44" s="112" t="s">
        <v>65</v>
      </c>
      <c r="D44" s="114">
        <f>F44</f>
        <v>0</v>
      </c>
      <c r="E44" s="114"/>
      <c r="F44" s="267">
        <v>0</v>
      </c>
    </row>
    <row r="45" spans="1:13" s="39" customFormat="1" ht="13.5" hidden="1" x14ac:dyDescent="0.25">
      <c r="A45" s="234">
        <v>5123</v>
      </c>
      <c r="B45" s="109" t="s">
        <v>77</v>
      </c>
      <c r="C45" s="112" t="s">
        <v>65</v>
      </c>
      <c r="D45" s="114">
        <f>F45</f>
        <v>0</v>
      </c>
      <c r="E45" s="114"/>
      <c r="F45" s="267">
        <v>0</v>
      </c>
    </row>
    <row r="46" spans="1:13" s="39" customFormat="1" ht="63" x14ac:dyDescent="0.25">
      <c r="A46" s="201" t="s">
        <v>97</v>
      </c>
      <c r="B46" s="202" t="s">
        <v>98</v>
      </c>
      <c r="C46" s="203" t="s">
        <v>17</v>
      </c>
      <c r="D46" s="181">
        <f>F46</f>
        <v>-22231.798999999999</v>
      </c>
      <c r="E46" s="181"/>
      <c r="F46" s="264">
        <f>F47</f>
        <v>-22231.798999999999</v>
      </c>
    </row>
    <row r="47" spans="1:13" s="39" customFormat="1" ht="28.5" x14ac:dyDescent="0.25">
      <c r="A47" s="204" t="s">
        <v>99</v>
      </c>
      <c r="B47" s="205" t="s">
        <v>100</v>
      </c>
      <c r="C47" s="51" t="s">
        <v>17</v>
      </c>
      <c r="D47" s="181">
        <f>F47</f>
        <v>-22231.798999999999</v>
      </c>
      <c r="E47" s="181"/>
      <c r="F47" s="264">
        <f>F48</f>
        <v>-22231.798999999999</v>
      </c>
    </row>
    <row r="48" spans="1:13" s="39" customFormat="1" ht="27.75" thickBot="1" x14ac:dyDescent="0.3">
      <c r="A48" s="268">
        <v>6130</v>
      </c>
      <c r="B48" s="269" t="s">
        <v>101</v>
      </c>
      <c r="C48" s="270" t="s">
        <v>102</v>
      </c>
      <c r="D48" s="271">
        <f>F48</f>
        <v>-22231.798999999999</v>
      </c>
      <c r="E48" s="271"/>
      <c r="F48" s="272">
        <v>-22231.798999999999</v>
      </c>
    </row>
    <row r="49" spans="1:9" s="214" customFormat="1" ht="14.25" x14ac:dyDescent="0.25">
      <c r="A49" s="212"/>
      <c r="B49" s="213"/>
      <c r="C49" s="212"/>
      <c r="D49" s="211"/>
      <c r="E49" s="211"/>
      <c r="F49" s="211"/>
    </row>
    <row r="50" spans="1:9" s="39" customFormat="1" ht="18" customHeight="1" x14ac:dyDescent="0.25">
      <c r="A50" s="140"/>
      <c r="B50" s="314" t="s">
        <v>135</v>
      </c>
      <c r="C50" s="314"/>
      <c r="D50" s="314"/>
      <c r="E50" s="314"/>
      <c r="F50" s="314"/>
      <c r="H50" s="118"/>
    </row>
    <row r="51" spans="1:9" s="59" customFormat="1" ht="24" customHeight="1" x14ac:dyDescent="0.2">
      <c r="A51" s="292" t="s">
        <v>80</v>
      </c>
      <c r="B51" s="292"/>
      <c r="C51" s="292"/>
      <c r="D51" s="292"/>
      <c r="E51" s="292"/>
      <c r="F51" s="292"/>
      <c r="G51" s="292"/>
      <c r="I51" s="130"/>
    </row>
    <row r="52" spans="1:9" s="9" customFormat="1" x14ac:dyDescent="0.2">
      <c r="C52" s="16"/>
      <c r="I52" s="131"/>
    </row>
    <row r="53" spans="1:9" s="9" customFormat="1" x14ac:dyDescent="0.2">
      <c r="C53" s="16"/>
    </row>
    <row r="54" spans="1:9" s="9" customFormat="1" x14ac:dyDescent="0.2">
      <c r="C54" s="16"/>
    </row>
    <row r="55" spans="1:9" s="9" customFormat="1" x14ac:dyDescent="0.2">
      <c r="C55" s="16"/>
    </row>
    <row r="56" spans="1:9" s="9" customFormat="1" x14ac:dyDescent="0.2">
      <c r="C56" s="16"/>
    </row>
    <row r="57" spans="1:9" s="9" customFormat="1" x14ac:dyDescent="0.2">
      <c r="C57" s="16"/>
    </row>
    <row r="58" spans="1:9" s="9" customFormat="1" x14ac:dyDescent="0.2">
      <c r="C58" s="16"/>
    </row>
    <row r="59" spans="1:9" s="9" customFormat="1" x14ac:dyDescent="0.2">
      <c r="C59" s="16"/>
    </row>
    <row r="60" spans="1:9" s="9" customFormat="1" x14ac:dyDescent="0.2">
      <c r="C60" s="16"/>
    </row>
    <row r="61" spans="1:9" s="9" customFormat="1" x14ac:dyDescent="0.2">
      <c r="C61" s="16"/>
    </row>
    <row r="62" spans="1:9" s="9" customFormat="1" x14ac:dyDescent="0.2">
      <c r="C62" s="16"/>
    </row>
    <row r="63" spans="1:9" s="9" customFormat="1" x14ac:dyDescent="0.2">
      <c r="C63" s="16"/>
    </row>
    <row r="64" spans="1:9" s="9" customFormat="1" x14ac:dyDescent="0.2">
      <c r="C64" s="16"/>
    </row>
    <row r="65" spans="3:3" s="9" customFormat="1" x14ac:dyDescent="0.2">
      <c r="C65" s="16"/>
    </row>
    <row r="66" spans="3:3" s="9" customFormat="1" x14ac:dyDescent="0.2">
      <c r="C66" s="16"/>
    </row>
    <row r="67" spans="3:3" s="9" customFormat="1" x14ac:dyDescent="0.2">
      <c r="C67" s="16"/>
    </row>
    <row r="68" spans="3:3" s="9" customFormat="1" x14ac:dyDescent="0.2">
      <c r="C68" s="16"/>
    </row>
    <row r="69" spans="3:3" s="9" customFormat="1" x14ac:dyDescent="0.2">
      <c r="C69" s="16"/>
    </row>
    <row r="70" spans="3:3" s="9" customFormat="1" x14ac:dyDescent="0.2">
      <c r="C70" s="16"/>
    </row>
    <row r="71" spans="3:3" s="9" customFormat="1" x14ac:dyDescent="0.2">
      <c r="C71" s="16"/>
    </row>
    <row r="72" spans="3:3" s="9" customFormat="1" x14ac:dyDescent="0.2">
      <c r="C72" s="16"/>
    </row>
    <row r="73" spans="3:3" s="9" customFormat="1" x14ac:dyDescent="0.2">
      <c r="C73" s="16"/>
    </row>
    <row r="74" spans="3:3" s="9" customFormat="1" x14ac:dyDescent="0.2">
      <c r="C74" s="16"/>
    </row>
    <row r="75" spans="3:3" s="9" customFormat="1" x14ac:dyDescent="0.2">
      <c r="C75" s="16"/>
    </row>
    <row r="76" spans="3:3" s="9" customFormat="1" x14ac:dyDescent="0.2">
      <c r="C76" s="16"/>
    </row>
    <row r="77" spans="3:3" s="9" customFormat="1" x14ac:dyDescent="0.2">
      <c r="C77" s="16"/>
    </row>
    <row r="78" spans="3:3" s="9" customFormat="1" x14ac:dyDescent="0.2">
      <c r="C78" s="16"/>
    </row>
    <row r="79" spans="3:3" s="9" customFormat="1" x14ac:dyDescent="0.2">
      <c r="C79" s="16"/>
    </row>
    <row r="80" spans="3:3" s="9" customFormat="1" x14ac:dyDescent="0.2">
      <c r="C80" s="16"/>
    </row>
    <row r="81" spans="3:3" s="9" customFormat="1" x14ac:dyDescent="0.2">
      <c r="C81" s="16"/>
    </row>
    <row r="82" spans="3:3" s="9" customFormat="1" x14ac:dyDescent="0.2">
      <c r="C82" s="16"/>
    </row>
    <row r="83" spans="3:3" s="9" customFormat="1" x14ac:dyDescent="0.2">
      <c r="C83" s="16"/>
    </row>
    <row r="84" spans="3:3" s="9" customFormat="1" x14ac:dyDescent="0.2">
      <c r="C84" s="16"/>
    </row>
    <row r="85" spans="3:3" s="9" customFormat="1" x14ac:dyDescent="0.2">
      <c r="C85" s="16"/>
    </row>
    <row r="86" spans="3:3" s="9" customFormat="1" x14ac:dyDescent="0.2">
      <c r="C86" s="16"/>
    </row>
    <row r="87" spans="3:3" s="9" customFormat="1" x14ac:dyDescent="0.2">
      <c r="C87" s="16"/>
    </row>
    <row r="88" spans="3:3" s="9" customFormat="1" x14ac:dyDescent="0.2">
      <c r="C88" s="16"/>
    </row>
    <row r="89" spans="3:3" s="9" customFormat="1" x14ac:dyDescent="0.2">
      <c r="C89" s="16"/>
    </row>
    <row r="90" spans="3:3" s="9" customFormat="1" x14ac:dyDescent="0.2">
      <c r="C90" s="16"/>
    </row>
    <row r="91" spans="3:3" s="9" customFormat="1" x14ac:dyDescent="0.2">
      <c r="C91" s="16"/>
    </row>
    <row r="92" spans="3:3" s="9" customFormat="1" x14ac:dyDescent="0.2">
      <c r="C92" s="16"/>
    </row>
    <row r="93" spans="3:3" s="9" customFormat="1" x14ac:dyDescent="0.2">
      <c r="C93" s="16"/>
    </row>
    <row r="94" spans="3:3" s="9" customFormat="1" x14ac:dyDescent="0.2">
      <c r="C94" s="16"/>
    </row>
    <row r="95" spans="3:3" s="9" customFormat="1" x14ac:dyDescent="0.2">
      <c r="C95" s="16"/>
    </row>
    <row r="96" spans="3:3" s="9" customFormat="1" x14ac:dyDescent="0.2">
      <c r="C96" s="16"/>
    </row>
    <row r="97" spans="3:3" s="9" customFormat="1" x14ac:dyDescent="0.2">
      <c r="C97" s="16"/>
    </row>
    <row r="98" spans="3:3" s="9" customFormat="1" x14ac:dyDescent="0.2">
      <c r="C98" s="16"/>
    </row>
    <row r="99" spans="3:3" s="9" customFormat="1" x14ac:dyDescent="0.2">
      <c r="C99" s="16"/>
    </row>
    <row r="100" spans="3:3" s="9" customFormat="1" x14ac:dyDescent="0.2">
      <c r="C100" s="16"/>
    </row>
    <row r="101" spans="3:3" s="9" customFormat="1" x14ac:dyDescent="0.2">
      <c r="C101" s="16"/>
    </row>
    <row r="102" spans="3:3" s="9" customFormat="1" x14ac:dyDescent="0.2">
      <c r="C102" s="16"/>
    </row>
    <row r="103" spans="3:3" s="9" customFormat="1" x14ac:dyDescent="0.2">
      <c r="C103" s="16"/>
    </row>
    <row r="104" spans="3:3" s="9" customFormat="1" x14ac:dyDescent="0.2">
      <c r="C104" s="16"/>
    </row>
    <row r="105" spans="3:3" s="9" customFormat="1" x14ac:dyDescent="0.2">
      <c r="C105" s="16"/>
    </row>
    <row r="106" spans="3:3" s="9" customFormat="1" x14ac:dyDescent="0.2">
      <c r="C106" s="16"/>
    </row>
    <row r="107" spans="3:3" s="9" customFormat="1" x14ac:dyDescent="0.2">
      <c r="C107" s="16"/>
    </row>
    <row r="108" spans="3:3" s="9" customFormat="1" x14ac:dyDescent="0.2">
      <c r="C108" s="16"/>
    </row>
    <row r="109" spans="3:3" s="9" customFormat="1" x14ac:dyDescent="0.2">
      <c r="C109" s="16"/>
    </row>
    <row r="110" spans="3:3" s="9" customFormat="1" x14ac:dyDescent="0.2">
      <c r="C110" s="16"/>
    </row>
    <row r="111" spans="3:3" s="9" customFormat="1" x14ac:dyDescent="0.2">
      <c r="C111" s="16"/>
    </row>
    <row r="112" spans="3:3" s="9" customFormat="1" x14ac:dyDescent="0.2">
      <c r="C112" s="16"/>
    </row>
    <row r="113" spans="3:3" s="9" customFormat="1" x14ac:dyDescent="0.2">
      <c r="C113" s="16"/>
    </row>
    <row r="114" spans="3:3" s="9" customFormat="1" x14ac:dyDescent="0.2">
      <c r="C114" s="16"/>
    </row>
    <row r="115" spans="3:3" s="9" customFormat="1" x14ac:dyDescent="0.2">
      <c r="C115" s="16"/>
    </row>
    <row r="116" spans="3:3" s="9" customFormat="1" x14ac:dyDescent="0.2">
      <c r="C116" s="16"/>
    </row>
    <row r="117" spans="3:3" s="9" customFormat="1" x14ac:dyDescent="0.2">
      <c r="C117" s="16"/>
    </row>
    <row r="118" spans="3:3" s="9" customFormat="1" x14ac:dyDescent="0.2">
      <c r="C118" s="16"/>
    </row>
    <row r="119" spans="3:3" s="9" customFormat="1" x14ac:dyDescent="0.2">
      <c r="C119" s="16"/>
    </row>
    <row r="120" spans="3:3" s="9" customFormat="1" x14ac:dyDescent="0.2">
      <c r="C120" s="16"/>
    </row>
    <row r="121" spans="3:3" s="9" customFormat="1" x14ac:dyDescent="0.2">
      <c r="C121" s="16"/>
    </row>
    <row r="122" spans="3:3" s="9" customFormat="1" x14ac:dyDescent="0.2">
      <c r="C122" s="16"/>
    </row>
    <row r="123" spans="3:3" s="9" customFormat="1" x14ac:dyDescent="0.2">
      <c r="C123" s="16"/>
    </row>
    <row r="124" spans="3:3" s="9" customFormat="1" x14ac:dyDescent="0.2">
      <c r="C124" s="16"/>
    </row>
    <row r="125" spans="3:3" s="9" customFormat="1" x14ac:dyDescent="0.2">
      <c r="C125" s="16"/>
    </row>
    <row r="126" spans="3:3" s="9" customFormat="1" x14ac:dyDescent="0.2">
      <c r="C126" s="16"/>
    </row>
    <row r="127" spans="3:3" s="9" customFormat="1" x14ac:dyDescent="0.2">
      <c r="C127" s="16"/>
    </row>
    <row r="128" spans="3:3" s="9" customFormat="1" x14ac:dyDescent="0.2">
      <c r="C128" s="16"/>
    </row>
    <row r="129" spans="3:3" s="9" customFormat="1" x14ac:dyDescent="0.2">
      <c r="C129" s="16"/>
    </row>
    <row r="130" spans="3:3" s="9" customFormat="1" x14ac:dyDescent="0.2">
      <c r="C130" s="16"/>
    </row>
    <row r="131" spans="3:3" s="9" customFormat="1" x14ac:dyDescent="0.2">
      <c r="C131" s="16"/>
    </row>
    <row r="132" spans="3:3" s="9" customFormat="1" x14ac:dyDescent="0.2">
      <c r="C132" s="16"/>
    </row>
    <row r="133" spans="3:3" s="9" customFormat="1" x14ac:dyDescent="0.2">
      <c r="C133" s="16"/>
    </row>
    <row r="134" spans="3:3" s="9" customFormat="1" x14ac:dyDescent="0.2">
      <c r="C134" s="16"/>
    </row>
    <row r="135" spans="3:3" s="9" customFormat="1" x14ac:dyDescent="0.2">
      <c r="C135" s="16"/>
    </row>
    <row r="136" spans="3:3" s="9" customFormat="1" x14ac:dyDescent="0.2">
      <c r="C136" s="16"/>
    </row>
    <row r="137" spans="3:3" s="9" customFormat="1" x14ac:dyDescent="0.2">
      <c r="C137" s="16"/>
    </row>
    <row r="138" spans="3:3" s="9" customFormat="1" x14ac:dyDescent="0.2">
      <c r="C138" s="16"/>
    </row>
    <row r="139" spans="3:3" s="9" customFormat="1" x14ac:dyDescent="0.2">
      <c r="C139" s="16"/>
    </row>
    <row r="140" spans="3:3" s="9" customFormat="1" x14ac:dyDescent="0.2">
      <c r="C140" s="16"/>
    </row>
    <row r="141" spans="3:3" s="9" customFormat="1" x14ac:dyDescent="0.2">
      <c r="C141" s="16"/>
    </row>
    <row r="142" spans="3:3" s="9" customFormat="1" x14ac:dyDescent="0.2">
      <c r="C142" s="16"/>
    </row>
    <row r="143" spans="3:3" s="9" customFormat="1" x14ac:dyDescent="0.2">
      <c r="C143" s="16"/>
    </row>
    <row r="144" spans="3:3" s="9" customFormat="1" x14ac:dyDescent="0.2">
      <c r="C144" s="16"/>
    </row>
    <row r="145" spans="3:3" s="9" customFormat="1" x14ac:dyDescent="0.2">
      <c r="C145" s="16"/>
    </row>
    <row r="146" spans="3:3" s="9" customFormat="1" x14ac:dyDescent="0.2">
      <c r="C146" s="16"/>
    </row>
    <row r="147" spans="3:3" s="9" customFormat="1" x14ac:dyDescent="0.2">
      <c r="C147" s="16"/>
    </row>
    <row r="148" spans="3:3" s="9" customFormat="1" x14ac:dyDescent="0.2">
      <c r="C148" s="16"/>
    </row>
    <row r="149" spans="3:3" s="9" customFormat="1" x14ac:dyDescent="0.2">
      <c r="C149" s="16"/>
    </row>
    <row r="150" spans="3:3" s="9" customFormat="1" x14ac:dyDescent="0.2">
      <c r="C150" s="16"/>
    </row>
    <row r="151" spans="3:3" s="9" customFormat="1" x14ac:dyDescent="0.2">
      <c r="C151" s="16"/>
    </row>
    <row r="152" spans="3:3" s="9" customFormat="1" x14ac:dyDescent="0.2">
      <c r="C152" s="16"/>
    </row>
    <row r="153" spans="3:3" s="9" customFormat="1" x14ac:dyDescent="0.2">
      <c r="C153" s="16"/>
    </row>
    <row r="154" spans="3:3" s="9" customFormat="1" x14ac:dyDescent="0.2">
      <c r="C154" s="16"/>
    </row>
    <row r="155" spans="3:3" s="9" customFormat="1" x14ac:dyDescent="0.2">
      <c r="C155" s="16"/>
    </row>
    <row r="156" spans="3:3" s="9" customFormat="1" x14ac:dyDescent="0.2">
      <c r="C156" s="16"/>
    </row>
    <row r="157" spans="3:3" s="9" customFormat="1" x14ac:dyDescent="0.2">
      <c r="C157" s="16"/>
    </row>
    <row r="158" spans="3:3" s="9" customFormat="1" x14ac:dyDescent="0.2">
      <c r="C158" s="16"/>
    </row>
    <row r="159" spans="3:3" s="9" customFormat="1" x14ac:dyDescent="0.2">
      <c r="C159" s="16"/>
    </row>
    <row r="160" spans="3:3" s="9" customFormat="1" x14ac:dyDescent="0.2">
      <c r="C160" s="16"/>
    </row>
    <row r="161" spans="3:3" s="9" customFormat="1" x14ac:dyDescent="0.2">
      <c r="C161" s="16"/>
    </row>
    <row r="162" spans="3:3" s="9" customFormat="1" x14ac:dyDescent="0.2">
      <c r="C162" s="16"/>
    </row>
    <row r="163" spans="3:3" s="9" customFormat="1" x14ac:dyDescent="0.2">
      <c r="C163" s="16"/>
    </row>
    <row r="164" spans="3:3" s="9" customFormat="1" x14ac:dyDescent="0.2">
      <c r="C164" s="16"/>
    </row>
    <row r="165" spans="3:3" s="9" customFormat="1" x14ac:dyDescent="0.2">
      <c r="C165" s="16"/>
    </row>
    <row r="166" spans="3:3" s="9" customFormat="1" x14ac:dyDescent="0.2">
      <c r="C166" s="16"/>
    </row>
    <row r="167" spans="3:3" s="9" customFormat="1" x14ac:dyDescent="0.2">
      <c r="C167" s="16"/>
    </row>
    <row r="168" spans="3:3" s="9" customFormat="1" x14ac:dyDescent="0.2">
      <c r="C168" s="16"/>
    </row>
    <row r="169" spans="3:3" s="9" customFormat="1" x14ac:dyDescent="0.2">
      <c r="C169" s="16"/>
    </row>
    <row r="170" spans="3:3" s="9" customFormat="1" x14ac:dyDescent="0.2">
      <c r="C170" s="16"/>
    </row>
    <row r="171" spans="3:3" s="9" customFormat="1" x14ac:dyDescent="0.2">
      <c r="C171" s="16"/>
    </row>
    <row r="172" spans="3:3" s="9" customFormat="1" x14ac:dyDescent="0.2">
      <c r="C172" s="16"/>
    </row>
    <row r="173" spans="3:3" s="9" customFormat="1" x14ac:dyDescent="0.2">
      <c r="C173" s="16"/>
    </row>
    <row r="174" spans="3:3" s="9" customFormat="1" x14ac:dyDescent="0.2">
      <c r="C174" s="16"/>
    </row>
    <row r="175" spans="3:3" s="9" customFormat="1" x14ac:dyDescent="0.2">
      <c r="C175" s="16"/>
    </row>
    <row r="176" spans="3:3" s="9" customFormat="1" x14ac:dyDescent="0.2">
      <c r="C176" s="16"/>
    </row>
  </sheetData>
  <mergeCells count="11">
    <mergeCell ref="C3:F3"/>
    <mergeCell ref="E6:F6"/>
    <mergeCell ref="D1:F1"/>
    <mergeCell ref="D4:F4"/>
    <mergeCell ref="A51:G51"/>
    <mergeCell ref="A7:A8"/>
    <mergeCell ref="D7:D8"/>
    <mergeCell ref="E7:F7"/>
    <mergeCell ref="C2:F2"/>
    <mergeCell ref="A5:H5"/>
    <mergeCell ref="B50:F50"/>
  </mergeCells>
  <phoneticPr fontId="4" type="noConversion"/>
  <pageMargins left="0.3" right="0.24" top="0.4" bottom="0.4" header="0.17" footer="0.17"/>
  <pageSetup firstPageNumber="1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4682-935F-4686-9069-37197089A8B2}">
  <dimension ref="A1:M63"/>
  <sheetViews>
    <sheetView zoomScaleNormal="100" workbookViewId="0">
      <selection activeCell="J7" sqref="J7"/>
    </sheetView>
  </sheetViews>
  <sheetFormatPr defaultRowHeight="15" x14ac:dyDescent="0.2"/>
  <cols>
    <col min="1" max="1" width="5.5703125" style="1" customWidth="1"/>
    <col min="2" max="2" width="4.28515625" style="2" customWidth="1"/>
    <col min="3" max="3" width="3.85546875" style="3" customWidth="1"/>
    <col min="4" max="4" width="3.85546875" style="4" customWidth="1"/>
    <col min="5" max="5" width="51.42578125" style="8" customWidth="1"/>
    <col min="6" max="6" width="12.7109375" style="160" customWidth="1"/>
    <col min="7" max="7" width="11.28515625" style="72" customWidth="1"/>
    <col min="8" max="8" width="13" style="160" customWidth="1"/>
    <col min="9" max="9" width="9.140625" style="5"/>
    <col min="10" max="10" width="16.7109375" style="5" customWidth="1"/>
    <col min="11" max="11" width="13.7109375" style="5" customWidth="1"/>
    <col min="12" max="12" width="20.7109375" style="5" customWidth="1"/>
    <col min="13" max="13" width="13.5703125" style="5" bestFit="1" customWidth="1"/>
    <col min="14" max="15" width="9.140625" style="5"/>
    <col min="16" max="16" width="9.5703125" style="5" bestFit="1" customWidth="1"/>
    <col min="17" max="16384" width="9.140625" style="5"/>
  </cols>
  <sheetData>
    <row r="1" spans="1:13" ht="15.75" x14ac:dyDescent="0.25">
      <c r="F1" s="302" t="s">
        <v>148</v>
      </c>
      <c r="G1" s="302"/>
      <c r="H1" s="302"/>
    </row>
    <row r="2" spans="1:13" x14ac:dyDescent="0.2">
      <c r="E2" s="288" t="s">
        <v>84</v>
      </c>
      <c r="F2" s="288"/>
      <c r="G2" s="288"/>
      <c r="H2" s="288"/>
    </row>
    <row r="3" spans="1:13" x14ac:dyDescent="0.2">
      <c r="A3" s="175" t="s">
        <v>90</v>
      </c>
      <c r="B3" s="175"/>
      <c r="C3" s="175"/>
      <c r="D3" s="175"/>
      <c r="E3" s="289" t="s">
        <v>140</v>
      </c>
      <c r="F3" s="289"/>
      <c r="G3" s="289"/>
      <c r="H3" s="289"/>
    </row>
    <row r="4" spans="1:13" x14ac:dyDescent="0.2">
      <c r="E4" s="141"/>
      <c r="F4" s="157"/>
      <c r="G4" s="141"/>
      <c r="H4" s="157"/>
    </row>
    <row r="5" spans="1:13" ht="36" customHeight="1" x14ac:dyDescent="0.2">
      <c r="A5" s="315" t="s">
        <v>143</v>
      </c>
      <c r="B5" s="315"/>
      <c r="C5" s="315"/>
      <c r="D5" s="315"/>
      <c r="E5" s="315"/>
      <c r="F5" s="315"/>
      <c r="G5" s="315"/>
      <c r="H5" s="315"/>
    </row>
    <row r="6" spans="1:13" ht="18" thickBot="1" x14ac:dyDescent="0.3">
      <c r="A6" s="20"/>
      <c r="B6" s="21"/>
      <c r="C6" s="22"/>
      <c r="D6" s="22"/>
      <c r="E6" s="23"/>
      <c r="F6" s="316" t="s">
        <v>137</v>
      </c>
      <c r="G6" s="316"/>
      <c r="H6" s="316"/>
    </row>
    <row r="7" spans="1:13" s="6" customFormat="1" ht="90.75" customHeight="1" x14ac:dyDescent="0.2">
      <c r="A7" s="305" t="s">
        <v>26</v>
      </c>
      <c r="B7" s="317" t="s">
        <v>42</v>
      </c>
      <c r="C7" s="319" t="s">
        <v>28</v>
      </c>
      <c r="D7" s="319" t="s">
        <v>29</v>
      </c>
      <c r="E7" s="298" t="s">
        <v>39</v>
      </c>
      <c r="F7" s="300" t="s">
        <v>40</v>
      </c>
      <c r="G7" s="303" t="s">
        <v>47</v>
      </c>
      <c r="H7" s="304"/>
      <c r="J7" s="115"/>
      <c r="K7" s="115"/>
      <c r="L7" s="150"/>
      <c r="M7" s="115"/>
    </row>
    <row r="8" spans="1:13" s="7" customFormat="1" ht="35.25" customHeight="1" x14ac:dyDescent="0.2">
      <c r="A8" s="306"/>
      <c r="B8" s="318"/>
      <c r="C8" s="320"/>
      <c r="D8" s="320"/>
      <c r="E8" s="299"/>
      <c r="F8" s="301"/>
      <c r="G8" s="73" t="s">
        <v>23</v>
      </c>
      <c r="H8" s="273" t="s">
        <v>24</v>
      </c>
      <c r="K8" s="127"/>
      <c r="L8" s="127"/>
    </row>
    <row r="9" spans="1:13" s="17" customFormat="1" ht="16.5" customHeight="1" x14ac:dyDescent="0.2">
      <c r="A9" s="274">
        <v>1</v>
      </c>
      <c r="B9" s="81">
        <v>2</v>
      </c>
      <c r="C9" s="81">
        <v>3</v>
      </c>
      <c r="D9" s="81">
        <v>4</v>
      </c>
      <c r="E9" s="81">
        <v>5</v>
      </c>
      <c r="F9" s="162">
        <v>6</v>
      </c>
      <c r="G9" s="162">
        <v>7</v>
      </c>
      <c r="H9" s="275">
        <v>8</v>
      </c>
      <c r="J9" s="127"/>
      <c r="K9" s="127"/>
    </row>
    <row r="10" spans="1:13" s="18" customFormat="1" ht="51" customHeight="1" x14ac:dyDescent="0.2">
      <c r="A10" s="276">
        <v>2000</v>
      </c>
      <c r="B10" s="75" t="s">
        <v>18</v>
      </c>
      <c r="C10" s="76" t="s">
        <v>19</v>
      </c>
      <c r="D10" s="77" t="s">
        <v>19</v>
      </c>
      <c r="E10" s="78" t="s">
        <v>49</v>
      </c>
      <c r="F10" s="179">
        <f>F11+F39</f>
        <v>0</v>
      </c>
      <c r="G10" s="179">
        <f>G11+G39</f>
        <v>0</v>
      </c>
      <c r="H10" s="273">
        <f>H11</f>
        <v>378000</v>
      </c>
      <c r="J10" s="215"/>
      <c r="K10" s="156"/>
      <c r="L10" s="156"/>
    </row>
    <row r="11" spans="1:13" s="18" customFormat="1" ht="30" customHeight="1" x14ac:dyDescent="0.3">
      <c r="A11" s="277">
        <v>2400</v>
      </c>
      <c r="B11" s="134" t="s">
        <v>4</v>
      </c>
      <c r="C11" s="106">
        <v>0</v>
      </c>
      <c r="D11" s="106">
        <v>0</v>
      </c>
      <c r="E11" s="107" t="s">
        <v>54</v>
      </c>
      <c r="F11" s="92">
        <f>G11+H11</f>
        <v>401000</v>
      </c>
      <c r="G11" s="92">
        <f>G13</f>
        <v>23000</v>
      </c>
      <c r="H11" s="273">
        <f>H13+H31</f>
        <v>378000</v>
      </c>
      <c r="J11" s="176"/>
      <c r="K11" s="176"/>
      <c r="L11" s="176"/>
    </row>
    <row r="12" spans="1:13" s="18" customFormat="1" ht="20.25" customHeight="1" x14ac:dyDescent="0.2">
      <c r="A12" s="277"/>
      <c r="B12" s="134"/>
      <c r="C12" s="106"/>
      <c r="D12" s="106"/>
      <c r="E12" s="102" t="s">
        <v>37</v>
      </c>
      <c r="F12" s="92"/>
      <c r="G12" s="92"/>
      <c r="H12" s="273"/>
      <c r="K12" s="116"/>
    </row>
    <row r="13" spans="1:13" s="18" customFormat="1" ht="18.75" customHeight="1" x14ac:dyDescent="0.2">
      <c r="A13" s="247">
        <v>2450</v>
      </c>
      <c r="B13" s="28" t="s">
        <v>4</v>
      </c>
      <c r="C13" s="41">
        <v>5</v>
      </c>
      <c r="D13" s="41">
        <v>0</v>
      </c>
      <c r="E13" s="120" t="s">
        <v>70</v>
      </c>
      <c r="F13" s="179">
        <f>G13+H13</f>
        <v>423231.799</v>
      </c>
      <c r="G13" s="92">
        <f>G15</f>
        <v>23000</v>
      </c>
      <c r="H13" s="250">
        <f>H15</f>
        <v>400231.799</v>
      </c>
    </row>
    <row r="14" spans="1:13" s="18" customFormat="1" ht="15" customHeight="1" x14ac:dyDescent="0.2">
      <c r="A14" s="247"/>
      <c r="B14" s="28"/>
      <c r="C14" s="41"/>
      <c r="D14" s="41"/>
      <c r="E14" s="79" t="s">
        <v>38</v>
      </c>
      <c r="F14" s="179"/>
      <c r="G14" s="92"/>
      <c r="H14" s="250"/>
    </row>
    <row r="15" spans="1:13" s="18" customFormat="1" ht="18.75" customHeight="1" x14ac:dyDescent="0.2">
      <c r="A15" s="247">
        <v>2451</v>
      </c>
      <c r="B15" s="28" t="s">
        <v>4</v>
      </c>
      <c r="C15" s="41">
        <v>5</v>
      </c>
      <c r="D15" s="41">
        <v>1</v>
      </c>
      <c r="E15" s="89" t="s">
        <v>72</v>
      </c>
      <c r="F15" s="179">
        <f>G15+H15</f>
        <v>423231.799</v>
      </c>
      <c r="G15" s="92">
        <f>G17</f>
        <v>23000</v>
      </c>
      <c r="H15" s="250">
        <f>H17</f>
        <v>400231.799</v>
      </c>
    </row>
    <row r="16" spans="1:13" s="18" customFormat="1" ht="26.25" customHeight="1" x14ac:dyDescent="0.2">
      <c r="A16" s="246"/>
      <c r="B16" s="29"/>
      <c r="C16" s="42"/>
      <c r="D16" s="42"/>
      <c r="E16" s="155" t="s">
        <v>41</v>
      </c>
      <c r="F16" s="179"/>
      <c r="G16" s="92"/>
      <c r="H16" s="250"/>
    </row>
    <row r="17" spans="1:11" s="18" customFormat="1" ht="18.75" customHeight="1" x14ac:dyDescent="0.2">
      <c r="A17" s="246"/>
      <c r="B17" s="29"/>
      <c r="C17" s="42"/>
      <c r="D17" s="42"/>
      <c r="E17" s="103" t="s">
        <v>10</v>
      </c>
      <c r="F17" s="179">
        <f>G17+H17</f>
        <v>423231.799</v>
      </c>
      <c r="G17" s="92">
        <f>G19</f>
        <v>23000</v>
      </c>
      <c r="H17" s="250">
        <f>H24</f>
        <v>400231.799</v>
      </c>
    </row>
    <row r="18" spans="1:11" s="18" customFormat="1" ht="18.75" customHeight="1" x14ac:dyDescent="0.2">
      <c r="A18" s="246"/>
      <c r="B18" s="29"/>
      <c r="C18" s="42"/>
      <c r="D18" s="42"/>
      <c r="E18" s="192" t="s">
        <v>125</v>
      </c>
      <c r="F18" s="179"/>
      <c r="G18" s="92"/>
      <c r="H18" s="250"/>
    </row>
    <row r="19" spans="1:11" s="18" customFormat="1" ht="18.75" customHeight="1" x14ac:dyDescent="0.2">
      <c r="A19" s="246"/>
      <c r="B19" s="29"/>
      <c r="C19" s="42"/>
      <c r="D19" s="42"/>
      <c r="E19" s="230" t="s">
        <v>126</v>
      </c>
      <c r="F19" s="179">
        <f>G19</f>
        <v>23000</v>
      </c>
      <c r="G19" s="92">
        <f>G21</f>
        <v>23000</v>
      </c>
      <c r="H19" s="250"/>
    </row>
    <row r="20" spans="1:11" s="18" customFormat="1" ht="18.75" customHeight="1" x14ac:dyDescent="0.2">
      <c r="A20" s="246"/>
      <c r="B20" s="29"/>
      <c r="C20" s="42"/>
      <c r="D20" s="42"/>
      <c r="E20" s="189" t="s">
        <v>12</v>
      </c>
      <c r="F20" s="179"/>
      <c r="G20" s="92"/>
      <c r="H20" s="250"/>
    </row>
    <row r="21" spans="1:11" s="18" customFormat="1" ht="32.25" customHeight="1" x14ac:dyDescent="0.2">
      <c r="A21" s="246"/>
      <c r="B21" s="29"/>
      <c r="C21" s="42"/>
      <c r="D21" s="42"/>
      <c r="E21" s="230" t="s">
        <v>127</v>
      </c>
      <c r="F21" s="179">
        <f>G21</f>
        <v>23000</v>
      </c>
      <c r="G21" s="92">
        <f>G23</f>
        <v>23000</v>
      </c>
      <c r="H21" s="250"/>
    </row>
    <row r="22" spans="1:11" s="18" customFormat="1" ht="18.75" customHeight="1" x14ac:dyDescent="0.2">
      <c r="A22" s="246"/>
      <c r="B22" s="29"/>
      <c r="C22" s="42"/>
      <c r="D22" s="42"/>
      <c r="E22" s="189" t="s">
        <v>38</v>
      </c>
      <c r="F22" s="179"/>
      <c r="G22" s="92"/>
      <c r="H22" s="250"/>
    </row>
    <row r="23" spans="1:11" s="18" customFormat="1" ht="29.25" customHeight="1" x14ac:dyDescent="0.2">
      <c r="A23" s="246"/>
      <c r="B23" s="29"/>
      <c r="C23" s="42"/>
      <c r="D23" s="42"/>
      <c r="E23" s="194" t="s">
        <v>128</v>
      </c>
      <c r="F23" s="179">
        <f>G23</f>
        <v>23000</v>
      </c>
      <c r="G23" s="92">
        <v>23000</v>
      </c>
      <c r="H23" s="250"/>
    </row>
    <row r="24" spans="1:11" s="18" customFormat="1" ht="18.75" customHeight="1" x14ac:dyDescent="0.2">
      <c r="A24" s="246"/>
      <c r="B24" s="29"/>
      <c r="C24" s="42"/>
      <c r="D24" s="42"/>
      <c r="E24" s="83" t="s">
        <v>52</v>
      </c>
      <c r="F24" s="179">
        <f>H24</f>
        <v>400231.799</v>
      </c>
      <c r="G24" s="179"/>
      <c r="H24" s="250">
        <f>H26</f>
        <v>400231.799</v>
      </c>
    </row>
    <row r="25" spans="1:11" s="18" customFormat="1" ht="18.75" customHeight="1" x14ac:dyDescent="0.2">
      <c r="A25" s="246"/>
      <c r="B25" s="29"/>
      <c r="C25" s="42"/>
      <c r="D25" s="42"/>
      <c r="E25" s="82" t="s">
        <v>51</v>
      </c>
      <c r="F25" s="179"/>
      <c r="G25" s="179"/>
      <c r="H25" s="250"/>
    </row>
    <row r="26" spans="1:11" s="18" customFormat="1" ht="18.75" customHeight="1" x14ac:dyDescent="0.2">
      <c r="A26" s="246"/>
      <c r="B26" s="29"/>
      <c r="C26" s="42"/>
      <c r="D26" s="42"/>
      <c r="E26" s="83" t="s">
        <v>53</v>
      </c>
      <c r="F26" s="179">
        <f>H26</f>
        <v>400231.799</v>
      </c>
      <c r="G26" s="179"/>
      <c r="H26" s="250">
        <f>H28</f>
        <v>400231.799</v>
      </c>
    </row>
    <row r="27" spans="1:11" s="18" customFormat="1" ht="17.25" customHeight="1" x14ac:dyDescent="0.2">
      <c r="A27" s="246"/>
      <c r="B27" s="29"/>
      <c r="C27" s="42"/>
      <c r="D27" s="42"/>
      <c r="E27" s="104" t="s">
        <v>38</v>
      </c>
      <c r="F27" s="179"/>
      <c r="G27" s="179"/>
      <c r="H27" s="250"/>
    </row>
    <row r="28" spans="1:11" s="18" customFormat="1" ht="18.75" customHeight="1" x14ac:dyDescent="0.2">
      <c r="A28" s="246"/>
      <c r="B28" s="29"/>
      <c r="C28" s="42"/>
      <c r="D28" s="42"/>
      <c r="E28" s="105" t="s">
        <v>55</v>
      </c>
      <c r="F28" s="179">
        <f>H28</f>
        <v>400231.799</v>
      </c>
      <c r="G28" s="179"/>
      <c r="H28" s="250">
        <f>H30</f>
        <v>400231.799</v>
      </c>
      <c r="J28" s="116"/>
    </row>
    <row r="29" spans="1:11" s="18" customFormat="1" ht="15.75" customHeight="1" x14ac:dyDescent="0.2">
      <c r="A29" s="246"/>
      <c r="B29" s="29"/>
      <c r="C29" s="42"/>
      <c r="D29" s="42"/>
      <c r="E29" s="108" t="s">
        <v>38</v>
      </c>
      <c r="F29" s="179"/>
      <c r="G29" s="179"/>
      <c r="H29" s="250"/>
    </row>
    <row r="30" spans="1:11" s="18" customFormat="1" ht="18.75" customHeight="1" x14ac:dyDescent="0.2">
      <c r="A30" s="247"/>
      <c r="B30" s="28"/>
      <c r="C30" s="41"/>
      <c r="D30" s="41"/>
      <c r="E30" s="104" t="s">
        <v>11</v>
      </c>
      <c r="F30" s="179">
        <f>H30</f>
        <v>400231.799</v>
      </c>
      <c r="G30" s="179"/>
      <c r="H30" s="250">
        <v>400231.799</v>
      </c>
      <c r="J30" s="210"/>
      <c r="K30" s="116"/>
    </row>
    <row r="31" spans="1:11" s="18" customFormat="1" ht="27" customHeight="1" x14ac:dyDescent="0.2">
      <c r="A31" s="278">
        <v>2490</v>
      </c>
      <c r="B31" s="185" t="s">
        <v>4</v>
      </c>
      <c r="C31" s="191">
        <v>9</v>
      </c>
      <c r="D31" s="191">
        <v>0</v>
      </c>
      <c r="E31" s="206" t="s">
        <v>96</v>
      </c>
      <c r="F31" s="179">
        <f>H31</f>
        <v>-22231.798999999999</v>
      </c>
      <c r="G31" s="179"/>
      <c r="H31" s="250">
        <f>H33</f>
        <v>-22231.798999999999</v>
      </c>
      <c r="K31" s="116"/>
    </row>
    <row r="32" spans="1:11" s="18" customFormat="1" ht="18.75" customHeight="1" x14ac:dyDescent="0.2">
      <c r="A32" s="278"/>
      <c r="B32" s="185"/>
      <c r="C32" s="191"/>
      <c r="D32" s="191"/>
      <c r="E32" s="187" t="s">
        <v>38</v>
      </c>
      <c r="F32" s="179"/>
      <c r="G32" s="179"/>
      <c r="H32" s="250"/>
      <c r="K32" s="116"/>
    </row>
    <row r="33" spans="1:12" s="18" customFormat="1" ht="32.25" customHeight="1" x14ac:dyDescent="0.2">
      <c r="A33" s="278">
        <v>2491</v>
      </c>
      <c r="B33" s="185" t="s">
        <v>4</v>
      </c>
      <c r="C33" s="191">
        <v>9</v>
      </c>
      <c r="D33" s="191">
        <v>1</v>
      </c>
      <c r="E33" s="207" t="s">
        <v>96</v>
      </c>
      <c r="F33" s="179">
        <f>H33</f>
        <v>-22231.798999999999</v>
      </c>
      <c r="G33" s="179"/>
      <c r="H33" s="250">
        <f>H35</f>
        <v>-22231.798999999999</v>
      </c>
      <c r="K33" s="116"/>
    </row>
    <row r="34" spans="1:12" s="18" customFormat="1" ht="28.5" customHeight="1" x14ac:dyDescent="0.2">
      <c r="A34" s="186"/>
      <c r="B34" s="188"/>
      <c r="C34" s="193"/>
      <c r="D34" s="193"/>
      <c r="E34" s="189" t="s">
        <v>41</v>
      </c>
      <c r="F34" s="179"/>
      <c r="G34" s="179"/>
      <c r="H34" s="250"/>
      <c r="K34" s="116"/>
    </row>
    <row r="35" spans="1:12" s="18" customFormat="1" ht="27.75" customHeight="1" x14ac:dyDescent="0.2">
      <c r="A35" s="186"/>
      <c r="B35" s="188"/>
      <c r="C35" s="193"/>
      <c r="D35" s="193"/>
      <c r="E35" s="208" t="s">
        <v>103</v>
      </c>
      <c r="F35" s="179">
        <f>H35</f>
        <v>-22231.798999999999</v>
      </c>
      <c r="G35" s="179"/>
      <c r="H35" s="250">
        <f>H37</f>
        <v>-22231.798999999999</v>
      </c>
      <c r="K35" s="116"/>
    </row>
    <row r="36" spans="1:12" s="18" customFormat="1" ht="18.75" customHeight="1" x14ac:dyDescent="0.2">
      <c r="A36" s="186"/>
      <c r="B36" s="188"/>
      <c r="C36" s="193"/>
      <c r="D36" s="193"/>
      <c r="E36" s="209" t="s">
        <v>12</v>
      </c>
      <c r="F36" s="179"/>
      <c r="G36" s="179"/>
      <c r="H36" s="250"/>
      <c r="K36" s="116"/>
      <c r="L36" s="18" t="s">
        <v>106</v>
      </c>
    </row>
    <row r="37" spans="1:12" s="18" customFormat="1" ht="29.25" customHeight="1" x14ac:dyDescent="0.2">
      <c r="A37" s="186"/>
      <c r="B37" s="188"/>
      <c r="C37" s="193"/>
      <c r="D37" s="193"/>
      <c r="E37" s="208" t="s">
        <v>104</v>
      </c>
      <c r="F37" s="179">
        <f>H37</f>
        <v>-22231.798999999999</v>
      </c>
      <c r="G37" s="179"/>
      <c r="H37" s="250">
        <f>H38</f>
        <v>-22231.798999999999</v>
      </c>
      <c r="K37" s="116"/>
    </row>
    <row r="38" spans="1:12" s="18" customFormat="1" ht="21" customHeight="1" x14ac:dyDescent="0.2">
      <c r="A38" s="247"/>
      <c r="B38" s="28"/>
      <c r="C38" s="41"/>
      <c r="D38" s="41"/>
      <c r="E38" s="240" t="s">
        <v>105</v>
      </c>
      <c r="F38" s="179">
        <f>H38</f>
        <v>-22231.798999999999</v>
      </c>
      <c r="G38" s="179"/>
      <c r="H38" s="250">
        <v>-22231.798999999999</v>
      </c>
      <c r="K38" s="116"/>
    </row>
    <row r="39" spans="1:12" s="18" customFormat="1" ht="34.5" customHeight="1" x14ac:dyDescent="0.2">
      <c r="A39" s="279">
        <v>3100</v>
      </c>
      <c r="B39" s="185" t="s">
        <v>82</v>
      </c>
      <c r="C39" s="185" t="s">
        <v>1</v>
      </c>
      <c r="D39" s="185" t="s">
        <v>1</v>
      </c>
      <c r="E39" s="218" t="s">
        <v>110</v>
      </c>
      <c r="F39" s="92">
        <f>F41</f>
        <v>-401000</v>
      </c>
      <c r="G39" s="92">
        <f>G41</f>
        <v>-23000</v>
      </c>
      <c r="H39" s="273">
        <f>H41</f>
        <v>0</v>
      </c>
      <c r="K39" s="116"/>
    </row>
    <row r="40" spans="1:12" s="18" customFormat="1" ht="21" customHeight="1" x14ac:dyDescent="0.2">
      <c r="A40" s="278"/>
      <c r="B40" s="185"/>
      <c r="C40" s="191"/>
      <c r="D40" s="191"/>
      <c r="E40" s="189" t="s">
        <v>37</v>
      </c>
      <c r="F40" s="92"/>
      <c r="G40" s="92"/>
      <c r="H40" s="273"/>
      <c r="K40" s="116"/>
    </row>
    <row r="41" spans="1:12" s="18" customFormat="1" ht="34.5" customHeight="1" x14ac:dyDescent="0.2">
      <c r="A41" s="278">
        <v>3110</v>
      </c>
      <c r="B41" s="185" t="s">
        <v>82</v>
      </c>
      <c r="C41" s="185" t="s">
        <v>2</v>
      </c>
      <c r="D41" s="185" t="s">
        <v>1</v>
      </c>
      <c r="E41" s="219" t="s">
        <v>111</v>
      </c>
      <c r="F41" s="92">
        <f>F43</f>
        <v>-401000</v>
      </c>
      <c r="G41" s="92">
        <f>G43</f>
        <v>-23000</v>
      </c>
      <c r="H41" s="273">
        <f>H43</f>
        <v>0</v>
      </c>
      <c r="K41" s="116"/>
    </row>
    <row r="42" spans="1:12" s="18" customFormat="1" ht="21" customHeight="1" x14ac:dyDescent="0.2">
      <c r="A42" s="278"/>
      <c r="B42" s="185"/>
      <c r="C42" s="191"/>
      <c r="D42" s="191"/>
      <c r="E42" s="189" t="s">
        <v>38</v>
      </c>
      <c r="F42" s="92"/>
      <c r="G42" s="92"/>
      <c r="H42" s="273"/>
      <c r="K42" s="116"/>
    </row>
    <row r="43" spans="1:12" s="18" customFormat="1" ht="24" customHeight="1" x14ac:dyDescent="0.2">
      <c r="A43" s="278">
        <v>3112</v>
      </c>
      <c r="B43" s="185" t="s">
        <v>82</v>
      </c>
      <c r="C43" s="185" t="s">
        <v>2</v>
      </c>
      <c r="D43" s="185" t="s">
        <v>3</v>
      </c>
      <c r="E43" s="220" t="s">
        <v>83</v>
      </c>
      <c r="F43" s="92">
        <f>F44</f>
        <v>-401000</v>
      </c>
      <c r="G43" s="92">
        <f>G44</f>
        <v>-23000</v>
      </c>
      <c r="H43" s="273">
        <f>H44</f>
        <v>0</v>
      </c>
      <c r="K43" s="116"/>
    </row>
    <row r="44" spans="1:12" s="18" customFormat="1" ht="21" customHeight="1" x14ac:dyDescent="0.2">
      <c r="A44" s="186"/>
      <c r="B44" s="188"/>
      <c r="C44" s="193"/>
      <c r="D44" s="193"/>
      <c r="E44" s="192" t="s">
        <v>119</v>
      </c>
      <c r="F44" s="92">
        <f>F46</f>
        <v>-401000</v>
      </c>
      <c r="G44" s="92">
        <f>G46</f>
        <v>-23000</v>
      </c>
      <c r="H44" s="273">
        <f>H46</f>
        <v>0</v>
      </c>
      <c r="K44" s="116"/>
    </row>
    <row r="45" spans="1:12" s="18" customFormat="1" ht="21" customHeight="1" x14ac:dyDescent="0.2">
      <c r="A45" s="186"/>
      <c r="B45" s="188"/>
      <c r="C45" s="193"/>
      <c r="D45" s="193"/>
      <c r="E45" s="192" t="s">
        <v>121</v>
      </c>
      <c r="F45" s="92"/>
      <c r="G45" s="92"/>
      <c r="H45" s="273"/>
      <c r="K45" s="116"/>
    </row>
    <row r="46" spans="1:12" s="18" customFormat="1" ht="21" customHeight="1" x14ac:dyDescent="0.2">
      <c r="A46" s="186"/>
      <c r="B46" s="188"/>
      <c r="C46" s="193"/>
      <c r="D46" s="193"/>
      <c r="E46" s="192" t="s">
        <v>120</v>
      </c>
      <c r="F46" s="92">
        <f>F48</f>
        <v>-401000</v>
      </c>
      <c r="G46" s="92">
        <f>G48</f>
        <v>-23000</v>
      </c>
      <c r="H46" s="273">
        <f>H48</f>
        <v>0</v>
      </c>
      <c r="J46" s="210"/>
      <c r="K46" s="116"/>
    </row>
    <row r="47" spans="1:12" s="18" customFormat="1" ht="21" customHeight="1" x14ac:dyDescent="0.2">
      <c r="A47" s="186"/>
      <c r="B47" s="188"/>
      <c r="C47" s="193"/>
      <c r="D47" s="193"/>
      <c r="E47" s="192" t="s">
        <v>122</v>
      </c>
      <c r="F47" s="92"/>
      <c r="G47" s="92"/>
      <c r="H47" s="273"/>
      <c r="K47" s="116"/>
    </row>
    <row r="48" spans="1:12" s="18" customFormat="1" ht="21" customHeight="1" x14ac:dyDescent="0.2">
      <c r="A48" s="186"/>
      <c r="B48" s="188"/>
      <c r="C48" s="193"/>
      <c r="D48" s="193"/>
      <c r="E48" s="221" t="s">
        <v>112</v>
      </c>
      <c r="F48" s="92">
        <f>F50</f>
        <v>-401000</v>
      </c>
      <c r="G48" s="92">
        <f>G50</f>
        <v>-23000</v>
      </c>
      <c r="H48" s="273">
        <f>H50</f>
        <v>0</v>
      </c>
      <c r="K48" s="116"/>
    </row>
    <row r="49" spans="1:11" s="18" customFormat="1" ht="21" customHeight="1" x14ac:dyDescent="0.2">
      <c r="A49" s="186"/>
      <c r="B49" s="188"/>
      <c r="C49" s="193"/>
      <c r="D49" s="193"/>
      <c r="E49" s="194" t="s">
        <v>38</v>
      </c>
      <c r="F49" s="92"/>
      <c r="G49" s="92"/>
      <c r="H49" s="273"/>
      <c r="J49" s="116"/>
      <c r="K49" s="116"/>
    </row>
    <row r="50" spans="1:11" s="18" customFormat="1" ht="21" customHeight="1" x14ac:dyDescent="0.2">
      <c r="A50" s="186"/>
      <c r="B50" s="188"/>
      <c r="C50" s="193"/>
      <c r="D50" s="193"/>
      <c r="E50" s="190" t="s">
        <v>113</v>
      </c>
      <c r="F50" s="92">
        <v>-401000</v>
      </c>
      <c r="G50" s="92">
        <v>-23000</v>
      </c>
      <c r="H50" s="273">
        <v>0</v>
      </c>
      <c r="K50" s="116"/>
    </row>
    <row r="51" spans="1:11" s="18" customFormat="1" ht="39.75" customHeight="1" thickBot="1" x14ac:dyDescent="0.25">
      <c r="A51" s="280"/>
      <c r="B51" s="281"/>
      <c r="C51" s="282"/>
      <c r="D51" s="282"/>
      <c r="E51" s="283" t="s">
        <v>66</v>
      </c>
      <c r="F51" s="284">
        <f>H51</f>
        <v>378000</v>
      </c>
      <c r="G51" s="284"/>
      <c r="H51" s="285">
        <v>378000</v>
      </c>
      <c r="J51" s="116"/>
    </row>
    <row r="52" spans="1:11" s="59" customFormat="1" ht="29.25" customHeight="1" x14ac:dyDescent="0.2">
      <c r="A52" s="292" t="s">
        <v>134</v>
      </c>
      <c r="B52" s="292"/>
      <c r="C52" s="292"/>
      <c r="D52" s="292"/>
      <c r="E52" s="292"/>
      <c r="F52" s="292"/>
      <c r="G52" s="292"/>
      <c r="H52" s="292"/>
      <c r="J52" s="130"/>
    </row>
    <row r="53" spans="1:11" x14ac:dyDescent="0.2">
      <c r="B53" s="12"/>
      <c r="C53" s="10"/>
      <c r="D53" s="11"/>
      <c r="E53" s="5"/>
    </row>
    <row r="54" spans="1:11" x14ac:dyDescent="0.2">
      <c r="B54" s="12"/>
      <c r="C54" s="13"/>
      <c r="D54" s="14"/>
    </row>
    <row r="55" spans="1:11" x14ac:dyDescent="0.2">
      <c r="J55" s="163"/>
    </row>
    <row r="60" spans="1:11" x14ac:dyDescent="0.2">
      <c r="E60" s="72"/>
      <c r="H60" s="161"/>
      <c r="J60" s="163"/>
    </row>
    <row r="63" spans="1:11" x14ac:dyDescent="0.2">
      <c r="J63" s="163"/>
    </row>
  </sheetData>
  <mergeCells count="13">
    <mergeCell ref="B7:B8"/>
    <mergeCell ref="C7:C8"/>
    <mergeCell ref="D7:D8"/>
    <mergeCell ref="E3:H3"/>
    <mergeCell ref="F1:H1"/>
    <mergeCell ref="A5:H5"/>
    <mergeCell ref="E2:H2"/>
    <mergeCell ref="F6:H6"/>
    <mergeCell ref="A52:H52"/>
    <mergeCell ref="G7:H7"/>
    <mergeCell ref="A7:A8"/>
    <mergeCell ref="E7:E8"/>
    <mergeCell ref="F7:F8"/>
  </mergeCells>
  <phoneticPr fontId="4" type="noConversion"/>
  <pageMargins left="0.2" right="0.15748031496062992" top="0.35433070866141736" bottom="0.45520833333333333" header="0.19685039370078741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Sheet1</vt:lpstr>
      <vt:lpstr>Sheet2+</vt:lpstr>
      <vt:lpstr>Sheet3+</vt:lpstr>
      <vt:lpstr>Sheet5+</vt:lpstr>
      <vt:lpstr>'Sheet5+'!Заголовки_для_печати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2025-12-05T06:23:06Z</cp:lastPrinted>
  <dcterms:created xsi:type="dcterms:W3CDTF">1996-10-14T23:33:28Z</dcterms:created>
  <dcterms:modified xsi:type="dcterms:W3CDTF">2025-12-05T12:13:56Z</dcterms:modified>
</cp:coreProperties>
</file>