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C1C6DD05-CB51-4D34-AD7A-02F1C5455F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25" r:id="rId1"/>
  </sheets>
  <calcPr calcId="191029"/>
</workbook>
</file>

<file path=xl/calcChain.xml><?xml version="1.0" encoding="utf-8"?>
<calcChain xmlns="http://schemas.openxmlformats.org/spreadsheetml/2006/main">
  <c r="H12" i="25" l="1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11" i="25"/>
  <c r="H10" i="25"/>
  <c r="I10" i="25"/>
  <c r="J10" i="25"/>
  <c r="L10" i="25"/>
  <c r="M10" i="25"/>
  <c r="N10" i="25"/>
  <c r="O10" i="25"/>
  <c r="P10" i="25"/>
  <c r="Q10" i="25"/>
  <c r="R10" i="25"/>
  <c r="S10" i="25"/>
  <c r="T10" i="25"/>
  <c r="U10" i="25"/>
  <c r="K10" i="25"/>
</calcChain>
</file>

<file path=xl/sharedStrings.xml><?xml version="1.0" encoding="utf-8"?>
<sst xmlns="http://schemas.openxmlformats.org/spreadsheetml/2006/main" count="47" uniqueCount="41">
  <si>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</si>
  <si>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</si>
  <si>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</si>
  <si>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</si>
  <si>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</si>
  <si>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</si>
  <si>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</si>
  <si>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</si>
  <si>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</si>
  <si>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</si>
  <si>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</si>
  <si>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</si>
  <si>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>Հանգիստ,մշակույթ և կրոն</t>
  </si>
  <si>
    <t>Ճանապարհային տնտեսություն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</si>
  <si>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</si>
  <si>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</si>
  <si>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- Շենքերի և շինությունների կապիտալ վերանորոգում</t>
  </si>
  <si>
    <t>Հանգստի և սպորտի ծառայություններ</t>
  </si>
  <si>
    <t>-Նախագծահետազոտական ծախսեր</t>
  </si>
  <si>
    <t>-Այլ մեքենաներ և սարքավորումներ</t>
  </si>
  <si>
    <t>Շրջակա միջավայրի պաշտպանություն</t>
  </si>
  <si>
    <t>Արտադպրոցական դաստիարակություն</t>
  </si>
  <si>
    <t>- Գործառնական և բանկային ծառայությունների ծախսեր</t>
  </si>
  <si>
    <t>Աղբահանություն</t>
  </si>
  <si>
    <t>-Կոմունալ ծառայություններ</t>
  </si>
  <si>
    <t>-Ընդհանուր բնույթի այլ ծառայություններ</t>
  </si>
  <si>
    <t>Այլ մշակութային կազմակերպություններ</t>
  </si>
  <si>
    <t>-Ներկայացուցչական ծախսեր</t>
  </si>
  <si>
    <t xml:space="preserve"> -Հատուկ նպատակային այլ նյութեր</t>
  </si>
  <si>
    <t xml:space="preserve"> -Նվիրատվություններ այլ շահույթ չհետապնդող կազմակերպություններին</t>
  </si>
  <si>
    <t>Միջնակարգ ընդհանուր կրթություն</t>
  </si>
  <si>
    <t>Կրթական, մշակութային և սպորտային նպաստներ բյուջեից</t>
  </si>
  <si>
    <t>Բարձրագույն կրթություն</t>
  </si>
  <si>
    <t xml:space="preserve">Օրենսդիր և գործադիր մարմիններ </t>
  </si>
  <si>
    <t>էլեկտրաէներգիա</t>
  </si>
  <si>
    <t xml:space="preserve"> -Ընթացիկ դրամաշնորհներ պետական և համայնքային ոչ առևտրային կազմ /Գեղարվեստ/</t>
  </si>
  <si>
    <t xml:space="preserve"> -Ընթացիկ դրամաշնորհներ պետական և համայնքային ոչ առևտրային կազմ /Երաժշտական/</t>
  </si>
  <si>
    <t xml:space="preserve"> -Ընթացիկ դրամաշնորհներ պետական և համայնքային ոչ առևտր. կազմ/Մշ.տուն/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</si>
  <si>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Հավելված-1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</si>
  <si>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Սպիտակ համայնքի ավագանու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</si>
  <si>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«19» հունիսի 2025թ․ թիվ 67-Ն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</si>
</sst>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11"/>
      <color rgb="FF000000"/>
      <name val="GHEA Grapalat"/>
      <family val="3"/>
    </font>
    <font>
      <sz val="11"/>
      <color rgb="FF000000"/>
      <name val="Arial Armenian"/>
      <family val="2"/>
    </font>
    <font>
      <sz val="11"/>
      <name val="GHEA Grapalat"/>
      <family val="3"/>
    </font>
    <font>
      <sz val="11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4" applyNumberFormat="0" applyFont="0" applyFill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7" fillId="0" borderId="0" xfId="0" applyNumberFormat="1" applyFont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horizontal="center" vertic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5" fontId="11" fillId="0" borderId="1" xfId="0" applyNumberFormat="1" applyFont="1" applyBorder="1" applyAlignment="1">
      <alignment horizontal="right"/>
    </xf>
    <xf numFmtId="49" fontId="12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/>
    </xf>
    <xf numFmtId="49" fontId="12" fillId="0" borderId="5" xfId="0" applyNumberFormat="1" applyFont="1" applyBorder="1" applyAlignment="1" applyProtection="1">
      <alignment horizontal="left" vertical="top" wrapText="1" readingOrder="1"/>
      <protection locked="0"/>
    </xf>
    <xf numFmtId="0" fontId="3" fillId="0" borderId="0" xfId="0" applyFont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36"/>
  <sheetViews>
    <sheetView tabSelected="1" zoomScale="82" zoomScaleNormal="82" workbookViewId="0">
      <selection activeCell="B5" sqref="B5:U5"/>
    </sheetView>
  </sheetViews>
  <sheetFormatPr defaultRowHeight="15" x14ac:dyDescent="0.25"/>
  <cols>
    <col min="1" max="1" width="1" customWidth="1"/>
    <col min="2" max="2" width="6.28515625" customWidth="1"/>
    <col min="3" max="5" width="3.140625" customWidth="1"/>
    <col min="6" max="6" width="30.7109375" customWidth="1"/>
    <col min="7" max="7" width="6.28515625" customWidth="1"/>
    <col min="8" max="8" width="11.5703125" customWidth="1"/>
    <col min="9" max="9" width="11.85546875" customWidth="1"/>
    <col min="10" max="10" width="12.140625" customWidth="1"/>
    <col min="11" max="11" width="9.7109375" customWidth="1"/>
    <col min="12" max="12" width="10.140625" customWidth="1"/>
    <col min="13" max="15" width="10.42578125" customWidth="1"/>
    <col min="16" max="16" width="10.5703125" customWidth="1"/>
    <col min="17" max="19" width="9.28515625" customWidth="1"/>
    <col min="20" max="20" width="10.85546875" customWidth="1"/>
    <col min="21" max="21" width="12.140625" customWidth="1"/>
  </cols>
  <sheetData>
    <row r="1" spans="2:21" ht="0.75" customHeight="1" x14ac:dyDescent="0.25"/>
    <row r="2" spans="2:21" ht="19.5" customHeight="1" x14ac:dyDescent="0.25"/>
    <row r="3" spans="2:21" ht="16.5" x14ac:dyDescent="0.25">
      <c r="B3" s="29" t="s">
        <v>38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2:21" ht="16.5" x14ac:dyDescent="0.3">
      <c r="B4" s="30" t="s">
        <v>39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2:21" ht="16.5" x14ac:dyDescent="0.3">
      <c r="B5" s="30" t="s">
        <v>40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</row>
    <row r="6" spans="2:21" ht="16.5" customHeight="1" x14ac:dyDescent="0.3"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24"/>
      <c r="O6" s="24"/>
      <c r="P6" s="24"/>
      <c r="Q6" s="24"/>
      <c r="R6" s="24"/>
      <c r="S6" s="24"/>
      <c r="T6" s="24"/>
      <c r="U6" s="24"/>
    </row>
    <row r="7" spans="2:21" ht="25.5" customHeight="1" x14ac:dyDescent="0.3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</row>
    <row r="8" spans="2:21" ht="105" customHeight="1" x14ac:dyDescent="0.25">
      <c r="B8" s="10" t="s">
        <v>1</v>
      </c>
      <c r="C8" s="11" t="s">
        <v>2</v>
      </c>
      <c r="D8" s="11" t="s">
        <v>3</v>
      </c>
      <c r="E8" s="10" t="s">
        <v>4</v>
      </c>
      <c r="F8" s="33" t="s">
        <v>8</v>
      </c>
      <c r="G8" s="33"/>
      <c r="H8" s="12" t="s">
        <v>10</v>
      </c>
      <c r="I8" s="13" t="s">
        <v>7</v>
      </c>
      <c r="J8" s="13" t="s">
        <v>5</v>
      </c>
      <c r="K8" s="14" t="s">
        <v>33</v>
      </c>
      <c r="L8" s="14" t="s">
        <v>34</v>
      </c>
      <c r="M8" s="14" t="s">
        <v>13</v>
      </c>
      <c r="N8" s="14" t="s">
        <v>23</v>
      </c>
      <c r="O8" s="14" t="s">
        <v>20</v>
      </c>
      <c r="P8" s="14" t="s">
        <v>17</v>
      </c>
      <c r="Q8" s="14" t="s">
        <v>12</v>
      </c>
      <c r="R8" s="23" t="s">
        <v>26</v>
      </c>
      <c r="S8" s="14" t="s">
        <v>30</v>
      </c>
      <c r="T8" s="14" t="s">
        <v>32</v>
      </c>
      <c r="U8" s="14" t="s">
        <v>21</v>
      </c>
    </row>
    <row r="9" spans="2:21" ht="16.5" customHeight="1" x14ac:dyDescent="0.25"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15">
        <v>6</v>
      </c>
      <c r="H9" s="15">
        <v>7</v>
      </c>
      <c r="I9" s="15">
        <v>8</v>
      </c>
      <c r="J9" s="15">
        <v>9</v>
      </c>
      <c r="K9" s="15">
        <v>10</v>
      </c>
      <c r="L9" s="15">
        <v>11</v>
      </c>
      <c r="M9" s="15">
        <v>12</v>
      </c>
      <c r="N9" s="15">
        <v>13</v>
      </c>
      <c r="O9" s="15">
        <v>14</v>
      </c>
      <c r="P9" s="15">
        <v>15</v>
      </c>
      <c r="Q9" s="15">
        <v>16</v>
      </c>
      <c r="R9" s="15">
        <v>17</v>
      </c>
      <c r="S9" s="15">
        <v>18</v>
      </c>
      <c r="T9" s="15">
        <v>19</v>
      </c>
      <c r="U9" s="15">
        <v>20</v>
      </c>
    </row>
    <row r="10" spans="2:21" ht="21" customHeight="1" x14ac:dyDescent="0.3">
      <c r="B10" s="16">
        <v>2000</v>
      </c>
      <c r="C10" s="17" t="s">
        <v>0</v>
      </c>
      <c r="D10" s="17" t="s">
        <v>0</v>
      </c>
      <c r="E10" s="17" t="s">
        <v>0</v>
      </c>
      <c r="F10" s="17" t="s">
        <v>6</v>
      </c>
      <c r="G10" s="18"/>
      <c r="H10" s="19">
        <f>I10+J10</f>
        <v>0</v>
      </c>
      <c r="I10" s="19">
        <f t="shared" ref="I10" si="0">SUM(I11:I28)</f>
        <v>56440</v>
      </c>
      <c r="J10" s="19">
        <f>SUM(J11:J28)</f>
        <v>-56440</v>
      </c>
      <c r="K10" s="19">
        <f>K11+K12+K13+K14+K15+K16+K17+K18+K19+K20+K21+K22+K23+K24+K25+K26+K27+K28</f>
        <v>8100</v>
      </c>
      <c r="L10" s="19">
        <f t="shared" ref="L10:U10" si="1">L11+L12+L13+L14+L15+L16+L17+L18+L19+L20+L21+L22+L23+L24+L25+L26+L27+L28</f>
        <v>-1440</v>
      </c>
      <c r="M10" s="19">
        <f t="shared" si="1"/>
        <v>-40500</v>
      </c>
      <c r="N10" s="19">
        <f t="shared" si="1"/>
        <v>0</v>
      </c>
      <c r="O10" s="19">
        <f t="shared" si="1"/>
        <v>20000</v>
      </c>
      <c r="P10" s="19">
        <f t="shared" si="1"/>
        <v>0</v>
      </c>
      <c r="Q10" s="19">
        <f t="shared" si="1"/>
        <v>1595</v>
      </c>
      <c r="R10" s="19">
        <f t="shared" si="1"/>
        <v>3440</v>
      </c>
      <c r="S10" s="19">
        <f t="shared" si="1"/>
        <v>-2000</v>
      </c>
      <c r="T10" s="19">
        <f t="shared" si="1"/>
        <v>-3035</v>
      </c>
      <c r="U10" s="19">
        <f t="shared" si="1"/>
        <v>13840</v>
      </c>
    </row>
    <row r="11" spans="2:21" ht="38.25" customHeight="1" x14ac:dyDescent="0.3">
      <c r="B11" s="16">
        <v>2111</v>
      </c>
      <c r="C11" s="17">
        <v>1</v>
      </c>
      <c r="D11" s="17">
        <v>1</v>
      </c>
      <c r="E11" s="17">
        <v>1</v>
      </c>
      <c r="F11" s="20" t="s">
        <v>16</v>
      </c>
      <c r="G11" s="16">
        <v>5113</v>
      </c>
      <c r="H11" s="19">
        <f>I11+J11</f>
        <v>8100</v>
      </c>
      <c r="I11" s="19">
        <v>8100</v>
      </c>
      <c r="J11" s="19"/>
      <c r="K11" s="19">
        <v>8100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spans="2:21" ht="51.75" customHeight="1" x14ac:dyDescent="0.3">
      <c r="B12" s="16">
        <v>2435</v>
      </c>
      <c r="C12" s="16">
        <v>4</v>
      </c>
      <c r="D12" s="16">
        <v>3</v>
      </c>
      <c r="E12" s="16">
        <v>5</v>
      </c>
      <c r="F12" s="20" t="s">
        <v>22</v>
      </c>
      <c r="G12" s="16">
        <v>4211</v>
      </c>
      <c r="H12" s="19">
        <f t="shared" ref="H12:H28" si="2">I12+J12</f>
        <v>-1440</v>
      </c>
      <c r="I12" s="19"/>
      <c r="J12" s="19">
        <v>-1440</v>
      </c>
      <c r="K12" s="19"/>
      <c r="L12" s="19">
        <v>-1440</v>
      </c>
      <c r="M12" s="19"/>
      <c r="N12" s="19"/>
      <c r="O12" s="19"/>
      <c r="P12" s="19"/>
      <c r="Q12" s="19"/>
      <c r="R12" s="19"/>
      <c r="S12" s="19"/>
      <c r="T12" s="19"/>
      <c r="U12" s="19"/>
    </row>
    <row r="13" spans="2:21" ht="38.25" customHeight="1" x14ac:dyDescent="0.3">
      <c r="B13" s="16">
        <v>2451</v>
      </c>
      <c r="C13" s="16">
        <v>4</v>
      </c>
      <c r="D13" s="16">
        <v>5</v>
      </c>
      <c r="E13" s="16">
        <v>1</v>
      </c>
      <c r="F13" s="20" t="s">
        <v>11</v>
      </c>
      <c r="G13" s="16">
        <v>5112</v>
      </c>
      <c r="H13" s="19">
        <f t="shared" si="2"/>
        <v>-40500</v>
      </c>
      <c r="I13" s="19"/>
      <c r="J13" s="19">
        <v>-40500</v>
      </c>
      <c r="K13" s="19"/>
      <c r="L13" s="19"/>
      <c r="M13" s="19">
        <v>-40500</v>
      </c>
      <c r="N13" s="19"/>
      <c r="O13" s="19"/>
      <c r="P13" s="19"/>
      <c r="Q13" s="19"/>
      <c r="R13" s="19"/>
      <c r="S13" s="19"/>
      <c r="T13" s="19"/>
      <c r="U13" s="19"/>
    </row>
    <row r="14" spans="2:21" ht="28.5" customHeight="1" x14ac:dyDescent="0.3">
      <c r="B14" s="16">
        <v>2511</v>
      </c>
      <c r="C14" s="16">
        <v>5</v>
      </c>
      <c r="D14" s="16">
        <v>1</v>
      </c>
      <c r="E14" s="16">
        <v>1</v>
      </c>
      <c r="F14" s="20" t="s">
        <v>24</v>
      </c>
      <c r="G14" s="16">
        <v>4213</v>
      </c>
      <c r="H14" s="19">
        <f t="shared" si="2"/>
        <v>600</v>
      </c>
      <c r="I14" s="19">
        <v>600</v>
      </c>
      <c r="J14" s="19"/>
      <c r="K14" s="19"/>
      <c r="L14" s="19"/>
      <c r="M14" s="19"/>
      <c r="N14" s="19">
        <v>600</v>
      </c>
      <c r="O14" s="19"/>
      <c r="P14" s="19"/>
      <c r="Q14" s="19"/>
      <c r="R14" s="19"/>
      <c r="S14" s="19"/>
      <c r="T14" s="19"/>
      <c r="U14" s="19"/>
    </row>
    <row r="15" spans="2:21" ht="38.25" customHeight="1" x14ac:dyDescent="0.3">
      <c r="B15" s="16">
        <v>2511</v>
      </c>
      <c r="C15" s="16">
        <v>5</v>
      </c>
      <c r="D15" s="16">
        <v>1</v>
      </c>
      <c r="E15" s="16">
        <v>1</v>
      </c>
      <c r="F15" s="20" t="s">
        <v>25</v>
      </c>
      <c r="G15" s="16">
        <v>4239</v>
      </c>
      <c r="H15" s="19">
        <f t="shared" si="2"/>
        <v>-600</v>
      </c>
      <c r="I15" s="19"/>
      <c r="J15" s="19">
        <v>-600</v>
      </c>
      <c r="K15" s="19"/>
      <c r="L15" s="19"/>
      <c r="M15" s="19"/>
      <c r="N15" s="19">
        <v>-600</v>
      </c>
      <c r="O15" s="19"/>
      <c r="P15" s="19"/>
      <c r="Q15" s="19"/>
      <c r="R15" s="19"/>
      <c r="S15" s="19"/>
      <c r="T15" s="19"/>
      <c r="U15" s="19"/>
    </row>
    <row r="16" spans="2:21" ht="38.25" customHeight="1" x14ac:dyDescent="0.3">
      <c r="B16" s="16">
        <v>2561</v>
      </c>
      <c r="C16" s="16">
        <v>5</v>
      </c>
      <c r="D16" s="16">
        <v>6</v>
      </c>
      <c r="E16" s="16">
        <v>1</v>
      </c>
      <c r="F16" s="20" t="s">
        <v>19</v>
      </c>
      <c r="G16" s="16">
        <v>5129</v>
      </c>
      <c r="H16" s="19">
        <f t="shared" si="2"/>
        <v>20000</v>
      </c>
      <c r="I16" s="19">
        <v>20000</v>
      </c>
      <c r="J16" s="19"/>
      <c r="K16" s="19"/>
      <c r="L16" s="19"/>
      <c r="M16" s="19"/>
      <c r="N16" s="19"/>
      <c r="O16" s="19">
        <v>20000</v>
      </c>
      <c r="P16" s="19"/>
      <c r="Q16" s="19"/>
      <c r="R16" s="19"/>
      <c r="S16" s="19"/>
      <c r="T16" s="19"/>
      <c r="U16" s="19"/>
    </row>
    <row r="17" spans="2:21" ht="38.25" customHeight="1" x14ac:dyDescent="0.3">
      <c r="B17" s="16">
        <v>2811</v>
      </c>
      <c r="C17" s="16">
        <v>8</v>
      </c>
      <c r="D17" s="16">
        <v>1</v>
      </c>
      <c r="E17" s="16">
        <v>1</v>
      </c>
      <c r="F17" s="20" t="s">
        <v>11</v>
      </c>
      <c r="G17" s="16">
        <v>5112</v>
      </c>
      <c r="H17" s="19">
        <f t="shared" si="2"/>
        <v>-4000</v>
      </c>
      <c r="I17" s="19"/>
      <c r="J17" s="19">
        <v>-4000</v>
      </c>
      <c r="K17" s="19"/>
      <c r="L17" s="19"/>
      <c r="M17" s="19"/>
      <c r="N17" s="19"/>
      <c r="O17" s="19"/>
      <c r="P17" s="19">
        <v>-4000</v>
      </c>
      <c r="Q17" s="19"/>
      <c r="R17" s="19"/>
      <c r="S17" s="19"/>
      <c r="T17" s="19"/>
      <c r="U17" s="19"/>
    </row>
    <row r="18" spans="2:21" ht="38.25" customHeight="1" x14ac:dyDescent="0.3">
      <c r="B18" s="16">
        <v>2811</v>
      </c>
      <c r="C18" s="16">
        <v>8</v>
      </c>
      <c r="D18" s="16">
        <v>1</v>
      </c>
      <c r="E18" s="16">
        <v>1</v>
      </c>
      <c r="F18" s="20" t="s">
        <v>18</v>
      </c>
      <c r="G18" s="16">
        <v>5134</v>
      </c>
      <c r="H18" s="19">
        <f t="shared" si="2"/>
        <v>4000</v>
      </c>
      <c r="I18" s="19">
        <v>4000</v>
      </c>
      <c r="J18" s="19"/>
      <c r="K18" s="19"/>
      <c r="L18" s="19"/>
      <c r="M18" s="19"/>
      <c r="N18" s="19"/>
      <c r="O18" s="19"/>
      <c r="P18" s="19">
        <v>4000</v>
      </c>
      <c r="Q18" s="19"/>
      <c r="R18" s="19"/>
      <c r="S18" s="19"/>
      <c r="T18" s="19"/>
      <c r="U18" s="19"/>
    </row>
    <row r="19" spans="2:21" ht="53.25" customHeight="1" x14ac:dyDescent="0.3">
      <c r="B19" s="16">
        <v>2823</v>
      </c>
      <c r="C19" s="16">
        <v>8</v>
      </c>
      <c r="D19" s="16">
        <v>2</v>
      </c>
      <c r="E19" s="16">
        <v>3</v>
      </c>
      <c r="F19" s="20" t="s">
        <v>37</v>
      </c>
      <c r="G19" s="16">
        <v>4637</v>
      </c>
      <c r="H19" s="19">
        <f t="shared" si="2"/>
        <v>1595</v>
      </c>
      <c r="I19" s="19">
        <v>1595</v>
      </c>
      <c r="J19" s="19"/>
      <c r="K19" s="19"/>
      <c r="L19" s="19"/>
      <c r="M19" s="19"/>
      <c r="N19" s="19"/>
      <c r="O19" s="19"/>
      <c r="P19" s="19"/>
      <c r="Q19" s="19">
        <v>1595</v>
      </c>
      <c r="R19" s="19"/>
      <c r="S19" s="19"/>
      <c r="T19" s="19"/>
      <c r="U19" s="19"/>
    </row>
    <row r="20" spans="2:21" ht="42" customHeight="1" x14ac:dyDescent="0.3">
      <c r="B20" s="16">
        <v>2824</v>
      </c>
      <c r="C20" s="16">
        <v>8</v>
      </c>
      <c r="D20" s="16">
        <v>2</v>
      </c>
      <c r="E20" s="16">
        <v>4</v>
      </c>
      <c r="F20" s="20" t="s">
        <v>25</v>
      </c>
      <c r="G20" s="16">
        <v>4239</v>
      </c>
      <c r="H20" s="19">
        <f t="shared" si="2"/>
        <v>8305</v>
      </c>
      <c r="I20" s="19">
        <v>8305</v>
      </c>
      <c r="J20" s="19"/>
      <c r="K20" s="19"/>
      <c r="L20" s="19"/>
      <c r="M20" s="19"/>
      <c r="N20" s="19"/>
      <c r="O20" s="19"/>
      <c r="P20" s="19"/>
      <c r="Q20" s="19"/>
      <c r="R20" s="19">
        <v>8305</v>
      </c>
      <c r="S20" s="19"/>
      <c r="T20" s="19"/>
      <c r="U20" s="19"/>
    </row>
    <row r="21" spans="2:21" ht="32.25" customHeight="1" x14ac:dyDescent="0.3">
      <c r="B21" s="16">
        <v>2824</v>
      </c>
      <c r="C21" s="16">
        <v>8</v>
      </c>
      <c r="D21" s="16">
        <v>2</v>
      </c>
      <c r="E21" s="16">
        <v>4</v>
      </c>
      <c r="F21" s="20" t="s">
        <v>27</v>
      </c>
      <c r="G21" s="16">
        <v>4237</v>
      </c>
      <c r="H21" s="19">
        <f t="shared" si="2"/>
        <v>-1665</v>
      </c>
      <c r="I21" s="19"/>
      <c r="J21" s="19">
        <v>-1665</v>
      </c>
      <c r="K21" s="19"/>
      <c r="L21" s="19"/>
      <c r="M21" s="19"/>
      <c r="N21" s="19"/>
      <c r="O21" s="19"/>
      <c r="P21" s="19"/>
      <c r="Q21" s="19"/>
      <c r="R21" s="19">
        <v>-1665</v>
      </c>
      <c r="S21" s="19"/>
      <c r="T21" s="19"/>
      <c r="U21" s="19"/>
    </row>
    <row r="22" spans="2:21" ht="40.5" customHeight="1" x14ac:dyDescent="0.3">
      <c r="B22" s="16">
        <v>2824</v>
      </c>
      <c r="C22" s="16">
        <v>8</v>
      </c>
      <c r="D22" s="16">
        <v>2</v>
      </c>
      <c r="E22" s="16">
        <v>4</v>
      </c>
      <c r="F22" s="20" t="s">
        <v>28</v>
      </c>
      <c r="G22" s="16">
        <v>4269</v>
      </c>
      <c r="H22" s="19">
        <f t="shared" si="2"/>
        <v>-2000</v>
      </c>
      <c r="I22" s="19"/>
      <c r="J22" s="19">
        <v>-2000</v>
      </c>
      <c r="K22" s="19"/>
      <c r="L22" s="19"/>
      <c r="M22" s="19"/>
      <c r="N22" s="19"/>
      <c r="O22" s="19"/>
      <c r="P22" s="19"/>
      <c r="Q22" s="19"/>
      <c r="R22" s="19">
        <v>-2000</v>
      </c>
      <c r="S22" s="19"/>
      <c r="T22" s="19"/>
      <c r="U22" s="19"/>
    </row>
    <row r="23" spans="2:21" ht="48.75" customHeight="1" x14ac:dyDescent="0.3">
      <c r="B23" s="16">
        <v>2824</v>
      </c>
      <c r="C23" s="16">
        <v>8</v>
      </c>
      <c r="D23" s="16">
        <v>2</v>
      </c>
      <c r="E23" s="16">
        <v>4</v>
      </c>
      <c r="F23" s="20" t="s">
        <v>29</v>
      </c>
      <c r="G23" s="16">
        <v>4819</v>
      </c>
      <c r="H23" s="19">
        <f t="shared" si="2"/>
        <v>-1200</v>
      </c>
      <c r="I23" s="19"/>
      <c r="J23" s="19">
        <v>-1200</v>
      </c>
      <c r="K23" s="19"/>
      <c r="L23" s="19"/>
      <c r="M23" s="19"/>
      <c r="N23" s="19"/>
      <c r="O23" s="19"/>
      <c r="P23" s="19"/>
      <c r="Q23" s="19"/>
      <c r="R23" s="19">
        <v>-1200</v>
      </c>
      <c r="S23" s="19"/>
      <c r="T23" s="19"/>
      <c r="U23" s="19"/>
    </row>
    <row r="24" spans="2:21" ht="57" customHeight="1" x14ac:dyDescent="0.3">
      <c r="B24" s="16">
        <v>2922</v>
      </c>
      <c r="C24" s="16">
        <v>9</v>
      </c>
      <c r="D24" s="16">
        <v>2</v>
      </c>
      <c r="E24" s="16">
        <v>2</v>
      </c>
      <c r="F24" s="20" t="s">
        <v>29</v>
      </c>
      <c r="G24" s="16">
        <v>4819</v>
      </c>
      <c r="H24" s="19">
        <f t="shared" si="2"/>
        <v>-2000</v>
      </c>
      <c r="I24" s="19"/>
      <c r="J24" s="19">
        <v>-2000</v>
      </c>
      <c r="K24" s="19"/>
      <c r="L24" s="19"/>
      <c r="M24" s="19"/>
      <c r="N24" s="19"/>
      <c r="O24" s="19"/>
      <c r="P24" s="19"/>
      <c r="Q24" s="19"/>
      <c r="R24" s="19"/>
      <c r="S24" s="19">
        <v>-2000</v>
      </c>
      <c r="T24" s="19"/>
      <c r="U24" s="19"/>
    </row>
    <row r="25" spans="2:21" ht="48.75" customHeight="1" x14ac:dyDescent="0.3">
      <c r="B25" s="16">
        <v>2941</v>
      </c>
      <c r="C25" s="16">
        <v>9</v>
      </c>
      <c r="D25" s="16">
        <v>4</v>
      </c>
      <c r="E25" s="16">
        <v>1</v>
      </c>
      <c r="F25" s="20" t="s">
        <v>31</v>
      </c>
      <c r="G25" s="16">
        <v>4727</v>
      </c>
      <c r="H25" s="19">
        <f t="shared" si="2"/>
        <v>-3035</v>
      </c>
      <c r="I25" s="19"/>
      <c r="J25" s="19">
        <v>-3035</v>
      </c>
      <c r="K25" s="19"/>
      <c r="L25" s="19"/>
      <c r="M25" s="19"/>
      <c r="N25" s="19"/>
      <c r="O25" s="19"/>
      <c r="P25" s="19"/>
      <c r="Q25" s="19"/>
      <c r="R25" s="19"/>
      <c r="S25" s="19"/>
      <c r="T25" s="19">
        <v>-3035</v>
      </c>
      <c r="U25" s="19"/>
    </row>
    <row r="26" spans="2:21" ht="39" customHeight="1" x14ac:dyDescent="0.3">
      <c r="B26" s="16">
        <v>2951</v>
      </c>
      <c r="C26" s="16">
        <v>9</v>
      </c>
      <c r="D26" s="16">
        <v>5</v>
      </c>
      <c r="E26" s="16">
        <v>1</v>
      </c>
      <c r="F26" s="20" t="s">
        <v>16</v>
      </c>
      <c r="G26" s="16">
        <v>5113</v>
      </c>
      <c r="H26" s="19">
        <f t="shared" si="2"/>
        <v>12400</v>
      </c>
      <c r="I26" s="19">
        <v>12400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>
        <v>12400</v>
      </c>
    </row>
    <row r="27" spans="2:21" ht="70.5" customHeight="1" x14ac:dyDescent="0.3">
      <c r="B27" s="16">
        <v>2951</v>
      </c>
      <c r="C27" s="16">
        <v>9</v>
      </c>
      <c r="D27" s="16">
        <v>5</v>
      </c>
      <c r="E27" s="16">
        <v>1</v>
      </c>
      <c r="F27" s="25" t="s">
        <v>36</v>
      </c>
      <c r="G27" s="16">
        <v>4637</v>
      </c>
      <c r="H27" s="19">
        <f t="shared" si="2"/>
        <v>1000</v>
      </c>
      <c r="I27" s="19">
        <v>1000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1000</v>
      </c>
    </row>
    <row r="28" spans="2:21" ht="63.75" customHeight="1" x14ac:dyDescent="0.3">
      <c r="B28" s="16">
        <v>2951</v>
      </c>
      <c r="C28" s="16">
        <v>9</v>
      </c>
      <c r="D28" s="16">
        <v>5</v>
      </c>
      <c r="E28" s="16">
        <v>1</v>
      </c>
      <c r="F28" s="25" t="s">
        <v>35</v>
      </c>
      <c r="G28" s="16">
        <v>4637</v>
      </c>
      <c r="H28" s="19">
        <f t="shared" si="2"/>
        <v>440</v>
      </c>
      <c r="I28" s="19">
        <v>440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>
        <v>440</v>
      </c>
    </row>
    <row r="29" spans="2:21" ht="38.25" customHeight="1" x14ac:dyDescent="0.25">
      <c r="B29" s="5"/>
      <c r="C29" s="1"/>
      <c r="D29" s="1"/>
      <c r="E29" s="1"/>
      <c r="F29" s="4"/>
      <c r="G29" s="1"/>
      <c r="H29" s="6"/>
      <c r="I29" s="6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 spans="2:21" x14ac:dyDescent="0.25">
      <c r="B30" s="26" t="s">
        <v>9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1"/>
      <c r="S30" s="21"/>
      <c r="T30" s="21"/>
    </row>
    <row r="31" spans="2:21" ht="16.5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8"/>
      <c r="M31" s="8"/>
      <c r="N31" s="8"/>
      <c r="O31" s="8"/>
      <c r="P31" s="8"/>
      <c r="Q31" s="8"/>
      <c r="R31" s="8"/>
      <c r="S31" s="8"/>
      <c r="T31" s="8"/>
    </row>
    <row r="32" spans="2:21" ht="16.5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8"/>
      <c r="M32" s="8"/>
      <c r="N32" s="8"/>
      <c r="O32" s="8"/>
      <c r="P32" s="8"/>
      <c r="Q32" s="8"/>
      <c r="R32" s="8"/>
      <c r="S32" s="8"/>
      <c r="T32" s="8"/>
    </row>
    <row r="33" spans="2:20" ht="16.5" x14ac:dyDescent="0.3">
      <c r="B33" s="3"/>
      <c r="C33" s="9"/>
      <c r="D33" s="9"/>
      <c r="E33" s="9"/>
      <c r="F33" s="9"/>
      <c r="G33" s="9"/>
      <c r="H33" s="9"/>
      <c r="I33" s="9"/>
      <c r="J33" s="9"/>
      <c r="K33" s="9"/>
      <c r="L33" s="8"/>
      <c r="M33" s="8"/>
      <c r="N33" s="8"/>
      <c r="O33" s="8"/>
      <c r="P33" s="8"/>
      <c r="Q33" s="8"/>
      <c r="R33" s="8"/>
      <c r="S33" s="8"/>
      <c r="T33" s="8"/>
    </row>
    <row r="34" spans="2:20" x14ac:dyDescent="0.25">
      <c r="B34" s="27" t="s">
        <v>14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2"/>
      <c r="S34" s="22"/>
      <c r="T34" s="22"/>
    </row>
    <row r="35" spans="2:20" x14ac:dyDescent="0.25">
      <c r="B35" s="28" t="s">
        <v>15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9"/>
      <c r="S35" s="9"/>
      <c r="T35" s="9"/>
    </row>
    <row r="36" spans="2:20" ht="16.5" x14ac:dyDescent="0.3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</sheetData>
  <mergeCells count="9">
    <mergeCell ref="B30:Q30"/>
    <mergeCell ref="B34:Q34"/>
    <mergeCell ref="B35:Q35"/>
    <mergeCell ref="B3:U3"/>
    <mergeCell ref="B4:U4"/>
    <mergeCell ref="B5:U5"/>
    <mergeCell ref="B6:M6"/>
    <mergeCell ref="B7:U7"/>
    <mergeCell ref="F8:G8"/>
  </mergeCells>
  <pageMargins left="3.937007874015748E-2" right="0" top="0" bottom="0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2025-06-27T13:24:37Z</dcterms:modified>
</cp:coreProperties>
</file>