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gran\Desktop\hima\Աբովյան 03-Ն, 04-Ն, 05-Ն\05-N\"/>
    </mc:Choice>
  </mc:AlternateContent>
  <xr:revisionPtr revIDLastSave="0" documentId="13_ncr:1_{B045807C-4C20-4940-9872-A6FD02CFC31A}" xr6:coauthVersionLast="47" xr6:coauthVersionMax="47" xr10:uidLastSave="{00000000-0000-0000-0000-000000000000}"/>
  <bookViews>
    <workbookView xWindow="2340" yWindow="2340" windowWidth="21600" windowHeight="11385" xr2:uid="{1A1FDA3C-0A49-43D8-9ADB-B2D050F6A003}"/>
  </bookViews>
  <sheets>
    <sheet name="Հատված 6 " sheetId="6" r:id="rId1"/>
    <sheet name="Հատված 5 " sheetId="5" state="hidden" r:id="rId2"/>
    <sheet name="Հատված 4" sheetId="4" state="hidden" r:id="rId3"/>
    <sheet name="հատված 3 " sheetId="3" state="hidden" r:id="rId4"/>
    <sheet name="հատված 2 " sheetId="2" state="hidden" r:id="rId5"/>
    <sheet name="Հատված 1 " sheetId="1" state="hidden" r:id="rId6"/>
  </sheets>
  <definedNames>
    <definedName name="_xlnm.Print_Area" localSheetId="5">'Հատված 1 '!$A$1:$F$94</definedName>
    <definedName name="_xlnm.Print_Area" localSheetId="4">'հատված 2 '!$A$1:$K$224</definedName>
    <definedName name="_xlnm.Print_Area" localSheetId="3">'հատված 3 '!$A$1:$I$177</definedName>
    <definedName name="_xlnm.Print_Area" localSheetId="2">'Հատված 4'!$A$1:$K$7</definedName>
    <definedName name="_xlnm.Print_Area" localSheetId="1">'Հատված 5 '!$A$1:$K$45</definedName>
    <definedName name="_xlnm.Print_Area" localSheetId="0">'Հատված 6 '!$A$1:$K$300</definedName>
    <definedName name="_xlnm.Print_Titles" localSheetId="5">'Հատված 1 '!$8:$8</definedName>
    <definedName name="_xlnm.Print_Titles" localSheetId="4">'հատված 2 '!$8:$8</definedName>
    <definedName name="_xlnm.Print_Titles" localSheetId="3">'հատված 3 '!$8:$8</definedName>
    <definedName name="_xlnm.Print_Titles" localSheetId="1">'Հատված 5 '!$9:$9</definedName>
    <definedName name="_xlnm.Print_Titles" localSheetId="0">'Հատված 6 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 l="1"/>
  <c r="D94" i="1"/>
  <c r="D93" i="1"/>
  <c r="D92" i="1"/>
  <c r="F91" i="1"/>
  <c r="E91" i="1"/>
  <c r="D91" i="1"/>
  <c r="D90" i="1"/>
  <c r="F89" i="1"/>
  <c r="E89" i="1"/>
  <c r="D88" i="1"/>
  <c r="F87" i="1"/>
  <c r="E87" i="1"/>
  <c r="D87" i="1" s="1"/>
  <c r="D86" i="1"/>
  <c r="D85" i="1"/>
  <c r="F84" i="1"/>
  <c r="E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  <c r="D68" i="1"/>
  <c r="D67" i="1"/>
  <c r="D66" i="1"/>
  <c r="F65" i="1"/>
  <c r="E65" i="1"/>
  <c r="E64" i="1" s="1"/>
  <c r="D62" i="1"/>
  <c r="F61" i="1"/>
  <c r="E61" i="1"/>
  <c r="D61" i="1"/>
  <c r="D60" i="1"/>
  <c r="D59" i="1"/>
  <c r="D57" i="1"/>
  <c r="F56" i="1"/>
  <c r="E56" i="1"/>
  <c r="D56" i="1" s="1"/>
  <c r="D55" i="1"/>
  <c r="D54" i="1"/>
  <c r="F53" i="1"/>
  <c r="E53" i="1"/>
  <c r="D51" i="1"/>
  <c r="F50" i="1"/>
  <c r="E50" i="1"/>
  <c r="D49" i="1"/>
  <c r="F47" i="1"/>
  <c r="E47" i="1"/>
  <c r="D47" i="1"/>
  <c r="D46" i="1"/>
  <c r="F45" i="1"/>
  <c r="E45" i="1"/>
  <c r="E40" i="1" s="1"/>
  <c r="D44" i="1"/>
  <c r="F43" i="1"/>
  <c r="E43" i="1"/>
  <c r="D42" i="1"/>
  <c r="F41" i="1"/>
  <c r="E41" i="1"/>
  <c r="D41" i="1" s="1"/>
  <c r="D39" i="1"/>
  <c r="D38" i="1"/>
  <c r="F37" i="1"/>
  <c r="E37" i="1"/>
  <c r="D37" i="1" s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F17" i="1"/>
  <c r="D16" i="1"/>
  <c r="F15" i="1"/>
  <c r="E15" i="1"/>
  <c r="D15" i="1"/>
  <c r="D14" i="1"/>
  <c r="D13" i="1"/>
  <c r="D12" i="1"/>
  <c r="F11" i="1"/>
  <c r="E11" i="1"/>
  <c r="D89" i="1" l="1"/>
  <c r="D84" i="1"/>
  <c r="D53" i="1"/>
  <c r="D43" i="1"/>
  <c r="F10" i="1"/>
  <c r="F40" i="1"/>
  <c r="D40" i="1" s="1"/>
  <c r="D50" i="1"/>
  <c r="D45" i="1"/>
  <c r="E10" i="1"/>
  <c r="D65" i="1"/>
  <c r="D11" i="1"/>
  <c r="E52" i="1"/>
  <c r="F64" i="1"/>
  <c r="D10" i="1" l="1"/>
  <c r="E9" i="1"/>
  <c r="D64" i="1"/>
  <c r="F52" i="1"/>
  <c r="F9" i="1" s="1"/>
  <c r="D52" i="1" l="1"/>
  <c r="D9" i="1"/>
</calcChain>
</file>

<file path=xl/sharedStrings.xml><?xml version="1.0" encoding="utf-8"?>
<sst xmlns="http://schemas.openxmlformats.org/spreadsheetml/2006/main" count="3407" uniqueCount="1129">
  <si>
    <t>ՀԱՏՎԱԾ 1
ԱԲՈՎՅԱՆ ՀԱՄԱՅՆՔԻ ԲՅՈՒՋԵԻ ԵԿԱՄՈՒՏՆԵՐԸ</t>
  </si>
  <si>
    <t>(հազար դրամով)</t>
  </si>
  <si>
    <t>îáÕÇ NN</t>
  </si>
  <si>
    <t>ºÏ³Ùï³ï»ë³ÏÝ»ñÁ</t>
  </si>
  <si>
    <t>Ðá¹í³ÍÇ NN</t>
  </si>
  <si>
    <t>այդ թվում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</si>
  <si>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</si>
  <si>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</si>
  <si>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</si>
  <si>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</si>
  <si>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</si>
  <si>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</si>
  <si>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</si>
  <si>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</si>
  <si>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1. Ð²ðÎºð ºì îàôðøºð     (ïáÕ 1110 + ïáÕ 1120 + ïáÕ 1130 +ïáÕ1140+ ïáÕ 1150 ) , ³Û¹ ÃíáõÙ`</t>
  </si>
  <si>
    <t>7100</t>
  </si>
  <si>
    <t>1110</t>
  </si>
  <si>
    <t>1.1 ¶áõÛù³ÛÇÝ Ñ³ñÏ»ñ ³Ýß³ñÅ ·áõÛùÇó (ïáÕ 1111 + ïáÕ 1112+ïáÕ1113), ³Û¹ ÃíáõÙ`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</si>
  <si>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</si>
  <si>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</si>
  <si>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</si>
  <si>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</si>
  <si>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</si>
  <si>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</si>
  <si>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</si>
  <si>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</si>
  <si>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</si>
  <si>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</si>
  <si>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</si>
  <si>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</si>
  <si>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</si>
  <si>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</si>
  <si>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</si>
  <si>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</si>
  <si>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</si>
  <si>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</si>
  <si>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</si>
  <si>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</si>
  <si>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</si>
  <si>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</si>
  <si>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</si>
  <si>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</si>
  <si>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</si>
  <si>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</si>
  <si>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</si>
  <si>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</si>
  <si>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</si>
  <si>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</si>
  <si>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</si>
  <si>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</si>
  <si>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</si>
  <si>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</si>
  <si>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</si>
  <si>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</si>
  <si>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</si>
  <si>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</si>
  <si>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</si>
  <si>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</si>
  <si>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</si>
  <si>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</si>
  <si>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</si>
  <si>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</si>
  <si>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</si>
  <si>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</si>
  <si>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</si>
  <si>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</si>
  <si>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</si>
  <si>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</si>
  <si>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</si>
  <si>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</si>
  <si>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</si>
  <si>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</si>
  <si>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</si>
  <si>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</si>
  <si>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</si>
  <si>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</si>
  <si>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2. ä²ÞîàÜ²Î²Ü ¸ð²Ø²ÞÜàðÐÜºð  (ïáÕ 1210 + ïáÕ 1220 + ïáÕ 1230 + ïáÕ 1240 + ïáÕ 1250 + ïáÕ 1260),                               ³Û¹ ÃíáõÙ`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</si>
  <si>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</si>
  <si>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</si>
  <si>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</si>
  <si>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</si>
  <si>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</si>
  <si>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</si>
  <si>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</si>
  <si>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</si>
  <si>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</si>
  <si>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</si>
  <si>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</si>
  <si>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</si>
  <si>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</si>
  <si>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</si>
  <si>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</si>
  <si>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</si>
  <si>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պետական բյուջեից տրամադրվող այլ դոտացիաներ,այդ թվում</t>
  </si>
  <si>
    <t>Համայնքի բյուջեի եկամուտները նվազեցնող ՝ՀՀ օրենքների կիրարկման արդյունքում համայնքի բյուջեի եկամուտների կորուստների պետության կողմից փոխհատուցվող գումարներ</t>
  </si>
  <si>
    <t>1255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</si>
  <si>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</si>
  <si>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</si>
  <si>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³Û¹ ÃíáõÙ`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</si>
  <si>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</si>
  <si>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</si>
  <si>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</si>
  <si>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</si>
  <si>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3. ²ÚÈ ºÎ²ØàôîÜºð, (ïáÕ 1310 + ïáÕ 1320 + ïáÕ 1330 + ïáÕ 1340 + ïáÕ 1350 + ïáÕ 1360 + ïáÕ 1370 + ïáÕ 1380 + ïáÕ 1390),                                                        ³Û¹ ÃíáõÙ`</t>
  </si>
  <si>
    <t>7400</t>
  </si>
  <si>
    <t>1320</t>
  </si>
  <si>
    <t>3.2 Þ³Ñ³µ³ÅÇÝÝ»ñ,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</si>
  <si>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</si>
  <si>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</si>
  <si>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</si>
  <si>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</si>
  <si>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</si>
  <si>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</si>
  <si>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</si>
  <si>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</si>
  <si>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Համայնքի վարչական տարածքում գտնվող պետական սեփականություն համարվող հողերի վարձակալության վարձավճարներ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</si>
  <si>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</si>
  <si>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</si>
  <si>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</si>
  <si>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</si>
  <si>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</si>
  <si>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</si>
  <si>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</si>
  <si>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</si>
  <si>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</si>
  <si>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</si>
  <si>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1350</t>
  </si>
  <si>
    <t>3.5 ì³ñã³Ï³Ý ·³ÝÓáõÙÝ»ñ (ïáÕ 1351 + ïáÕ 1352+ïáÕ 1353),  ³Û¹ ÃíáõÙ`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</si>
  <si>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</si>
  <si>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</si>
  <si>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</si>
  <si>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</si>
  <si>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</si>
  <si>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</si>
  <si>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</si>
  <si>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</si>
  <si>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</si>
  <si>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</si>
  <si>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</si>
  <si>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</si>
  <si>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</si>
  <si>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</si>
  <si>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</si>
  <si>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</si>
  <si>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</si>
  <si>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</si>
  <si>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</si>
  <si>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</si>
  <si>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</si>
  <si>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</si>
  <si>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</si>
  <si>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</si>
  <si>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</si>
  <si>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</si>
  <si>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</si>
  <si>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</si>
  <si>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</si>
  <si>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</si>
  <si>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</si>
  <si>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</si>
  <si>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</si>
  <si>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</si>
  <si>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</si>
  <si>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</si>
  <si>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</si>
  <si>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</si>
  <si>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3.6 Øáõïù»ñ ïáõÛÅ»ñÇó, ïáõ·³ÝùÝ»ñÇó      (ïáÕ 1361 + ïáÕ 1362)
³Û¹ ÃíáõÙ`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</si>
  <si>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</si>
  <si>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</si>
  <si>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</si>
  <si>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</si>
  <si>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</si>
  <si>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</si>
  <si>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1372),³Û¹ ÃíáõÙ`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</si>
  <si>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</si>
  <si>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</si>
  <si>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</si>
  <si>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</si>
  <si>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³Û¹ ÃíáõÙ`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</si>
  <si>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</si>
  <si>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</si>
  <si>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</si>
  <si>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</si>
  <si>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</si>
  <si>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</si>
  <si>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</si>
  <si>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</si>
  <si>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</si>
  <si>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</si>
  <si>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</si>
  <si>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 xml:space="preserve"> Համայնքի վարչական տարածքում շրջիկ առևտրի կետի միջոցով վաճառքի կազմակերպման</t>
  </si>
  <si>
    <t>3.9 ²ÛÉ »Ï³ÙáõïÝ»ñ (ïáÕ 1391 + ïáÕ 1392 + ïáÕ 1393),                           ³Û¹ ÃíáõÙ`</t>
  </si>
  <si>
    <t>Այլ տեղական տուրքեր</t>
  </si>
  <si>
    <t>ՀՀ համայնքների պահուստային ֆոնդ</t>
  </si>
  <si>
    <t>2</t>
  </si>
  <si>
    <t>1</t>
  </si>
  <si>
    <t>11</t>
  </si>
  <si>
    <t xml:space="preserve">3112 </t>
  </si>
  <si>
    <t>ՀՀ կառավարության և համայնքների պահուստային ֆոնդ , որից`</t>
  </si>
  <si>
    <t>0</t>
  </si>
  <si>
    <t xml:space="preserve">3110 </t>
  </si>
  <si>
    <t>ՀԻՄՆԱԿԱՆ ԲԱԺԻՆՆԵՐԻՆ ՉԴԱՍՎՈՂ ՊԱՀՈՒՍՏԱՅԻՆ ՖՈՆԴԵՐ (տող 3110), այդ թվում`</t>
  </si>
  <si>
    <t xml:space="preserve">3100 </t>
  </si>
  <si>
    <t>Սոցիալական պաշտպանությանը տրամադրվող օժադակ ծառայություններ (այլ դասերին չպատկանող)</t>
  </si>
  <si>
    <t>9</t>
  </si>
  <si>
    <t>10</t>
  </si>
  <si>
    <t xml:space="preserve">3092 </t>
  </si>
  <si>
    <t>Սոցիալական պաշտպանություն (այլ դասերին չպատկանող)</t>
  </si>
  <si>
    <t xml:space="preserve">3091 </t>
  </si>
  <si>
    <t>Սոցիալական պաշտպանություն (այլ դասերին չպատկանող), որից`</t>
  </si>
  <si>
    <t xml:space="preserve">3090 </t>
  </si>
  <si>
    <t>Սոցիալական պաշտպանության ոլորտում հետազոտական և նախագծային աշխատանքներ,որից`</t>
  </si>
  <si>
    <t>8</t>
  </si>
  <si>
    <t xml:space="preserve">3081 </t>
  </si>
  <si>
    <t xml:space="preserve">Սոցիալական պաշտպանության ոլորտում հետազոտական և նախագծային աշխատանքներ, որից` </t>
  </si>
  <si>
    <t xml:space="preserve">3080 </t>
  </si>
  <si>
    <t>Սոցիալական հատուկ արտոնություններ (այլ դասերին չպատկանող)</t>
  </si>
  <si>
    <t>7</t>
  </si>
  <si>
    <t xml:space="preserve">3071 </t>
  </si>
  <si>
    <t>Սոցիալական հատուկ արտոնություններ (այլ դասերին չպատկանող) , որից`</t>
  </si>
  <si>
    <t xml:space="preserve">3070 </t>
  </si>
  <si>
    <t>Բնակարանային ապահովում</t>
  </si>
  <si>
    <t>6</t>
  </si>
  <si>
    <t xml:space="preserve">3061 </t>
  </si>
  <si>
    <t>Բնակարանային ապահովում , որից`</t>
  </si>
  <si>
    <t xml:space="preserve">3060 </t>
  </si>
  <si>
    <t>Գործազրկություն</t>
  </si>
  <si>
    <t>5</t>
  </si>
  <si>
    <t xml:space="preserve">3051 </t>
  </si>
  <si>
    <t>Գործազրկություն, որից`</t>
  </si>
  <si>
    <t xml:space="preserve">3050 </t>
  </si>
  <si>
    <t>Ընտանիքի անդամներ և զավակներ</t>
  </si>
  <si>
    <t>4</t>
  </si>
  <si>
    <t xml:space="preserve">3041 </t>
  </si>
  <si>
    <t>Ընտանիքի անդամներ և զավակներ, որից`</t>
  </si>
  <si>
    <t xml:space="preserve">3040 </t>
  </si>
  <si>
    <t>Հարազատին կորցրած անձինք</t>
  </si>
  <si>
    <t>3</t>
  </si>
  <si>
    <t xml:space="preserve">3031 </t>
  </si>
  <si>
    <t>Հարազատին կորցրած անձինք , որից`</t>
  </si>
  <si>
    <t xml:space="preserve">3030 </t>
  </si>
  <si>
    <t>Ծերություն</t>
  </si>
  <si>
    <t xml:space="preserve">3021 </t>
  </si>
  <si>
    <t>Ծերություն, որից`</t>
  </si>
  <si>
    <t xml:space="preserve">3020 </t>
  </si>
  <si>
    <t>Անաշխատունակություն</t>
  </si>
  <si>
    <t xml:space="preserve">3012 </t>
  </si>
  <si>
    <t>Վատառողջություն</t>
  </si>
  <si>
    <t xml:space="preserve">3011 </t>
  </si>
  <si>
    <t>Վատառողջություն և անաշխատունակություն, որից`</t>
  </si>
  <si>
    <t xml:space="preserve">3010 </t>
  </si>
  <si>
    <t>ՍՈՑԻԱԼԱԿԱՆ ՊԱՇՏՊԱՆՈՒԹՅՈՒՆ (տող 3010 + տող 3020 + տող 3030 + տող 3040 + տող 3050+ տող 3060 + տող 3070 + տող 3080 + տող 3090), այդ թվում`</t>
  </si>
  <si>
    <t xml:space="preserve">3000 </t>
  </si>
  <si>
    <t>Կրթություն (այլ դասերին չպատկանող)</t>
  </si>
  <si>
    <t xml:space="preserve">2981 </t>
  </si>
  <si>
    <t>Կրթություն (այլ դասերին չպատկանող), որից`</t>
  </si>
  <si>
    <t xml:space="preserve">2980 </t>
  </si>
  <si>
    <t>Կրթության ոլորտում հետազոտական և նախագծային աշխատանքներ</t>
  </si>
  <si>
    <t xml:space="preserve">2971 </t>
  </si>
  <si>
    <t>Կրթության ոլորտում հետազոտական և նախագծային աշխատանքներ, որից`</t>
  </si>
  <si>
    <t xml:space="preserve">2970 </t>
  </si>
  <si>
    <t>Կրթությանը տրամադրվող օժանդակ ծառայություններ</t>
  </si>
  <si>
    <t xml:space="preserve">2961 </t>
  </si>
  <si>
    <t>Կրթությանը տրամադրվող օժանդակ ծառայություններ, որից`</t>
  </si>
  <si>
    <t xml:space="preserve">2960 </t>
  </si>
  <si>
    <t>Լրացուցիչ կրթություն</t>
  </si>
  <si>
    <t xml:space="preserve">2952 </t>
  </si>
  <si>
    <t>Արտադպրոցական դաստիարակություն</t>
  </si>
  <si>
    <t xml:space="preserve">2951 </t>
  </si>
  <si>
    <t>Ըստ մակարդակների չդասակարգվող կրթություն, որից`</t>
  </si>
  <si>
    <t xml:space="preserve">2950 </t>
  </si>
  <si>
    <t>Հետբուհական մասնագիտական կրթություն</t>
  </si>
  <si>
    <t xml:space="preserve">2942 </t>
  </si>
  <si>
    <t>Բարձրագույն մասնագիտական կրթություն</t>
  </si>
  <si>
    <t xml:space="preserve">2941 </t>
  </si>
  <si>
    <t>Բարձրագույն կրթություն, որից`</t>
  </si>
  <si>
    <t xml:space="preserve">2940 </t>
  </si>
  <si>
    <t>Միջին մասնագիտական կրթություն</t>
  </si>
  <si>
    <t xml:space="preserve">2932 </t>
  </si>
  <si>
    <t>Նախնական մասնագիտական (արհեստագործական) կրթություն</t>
  </si>
  <si>
    <t xml:space="preserve">2931 </t>
  </si>
  <si>
    <t>Նախնական մասնագիտական (արհեստագործական) և միջին մասնագիտական կրթություն, որից`</t>
  </si>
  <si>
    <t xml:space="preserve">2930 </t>
  </si>
  <si>
    <t>Միջնակարգ(լրիվ) ընդհանուր կրթություն</t>
  </si>
  <si>
    <t xml:space="preserve">2922 </t>
  </si>
  <si>
    <t>Հիմնական ընդհանուր կրթություն</t>
  </si>
  <si>
    <t xml:space="preserve">2921 </t>
  </si>
  <si>
    <t>Միջնակարգ ընդհանուր կրթություն, որից`</t>
  </si>
  <si>
    <t xml:space="preserve">2920 </t>
  </si>
  <si>
    <t>Տարրական ընդհանուր կրթություն</t>
  </si>
  <si>
    <t xml:space="preserve">2912 </t>
  </si>
  <si>
    <t>Նախադպրոցական կրթություն</t>
  </si>
  <si>
    <t xml:space="preserve">2911 </t>
  </si>
  <si>
    <t>Նախադպրոցական և տարրական ընդհանուր կրթություն, որից`</t>
  </si>
  <si>
    <t xml:space="preserve">2910 </t>
  </si>
  <si>
    <t>ԿՐԹՈՒԹՅՈՒՆ (տող 2910 + տող 2920 + տող 2930 + տող 2940+ տող 2950 + տող 2960 + տող 2970 + տող 2980), այդ թվում`</t>
  </si>
  <si>
    <t xml:space="preserve">2900 </t>
  </si>
  <si>
    <t>Հանգիստ, մշակույթ և կրոն (այլ դասերին չպատկանող)</t>
  </si>
  <si>
    <t xml:space="preserve">2861 </t>
  </si>
  <si>
    <t>Հանգիստ, մշակույթ և կրոն (այլ դասերին չպատկանող), որից`</t>
  </si>
  <si>
    <t xml:space="preserve">2860 </t>
  </si>
  <si>
    <t>Հանգստի, մշակույթի և կրոնի գծով հետազոտական և նախագծային աշխատանքներ</t>
  </si>
  <si>
    <t xml:space="preserve">2851 </t>
  </si>
  <si>
    <t>Հանգստի, մշակույթի և կրոնի գծով հետազոտական և նախագծային աշխատանքներ, որից`</t>
  </si>
  <si>
    <t xml:space="preserve">2850 </t>
  </si>
  <si>
    <t>Կրոնական և հասարակական այլ ծառայություններ</t>
  </si>
  <si>
    <t xml:space="preserve">2843 </t>
  </si>
  <si>
    <t>Քաղաքական կուսակցություններ, հասարակական կազմակերպություններ, արհմիություններ</t>
  </si>
  <si>
    <t xml:space="preserve">2842 </t>
  </si>
  <si>
    <t>Երիտասարդական ծրագրեր</t>
  </si>
  <si>
    <t xml:space="preserve">2841 </t>
  </si>
  <si>
    <t>Կրոնական և հասարակական այլ ծառայություններ, որից`</t>
  </si>
  <si>
    <t xml:space="preserve">2840 </t>
  </si>
  <si>
    <t>Տեղեկատվության ձեռքբերում</t>
  </si>
  <si>
    <t xml:space="preserve">2833 </t>
  </si>
  <si>
    <t>Հրատարակչություններ, խմբագրություններ</t>
  </si>
  <si>
    <t xml:space="preserve">2832 </t>
  </si>
  <si>
    <t>Հեռուստառադիոհաղորդումներ</t>
  </si>
  <si>
    <t xml:space="preserve">2831 </t>
  </si>
  <si>
    <t>Ռադիո և հեռուստահաղորդումների հեռարձակման և հրատարակչական ծառայություններ, որից`</t>
  </si>
  <si>
    <t xml:space="preserve">2830 </t>
  </si>
  <si>
    <t>Հուշարձանների և մշակութային արժեքների վերականգնում և պահպանում</t>
  </si>
  <si>
    <t xml:space="preserve">2827 </t>
  </si>
  <si>
    <t>Կինեմատոգրաֆիա</t>
  </si>
  <si>
    <t xml:space="preserve">2826 </t>
  </si>
  <si>
    <t>Արվեստ</t>
  </si>
  <si>
    <t xml:space="preserve">2825 </t>
  </si>
  <si>
    <t>Այլ մշակութային կազմակերպություններ</t>
  </si>
  <si>
    <t xml:space="preserve">2824 </t>
  </si>
  <si>
    <t>Մշակույթի տներ, ակումբներ, կենտրոններ</t>
  </si>
  <si>
    <t xml:space="preserve">2823 </t>
  </si>
  <si>
    <t>Թանգարաններ և ցուցասրահներ</t>
  </si>
  <si>
    <t xml:space="preserve">2822 </t>
  </si>
  <si>
    <t>Գրադարաններ</t>
  </si>
  <si>
    <t xml:space="preserve">2821 </t>
  </si>
  <si>
    <t>Մշակութային ծառայություններ, որից`</t>
  </si>
  <si>
    <t xml:space="preserve">2820 </t>
  </si>
  <si>
    <t>Հանգստի և սպորտի ծառայություններ</t>
  </si>
  <si>
    <t xml:space="preserve">2811 </t>
  </si>
  <si>
    <t>Հանգստի և սպորտի ծառայություններ, որից`</t>
  </si>
  <si>
    <t xml:space="preserve">2810 </t>
  </si>
  <si>
    <t>ՀԱՆԳԻՍՏ, ՄՇԱԿՈՒՅԹ ԵՎ ԿՐՈՆ (տող 2810 + տող 2820 + տող 2830 + տող 2840+ տող 2850 + տող 2860), այդ թվում`</t>
  </si>
  <si>
    <t xml:space="preserve">2800 </t>
  </si>
  <si>
    <t>Առողջապահություն (այլ դասերին չպատկանող)</t>
  </si>
  <si>
    <t xml:space="preserve">2762 </t>
  </si>
  <si>
    <t>Առողջապահական հարակից ծառայություններ և ծրագրեր</t>
  </si>
  <si>
    <t xml:space="preserve">2761 </t>
  </si>
  <si>
    <t>Առողջապահություն (այլ դասերին չպատկանող), որից`</t>
  </si>
  <si>
    <t xml:space="preserve">2760 </t>
  </si>
  <si>
    <t>Առողջապահության գծով հետազոտական և նախագծային աշխատանքներ</t>
  </si>
  <si>
    <t xml:space="preserve">2751 </t>
  </si>
  <si>
    <t>Առողջապահության գծով հետազոտական և նախագծային աշխատանքներ, որից`</t>
  </si>
  <si>
    <t xml:space="preserve">2750 </t>
  </si>
  <si>
    <t>Հանրային առողջապահական ծառայություններ</t>
  </si>
  <si>
    <t xml:space="preserve">2741 </t>
  </si>
  <si>
    <t>Հանրային առողջապահական ծառայություններ, որից`</t>
  </si>
  <si>
    <t xml:space="preserve">2740 </t>
  </si>
  <si>
    <t>Հիվանդի խնամքի և առողջության վերականգնման տնային ծառայություններ</t>
  </si>
  <si>
    <t xml:space="preserve">2734 </t>
  </si>
  <si>
    <t>Բժշկական, մոր և մանկան կենտրոնների ծառայություններ</t>
  </si>
  <si>
    <t xml:space="preserve">2733 </t>
  </si>
  <si>
    <t>Մասնագիտացված հիվանդանոցային ծառայություններ</t>
  </si>
  <si>
    <t xml:space="preserve">2732 </t>
  </si>
  <si>
    <t>Ընդհանուր բնույթի հիվանդանոցային ծառայություններ</t>
  </si>
  <si>
    <t xml:space="preserve">2731 </t>
  </si>
  <si>
    <t>Հիվանդանոցային ծառայություններ, որից`</t>
  </si>
  <si>
    <t xml:space="preserve">2730 </t>
  </si>
  <si>
    <t>Պարաբժշկական ծառայություններ</t>
  </si>
  <si>
    <t xml:space="preserve">2724 </t>
  </si>
  <si>
    <t>Ստոմատոլոգիական ծառայություններ</t>
  </si>
  <si>
    <t xml:space="preserve">2723 </t>
  </si>
  <si>
    <t>Մասնագիտացված բժշկական ծառայություններ</t>
  </si>
  <si>
    <t xml:space="preserve">2722 </t>
  </si>
  <si>
    <t>Ընդհանուր բնույթի բժշկական ծառայություններ</t>
  </si>
  <si>
    <t xml:space="preserve">2721 </t>
  </si>
  <si>
    <t>Արտահիվանդանոցային ծառայություններ, որից`</t>
  </si>
  <si>
    <t xml:space="preserve">2720 </t>
  </si>
  <si>
    <t>Բժշկական սարքեր և սարքավորումներ</t>
  </si>
  <si>
    <t xml:space="preserve">2713 </t>
  </si>
  <si>
    <t>Այլ բժշկական ապրանքներ</t>
  </si>
  <si>
    <t xml:space="preserve">2712 </t>
  </si>
  <si>
    <t>Դեղագործական ապրանքներ</t>
  </si>
  <si>
    <t xml:space="preserve">2711 </t>
  </si>
  <si>
    <t>Բժշկական ապրանքներ, սարքեր և սարքավորումներ, որից`</t>
  </si>
  <si>
    <t xml:space="preserve">2710 </t>
  </si>
  <si>
    <t>ԱՌՈՂՋԱՊԱՀՈՒԹՅՈՒՆ (տող 2710 + տող 2720 + տող 2730 + տող 2740 + տող 2750 + տող 2760), այդ թվում`</t>
  </si>
  <si>
    <t xml:space="preserve">2700 </t>
  </si>
  <si>
    <t>Բնակարանային շինարարության և կոմունալ ծառայություններ (այլ դասերին չպատկանող)</t>
  </si>
  <si>
    <t xml:space="preserve">2661 </t>
  </si>
  <si>
    <t>Բնակարանային շինարարության և կոմունալ ծառայություններ (այլ դասերին չպատկանող), որից`</t>
  </si>
  <si>
    <t xml:space="preserve">2660 </t>
  </si>
  <si>
    <t>Բնակարանային շինարարության և կոմունալ ծառայությունների գծով հետազոտական և նախագծային աշխատանքներ</t>
  </si>
  <si>
    <t xml:space="preserve">2651 </t>
  </si>
  <si>
    <t>Բնակարանային շինարարության և կոմունալ ծառայությունների գծով հետազոտական և նախագծային աշխատանքներ , որից`</t>
  </si>
  <si>
    <t xml:space="preserve">2650 </t>
  </si>
  <si>
    <t>Փողոցների լուսավորում</t>
  </si>
  <si>
    <t xml:space="preserve">2641 </t>
  </si>
  <si>
    <t>Փողոցների լուսավորում, որից`</t>
  </si>
  <si>
    <t xml:space="preserve">2640 </t>
  </si>
  <si>
    <t>Ջրամատակարարում</t>
  </si>
  <si>
    <t xml:space="preserve">2631 </t>
  </si>
  <si>
    <t>Ջրամատակարարում, որից`</t>
  </si>
  <si>
    <t xml:space="preserve">2630 </t>
  </si>
  <si>
    <t>Համայնքային զարգացում</t>
  </si>
  <si>
    <t xml:space="preserve">2621 </t>
  </si>
  <si>
    <t>Համայնքային զարգացում, որից`</t>
  </si>
  <si>
    <t xml:space="preserve">2620 </t>
  </si>
  <si>
    <t>Բնակարանային շինարարություն</t>
  </si>
  <si>
    <t xml:space="preserve">2611 </t>
  </si>
  <si>
    <t>Բնակարանային շինարարություն, որից`</t>
  </si>
  <si>
    <t xml:space="preserve">2610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</si>
  <si>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</si>
  <si>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2600 </t>
  </si>
  <si>
    <t>Շրջակա միջավայրի պաշտպանություն (այլ դասերին չպատկանող)</t>
  </si>
  <si>
    <t xml:space="preserve">2561 </t>
  </si>
  <si>
    <t>Շրջակա միջավայրի պաշտպանություն (այլ դասերին չպատկանող), որից`</t>
  </si>
  <si>
    <t xml:space="preserve">2560 </t>
  </si>
  <si>
    <t>Շրջակա միջավայրի պաշտպանության գծով հետազոտական և նախագծային աշխատանքներ</t>
  </si>
  <si>
    <t xml:space="preserve">2551 </t>
  </si>
  <si>
    <t>Շրջակա միջավայրի պաշտպանության գծով հետազոտական և նախագծային աշխատանքներ, որից`</t>
  </si>
  <si>
    <t xml:space="preserve">2550 </t>
  </si>
  <si>
    <t>Կենսաբազմազանության և բնության պաշտպանություն</t>
  </si>
  <si>
    <t xml:space="preserve">2541 </t>
  </si>
  <si>
    <t>Կենսաբազմազանության և բնության պաշտպանություն, որից`</t>
  </si>
  <si>
    <t xml:space="preserve">2540 </t>
  </si>
  <si>
    <t>Շրջակա միջավայրի աղտոտման դեմ պայքար</t>
  </si>
  <si>
    <t xml:space="preserve">2531 </t>
  </si>
  <si>
    <t>Շրջակա միջավայրի աղտոտման դեմ պայքար, որից`</t>
  </si>
  <si>
    <t xml:space="preserve">2530 </t>
  </si>
  <si>
    <t>Կեղտաջրերի հեռացում</t>
  </si>
  <si>
    <t xml:space="preserve">2521 </t>
  </si>
  <si>
    <t>Կեղտաջրերի հեռացում, որից`</t>
  </si>
  <si>
    <t xml:space="preserve">2520 </t>
  </si>
  <si>
    <t>Աղբահանում</t>
  </si>
  <si>
    <t xml:space="preserve">2511 </t>
  </si>
  <si>
    <t>Աղբահանում, որից`</t>
  </si>
  <si>
    <t xml:space="preserve">2510 </t>
  </si>
  <si>
    <t>ՇՐՋԱԿԱ ՄԻՋԱՎԱՅՐԻ ՊԱՇՏՊԱՆՈՒԹՅՈՒՆ (տող 2510 + տող 2520 + տող 2530 + տող 2540 + տող 2550 + տող 2560), այդ թվում`</t>
  </si>
  <si>
    <t xml:space="preserve">2500 </t>
  </si>
  <si>
    <t>Տնտեսական հարաբերություններ (այլ դասերին չպատկանող)</t>
  </si>
  <si>
    <t xml:space="preserve">2491 </t>
  </si>
  <si>
    <t>Տնտեսական հարաբերություններ (այլ դասերին չպատկանող), որից`</t>
  </si>
  <si>
    <t xml:space="preserve">2490 </t>
  </si>
  <si>
    <t>Այլ բնագավառների գծով հետազոտական և նախագծային աշխատանքներ</t>
  </si>
  <si>
    <t xml:space="preserve">2487 </t>
  </si>
  <si>
    <t>Կապի գծով հետազոտական և նախագծային աշխատանքներ</t>
  </si>
  <si>
    <t xml:space="preserve">2486 </t>
  </si>
  <si>
    <t>Տրանսպորտի գծով հետազոտական և նախագծային աշխատանքներ</t>
  </si>
  <si>
    <t xml:space="preserve">2485 </t>
  </si>
  <si>
    <t>Լեռնաարդյունահանման, արդյունաբերության և շինարարության գծով հետազոտական և նախագծային աշխատանքներ</t>
  </si>
  <si>
    <t xml:space="preserve">2484 </t>
  </si>
  <si>
    <t>Վառելիքի և էներգետիկայի գծով հետազոտական և նախագծային աշխատանքներ</t>
  </si>
  <si>
    <t xml:space="preserve">2483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</si>
  <si>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</si>
  <si>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2482 </t>
  </si>
  <si>
    <t>Ընդհանուր բնույթի տնտեսական, առևտրային և աշխատանքի հարցերի գծով հետազոտական և նախագծային աշխատանքներ</t>
  </si>
  <si>
    <t xml:space="preserve">2481 </t>
  </si>
  <si>
    <t>Տնտեսական հարաբերությունների գծով հետազոտական և նախագծային աշխատանքներ, որից`</t>
  </si>
  <si>
    <t xml:space="preserve">2480 </t>
  </si>
  <si>
    <t>Զարգացման բազմանպատակ ծրագրեր</t>
  </si>
  <si>
    <t xml:space="preserve">2474 </t>
  </si>
  <si>
    <t>Զբոսաշրջություն</t>
  </si>
  <si>
    <t xml:space="preserve">2473 </t>
  </si>
  <si>
    <t>Հյուրանոցներ և հասարակական սննդի օբյեկտներ</t>
  </si>
  <si>
    <t xml:space="preserve">2472 </t>
  </si>
  <si>
    <t>Մեծածախ և մանրածախ առևտուր, ապրանքների պահպանում և պահեստավորում</t>
  </si>
  <si>
    <t xml:space="preserve">2471 </t>
  </si>
  <si>
    <t>Այլ բնագավառներ, որից`</t>
  </si>
  <si>
    <t xml:space="preserve">2470 </t>
  </si>
  <si>
    <t>Կապ</t>
  </si>
  <si>
    <t xml:space="preserve">2461 </t>
  </si>
  <si>
    <t>Կապ, որից`</t>
  </si>
  <si>
    <t xml:space="preserve">2460 </t>
  </si>
  <si>
    <t>Խողովակաշարային և այլ տրանսպորտ</t>
  </si>
  <si>
    <t xml:space="preserve">2455 </t>
  </si>
  <si>
    <t>Օդային տրանսպորտ</t>
  </si>
  <si>
    <t xml:space="preserve">2454 </t>
  </si>
  <si>
    <t>Երկաթուղային տրանսպորտ</t>
  </si>
  <si>
    <t xml:space="preserve">2453 </t>
  </si>
  <si>
    <t>Ջրային տրանսպորտ</t>
  </si>
  <si>
    <t xml:space="preserve">2452 </t>
  </si>
  <si>
    <t>ճանապարհային տրանսպորտ</t>
  </si>
  <si>
    <t xml:space="preserve">2451 </t>
  </si>
  <si>
    <t>Տրանսպորտ, որից`</t>
  </si>
  <si>
    <t xml:space="preserve">2450 </t>
  </si>
  <si>
    <t>Շինարարություն</t>
  </si>
  <si>
    <t xml:space="preserve">2443 </t>
  </si>
  <si>
    <t>Արդյունաբերություն</t>
  </si>
  <si>
    <t xml:space="preserve">2442 </t>
  </si>
  <si>
    <t>Հանքային ռեսուրսների արդյունահանում, բացառությամբ բնական վառելիքի</t>
  </si>
  <si>
    <t xml:space="preserve">2441 </t>
  </si>
  <si>
    <t>Լեռնաարդյունահանում, արդյունաբերություն և շինարարություն, որից`</t>
  </si>
  <si>
    <t xml:space="preserve">2440 </t>
  </si>
  <si>
    <t>Ոչ էլեկտրական էներգիա</t>
  </si>
  <si>
    <t xml:space="preserve">2436 </t>
  </si>
  <si>
    <t>Էլեկտրաէներգիա</t>
  </si>
  <si>
    <t xml:space="preserve">2435 </t>
  </si>
  <si>
    <t>Վառելիքի այլ տեսակներ</t>
  </si>
  <si>
    <t xml:space="preserve">2434 </t>
  </si>
  <si>
    <t>Միջուկային վառելիք</t>
  </si>
  <si>
    <t xml:space="preserve">2433 </t>
  </si>
  <si>
    <t>Նավթամթերք և բնական գազ</t>
  </si>
  <si>
    <t xml:space="preserve">2432 </t>
  </si>
  <si>
    <t>Քարածուխ և այլ կարծր բնական վառելիք</t>
  </si>
  <si>
    <t xml:space="preserve">2431 </t>
  </si>
  <si>
    <t>Վառելիք և էներգետիկա, որից`</t>
  </si>
  <si>
    <t xml:space="preserve">2430 </t>
  </si>
  <si>
    <t>Ոռոգում</t>
  </si>
  <si>
    <t xml:space="preserve">2424 </t>
  </si>
  <si>
    <t>Ձկնորսություն և որսորդություն</t>
  </si>
  <si>
    <t xml:space="preserve">2423 </t>
  </si>
  <si>
    <t>Անտառային տնտեսություն</t>
  </si>
  <si>
    <t xml:space="preserve">2422 </t>
  </si>
  <si>
    <t>Գյուղատնտեսություն</t>
  </si>
  <si>
    <t xml:space="preserve">2421 </t>
  </si>
  <si>
    <t>Գյուղատնտեսություն, անտառային տնտեսություն, ձկնորսություն և որսորդություն, որից`</t>
  </si>
  <si>
    <t xml:space="preserve">2420 </t>
  </si>
  <si>
    <t>Աշխատանքի հետ կապված ընդհանուր բնույթի հարաբերություններ</t>
  </si>
  <si>
    <t xml:space="preserve">2412 </t>
  </si>
  <si>
    <t>Ընդհանուր բնույթի տնտեսական և առևտրային հարաբերություններ</t>
  </si>
  <si>
    <t xml:space="preserve">2411 </t>
  </si>
  <si>
    <t>Ընդհանուր բնույթի տնտեսական, առևտրային և աշխատանքի գծով հարաբերություններ, որից`</t>
  </si>
  <si>
    <t xml:space="preserve">2410 </t>
  </si>
  <si>
    <t>ՏՆՏԵՍԱԿԱՆ ՀԱՐԱԲԵՐՈՒԹՅՈՒՆՆԵՐ (տող 2410 + տող 2420 + տող 2430 + տող 2440 + տող 2450+տող 2460 + տող 2470 + տող 2480 + տող 2490), այդ թվում`</t>
  </si>
  <si>
    <t xml:space="preserve">2400 </t>
  </si>
  <si>
    <t>Հասարակական կարգ և անվտանգություն (այլ դասերին չպատկանող)</t>
  </si>
  <si>
    <t xml:space="preserve">2371 </t>
  </si>
  <si>
    <t>Հասարակական կարգ և անվտանգություն (այլ դասերին չպատկանող), որից`</t>
  </si>
  <si>
    <t xml:space="preserve">2370 </t>
  </si>
  <si>
    <t>Հետազոտական ու նախագծային աշխատանքներ հասարակական կարգի և անվտանգության ոլորտում</t>
  </si>
  <si>
    <t xml:space="preserve">2361 </t>
  </si>
  <si>
    <t>Հետազոտական ու նախագծային աշխատանքներ հասարակական կարգի և անվտանգության ոլորտում որից`</t>
  </si>
  <si>
    <t xml:space="preserve">2360 </t>
  </si>
  <si>
    <t>Կալանավայրեր</t>
  </si>
  <si>
    <t xml:space="preserve">2351 </t>
  </si>
  <si>
    <t>Կալանավայրեր, որից`</t>
  </si>
  <si>
    <t xml:space="preserve">2350 </t>
  </si>
  <si>
    <t>Դատախազություն</t>
  </si>
  <si>
    <t xml:space="preserve">2341 </t>
  </si>
  <si>
    <t>Դատախազություն, որից`</t>
  </si>
  <si>
    <t xml:space="preserve">2340 </t>
  </si>
  <si>
    <t>Իրավական պաշտպանություն</t>
  </si>
  <si>
    <t xml:space="preserve">2332 </t>
  </si>
  <si>
    <t>Դատարաններ</t>
  </si>
  <si>
    <t xml:space="preserve">2331 </t>
  </si>
  <si>
    <t>Դատական գործունեություն և իրավական պաշտպանություն, որից`</t>
  </si>
  <si>
    <t xml:space="preserve">2330 </t>
  </si>
  <si>
    <t>Փրկարար ծառայություն</t>
  </si>
  <si>
    <t xml:space="preserve">2321 </t>
  </si>
  <si>
    <t>Փրկարար ծառայություն, որից`</t>
  </si>
  <si>
    <t xml:space="preserve">2320 </t>
  </si>
  <si>
    <t>Պետական պահպանություն</t>
  </si>
  <si>
    <t xml:space="preserve">2313 </t>
  </si>
  <si>
    <t>Ազգային անվտանգություն</t>
  </si>
  <si>
    <t xml:space="preserve">2312 </t>
  </si>
  <si>
    <t>Ոստիկանություն</t>
  </si>
  <si>
    <t xml:space="preserve">2311 </t>
  </si>
  <si>
    <t>Հասարակական կարգ և անվտանգություն, որից`</t>
  </si>
  <si>
    <t xml:space="preserve">2310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</si>
  <si>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</si>
  <si>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2300 </t>
  </si>
  <si>
    <t>Պաշտպանություն (այլ դասերին չպատկանող)</t>
  </si>
  <si>
    <t xml:space="preserve">2251 </t>
  </si>
  <si>
    <t>Պաշտպանություն (այլ դասերին չպատկանող), որից`</t>
  </si>
  <si>
    <t xml:space="preserve">2250 </t>
  </si>
  <si>
    <t>Հետազոտական և նախագծային աշխատանքներ պաշտպանության ոլորտում, որից`</t>
  </si>
  <si>
    <t xml:space="preserve">2241 </t>
  </si>
  <si>
    <t xml:space="preserve">2240 </t>
  </si>
  <si>
    <t>Արտաքին ռազմական օգնություն</t>
  </si>
  <si>
    <t xml:space="preserve">2231 </t>
  </si>
  <si>
    <t>Արտաքին ռազմական օգնություն, որից`</t>
  </si>
  <si>
    <t xml:space="preserve">2230 </t>
  </si>
  <si>
    <t>Քաղաքացիական պաշտպանություն</t>
  </si>
  <si>
    <t xml:space="preserve">2221 </t>
  </si>
  <si>
    <t>Քաղաքացիական պաշտպանություն, որից`</t>
  </si>
  <si>
    <t xml:space="preserve">2220 </t>
  </si>
  <si>
    <t>Ռազմական պաշտպանություն</t>
  </si>
  <si>
    <t xml:space="preserve">2211 </t>
  </si>
  <si>
    <t>Ռազմական պաշտպանություն, որից`</t>
  </si>
  <si>
    <t xml:space="preserve">2210 </t>
  </si>
  <si>
    <t>ՊԱՇՏՊԱՆՈՒԹՅՈՒՆ (այլ դասերին չպատկանող) (տող 2210+2220 + տող 2230 + տող 2240 + տող 2250), այդ թվում`</t>
  </si>
  <si>
    <t xml:space="preserve">2200 </t>
  </si>
  <si>
    <t xml:space="preserve">2185 </t>
  </si>
  <si>
    <t>այդ թվում` Երևանի համաքաղաքային ծախսերի ֆինանսավորման համար</t>
  </si>
  <si>
    <t xml:space="preserve">2184 </t>
  </si>
  <si>
    <t>- դրամաշնորհներ ՀՀ այլ համայնքների բյուջեներին</t>
  </si>
  <si>
    <t xml:space="preserve">2183 </t>
  </si>
  <si>
    <t>- դրամաշնորհներ ՀՀ պետական բյուջեին</t>
  </si>
  <si>
    <t xml:space="preserve">2182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</si>
  <si>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</si>
  <si>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</si>
  <si>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2180 </t>
  </si>
  <si>
    <t>Պետական պարտքի գծով գործառնություններ</t>
  </si>
  <si>
    <t xml:space="preserve">2171 </t>
  </si>
  <si>
    <t>Պետական պարտքի գծով գործառնություններ, որից`</t>
  </si>
  <si>
    <t xml:space="preserve">2170 </t>
  </si>
  <si>
    <t>Ընդհանուր բնույթի հանրային ծառայություններ (այլ դասերին չպատկանող)</t>
  </si>
  <si>
    <t xml:space="preserve">2161 </t>
  </si>
  <si>
    <t>Ընդհանուր բնույթի հանրային ծառայություններ (այլ դասերին չպատկանող), որից`</t>
  </si>
  <si>
    <t xml:space="preserve">2160 </t>
  </si>
  <si>
    <t>Ընդհանուր բնույթի հանրային ծառայությունների գծով հետազոտական և նախագծային աշխատանքներ</t>
  </si>
  <si>
    <t xml:space="preserve">2151 </t>
  </si>
  <si>
    <t>Ընդհանուր բնույթի հանրային ծառայությունների գծով հետազոտական և նախագծային աշխատանքներ որից`</t>
  </si>
  <si>
    <t xml:space="preserve">2150 </t>
  </si>
  <si>
    <t>Ընդհանուր բնույթի հետազոտական աշխատանք</t>
  </si>
  <si>
    <t xml:space="preserve">2141 </t>
  </si>
  <si>
    <t>Ընդհանուր բնույթի հետազոտական աշխատանք, որից`</t>
  </si>
  <si>
    <t xml:space="preserve">2140 </t>
  </si>
  <si>
    <t>Ընդհանուր բնույթի այլ ծառայություններ</t>
  </si>
  <si>
    <t xml:space="preserve">2133 </t>
  </si>
  <si>
    <t>Ծրագրման և վիճակագրական ընդհանուր ծառայություններ</t>
  </si>
  <si>
    <t xml:space="preserve">2132 </t>
  </si>
  <si>
    <t>Աշխատակազմի /կադրերի/ գծով ընդհանուր բնույթի ծառայություններ</t>
  </si>
  <si>
    <t xml:space="preserve">2131 </t>
  </si>
  <si>
    <t>Ընդհանուր բնույթի ծառայություններ, որից`</t>
  </si>
  <si>
    <t xml:space="preserve">2130 </t>
  </si>
  <si>
    <t>Միջազգային կազմակերպությունների միջոցով տրամադրվող տնտեսական օգնություն</t>
  </si>
  <si>
    <t xml:space="preserve">2122 </t>
  </si>
  <si>
    <t>Արտաքին տնտեսական աջակցություն</t>
  </si>
  <si>
    <t xml:space="preserve">2121 </t>
  </si>
  <si>
    <t>Արտաքին տնտեսական օգնություն, որից`</t>
  </si>
  <si>
    <t xml:space="preserve">2120 </t>
  </si>
  <si>
    <t>Արտաքին հարաբերություններ</t>
  </si>
  <si>
    <t xml:space="preserve">2113 </t>
  </si>
  <si>
    <t>Ֆինանսական և հարկաբյուջետային հարաբերություններ</t>
  </si>
  <si>
    <t xml:space="preserve">2112 </t>
  </si>
  <si>
    <t>Օրենսդիր և գործադիր մարմիններ, պետական կառավարում</t>
  </si>
  <si>
    <t xml:space="preserve">2111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</si>
  <si>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</si>
  <si>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</si>
  <si>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</si>
  <si>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2100 </t>
  </si>
  <si>
    <t>ԸՆԴԱՄԵՆԸ ԾԱԽՍԵՐ (տող 2100 + տող 2200 + տող 2300 + տող 2400 + տող 2500 + տող 2600 + տող 2700 + տող 2800 + տող 2900 + տող 3000 + տող 3100)</t>
  </si>
  <si>
    <t>X</t>
  </si>
  <si>
    <t> X</t>
  </si>
  <si>
    <t xml:space="preserve">2000 </t>
  </si>
  <si>
    <t>ֆոնդային բյուջե</t>
  </si>
  <si>
    <t>վարչական բյուջե</t>
  </si>
  <si>
    <t>այդ թվում`</t>
  </si>
  <si>
    <t>Ընդամենը (ս.7+ս.8)</t>
  </si>
  <si>
    <t>Բյուջետային ծախսերի 
գործառնական դասակարգման բաժինների, խմբերի 
և դասերի անվանումները</t>
  </si>
  <si>
    <t>Դաս</t>
  </si>
  <si>
    <t>Խումբ</t>
  </si>
  <si>
    <t>Բաժին</t>
  </si>
  <si>
    <t>Տողի
NN</t>
  </si>
  <si>
    <t>ՀԱՏՎԱԾ 2
ՀԱՄԱՅՆՔԻ ԲՅՈՒՋԵԻ ԾԱԽՍԵՐԸ ԸՍՏ ԲՅՈՒՋԵՏԱՅԻՆ
ԾԱԽՍԵՐԻ ԳՈՐԾԱՌՆԱԿԱՆ ԴԱՍԱԿԱՐԳՄԱՆ</t>
  </si>
  <si>
    <t>x</t>
  </si>
  <si>
    <t>8414</t>
  </si>
  <si>
    <t> ՈՉ ՆՅՈՒԹԱԿԱՆ ՉԱՐՏԱԴՐՎԱԾ ԱԿՏԻՎՆԵՐԻ ԻՐԱՑՈՒՄԻՑ ՄՈՒՏՔԵՐ</t>
  </si>
  <si>
    <t>6440</t>
  </si>
  <si>
    <t>8413</t>
  </si>
  <si>
    <t> ԱՅԼ ԲՆԱԿԱՆ ԾԱԳՈՒՄ ՈՒՆԵՑՈՂ ՀԻՄՆԱԿԱՆ ՄԻՋՈՑՆԵՐԻ ԻՐԱՑՈՒՄԻՑ ՄՈՒՏՔԵՐ</t>
  </si>
  <si>
    <t>6430</t>
  </si>
  <si>
    <t>8412</t>
  </si>
  <si>
    <t>ՕԳՏԱԿԱՐ ՀԱՆԱԾՈՆԵՐԻ ԻՐԱՑՈՒՄԻՑ ՄՈՒՏՔԵՐ</t>
  </si>
  <si>
    <t>6420</t>
  </si>
  <si>
    <t>8411</t>
  </si>
  <si>
    <t>ՀՈՂԻ ԻՐԱՑՈՒՄԻՑ ՄՈՒՏՔԵՐ</t>
  </si>
  <si>
    <t>6410</t>
  </si>
  <si>
    <t>ՉԱՐՏԱԴՐՎԱԾ ԱԿՏԻՎՆԵՐԻ ԻՐԱՑՈՒՄԻՑ ՄՈՒՏՔԵՐ(տող 6410 + տող 6420 + տող 6430 + տող 6440), այդ թվում`</t>
  </si>
  <si>
    <t>6400</t>
  </si>
  <si>
    <t>8311</t>
  </si>
  <si>
    <t>ԲԱՐՁՐԱՐԺԵՔ ԱԿՏԻՎՆԵՐԻ ԻՐԱՑՈՒՄԻՑ ՄՈՒՏՔԵՐ</t>
  </si>
  <si>
    <t>6310</t>
  </si>
  <si>
    <t>ԲԱՐՁՐԱՐԺԵՔ ԱԿՏԻՎՆԵՐԻ ԻՐԱՑՈՒՄԻՑ ՄՈՒՏՔԵՐ (տող 6310), այդ թվում`</t>
  </si>
  <si>
    <t>6300</t>
  </si>
  <si>
    <t>8223</t>
  </si>
  <si>
    <t>ՍՊԱՌՄԱՆ ՀԱՄԱՐ ՆԱԽԱՏԵՍՎԱԾ ՊԱՇԱՐՆԵՐԻ ԻՐԱՑՈՒՄԻՑ ՄՈՒՏՔԵՐ</t>
  </si>
  <si>
    <t>6223</t>
  </si>
  <si>
    <t>8222</t>
  </si>
  <si>
    <t>ՎԵՐԱՎԱՃԱՌՔԻ ՀԱՄԱՐ ԱՊՐԱՆՔՆԵՐԻ ԻՐԱՑՈՒՄԻՑ ՄՈՒՏՔԵՐ</t>
  </si>
  <si>
    <t>6222</t>
  </si>
  <si>
    <t>8221</t>
  </si>
  <si>
    <t>ԱՐՏԱԴՐԱԿԱՆ ՊԱՇԱՐՆԵՐԻ ԻՐԱՑՈՒՄԻՑ ՄՈՒՏՔԵՐ</t>
  </si>
  <si>
    <t>6221</t>
  </si>
  <si>
    <t>ԱՅԼ ՊԱՇԱՐՆԵՐԻ ԻՐԱՑՈՒՄԻՑ ՄՈՒՏՔԵՐ (տող 6221 + տող 6222 + տող 6223), որից`</t>
  </si>
  <si>
    <t>6220</t>
  </si>
  <si>
    <t>8211</t>
  </si>
  <si>
    <t>ՌԱԶՄԱՎԱՐԱԿԱՆ ՀԱՄԱՅՆՔԱՅԻՆ ՊԱՇԱՐՆԵՐԻ ԻՐԱՑՈՒՄԻՑ ՄՈՒՏՔԵՐ</t>
  </si>
  <si>
    <t>6210</t>
  </si>
  <si>
    <t>ՊԱՇԱՐՆԵՐԻ ԻՐԱՑՈՒՄԻՑ ՄՈՒՏՔԵՐ(տող 6210 + տող 6220), այդ թվում`</t>
  </si>
  <si>
    <t>6200</t>
  </si>
  <si>
    <t>8131</t>
  </si>
  <si>
    <t>ԱՅԼ ՀԻՄՆԱԿԱՆ ՄԻՋՈՑՆԵՐԻ ԻՐԱՑՈՒՄԻՑ ՄՈՒՏՔԵՐ Կաթնաղբյուր</t>
  </si>
  <si>
    <t>61302</t>
  </si>
  <si>
    <t>ԱՅԼ ՀԻՄՆԱԿԱՆ ՄԻՋՈՑՆԵՐԻ ԻՐԱՑՈՒՄԻՑ ՄՈՒՏՔԵՐ Աբովյան</t>
  </si>
  <si>
    <t>61301</t>
  </si>
  <si>
    <t>ԱՅԼ ՀԻՄՆԱԿԱՆ ՄԻՋՈՑՆԵՐԻ ԻՐԱՑՈՒՄԻՑ ՄՈՒՏՔԵՐ</t>
  </si>
  <si>
    <t>6130</t>
  </si>
  <si>
    <t>8121</t>
  </si>
  <si>
    <t>ՇԱՐԺԱԿԱՆ ԳՈՒՅՔԻ ԻՐԱՑՈՒՄԻՑ ՄՈՒՏՔԵՐ</t>
  </si>
  <si>
    <t>6120</t>
  </si>
  <si>
    <t>8111</t>
  </si>
  <si>
    <t xml:space="preserve">ԱՆՇԱՐԺ ԳՈՒՅՔԻ ԻՐԱՑՈՒՄԻՑ ՄՈՒՏՔԵՐ </t>
  </si>
  <si>
    <t>6110</t>
  </si>
  <si>
    <t>ՀԻՄՆԱԿԱՆ ՄԻՋՈՑՆԵՐԻ ԻՐԱՑՈՒՄԻՑ ՄՈՒՏՔԵՐ (տող 6110 + տող 6120 + տող 6130), այդ թվում`</t>
  </si>
  <si>
    <t>6100</t>
  </si>
  <si>
    <t>Գ. ՈՉ ՖԻՆԱՆՍԱԿԱՆ ԱԿՏԻՎՆԵՐԻ ԻՐԱՑՈՒՄԻՑ ՄՈՒՏՔԵՐ (տող 6100 + տող 6200 + տող 6300 + տող 6400), այդ թվում`</t>
  </si>
  <si>
    <t>6000</t>
  </si>
  <si>
    <t>5511</t>
  </si>
  <si>
    <t>- Համաֆինանսավորմամբ իրականացվող ծրագրեր և (կամ) կապիտալ ակտիվի ձեռքբերում</t>
  </si>
  <si>
    <t>- Համաֆինանսավորմամբ իրականացվող ծրագրեր և (կամ) կապիտալ ակտիվի ձեռքբերում, այդ թվում`</t>
  </si>
  <si>
    <t>5500</t>
  </si>
  <si>
    <t>5441</t>
  </si>
  <si>
    <t>- Ոչ նյութական չարտադրված ակտիվներ</t>
  </si>
  <si>
    <t>5431</t>
  </si>
  <si>
    <t>- Այլ բնական ծագում ունեցող ակտիվներ</t>
  </si>
  <si>
    <t>5421</t>
  </si>
  <si>
    <t>- Ընդերքային ակտիվներ</t>
  </si>
  <si>
    <t>5411</t>
  </si>
  <si>
    <t>- Հող</t>
  </si>
  <si>
    <t>1.4 ՉԱՐՏԱԴՐՎԱԾ ԱԿՏԻՎՆԵՐ (տող 5411 + տող 5421 + տող 5431 + տող 5441), այդ թվում`</t>
  </si>
  <si>
    <t>5400</t>
  </si>
  <si>
    <t>5311</t>
  </si>
  <si>
    <t>- Բարձրարժեք ակտիվներ</t>
  </si>
  <si>
    <t>1.3 ԲԱՐՁՐԱՐԺԵՔ ԱԿՏԻՎՆԵՐ (տող 5311), այդ թվում`</t>
  </si>
  <si>
    <t>5300</t>
  </si>
  <si>
    <t>5211</t>
  </si>
  <si>
    <t>- Համայնքային նշանակության ռազմավարական պաշարներ</t>
  </si>
  <si>
    <t>1.2 ՊԱՇԱՐՆԵՐ (տող 5211 + տող 5221 + տող 5231 + տող 5241), այդ թվում`</t>
  </si>
  <si>
    <t>5200</t>
  </si>
  <si>
    <t>5134</t>
  </si>
  <si>
    <t>- Նախագծահետազոտական ծախսեր</t>
  </si>
  <si>
    <t>5133</t>
  </si>
  <si>
    <t>- Գեոդեզիական քարտեզագրական ծախսեր</t>
  </si>
  <si>
    <t>5132</t>
  </si>
  <si>
    <t>- Ոչ նյութական հիմնական միջոցներ</t>
  </si>
  <si>
    <t>5131</t>
  </si>
  <si>
    <t>- Աճեցվող ակտիվներ</t>
  </si>
  <si>
    <t>ԱՅԼ ՀԻՄՆԱԿԱՆ ՄԻՋՈՑՆԵՐ (տող 5131 + տող 5132 + տող 5133 + տող 5134), որից`</t>
  </si>
  <si>
    <t>5130</t>
  </si>
  <si>
    <t>5129</t>
  </si>
  <si>
    <t>- Այլ մեքենաներ և սարքավորումներ</t>
  </si>
  <si>
    <t>5123</t>
  </si>
  <si>
    <t>5122</t>
  </si>
  <si>
    <t>- Վարչական սարքավորումներ</t>
  </si>
  <si>
    <t>5121</t>
  </si>
  <si>
    <t>- Տրանսպորտային սարքավորումներ</t>
  </si>
  <si>
    <t>ՄԵՔԵՆԱՆԵՐ ԵՎ ՍԱՐՔԱՎՈՐՈՒՄՆԵՐ (տող 5121 + տող 5122 + տող 5123), որից`</t>
  </si>
  <si>
    <t>5120</t>
  </si>
  <si>
    <t>5113</t>
  </si>
  <si>
    <t>- Շենքերի և շինությունների կապիտալ վերանորոգում</t>
  </si>
  <si>
    <t>5112</t>
  </si>
  <si>
    <t>- Շենքերի և շինությունների կառուցում</t>
  </si>
  <si>
    <t>5111</t>
  </si>
  <si>
    <t>- Շենքերի և շինությունների ձեռքբերում</t>
  </si>
  <si>
    <t>ՇԵՆՔԵՐ ԵՎ ՇԻՆՈՒԹՅՈՒՆՆԵՐ (տող 5111 + տող 5112 + տող 5113), որից`</t>
  </si>
  <si>
    <t>5110</t>
  </si>
  <si>
    <t>1.1. ՀԻՄՆԱԿԱՆ ՄԻՋՈՑՆԵՐ (տող 5110 + տող 5120 + տող 5130), այդ թվում`</t>
  </si>
  <si>
    <t>5100</t>
  </si>
  <si>
    <t>Բ. ՈՉ ՖԻՆԱՆՍԱԿԱՆ ԱԿՏԻՎՆԵՐԻ ԳԾՈՎ ԾԱԽՍԵՐ (տող 5100 + տող 5200 + տող 5300 + տող 5400), այդ թվում`</t>
  </si>
  <si>
    <t>5000</t>
  </si>
  <si>
    <t>այդ թվում` համայնքի բյուջեի վարչական մասի պահուստային ֆոնդից ֆոնդային մաս կատարվող հատկացումներ</t>
  </si>
  <si>
    <t>4772</t>
  </si>
  <si>
    <t>4891</t>
  </si>
  <si>
    <t>- Պահուստային միջոցներ (ֆոնդային բյ.)</t>
  </si>
  <si>
    <t>4771Ա</t>
  </si>
  <si>
    <t>- Պահուստային միջոցներ (վարչական բյ.)</t>
  </si>
  <si>
    <t>4771</t>
  </si>
  <si>
    <t>ՊԱՀՈՒՍՏԱՅԻՆ ՄԻՋՈՑՆԵՐ (տող 4771 + տող 4771Ա), որից`</t>
  </si>
  <si>
    <t>4770</t>
  </si>
  <si>
    <t>4861</t>
  </si>
  <si>
    <t>- Այլ ծախսեր</t>
  </si>
  <si>
    <t>4761</t>
  </si>
  <si>
    <t>ԱՅԼ ԾԱԽՍԵՐ (տող 4761), որից`</t>
  </si>
  <si>
    <t>4760</t>
  </si>
  <si>
    <t>4851</t>
  </si>
  <si>
    <t>- Կառավարման մարմինների գործունեության հետևանքով առաջացած վնասվածքների կամ վնասների վերականգնում</t>
  </si>
  <si>
    <t>4751</t>
  </si>
  <si>
    <t>ԿԱՌԱՎԱՐՄԱՆ ՄԱՐՄԻՆՆԵՐԻ ԳՈՐԾՈՒՆԵՈՒԹՅԱՆ ՀԵՏԵՎԱՆՔՈՎ ԱՌԱՋԱՑԱԾ ՎՆԱՍՆԵՐԻ ԿԱՄ ՎՆԱՍՎԱԾՔՆԵՐԻ ՎԵՐԱԿԱՆԳՆՈՒՄ (տող 4751), որից`</t>
  </si>
  <si>
    <t>4750</t>
  </si>
  <si>
    <t>4842</t>
  </si>
  <si>
    <t>- Այլ բնական պատճառներով ստացած վնասվածքների վերականգնում</t>
  </si>
  <si>
    <t>4742</t>
  </si>
  <si>
    <t>4841</t>
  </si>
  <si>
    <t>- Բնական աղետներից առաջացած վնասվածքների կամ վնասների վերականգնում</t>
  </si>
  <si>
    <t>4741</t>
  </si>
  <si>
    <t>ԲՆԱԿԱՆ ԱՂԵՏՆԵՐԻՑ ԿԱՄ ԱՅԼ ԲՆԱԿԱՆ ՊԱՏՃԱՌՆԵՐՈՎ ԱՌԱՋԱՑԱԾ ՎՆԱՍՆԵՐԻ ԿԱՄ ՎՆԱՍՎԱԾՔՆԵՐԻ ՎԵՐԱԿԱՆԳՆՈՒՄ (տող 4741 + տող 4742), որից`</t>
  </si>
  <si>
    <t>4740</t>
  </si>
  <si>
    <t>4831</t>
  </si>
  <si>
    <t>- Դատարանների կողմից նշանակված տույժեր և տուգանքներ</t>
  </si>
  <si>
    <t>4731</t>
  </si>
  <si>
    <t>ԴԱՏԱՐԱՆՆԵՐԻ ԿՈՂՄԻՑ ՆՇԱՆԱԿՎԱԾ ՏՈՒՅԺԵՐ ԵՎ ՏՈՒԳԱՆՔՆԵՐ (տող 4731), որից`</t>
  </si>
  <si>
    <t>4730</t>
  </si>
  <si>
    <t>4824</t>
  </si>
  <si>
    <t>- Պետական հատվածի տարբեր մակարդակների կողմից միմյանց նկատմամբ կիրառվող տույժեր</t>
  </si>
  <si>
    <t>4724</t>
  </si>
  <si>
    <t>4823</t>
  </si>
  <si>
    <t>- Պարտադիր վճարներ</t>
  </si>
  <si>
    <t>4723</t>
  </si>
  <si>
    <t>4822</t>
  </si>
  <si>
    <t>- Այլ հարկեր</t>
  </si>
  <si>
    <t>4722</t>
  </si>
  <si>
    <t>4821</t>
  </si>
  <si>
    <t>- Աշխատավարձի ֆոնդ</t>
  </si>
  <si>
    <t>4721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</si>
  <si>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</si>
  <si>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4720</t>
  </si>
  <si>
    <t>4819</t>
  </si>
  <si>
    <t>- Նվիրատվություններ այլ շահույթ չհետապնդող կազմակերպություններին</t>
  </si>
  <si>
    <t>4712</t>
  </si>
  <si>
    <t>4811</t>
  </si>
  <si>
    <t>- Տնային տնտեսություններին ծառայություններ մատուցող` շահույթ չհետապնդող կազմակերպություններին նվիրատվություններ</t>
  </si>
  <si>
    <t>4711</t>
  </si>
  <si>
    <t>ՆՎԻՐԱՏՎՈՒԹՅՈՒՆՆԵՐ ՈՉ ԿԱՌԱՎԱՐԱԿԱՆ (ՀԱՍԱՐԱԿԱԿԱՆ) ԿԱԶՄԱԿԵՐՊՈՒԹՅՈՒՆՆԵՐԻՆ (տող 4711 + տող 4712), որից`</t>
  </si>
  <si>
    <t>4710</t>
  </si>
  <si>
    <t>1.7 ԱՅԼ ԾԱԽՍԵՐ (տող 4710 + տող 4720 + տող 4730 + տող 4740 + տող 4750 + տող 4760+ տող 4770), այդ թվում`</t>
  </si>
  <si>
    <t>4700</t>
  </si>
  <si>
    <t>- Կենսաթոշակներ</t>
  </si>
  <si>
    <t>4641</t>
  </si>
  <si>
    <t>ԿԵՆՍԱԹՈՇԱԿՆԵՐ (տող 4641), որից`</t>
  </si>
  <si>
    <t>4640</t>
  </si>
  <si>
    <t>4729</t>
  </si>
  <si>
    <t>- Այլ նպաստներ բյուջեից</t>
  </si>
  <si>
    <t>4634</t>
  </si>
  <si>
    <t>4728</t>
  </si>
  <si>
    <t>- Բնակարանային նպաստներ բյուջեից</t>
  </si>
  <si>
    <t>4633</t>
  </si>
  <si>
    <t>4727</t>
  </si>
  <si>
    <t>- Կրթական, մշակութային և սպորտային նպաստներ բյուջեից</t>
  </si>
  <si>
    <t>4632</t>
  </si>
  <si>
    <t>4726</t>
  </si>
  <si>
    <t>- Հուղարկավորության նպաստներ բյուջեից</t>
  </si>
  <si>
    <t>4631</t>
  </si>
  <si>
    <t>ՍՈՑԻԱԼԱԿԱՆ ՕԳՆՈՒԹՅԱՆ ԴՐԱՄԱԿԱՆ ԱՐՏԱՀԱՅՏՈՒԹՅԱՄԲ ՆՊԱՍՏՆԵՐ (ԲՅՈՒՋԵԻՑ) (տող 4631 + տող 4632 + տող 4633 + տող 4634), որից`</t>
  </si>
  <si>
    <t>4630</t>
  </si>
  <si>
    <t>- Սոցիալական ապահովության բնեղեն նպաստներ ծառայություններ մատուցողներին</t>
  </si>
  <si>
    <t>4620</t>
  </si>
  <si>
    <t>- Տնային տնտեսություններին դրամով վճարվող սոցիալական ապահովության վճարներ</t>
  </si>
  <si>
    <t>4610</t>
  </si>
  <si>
    <t>ՍՈՑԻԱԼԱԿԱՆ ԱՊԱՀՈՎՈՒԹՅԱՆ ՆՊԱՍՏՆԵՐ, այդ թվում`</t>
  </si>
  <si>
    <t>4601</t>
  </si>
  <si>
    <t>1.6 ՍՈՑԻԱԼԱԿԱՆ ՆՊԱՍՏՆԵՐ ԵՎ ԿԵՆՍԱԹՈՇԱԿՆԵՐ (տող 4610 + տող 4630 + տող 4640), այդ թվում`</t>
  </si>
  <si>
    <t>4600</t>
  </si>
  <si>
    <t>- այլ</t>
  </si>
  <si>
    <t>4548</t>
  </si>
  <si>
    <t>- ՀՀ պետական բյուջեին</t>
  </si>
  <si>
    <t>4547</t>
  </si>
  <si>
    <t>ՀՀ այլ համայնքներին</t>
  </si>
  <si>
    <t>4546</t>
  </si>
  <si>
    <t>Երևանի համաքաղաքային ծախսերի ֆինանսավորման համար</t>
  </si>
  <si>
    <t>4545</t>
  </si>
  <si>
    <t>- տեղական ինքնակառավարման մարմիններին (տող 4545 + տող 4546),որից`</t>
  </si>
  <si>
    <t>4544</t>
  </si>
  <si>
    <t>4657</t>
  </si>
  <si>
    <t>- Այլ կապիտալ դրամաշնորհներ</t>
  </si>
  <si>
    <t>4543</t>
  </si>
  <si>
    <t>4656</t>
  </si>
  <si>
    <t>- Կապիտալ դրամաշնորհներ պետական և համայնքների առևտրային կազմակերպություններին</t>
  </si>
  <si>
    <t>4542</t>
  </si>
  <si>
    <t>4655</t>
  </si>
  <si>
    <t>- Կապիտալ դրամաշնորհներ պետական և համայնքների ոչ առևտրային կազմակերպություններին</t>
  </si>
  <si>
    <t>4541</t>
  </si>
  <si>
    <t>ԿԱՊԻՏԱԼ ԴՐԱՄԱՇՆՈՐՀՆԵՐ ՊԵՏԱԿԱՆ ՀԱՏՎԱԾԻ ԱՅԼ ՄԱԿԱՐԴԱԿՆԵՐԻՆ (տող 4541 + տող 4542 + տող 4543), որից`</t>
  </si>
  <si>
    <t>4540</t>
  </si>
  <si>
    <t>4538</t>
  </si>
  <si>
    <t>4537</t>
  </si>
  <si>
    <t>այլ համայնքներին</t>
  </si>
  <si>
    <t>4536</t>
  </si>
  <si>
    <t>4535</t>
  </si>
  <si>
    <t> - տեղական ինքնակառավարման մարմիններին (տող 4535 + տող 4536), որից`</t>
  </si>
  <si>
    <t>4534</t>
  </si>
  <si>
    <t>4639</t>
  </si>
  <si>
    <t>- Այլ ընթացիկ դրամաշնորհներ (տող 4534 + տող 4537 + տող 4538), այդ թվում`</t>
  </si>
  <si>
    <t>4533</t>
  </si>
  <si>
    <t>4638</t>
  </si>
  <si>
    <t>- Ընթացիկ դրամաշնորհներ պետական և համայնքների առևտրային կազմակերպություններին</t>
  </si>
  <si>
    <t>4532</t>
  </si>
  <si>
    <t>4637</t>
  </si>
  <si>
    <t>- Ընթացիկ դրամաշնորհներ պետական և համայնքների ոչ առևտրային կազմակերպություններին</t>
  </si>
  <si>
    <t>4531</t>
  </si>
  <si>
    <t>ԸՆԹԱՑԻԿ ԴՐԱՄԱՇՆՈՐՀՆԵՐ ՊԵՏԱԿԱՆ ՀԱՏՎԱԾԻ ԱՅԼ ՄԱԿԱՐԴԱԿՆԵՐԻՆ (տող 4531 + տող 4532 + տող 4533), որից`</t>
  </si>
  <si>
    <t>4530</t>
  </si>
  <si>
    <t>4622</t>
  </si>
  <si>
    <t>- Կապիտալ դրամաշնորհներ միջազգային կազմակերպություններին</t>
  </si>
  <si>
    <t>4522</t>
  </si>
  <si>
    <t>4621</t>
  </si>
  <si>
    <t>- Ընթացիկ դրամաշնորհներ միջազգային կազմակերպություններին</t>
  </si>
  <si>
    <t>4521</t>
  </si>
  <si>
    <t>ԴՐԱՄԱՇՆՈՐՀՆԵՐ ՄԻՋԱԶԳԱՅԻՆ ԿԱԶՄԱԿԵՐՊՈՒԹՅՈՒՆՆԵՐԻՆ (տող 4521 + տող 4522), որից`</t>
  </si>
  <si>
    <t>4520</t>
  </si>
  <si>
    <t>4612</t>
  </si>
  <si>
    <t>- Կապիտալ դրամաշնորհներ օտարերկրյա կառավարություններին</t>
  </si>
  <si>
    <t>4512</t>
  </si>
  <si>
    <t>4611</t>
  </si>
  <si>
    <t>- Ընթացիկ դրամաշնորհներ օտարերկրյա կառավարություններին</t>
  </si>
  <si>
    <t>4511</t>
  </si>
  <si>
    <t>ԴՐԱՄԱՇՆՈՐՀՆԵՐ ՕՏԱՐԵՐԿՐՅԱ ԿԱՌԱՎԱՐՈՒԹՅՈՒՆՆԵՐԻՆ (տող 4511 + տող 4512), որից`</t>
  </si>
  <si>
    <t>4510</t>
  </si>
  <si>
    <t>1.5 ԴՐԱՄԱՇՆՈՐՀՆԵՐ (տող 4510 + տող 4520 + տող 4530 + տող 4540), այդ թվում`</t>
  </si>
  <si>
    <t>4500</t>
  </si>
  <si>
    <t>- Սուբսիդիաներ ոչ պետական (ոչ hամայնքային) ֆինանսական կազմակերպություններին</t>
  </si>
  <si>
    <t>4422</t>
  </si>
  <si>
    <t>- Սուբսիդիաներ ոչ պետական (ոչ B118hամայնքային) ոչ ֆինանսական կազմակերպություններին</t>
  </si>
  <si>
    <t>4421</t>
  </si>
  <si>
    <t>ՍՈՒԲՍԻԴԻԱՆԵՐ ՈՉ ՊԵՏԱԿԱՆ (ՈՉ ՀԱՄԱՅՆՔԱՅԻՆ) ԿԱԶՄԱԿԵՐՊՈՒԹՅՈՒՆՆԵՐԻՆ (տող 4421 + տող 4422), որից`</t>
  </si>
  <si>
    <t>4420</t>
  </si>
  <si>
    <t>- Սուբսիդիաներ ֆինանսական պետական (hամայնքային) կազմակերպություններին</t>
  </si>
  <si>
    <t>4412</t>
  </si>
  <si>
    <t>- Սուբսիդիաներ ոչ ֆինանսական պետական (hամայնքային) կազմակերպություններին</t>
  </si>
  <si>
    <t>4411</t>
  </si>
  <si>
    <t>ՍՈՒԲՍԻԴԻԱՆԵՐ ՊԵՏԱԿԱՆ (ՀԱՄԱՅՆՔԱՅԻՆ) ԿԱԶՄԱԿԵՐՊՈՒԹՅՈՒՆՆԵՐԻՆ (տող 4411 + տող 4412), որից`</t>
  </si>
  <si>
    <t>4410</t>
  </si>
  <si>
    <t>1.4 ՍՈՒԲՍԻԴԻԱՆԵՐ (տող 4410 + տող 4420), այդ թվում`</t>
  </si>
  <si>
    <t>4400</t>
  </si>
  <si>
    <t>4433</t>
  </si>
  <si>
    <t>- Փոխառությունների գծով տուրքեր</t>
  </si>
  <si>
    <t>4333</t>
  </si>
  <si>
    <t>4432</t>
  </si>
  <si>
    <t>- Տույժեր</t>
  </si>
  <si>
    <t>4332</t>
  </si>
  <si>
    <t>4431</t>
  </si>
  <si>
    <t>- Փոխանակման կուրսերի բացասական տարբերություն</t>
  </si>
  <si>
    <t>4331</t>
  </si>
  <si>
    <t>ՓՈԽԱՌՈՒԹՅՈՒՆՆԵՐԻ ՀԵՏ ԿԱՊՎԱԾ ՎՃԱՐՆԵՐ (տող 4331 + տող 4332 + տող 4333), որից`</t>
  </si>
  <si>
    <t>4330</t>
  </si>
  <si>
    <t>- Արտաքին վարկերի գծով տոկոսավճարներ</t>
  </si>
  <si>
    <t>4322</t>
  </si>
  <si>
    <t>- Արտաքին արժեթղթերի գծով տոկոսավճարներ</t>
  </si>
  <si>
    <t>4321</t>
  </si>
  <si>
    <t>ԱՐՏԱՔԻՆ ՏՈԿՈՍԱՎՃԱՐՆԵՐ (տող 4321 + տող 4322), որից`</t>
  </si>
  <si>
    <t>4320</t>
  </si>
  <si>
    <t>- Ներքին վարկերի տոկոսավճարներ</t>
  </si>
  <si>
    <t>4312</t>
  </si>
  <si>
    <t>- Ներքին արժեթղթերի տոկոսավճարներ</t>
  </si>
  <si>
    <t>4311</t>
  </si>
  <si>
    <t>ՆԵՐՔԻՆ ՏՈԿՈՍԱՎՃԱՐՆԵՐ (տող 4311 + տող 4312), որից`</t>
  </si>
  <si>
    <t>4310</t>
  </si>
  <si>
    <t>1.3 ՏՈԿՈՍԱՎՃԱՐՆԵՐ (տող 4310 + տող 4320 + տող 4330), այդ թվում`</t>
  </si>
  <si>
    <t>4300</t>
  </si>
  <si>
    <t>4269</t>
  </si>
  <si>
    <t>- Հատուկ նպատակային այլ նյութեր</t>
  </si>
  <si>
    <t>4268</t>
  </si>
  <si>
    <t>4267</t>
  </si>
  <si>
    <t>- Կենցաղային և հանրային սննդի նյութեր</t>
  </si>
  <si>
    <t>4266</t>
  </si>
  <si>
    <t>- Առողջապահական և լաբորատոր նյութեր</t>
  </si>
  <si>
    <t>4265</t>
  </si>
  <si>
    <t>- Շրջակա միջավայրի պաշտպանության և գիտական նյութեր</t>
  </si>
  <si>
    <t>4264</t>
  </si>
  <si>
    <t>- Տրանսպորտային նյութեր</t>
  </si>
  <si>
    <t>4263</t>
  </si>
  <si>
    <t>- Վերապատրաստման և ուսուցման նյութեր (աշխատողների վերապատրաստում)</t>
  </si>
  <si>
    <t>4262</t>
  </si>
  <si>
    <t>- Գյուղատնտեսական ապրանքներ</t>
  </si>
  <si>
    <t>4261</t>
  </si>
  <si>
    <t>- Գրասենյակային նյութեր և հագուստ</t>
  </si>
  <si>
    <t>ՆՅՈՒԹԵՐ (տող 4261 + տող 4262 + տող 4263 + տող 4264 + տող 4265 + տող 4266 + տող 4267 + տող 4268), որից`</t>
  </si>
  <si>
    <t>4260</t>
  </si>
  <si>
    <t>4252</t>
  </si>
  <si>
    <t>- Մեքենաների և սարքավորումների ընթացիկ նորոգում և պահպանում</t>
  </si>
  <si>
    <t>4251</t>
  </si>
  <si>
    <t>- Շենքերի և կառույցների ընթացիկ նորոգում և պահպանում</t>
  </si>
  <si>
    <t>ԸՆԹԱՑԻԿ ՆՈՐՈԳՈՒՄ ԵՎ ՊԱՀՊԱՆՈՒՄ (ծառայություններ և նյութեր) (տող 4251 + տող 4252), որից`</t>
  </si>
  <si>
    <t>4250</t>
  </si>
  <si>
    <t>4241</t>
  </si>
  <si>
    <t>- Մասնագիտական ծառայություններ</t>
  </si>
  <si>
    <t>ԱՅԼ ՄԱՍՆԱԳԻՏԱԿԱՆ ԾԱՌԱՅՈՒԹՅՈՒՆՆԵՐԻ ՁԵՌՔԲԵՐՈՒՄ (տող 4241), որից`</t>
  </si>
  <si>
    <t>4240</t>
  </si>
  <si>
    <t>4239</t>
  </si>
  <si>
    <t>- Ընդհանուր բնույթի այլ ծառայություններ</t>
  </si>
  <si>
    <t>4238</t>
  </si>
  <si>
    <t>4237</t>
  </si>
  <si>
    <t>- Ներկայացուցչական ծախսեր</t>
  </si>
  <si>
    <t>4236</t>
  </si>
  <si>
    <t>- Կենցաղային և հանրային սննդի ծառայություններ</t>
  </si>
  <si>
    <t>4235</t>
  </si>
  <si>
    <t>- Կառավարչական ծառայություններ</t>
  </si>
  <si>
    <t>4234</t>
  </si>
  <si>
    <t>- Տեղակատվական ծառայություններ</t>
  </si>
  <si>
    <t>4233</t>
  </si>
  <si>
    <t>- Աշխատակազմի մասնագիտական զարգացման ծառայություններ</t>
  </si>
  <si>
    <t>4232</t>
  </si>
  <si>
    <t>- Համակարգչային ծառայություններ</t>
  </si>
  <si>
    <t>4231</t>
  </si>
  <si>
    <t>- Վարչական ծառայություններ</t>
  </si>
  <si>
    <t>ՊԱՅՄԱՆԱԳՐԱՅԻՆ ԱՅԼ ԾԱՌԱՅՈՒԹՅՈՒՆՆԵՐԻ ՁԵՌՔԲԵՐՈՒՄ (տող 4231 + տող 4232 + տող 4233 + տող 4234 + տող 4235 + տող 4236 + տող 4237 + տող 4238), որից`</t>
  </si>
  <si>
    <t>4230</t>
  </si>
  <si>
    <t>4229</t>
  </si>
  <si>
    <t>- Այլ տրանսպորտային ծախսեր</t>
  </si>
  <si>
    <t>4223</t>
  </si>
  <si>
    <t>4222</t>
  </si>
  <si>
    <t>- Արտասահմանյան գործուղումների գծով ծախսեր</t>
  </si>
  <si>
    <t>4221</t>
  </si>
  <si>
    <t>- Ներքին գործուղումներ</t>
  </si>
  <si>
    <t>ԳՈՐԾՈՒՂՈՒՄՆԵՐԻ ԵՎ ՇՐՋԱԳԱՅՈՒԹՅՈՒՆՆԵՐԻ ԾԱԽՍԵՐ (տող 4221 + տող 4222 + տող 4223), որից`</t>
  </si>
  <si>
    <t>4220</t>
  </si>
  <si>
    <t>4217</t>
  </si>
  <si>
    <t>- Արտագերատեսչական ծախսեր</t>
  </si>
  <si>
    <t>4216</t>
  </si>
  <si>
    <t>- Գույքի և սարքավորումների վարձակալություն</t>
  </si>
  <si>
    <t>4215</t>
  </si>
  <si>
    <t>- Ապահովագրական ծախսեր</t>
  </si>
  <si>
    <t>4214</t>
  </si>
  <si>
    <t>- Կապի ծառայություններ</t>
  </si>
  <si>
    <t>4213</t>
  </si>
  <si>
    <t>- Կոմունալ ծառայություններ</t>
  </si>
  <si>
    <t>4212</t>
  </si>
  <si>
    <t>- Էներգետիկ ծառայություններ</t>
  </si>
  <si>
    <t>4211</t>
  </si>
  <si>
    <t>- Գործառնական և բանկային ծառայությունների ծախսեր</t>
  </si>
  <si>
    <t>ՇԱՐՈՒՆԱԿԱԿԱՆ ԾԱԽՍԵՐ (տող 4211 + տող 4212 + տող 4213 + տող 4214 + տող 4215 + տող 4216 + տող 4217), որից`</t>
  </si>
  <si>
    <t>4210</t>
  </si>
  <si>
    <t>1.2 ԾԱՌԱՅՈՒԹՅՈՒՆՆԵՐԻ ԵՎ ԱՊՐԱՆՔՆԵՐԻ ՁԵՌՔԲԵՐՈՒՄ (տող 4210 + տող 4220 + տող 4230 + տող 4240 + տող 4250 + տող 4260), այդ թվում`</t>
  </si>
  <si>
    <t>4200</t>
  </si>
  <si>
    <t>4131</t>
  </si>
  <si>
    <t>- Սոցիալական ապահովության վճարներ</t>
  </si>
  <si>
    <t>ՓԱՍՏԱՑԻ ՍՈՑԻԱԼԱԿԱՆ ԱՊԱՀՈՎՈՒԹՅԱՆ ՎՃԱՐՆԵՐ (տող 4131), որից`</t>
  </si>
  <si>
    <t>4130</t>
  </si>
  <si>
    <t>4121</t>
  </si>
  <si>
    <t>- Բնեղեն աշխատավարձեր և հավելավճարներ</t>
  </si>
  <si>
    <t>ԲՆԵՂԵՆ ԱՇԽԱՏԱՎԱՐՁԵՐ ԵՎ ՀԱՎԵԼԱՎՃԱՐՆԵՐ (տող 4121) որից`</t>
  </si>
  <si>
    <t>4120</t>
  </si>
  <si>
    <t>4115</t>
  </si>
  <si>
    <t>- Այլ վարձատրություններ</t>
  </si>
  <si>
    <t>4114</t>
  </si>
  <si>
    <t>4112</t>
  </si>
  <si>
    <t>- Պարգևատրումներ, դրամական խրախուսումներ և հատուկ վճարներ</t>
  </si>
  <si>
    <t>4111</t>
  </si>
  <si>
    <t>- Աշխատողների աշխատավարձեր և հավելավճարներ</t>
  </si>
  <si>
    <t>ԴՐԱՄՈՎ ՎՃԱՐՎՈՂ ԱՇԽԱՏԱՎԱՐՁԵՐ ԵՎ ՀԱՎԵԼԱՎՃԱՐՆԵՐ (տող 4111 + տող 4112 + տող 4114) որից`</t>
  </si>
  <si>
    <t>4110</t>
  </si>
  <si>
    <t>1.1 ԱՇԽԱՏԱՆՔԻ ՎԱՐՁԱՏՐՈՒԹՅՈՒՆ (տող 4110 + տող 4120 + տող 4130) այդ թվում`</t>
  </si>
  <si>
    <t>4100</t>
  </si>
  <si>
    <t>Ա. ԸՆԹԱՑԻԿ ԾԱԽՍԵՐ՝ (տող 4100 + տող 4200 + տող 4300 + տող 4400 + տող 4500 + տող 4600 + տող 4700) այդ թվում`</t>
  </si>
  <si>
    <t>4050</t>
  </si>
  <si>
    <t>ԸՆԴԱՄԵՆԸ ԾԱԽՍԵՐ (տող 4050 + տող 5000 + տող 6000) այդ թվում`</t>
  </si>
  <si>
    <t>4000</t>
  </si>
  <si>
    <t>ֆոնդային մաս</t>
  </si>
  <si>
    <t>վարչական մաս</t>
  </si>
  <si>
    <t>Ընդամենը (ս.5+ս.6)</t>
  </si>
  <si>
    <t>NN</t>
  </si>
  <si>
    <t xml:space="preserve">Բյուջետային ծախսերի տնտեսագիտական 
դասակարգման հոդվածների անվանումները
</t>
  </si>
  <si>
    <t>ՀԱՏՎԱԾ 3
 ՀԱՄԱՅՆՔԻ ԲՅՈՒՋԵԻ ԾԱԽՍԵՐԸ` ԸՍՏ ԲՅՈՒՋԵՏԱՅԻՆ ԾԱԽՍԵՐԻ ՏՆՏԵՍԱԳԻՏԱԿԱՆ ԴԱՍԱԿԱՐԳՄԱՆ</t>
  </si>
  <si>
    <t>ԸՆԴԱՄԵՆԸ ՀԱՎԵԼՈՒՐԴԸ (դրական նշանով) ԿԱՄ ՊԱԿԱՍՈՒՐԴԸ (բացասական նշանով)*</t>
  </si>
  <si>
    <t>8000</t>
  </si>
  <si>
    <t>Ընդամենը (ս.4+ս.5)</t>
  </si>
  <si>
    <t>Եկամուտների  անվանումը</t>
  </si>
  <si>
    <t>Տողի
N</t>
  </si>
  <si>
    <t>ՀԱՏՎԱԾ 4
ՀԱՄԱՅՆՔԻ ԲՅՈՒՋԵԻ ՄԻՋՈՑՆԵՐԻ ՏԱՐԵՎԵՐՋԻ ՀԱՎԵԼՈՒՐԴԸ ԿԱՄ ԴԵՖԻՑԻՏԸ (ՊԱԿԱՍՈՒՐԴԸ)</t>
  </si>
  <si>
    <t xml:space="preserve"> Բ. ԱՐՏԱՔԻՆ ԱՂԲՅՈՒՐՆԵՐ (տող 8210)այդ թվում`</t>
  </si>
  <si>
    <t>8200</t>
  </si>
  <si>
    <t>որից` ծախսերի ֆինանսավորմանը չուղղված համայնքի բյուջեի միջոցների տարեսկզբի ազատ մնացորդի գումարը</t>
  </si>
  <si>
    <t>8199ա</t>
  </si>
  <si>
    <t>2.6. Համայնքի բյուջեի հաշվում միջոցների մնացորդները հաշվետու ժամանակահատվածում (տող 8010- տող 8110 - տող 8161 - տող 8170- տող 8190- տող 8197- տող 8198 - տող 8210)</t>
  </si>
  <si>
    <t>8199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</si>
  <si>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</si>
  <si>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8198</t>
  </si>
  <si>
    <t>2.4. Համայնքի բյուջեի ֆոնդային մասի ժամանակավոր ազատ միջոցների տրամադրում վարչական մաս</t>
  </si>
  <si>
    <t>8197</t>
  </si>
  <si>
    <t xml:space="preserve"> - վարչական մասի միջոցների տարեսկզբի ազատ մնացորդից ֆոնդային մաս մուտքագրման ենթակա գումարը (տող 8193)</t>
  </si>
  <si>
    <t>8196</t>
  </si>
  <si>
    <t xml:space="preserve"> - առանց վարչական մասի միջոցների տարեսկզբի ազատ մնացորդից ֆոնդային մաս մուտքագրման ենթակա գումարի </t>
  </si>
  <si>
    <t>8195</t>
  </si>
  <si>
    <t>9330</t>
  </si>
  <si>
    <t>2.3.2. Համայնքի բյուջեի ֆոնդային մասի միջոցների տարեսկզբի մնացորդ (տող 8195 + տող 8196)որից`</t>
  </si>
  <si>
    <t>8194</t>
  </si>
  <si>
    <t>- ենթակա է ուղղման համայնքի բյուջեի ֆոնդային մաս (տող 8191 - տող 8192)</t>
  </si>
  <si>
    <t>8193</t>
  </si>
  <si>
    <t xml:space="preserve">- ենթակա է ուղղման համայնքի բյուջեի վարչական մասից նախորդ տարում ֆինանսավորման ենթակա, սակայն չֆինանսավորված` առկա պարտավորությունների կատարմանը </t>
  </si>
  <si>
    <t>8192</t>
  </si>
  <si>
    <t>9320</t>
  </si>
  <si>
    <t xml:space="preserve"> 2.3.1. Համայնքի բյուջեի վարչական մասի միջոցների տարեսկզբի ազատ մնացորդ որից`</t>
  </si>
  <si>
    <t>8191</t>
  </si>
  <si>
    <t>2.3. Համայնքի բյուջեի միջոցների տարեսկզբի ազատ մնացորդը` (տող 8191 + տող 8194-տող 8193)այդ թվում`</t>
  </si>
  <si>
    <t>8190</t>
  </si>
  <si>
    <t xml:space="preserve">2.2. Փոխատվություններ (տող 8171+ տող 8172)որից  </t>
  </si>
  <si>
    <t>8170</t>
  </si>
  <si>
    <t>2.1. Բաժնետոմսեր և կապիտալում այլ մասնակցություն (տող 8162+ տող 8163 + տող 8164)որից`</t>
  </si>
  <si>
    <t>8161</t>
  </si>
  <si>
    <t xml:space="preserve">2. ՖԻՆԱՆՍԱԿԱՆ ԱԿՏԻՎՆԵՐ (տող 8161 + տող 8170 + տող 8190-տող 8197 + տող 8198 + տող 8199)այդ թվում`  </t>
  </si>
  <si>
    <t>8160</t>
  </si>
  <si>
    <t>ՀՀ այլ համայնքների բյուջեներին</t>
  </si>
  <si>
    <t>8152</t>
  </si>
  <si>
    <t xml:space="preserve">ՀՀ պետական բյուջեին  </t>
  </si>
  <si>
    <t>8151</t>
  </si>
  <si>
    <t>6112</t>
  </si>
  <si>
    <t xml:space="preserve"> - ստացված փոխատվությունների գումարի մարում (տող 8151+ տող 8152)որից`  </t>
  </si>
  <si>
    <t>8150</t>
  </si>
  <si>
    <t>ՀՀ այլ համայնքների բյուջեներից</t>
  </si>
  <si>
    <t>8143</t>
  </si>
  <si>
    <t xml:space="preserve">ՀՀ պետական բյուջեից  </t>
  </si>
  <si>
    <t>8142</t>
  </si>
  <si>
    <t>9112</t>
  </si>
  <si>
    <t xml:space="preserve"> - բյուջետային փոխատվությունների ստացում (տող 8142+ տող 8143)  </t>
  </si>
  <si>
    <t>8141</t>
  </si>
  <si>
    <t>1.2.2. Փոխատվություններ (տող 8141+ տող 8150)որից`</t>
  </si>
  <si>
    <t>8140</t>
  </si>
  <si>
    <t xml:space="preserve">այլ աղբյուրներին  </t>
  </si>
  <si>
    <t>8132</t>
  </si>
  <si>
    <t>ՀՀ պետական բյուջեին</t>
  </si>
  <si>
    <t>- ստացված վարկերի հիմնական  գումարի մարում (տող 8131+ տող 8132), որից</t>
  </si>
  <si>
    <t>8130</t>
  </si>
  <si>
    <t>այլ աղբյուրներից</t>
  </si>
  <si>
    <t>8124</t>
  </si>
  <si>
    <t>պետական բյուջեից</t>
  </si>
  <si>
    <t>8123</t>
  </si>
  <si>
    <t>- վարկերի ստացում (տող 8123+ տող 8124), որից</t>
  </si>
  <si>
    <t>8122</t>
  </si>
  <si>
    <t xml:space="preserve">1.2.1. Վարկեր (տող 8122+ տող8130), որից` </t>
  </si>
  <si>
    <t xml:space="preserve">1.2. Վարկեր և փոխատվություններ (ստացում և մարում)  (տող 8121+տող8140), այդ թվում  </t>
  </si>
  <si>
    <t>8120</t>
  </si>
  <si>
    <t>6111</t>
  </si>
  <si>
    <t>- հիմնական գումարի մարում</t>
  </si>
  <si>
    <t>8113</t>
  </si>
  <si>
    <t>9111</t>
  </si>
  <si>
    <t>- թողարկումից և տեղաբաշխումից մուտքեր</t>
  </si>
  <si>
    <t>8112</t>
  </si>
  <si>
    <t xml:space="preserve">1.1. Արժեթղթեր (բացառությամբ բաժնետոմսերի և կապիտալում այլ մասնակցության)(տող 8112+տող8113), որից </t>
  </si>
  <si>
    <t>1. ՓՈԽԱՌՈՒ ՄԻՋՈՑՆԵՐ  (տող 8111+տող 8120), այդ թվում</t>
  </si>
  <si>
    <t>8110</t>
  </si>
  <si>
    <t>Ա. ՆԵՐՔԻՆ ԱՂԲՅՈՒՐՆԵՐ  (տող 8110+տող 8160), այդ թվում`</t>
  </si>
  <si>
    <t>8100</t>
  </si>
  <si>
    <t>0.0</t>
  </si>
  <si>
    <t>ԸՆԴԱՄԵՆԸ`  (տող 8100+տող 8200), այդ թվում`    (տող 8000 հակառակ նշանով)</t>
  </si>
  <si>
    <t>8010</t>
  </si>
  <si>
    <t>Հոդվածի NN</t>
  </si>
  <si>
    <t>Բյուջետային ծախսերի տնտեսագիտական դասակարգման հոդվածների
անվանումներ</t>
  </si>
  <si>
    <t>ԱԲՈՎՅԱՆ ՀԱՄԱՅՆՔԻ ԲՅՈՒՋԵԻ ՀԱՎԵԼՈՒՐԴԻ ՕԳՏԱԳՈՐԾՄԱՆ ՈՒՂՂՈՒԹՅՈՒՆՆԵՐԸ ԿԱՄ ԴԵՖԻՑԻՏԻ (ՊԱԿԱՍՈՒՐԴԻ) ՖԻՆԱՆՍԱՎՈՐՄԱՆ ԱՂԲՅՈՒՐՆԵՐԸ</t>
  </si>
  <si>
    <t>Ընդամենը (ս.8+ս.9)</t>
  </si>
  <si>
    <t>Տնտեսա- գիտական դասակարգ-ման հոդված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</si>
  <si>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</si>
  <si>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ՀԱՏՎԱԾ 6
ՀԱՄԱՅՆՔԻ ԲՅՈՒՋԵԻ ԾԱԽՍԵՐԸ ԸՍՏ ԲՅՈՒՋԵՏԱՅԻՆ
ԾԱԽՍԵՐԻ ԳՈՐԾԱՌՆԱԿԱՆ ԵՎ ՏՆՏԵՍԱԳԻՏԱԿԱՆ ԴԱՍԱԿԱՐԳՄԱՆ</t>
  </si>
  <si>
    <t>Հավելված 1 
Հայաստանի Հանրապետության Կոտայքի մարզի Աբովյան համայնքի ավագանու
 2025 թվականի հունվարի 23-ի N 05 - Ն որոշման</t>
  </si>
  <si>
    <t>Հավելված 2
Հայաստանի Հանրապետության Կոտայքի մարզի
 Աբովյան համայնքի ավագանու 2025 թվականի 
հունվարի  23-ի N 05 - Ն որոշման</t>
  </si>
  <si>
    <t>Հավելված 3
Հայաստանի Հանրապետության Կոտայքի մարզի
 Աբովյան համայնքի ավագանու 2025 թվականի 
հունվարի 23 -ի N 05 - Ն որոշման</t>
  </si>
  <si>
    <t>Հավելված 4
Հայաստանի Հանրապետության Կոտայքի մարզի
 Աբովյան համայնքի ավագանու 2025 թվականի 
հունվարի 23-ի N 05 - Ն որոշման</t>
  </si>
  <si>
    <t>Հավելված 5
Հայաստանի Հանրապետության Կոտայքի մարզի
 Աբովյան համայնքի ավագանու 2025 թվականի 
հունվարի 23-ի N 05 - Ն որոշման</t>
  </si>
  <si>
    <t>Հավելված 6
Հայաստանի Հանրապետության Կոտայքի մարզի
 Աբովյան համայնքի ավագանու 2025 թվականի 
հունվարի 23 -ի N 05 -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</si>
</sst>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 ;\(#,##0.0\)"/>
    <numFmt numFmtId="165" formatCode="#,##0.0"/>
    <numFmt numFmtId="166" formatCode="0.0"/>
    <numFmt numFmtId="167" formatCode="[$-10409]0.0"/>
  </numFmts>
  <fonts count="24">
    <font>
      <sz val="11"/>
      <color theme="1"/>
      <name val="Calibri"/>
      <family val="2"/>
      <charset val="204"/>
      <scheme val="minor"/>
    </font>
    <font>
      <sz val="8"/>
      <name val="Arial Armenian"/>
      <family val="2"/>
    </font>
    <font>
      <sz val="10"/>
      <color indexed="8"/>
      <name val="Sylfaen"/>
      <family val="1"/>
      <charset val="204"/>
    </font>
    <font>
      <sz val="10"/>
      <name val="Arial LatArm"/>
      <family val="2"/>
    </font>
    <font>
      <sz val="10"/>
      <name val="Arial"/>
    </font>
    <font>
      <sz val="10"/>
      <color indexed="8"/>
      <name val="Arial AMU"/>
      <charset val="1"/>
    </font>
    <font>
      <sz val="10"/>
      <color indexed="8"/>
      <name val="Sylfaen"/>
      <charset val="1"/>
    </font>
    <font>
      <b/>
      <sz val="10"/>
      <color indexed="8"/>
      <name val="Arial AMU"/>
      <charset val="1"/>
    </font>
    <font>
      <sz val="8"/>
      <color indexed="8"/>
      <name val="Sylfaen"/>
      <charset val="1"/>
    </font>
    <font>
      <sz val="8"/>
      <name val="Arial Armenian"/>
      <family val="2"/>
      <charset val="204"/>
    </font>
    <font>
      <sz val="8"/>
      <name val="GHEA Grapalat"/>
      <family val="3"/>
      <charset val="204"/>
    </font>
    <font>
      <b/>
      <sz val="12"/>
      <name val="Arial Armenian"/>
      <family val="2"/>
      <charset val="204"/>
    </font>
    <font>
      <sz val="10"/>
      <name val="Sylfaen"/>
      <family val="1"/>
      <charset val="204"/>
    </font>
    <font>
      <sz val="8"/>
      <name val="Arial LatArm"/>
      <family val="2"/>
      <charset val="204"/>
    </font>
    <font>
      <b/>
      <sz val="8"/>
      <name val="Arial LatArm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0"/>
      <color indexed="8"/>
      <name val="Arial AMU"/>
      <family val="2"/>
    </font>
    <font>
      <sz val="12"/>
      <name val="Arial"/>
      <family val="2"/>
      <charset val="204"/>
    </font>
    <font>
      <b/>
      <sz val="12"/>
      <color indexed="8"/>
      <name val="Sylfaen"/>
      <family val="1"/>
      <charset val="204"/>
    </font>
    <font>
      <b/>
      <sz val="12"/>
      <name val="Arial"/>
      <family val="2"/>
      <charset val="204"/>
    </font>
    <font>
      <b/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" fillId="0" borderId="0"/>
    <xf numFmtId="0" fontId="3" fillId="0" borderId="3" applyNumberFormat="0" applyFill="0" applyProtection="0">
      <alignment horizontal="left" vertical="center" wrapText="1"/>
    </xf>
    <xf numFmtId="0" fontId="4" fillId="0" borderId="0"/>
    <xf numFmtId="0" fontId="15" fillId="0" borderId="0"/>
    <xf numFmtId="0" fontId="15" fillId="0" borderId="0"/>
  </cellStyleXfs>
  <cellXfs count="93">
    <xf numFmtId="0" fontId="0" fillId="0" borderId="0" xfId="0"/>
    <xf numFmtId="0" fontId="4" fillId="0" borderId="0" xfId="3"/>
    <xf numFmtId="167" fontId="5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6" fillId="0" borderId="6" xfId="3" applyFont="1" applyBorder="1" applyAlignment="1" applyProtection="1">
      <alignment horizontal="left" vertical="center" wrapText="1" readingOrder="1"/>
      <protection locked="0"/>
    </xf>
    <xf numFmtId="0" fontId="6" fillId="0" borderId="6" xfId="3" applyFont="1" applyBorder="1" applyAlignment="1" applyProtection="1">
      <alignment horizontal="center" vertical="center" wrapText="1" readingOrder="1"/>
      <protection locked="0"/>
    </xf>
    <xf numFmtId="0" fontId="7" fillId="3" borderId="6" xfId="3" applyFont="1" applyFill="1" applyBorder="1" applyAlignment="1" applyProtection="1">
      <alignment horizontal="center" vertical="top" wrapText="1" readingOrder="1"/>
      <protection locked="0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left" vertical="center" wrapText="1"/>
    </xf>
    <xf numFmtId="165" fontId="14" fillId="2" borderId="2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left" vertical="center" wrapText="1"/>
    </xf>
    <xf numFmtId="165" fontId="13" fillId="2" borderId="2" xfId="1" applyNumberFormat="1" applyFont="1" applyFill="1" applyBorder="1" applyAlignment="1">
      <alignment horizontal="center" vertical="center" wrapText="1"/>
    </xf>
    <xf numFmtId="165" fontId="9" fillId="2" borderId="0" xfId="1" applyNumberFormat="1" applyFont="1" applyFill="1" applyAlignment="1">
      <alignment vertical="center" wrapText="1"/>
    </xf>
    <xf numFmtId="0" fontId="14" fillId="2" borderId="2" xfId="1" applyFont="1" applyFill="1" applyBorder="1" applyAlignment="1">
      <alignment vertical="center" wrapText="1"/>
    </xf>
    <xf numFmtId="0" fontId="13" fillId="2" borderId="2" xfId="2" applyFont="1" applyFill="1" applyBorder="1">
      <alignment horizontal="left" vertical="center" wrapText="1"/>
    </xf>
    <xf numFmtId="0" fontId="13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left" vertical="center" wrapText="1"/>
    </xf>
    <xf numFmtId="166" fontId="13" fillId="2" borderId="0" xfId="1" applyNumberFormat="1" applyFont="1" applyFill="1" applyAlignment="1">
      <alignment horizontal="center" vertical="center" wrapText="1"/>
    </xf>
    <xf numFmtId="0" fontId="15" fillId="0" borderId="0" xfId="4"/>
    <xf numFmtId="167" fontId="16" fillId="0" borderId="6" xfId="4" applyNumberFormat="1" applyFont="1" applyBorder="1" applyAlignment="1" applyProtection="1">
      <alignment horizontal="right" vertical="center" wrapText="1" readingOrder="1"/>
      <protection locked="0"/>
    </xf>
    <xf numFmtId="0" fontId="16" fillId="0" borderId="6" xfId="4" applyFont="1" applyBorder="1" applyAlignment="1" applyProtection="1">
      <alignment horizontal="center" vertical="center" wrapText="1" readingOrder="1"/>
      <protection locked="0"/>
    </xf>
    <xf numFmtId="0" fontId="2" fillId="0" borderId="6" xfId="4" applyFont="1" applyBorder="1" applyAlignment="1" applyProtection="1">
      <alignment vertical="center" wrapText="1" readingOrder="1"/>
      <protection locked="0"/>
    </xf>
    <xf numFmtId="0" fontId="2" fillId="0" borderId="6" xfId="4" applyFont="1" applyBorder="1" applyAlignment="1" applyProtection="1">
      <alignment horizontal="center" vertical="center" wrapText="1" readingOrder="1"/>
      <protection locked="0"/>
    </xf>
    <xf numFmtId="0" fontId="7" fillId="3" borderId="6" xfId="4" applyFont="1" applyFill="1" applyBorder="1" applyAlignment="1" applyProtection="1">
      <alignment horizontal="center" vertical="top" wrapText="1" readingOrder="1"/>
      <protection locked="0"/>
    </xf>
    <xf numFmtId="0" fontId="7" fillId="3" borderId="4" xfId="4" applyFont="1" applyFill="1" applyBorder="1" applyAlignment="1" applyProtection="1">
      <alignment horizontal="center" vertical="top" wrapText="1" readingOrder="1"/>
      <protection locked="0"/>
    </xf>
    <xf numFmtId="0" fontId="15" fillId="0" borderId="0" xfId="5"/>
    <xf numFmtId="167" fontId="16" fillId="0" borderId="6" xfId="5" applyNumberFormat="1" applyFont="1" applyBorder="1" applyAlignment="1" applyProtection="1">
      <alignment horizontal="right" vertical="center" wrapText="1" readingOrder="1"/>
      <protection locked="0"/>
    </xf>
    <xf numFmtId="0" fontId="2" fillId="0" borderId="6" xfId="5" applyFont="1" applyBorder="1" applyAlignment="1" applyProtection="1">
      <alignment vertical="center" wrapText="1" readingOrder="1"/>
      <protection locked="0"/>
    </xf>
    <xf numFmtId="0" fontId="19" fillId="3" borderId="6" xfId="5" applyFont="1" applyFill="1" applyBorder="1" applyAlignment="1" applyProtection="1">
      <alignment horizontal="center" vertical="top" wrapText="1" readingOrder="1"/>
      <protection locked="0"/>
    </xf>
    <xf numFmtId="0" fontId="15" fillId="0" borderId="10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right" vertical="top" wrapText="1" readingOrder="1"/>
      <protection locked="0"/>
    </xf>
    <xf numFmtId="0" fontId="2" fillId="0" borderId="6" xfId="5" applyFont="1" applyBorder="1" applyAlignment="1" applyProtection="1">
      <alignment horizontal="center" vertical="top" wrapText="1" readingOrder="1"/>
      <protection locked="0"/>
    </xf>
    <xf numFmtId="0" fontId="2" fillId="0" borderId="6" xfId="5" applyFont="1" applyBorder="1" applyAlignment="1" applyProtection="1">
      <alignment vertical="top" wrapText="1" readingOrder="1"/>
      <protection locked="0"/>
    </xf>
    <xf numFmtId="0" fontId="8" fillId="3" borderId="6" xfId="3" applyFont="1" applyFill="1" applyBorder="1" applyAlignment="1" applyProtection="1">
      <alignment horizontal="center" vertical="top" wrapText="1" readingOrder="1"/>
      <protection locked="0"/>
    </xf>
    <xf numFmtId="167" fontId="6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6" fillId="0" borderId="6" xfId="3" applyFont="1" applyBorder="1" applyAlignment="1" applyProtection="1">
      <alignment horizontal="left" vertical="top" wrapText="1" readingOrder="1"/>
      <protection locked="0"/>
    </xf>
    <xf numFmtId="0" fontId="23" fillId="0" borderId="6" xfId="3" applyFont="1" applyBorder="1" applyAlignment="1" applyProtection="1">
      <alignment horizontal="center" vertical="top" wrapText="1" readingOrder="1"/>
      <protection locked="0"/>
    </xf>
    <xf numFmtId="0" fontId="10" fillId="2" borderId="0" xfId="1" applyFont="1" applyFill="1" applyAlignment="1">
      <alignment horizontal="right" vertical="center" wrapText="1"/>
    </xf>
    <xf numFmtId="0" fontId="21" fillId="0" borderId="0" xfId="3" applyFont="1" applyAlignment="1" applyProtection="1">
      <alignment horizontal="center" vertical="top" wrapText="1" readingOrder="1"/>
      <protection locked="0"/>
    </xf>
    <xf numFmtId="0" fontId="22" fillId="0" borderId="0" xfId="3" applyFont="1"/>
    <xf numFmtId="0" fontId="6" fillId="0" borderId="0" xfId="3" applyFont="1" applyAlignment="1" applyProtection="1">
      <alignment horizontal="right" vertical="top" wrapText="1" readingOrder="1"/>
      <protection locked="0"/>
    </xf>
    <xf numFmtId="0" fontId="4" fillId="0" borderId="0" xfId="3"/>
    <xf numFmtId="0" fontId="8" fillId="3" borderId="6" xfId="3" applyFont="1" applyFill="1" applyBorder="1" applyAlignment="1" applyProtection="1">
      <alignment horizontal="center" vertical="top" wrapText="1" readingOrder="1"/>
      <protection locked="0"/>
    </xf>
    <xf numFmtId="0" fontId="4" fillId="3" borderId="7" xfId="3" applyFill="1" applyBorder="1" applyAlignment="1" applyProtection="1">
      <alignment vertical="top" wrapText="1"/>
      <protection locked="0"/>
    </xf>
    <xf numFmtId="0" fontId="8" fillId="0" borderId="6" xfId="3" applyFont="1" applyBorder="1" applyAlignment="1" applyProtection="1">
      <alignment horizontal="center" vertical="top" wrapText="1" readingOrder="1"/>
      <protection locked="0"/>
    </xf>
    <xf numFmtId="0" fontId="4" fillId="0" borderId="7" xfId="3" applyBorder="1" applyAlignment="1" applyProtection="1">
      <alignment vertical="top" wrapText="1"/>
      <protection locked="0"/>
    </xf>
    <xf numFmtId="0" fontId="4" fillId="0" borderId="5" xfId="3" applyBorder="1" applyAlignment="1" applyProtection="1">
      <alignment vertical="top" wrapText="1"/>
      <protection locked="0"/>
    </xf>
    <xf numFmtId="0" fontId="4" fillId="0" borderId="4" xfId="3" applyBorder="1" applyAlignment="1" applyProtection="1">
      <alignment vertical="top" wrapText="1"/>
      <protection locked="0"/>
    </xf>
    <xf numFmtId="0" fontId="7" fillId="3" borderId="6" xfId="3" applyFont="1" applyFill="1" applyBorder="1" applyAlignment="1" applyProtection="1">
      <alignment horizontal="center" vertical="top" wrapText="1" readingOrder="1"/>
      <protection locked="0"/>
    </xf>
    <xf numFmtId="167" fontId="6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19" fillId="3" borderId="6" xfId="5" applyFont="1" applyFill="1" applyBorder="1" applyAlignment="1" applyProtection="1">
      <alignment horizontal="center" vertical="top" wrapText="1" readingOrder="1"/>
      <protection locked="0"/>
    </xf>
    <xf numFmtId="0" fontId="15" fillId="0" borderId="4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center" vertical="top" wrapText="1" readingOrder="1"/>
      <protection locked="0"/>
    </xf>
    <xf numFmtId="0" fontId="2" fillId="0" borderId="6" xfId="5" applyFont="1" applyBorder="1" applyAlignment="1" applyProtection="1">
      <alignment horizontal="right" vertical="top" wrapText="1" readingOrder="1"/>
      <protection locked="0"/>
    </xf>
    <xf numFmtId="0" fontId="21" fillId="0" borderId="0" xfId="5" applyFont="1" applyAlignment="1" applyProtection="1">
      <alignment horizontal="center" vertical="top" wrapText="1" readingOrder="1"/>
      <protection locked="0"/>
    </xf>
    <xf numFmtId="0" fontId="20" fillId="0" borderId="0" xfId="5" applyFont="1"/>
    <xf numFmtId="0" fontId="18" fillId="3" borderId="0" xfId="5" applyFont="1" applyFill="1" applyAlignment="1" applyProtection="1">
      <alignment horizontal="right" vertical="top" wrapText="1" readingOrder="1"/>
      <protection locked="0"/>
    </xf>
    <xf numFmtId="0" fontId="15" fillId="0" borderId="0" xfId="5"/>
    <xf numFmtId="0" fontId="17" fillId="3" borderId="6" xfId="5" applyFont="1" applyFill="1" applyBorder="1" applyAlignment="1" applyProtection="1">
      <alignment horizontal="center" vertical="top" wrapText="1" readingOrder="1"/>
      <protection locked="0"/>
    </xf>
    <xf numFmtId="0" fontId="15" fillId="0" borderId="10" xfId="5" applyBorder="1" applyAlignment="1" applyProtection="1">
      <alignment vertical="top" wrapText="1"/>
      <protection locked="0"/>
    </xf>
    <xf numFmtId="0" fontId="15" fillId="3" borderId="9" xfId="5" applyFill="1" applyBorder="1" applyAlignment="1" applyProtection="1">
      <alignment vertical="top" wrapText="1"/>
      <protection locked="0"/>
    </xf>
    <xf numFmtId="0" fontId="15" fillId="0" borderId="8" xfId="5" applyBorder="1" applyAlignment="1" applyProtection="1">
      <alignment vertical="top" wrapText="1"/>
      <protection locked="0"/>
    </xf>
    <xf numFmtId="0" fontId="15" fillId="3" borderId="7" xfId="5" applyFill="1" applyBorder="1" applyAlignment="1" applyProtection="1">
      <alignment vertical="top" wrapText="1"/>
      <protection locked="0"/>
    </xf>
    <xf numFmtId="0" fontId="17" fillId="0" borderId="12" xfId="5" applyFont="1" applyBorder="1" applyAlignment="1" applyProtection="1">
      <alignment horizontal="center" vertical="top" wrapText="1" readingOrder="1"/>
      <protection locked="0"/>
    </xf>
    <xf numFmtId="0" fontId="15" fillId="0" borderId="11" xfId="5" applyBorder="1" applyAlignment="1" applyProtection="1">
      <alignment vertical="top" wrapText="1"/>
      <protection locked="0"/>
    </xf>
    <xf numFmtId="0" fontId="16" fillId="0" borderId="0" xfId="5" applyFont="1" applyAlignment="1" applyProtection="1">
      <alignment vertical="top" wrapText="1" readingOrder="1"/>
      <protection locked="0"/>
    </xf>
    <xf numFmtId="0" fontId="15" fillId="0" borderId="5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center" vertical="center" wrapText="1" readingOrder="1"/>
      <protection locked="0"/>
    </xf>
    <xf numFmtId="167" fontId="16" fillId="0" borderId="6" xfId="5" applyNumberFormat="1" applyFont="1" applyBorder="1" applyAlignment="1" applyProtection="1">
      <alignment horizontal="right" vertical="center" wrapText="1" readingOrder="1"/>
      <protection locked="0"/>
    </xf>
    <xf numFmtId="0" fontId="16" fillId="0" borderId="6" xfId="4" applyFont="1" applyBorder="1" applyAlignment="1" applyProtection="1">
      <alignment horizontal="right" vertical="center" wrapText="1" readingOrder="1"/>
      <protection locked="0"/>
    </xf>
    <xf numFmtId="0" fontId="15" fillId="0" borderId="4" xfId="4" applyBorder="1" applyAlignment="1" applyProtection="1">
      <alignment vertical="top" wrapText="1"/>
      <protection locked="0"/>
    </xf>
    <xf numFmtId="167" fontId="16" fillId="0" borderId="6" xfId="4" applyNumberFormat="1" applyFont="1" applyBorder="1" applyAlignment="1" applyProtection="1">
      <alignment horizontal="right" vertical="center" wrapText="1" readingOrder="1"/>
      <protection locked="0"/>
    </xf>
    <xf numFmtId="0" fontId="7" fillId="0" borderId="6" xfId="4" applyFont="1" applyBorder="1" applyAlignment="1" applyProtection="1">
      <alignment horizontal="center" vertical="top" wrapText="1" readingOrder="1"/>
      <protection locked="0"/>
    </xf>
    <xf numFmtId="0" fontId="7" fillId="3" borderId="6" xfId="4" applyFont="1" applyFill="1" applyBorder="1" applyAlignment="1" applyProtection="1">
      <alignment horizontal="center" vertical="top" wrapText="1" readingOrder="1"/>
      <protection locked="0"/>
    </xf>
    <xf numFmtId="0" fontId="21" fillId="0" borderId="0" xfId="4" applyFont="1" applyAlignment="1" applyProtection="1">
      <alignment horizontal="center" vertical="top" wrapText="1" readingOrder="1"/>
      <protection locked="0"/>
    </xf>
    <xf numFmtId="0" fontId="22" fillId="0" borderId="0" xfId="4" applyFont="1"/>
    <xf numFmtId="0" fontId="2" fillId="3" borderId="0" xfId="4" applyFont="1" applyFill="1" applyAlignment="1" applyProtection="1">
      <alignment horizontal="right" vertical="top" wrapText="1" readingOrder="1"/>
      <protection locked="0"/>
    </xf>
    <xf numFmtId="0" fontId="15" fillId="0" borderId="0" xfId="4"/>
    <xf numFmtId="0" fontId="2" fillId="0" borderId="6" xfId="4" applyFont="1" applyBorder="1" applyAlignment="1" applyProtection="1">
      <alignment horizontal="center" vertical="top" wrapText="1" readingOrder="1"/>
      <protection locked="0"/>
    </xf>
    <xf numFmtId="0" fontId="15" fillId="0" borderId="7" xfId="4" applyBorder="1" applyAlignment="1" applyProtection="1">
      <alignment vertical="top" wrapText="1"/>
      <protection locked="0"/>
    </xf>
    <xf numFmtId="0" fontId="18" fillId="0" borderId="6" xfId="4" applyFont="1" applyBorder="1" applyAlignment="1" applyProtection="1">
      <alignment horizontal="center" vertical="center" wrapText="1" readingOrder="1"/>
      <protection locked="0"/>
    </xf>
    <xf numFmtId="0" fontId="2" fillId="3" borderId="6" xfId="4" applyFont="1" applyFill="1" applyBorder="1" applyAlignment="1" applyProtection="1">
      <alignment horizontal="center" vertical="center" wrapText="1" readingOrder="1"/>
      <protection locked="0"/>
    </xf>
    <xf numFmtId="0" fontId="15" fillId="3" borderId="7" xfId="4" applyFill="1" applyBorder="1" applyAlignment="1" applyProtection="1">
      <alignment vertical="top" wrapText="1"/>
      <protection locked="0"/>
    </xf>
    <xf numFmtId="0" fontId="15" fillId="0" borderId="5" xfId="4" applyBorder="1" applyAlignment="1" applyProtection="1">
      <alignment vertical="top" wrapText="1"/>
      <protection locked="0"/>
    </xf>
    <xf numFmtId="0" fontId="17" fillId="3" borderId="6" xfId="4" applyFont="1" applyFill="1" applyBorder="1" applyAlignment="1" applyProtection="1">
      <alignment horizontal="center" vertical="top" wrapText="1" readingOrder="1"/>
      <protection locked="0"/>
    </xf>
    <xf numFmtId="167" fontId="5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11" fillId="2" borderId="0" xfId="1" applyFont="1" applyFill="1" applyAlignment="1">
      <alignment horizontal="center" vertical="center" wrapText="1"/>
    </xf>
    <xf numFmtId="0" fontId="12" fillId="2" borderId="1" xfId="1" applyFont="1" applyFill="1" applyBorder="1" applyAlignment="1" applyProtection="1">
      <alignment horizontal="right" vertical="top" wrapText="1" readingOrder="1"/>
      <protection locked="0"/>
    </xf>
    <xf numFmtId="0" fontId="13" fillId="2" borderId="2" xfId="1" applyFont="1" applyFill="1" applyBorder="1" applyAlignment="1">
      <alignment horizontal="center" vertical="center" wrapText="1"/>
    </xf>
    <xf numFmtId="164" fontId="13" fillId="2" borderId="2" xfId="1" applyNumberFormat="1" applyFont="1" applyFill="1" applyBorder="1" applyAlignment="1">
      <alignment horizontal="center" vertical="center" wrapText="1"/>
    </xf>
  </cellXfs>
  <cellStyles count="6">
    <cellStyle name="left_arm10_BordWW_900" xfId="2" xr:uid="{DE02D3C6-5EA1-4276-B632-DCB501A38371}"/>
    <cellStyle name="Normal" xfId="0" builtinId="0"/>
    <cellStyle name="Обычный 2" xfId="1" xr:uid="{5A353D33-FF3C-4337-9C55-7C3ACC42D7B6}"/>
    <cellStyle name="Обычный 2 2" xfId="5" xr:uid="{E8432268-83C5-4909-B209-78A80A56A3B5}"/>
    <cellStyle name="Обычный 3" xfId="3" xr:uid="{66163A06-1839-415F-BB32-0AF78965F4D9}"/>
    <cellStyle name="Обычный 4" xfId="4" xr:uid="{550F0E83-C936-4A65-AC6A-F180B4E2E5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84AF9-9C53-4D0B-8C53-31AEDF144BAD}">
  <dimension ref="A1:K301"/>
  <sheetViews>
    <sheetView showGridLines="0" tabSelected="1" workbookViewId="0">
      <selection activeCell="Q7" sqref="Q7"/>
    </sheetView>
  </sheetViews>
  <sheetFormatPr defaultRowHeight="12.75"/>
  <cols>
    <col min="1" max="4" width="5.140625" style="1" customWidth="1"/>
    <col min="5" max="5" width="39" style="1" customWidth="1"/>
    <col min="6" max="6" width="8" style="1" customWidth="1"/>
    <col min="7" max="7" width="11.42578125" style="1" customWidth="1"/>
    <col min="8" max="8" width="3.85546875" style="1" customWidth="1"/>
    <col min="9" max="9" width="6.28515625" style="1" customWidth="1"/>
    <col min="10" max="10" width="10.140625" style="1" customWidth="1"/>
    <col min="11" max="11" width="0" style="1" hidden="1" customWidth="1"/>
    <col min="12" max="16384" width="9.140625" style="1"/>
  </cols>
  <sheetData>
    <row r="1" spans="1:11" s="8" customFormat="1" ht="62.25" customHeight="1">
      <c r="A1" s="6"/>
      <c r="B1" s="7"/>
      <c r="C1" s="40" t="s">
        <v>1128</v>
      </c>
      <c r="D1" s="40"/>
      <c r="E1" s="40"/>
      <c r="F1" s="40"/>
      <c r="G1" s="40"/>
      <c r="H1" s="40"/>
      <c r="I1" s="40"/>
    </row>
    <row r="2" spans="1:11" ht="63" customHeight="1">
      <c r="A2" s="41" t="s">
        <v>1122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8" customHeight="1">
      <c r="I3" s="43" t="s">
        <v>1</v>
      </c>
      <c r="J3" s="44"/>
      <c r="K3" s="44"/>
    </row>
    <row r="4" spans="1:11" ht="18" customHeight="1">
      <c r="A4" s="45" t="s">
        <v>644</v>
      </c>
      <c r="B4" s="47" t="s">
        <v>643</v>
      </c>
      <c r="C4" s="47" t="s">
        <v>642</v>
      </c>
      <c r="D4" s="47" t="s">
        <v>641</v>
      </c>
      <c r="E4" s="45" t="s">
        <v>1121</v>
      </c>
      <c r="F4" s="45" t="s">
        <v>1120</v>
      </c>
      <c r="G4" s="45" t="s">
        <v>1119</v>
      </c>
      <c r="H4" s="47" t="s">
        <v>638</v>
      </c>
      <c r="I4" s="49"/>
      <c r="J4" s="50"/>
    </row>
    <row r="5" spans="1:11" ht="42.75" customHeight="1">
      <c r="A5" s="46"/>
      <c r="B5" s="48"/>
      <c r="C5" s="48"/>
      <c r="D5" s="48"/>
      <c r="E5" s="46"/>
      <c r="F5" s="46"/>
      <c r="G5" s="46"/>
      <c r="H5" s="45" t="s">
        <v>637</v>
      </c>
      <c r="I5" s="50"/>
      <c r="J5" s="36" t="s">
        <v>636</v>
      </c>
    </row>
    <row r="6" spans="1:11" ht="32.25" customHeight="1">
      <c r="A6" s="5" t="s">
        <v>195</v>
      </c>
      <c r="B6" s="5" t="s">
        <v>194</v>
      </c>
      <c r="C6" s="5" t="s">
        <v>237</v>
      </c>
      <c r="D6" s="5" t="s">
        <v>232</v>
      </c>
      <c r="E6" s="5" t="s">
        <v>227</v>
      </c>
      <c r="F6" s="5" t="s">
        <v>222</v>
      </c>
      <c r="G6" s="5" t="s">
        <v>217</v>
      </c>
      <c r="H6" s="51" t="s">
        <v>212</v>
      </c>
      <c r="I6" s="50"/>
      <c r="J6" s="39" t="s">
        <v>204</v>
      </c>
    </row>
    <row r="7" spans="1:11" ht="60">
      <c r="A7" s="4" t="s">
        <v>635</v>
      </c>
      <c r="B7" s="4" t="s">
        <v>634</v>
      </c>
      <c r="C7" s="4" t="s">
        <v>633</v>
      </c>
      <c r="D7" s="4" t="s">
        <v>633</v>
      </c>
      <c r="E7" s="38" t="s">
        <v>632</v>
      </c>
      <c r="F7" s="4"/>
      <c r="G7" s="37">
        <v>6703430</v>
      </c>
      <c r="H7" s="52">
        <v>5553430</v>
      </c>
      <c r="I7" s="50"/>
      <c r="J7" s="37">
        <v>1150000</v>
      </c>
    </row>
    <row r="8" spans="1:11" ht="75">
      <c r="A8" s="4" t="s">
        <v>631</v>
      </c>
      <c r="B8" s="4" t="s">
        <v>195</v>
      </c>
      <c r="C8" s="4" t="s">
        <v>199</v>
      </c>
      <c r="D8" s="4" t="s">
        <v>199</v>
      </c>
      <c r="E8" s="38" t="s">
        <v>630</v>
      </c>
      <c r="F8" s="4"/>
      <c r="G8" s="37">
        <v>1535000</v>
      </c>
      <c r="H8" s="52">
        <v>1379000</v>
      </c>
      <c r="I8" s="50"/>
      <c r="J8" s="37">
        <v>156000</v>
      </c>
    </row>
    <row r="9" spans="1:11" ht="60">
      <c r="A9" s="4" t="s">
        <v>629</v>
      </c>
      <c r="B9" s="4" t="s">
        <v>195</v>
      </c>
      <c r="C9" s="4" t="s">
        <v>195</v>
      </c>
      <c r="D9" s="4" t="s">
        <v>199</v>
      </c>
      <c r="E9" s="38" t="s">
        <v>628</v>
      </c>
      <c r="F9" s="4"/>
      <c r="G9" s="37">
        <v>1404000</v>
      </c>
      <c r="H9" s="52">
        <v>1306000</v>
      </c>
      <c r="I9" s="50"/>
      <c r="J9" s="37">
        <v>98000</v>
      </c>
    </row>
    <row r="10" spans="1:11" ht="30">
      <c r="A10" s="4" t="s">
        <v>627</v>
      </c>
      <c r="B10" s="4" t="s">
        <v>195</v>
      </c>
      <c r="C10" s="4" t="s">
        <v>195</v>
      </c>
      <c r="D10" s="4" t="s">
        <v>195</v>
      </c>
      <c r="E10" s="38" t="s">
        <v>626</v>
      </c>
      <c r="F10" s="4"/>
      <c r="G10" s="37">
        <v>1404000</v>
      </c>
      <c r="H10" s="52">
        <v>1306000</v>
      </c>
      <c r="I10" s="50"/>
      <c r="J10" s="37">
        <v>98000</v>
      </c>
    </row>
    <row r="11" spans="1:11" ht="30">
      <c r="A11" s="4"/>
      <c r="B11" s="4"/>
      <c r="C11" s="4"/>
      <c r="D11" s="4"/>
      <c r="E11" s="38" t="s">
        <v>1019</v>
      </c>
      <c r="F11" s="4" t="s">
        <v>1018</v>
      </c>
      <c r="G11" s="37">
        <v>900000</v>
      </c>
      <c r="H11" s="52">
        <v>900000</v>
      </c>
      <c r="I11" s="50"/>
      <c r="J11" s="37">
        <v>0</v>
      </c>
    </row>
    <row r="12" spans="1:11" ht="30">
      <c r="A12" s="4"/>
      <c r="B12" s="4"/>
      <c r="C12" s="4"/>
      <c r="D12" s="4"/>
      <c r="E12" s="38" t="s">
        <v>1017</v>
      </c>
      <c r="F12" s="4" t="s">
        <v>1016</v>
      </c>
      <c r="G12" s="37">
        <v>250000</v>
      </c>
      <c r="H12" s="52">
        <v>250000</v>
      </c>
      <c r="I12" s="50"/>
      <c r="J12" s="37">
        <v>0</v>
      </c>
    </row>
    <row r="13" spans="1:11" ht="15">
      <c r="A13" s="4"/>
      <c r="B13" s="4"/>
      <c r="C13" s="4"/>
      <c r="D13" s="4"/>
      <c r="E13" s="38" t="s">
        <v>1014</v>
      </c>
      <c r="F13" s="4" t="s">
        <v>1013</v>
      </c>
      <c r="G13" s="37">
        <v>22500</v>
      </c>
      <c r="H13" s="52">
        <v>22500</v>
      </c>
      <c r="I13" s="50"/>
      <c r="J13" s="37">
        <v>0</v>
      </c>
    </row>
    <row r="14" spans="1:11" ht="15">
      <c r="A14" s="4"/>
      <c r="B14" s="4"/>
      <c r="C14" s="4"/>
      <c r="D14" s="4"/>
      <c r="E14" s="38" t="s">
        <v>998</v>
      </c>
      <c r="F14" s="4" t="s">
        <v>997</v>
      </c>
      <c r="G14" s="37">
        <v>45000</v>
      </c>
      <c r="H14" s="52">
        <v>45000</v>
      </c>
      <c r="I14" s="50"/>
      <c r="J14" s="37">
        <v>0</v>
      </c>
    </row>
    <row r="15" spans="1:11" ht="15">
      <c r="A15" s="4"/>
      <c r="B15" s="4"/>
      <c r="C15" s="4"/>
      <c r="D15" s="4"/>
      <c r="E15" s="38" t="s">
        <v>996</v>
      </c>
      <c r="F15" s="4" t="s">
        <v>995</v>
      </c>
      <c r="G15" s="37">
        <v>15000</v>
      </c>
      <c r="H15" s="52">
        <v>15000</v>
      </c>
      <c r="I15" s="50"/>
      <c r="J15" s="37">
        <v>0</v>
      </c>
    </row>
    <row r="16" spans="1:11" ht="15">
      <c r="A16" s="4"/>
      <c r="B16" s="4"/>
      <c r="C16" s="4"/>
      <c r="D16" s="4"/>
      <c r="E16" s="38" t="s">
        <v>994</v>
      </c>
      <c r="F16" s="4" t="s">
        <v>993</v>
      </c>
      <c r="G16" s="37">
        <v>10000</v>
      </c>
      <c r="H16" s="52">
        <v>10000</v>
      </c>
      <c r="I16" s="50"/>
      <c r="J16" s="37">
        <v>0</v>
      </c>
    </row>
    <row r="17" spans="1:10" ht="15">
      <c r="A17" s="4"/>
      <c r="B17" s="4"/>
      <c r="C17" s="4"/>
      <c r="D17" s="4"/>
      <c r="E17" s="38" t="s">
        <v>992</v>
      </c>
      <c r="F17" s="4" t="s">
        <v>991</v>
      </c>
      <c r="G17" s="37">
        <v>2000</v>
      </c>
      <c r="H17" s="52">
        <v>2000</v>
      </c>
      <c r="I17" s="50"/>
      <c r="J17" s="37">
        <v>0</v>
      </c>
    </row>
    <row r="18" spans="1:10" ht="15">
      <c r="A18" s="4"/>
      <c r="B18" s="4"/>
      <c r="C18" s="4"/>
      <c r="D18" s="4"/>
      <c r="E18" s="38" t="s">
        <v>984</v>
      </c>
      <c r="F18" s="4" t="s">
        <v>983</v>
      </c>
      <c r="G18" s="37">
        <v>1000</v>
      </c>
      <c r="H18" s="52">
        <v>1000</v>
      </c>
      <c r="I18" s="50"/>
      <c r="J18" s="37">
        <v>0</v>
      </c>
    </row>
    <row r="19" spans="1:10" ht="30">
      <c r="A19" s="4"/>
      <c r="B19" s="4"/>
      <c r="C19" s="4"/>
      <c r="D19" s="4"/>
      <c r="E19" s="38" t="s">
        <v>982</v>
      </c>
      <c r="F19" s="4" t="s">
        <v>981</v>
      </c>
      <c r="G19" s="37">
        <v>2000</v>
      </c>
      <c r="H19" s="52">
        <v>2000</v>
      </c>
      <c r="I19" s="50"/>
      <c r="J19" s="37">
        <v>0</v>
      </c>
    </row>
    <row r="20" spans="1:10" ht="15">
      <c r="A20" s="4"/>
      <c r="B20" s="4"/>
      <c r="C20" s="4"/>
      <c r="D20" s="4"/>
      <c r="E20" s="38" t="s">
        <v>973</v>
      </c>
      <c r="F20" s="4" t="s">
        <v>972</v>
      </c>
      <c r="G20" s="37">
        <v>3000</v>
      </c>
      <c r="H20" s="52">
        <v>3000</v>
      </c>
      <c r="I20" s="50"/>
      <c r="J20" s="37">
        <v>0</v>
      </c>
    </row>
    <row r="21" spans="1:10" ht="30">
      <c r="A21" s="4"/>
      <c r="B21" s="4"/>
      <c r="C21" s="4"/>
      <c r="D21" s="4"/>
      <c r="E21" s="38" t="s">
        <v>971</v>
      </c>
      <c r="F21" s="4" t="s">
        <v>970</v>
      </c>
      <c r="G21" s="37">
        <v>500</v>
      </c>
      <c r="H21" s="52">
        <v>500</v>
      </c>
      <c r="I21" s="50"/>
      <c r="J21" s="37">
        <v>0</v>
      </c>
    </row>
    <row r="22" spans="1:10" ht="15">
      <c r="A22" s="4"/>
      <c r="B22" s="4"/>
      <c r="C22" s="4"/>
      <c r="D22" s="4"/>
      <c r="E22" s="38" t="s">
        <v>960</v>
      </c>
      <c r="F22" s="4" t="s">
        <v>959</v>
      </c>
      <c r="G22" s="37">
        <v>10000</v>
      </c>
      <c r="H22" s="52">
        <v>10000</v>
      </c>
      <c r="I22" s="50"/>
      <c r="J22" s="37">
        <v>0</v>
      </c>
    </row>
    <row r="23" spans="1:10" ht="30">
      <c r="A23" s="4"/>
      <c r="B23" s="4"/>
      <c r="C23" s="4"/>
      <c r="D23" s="4"/>
      <c r="E23" s="38" t="s">
        <v>950</v>
      </c>
      <c r="F23" s="4" t="s">
        <v>949</v>
      </c>
      <c r="G23" s="37">
        <v>5000</v>
      </c>
      <c r="H23" s="52">
        <v>5000</v>
      </c>
      <c r="I23" s="50"/>
      <c r="J23" s="37">
        <v>0</v>
      </c>
    </row>
    <row r="24" spans="1:10" ht="15">
      <c r="A24" s="4"/>
      <c r="B24" s="4"/>
      <c r="C24" s="4"/>
      <c r="D24" s="4"/>
      <c r="E24" s="38" t="s">
        <v>946</v>
      </c>
      <c r="F24" s="4" t="s">
        <v>945</v>
      </c>
      <c r="G24" s="37">
        <v>10000</v>
      </c>
      <c r="H24" s="52">
        <v>10000</v>
      </c>
      <c r="I24" s="50"/>
      <c r="J24" s="37">
        <v>0</v>
      </c>
    </row>
    <row r="25" spans="1:10" ht="15">
      <c r="A25" s="4"/>
      <c r="B25" s="4"/>
      <c r="C25" s="4"/>
      <c r="D25" s="4"/>
      <c r="E25" s="38" t="s">
        <v>940</v>
      </c>
      <c r="F25" s="4" t="s">
        <v>939</v>
      </c>
      <c r="G25" s="37">
        <v>15000</v>
      </c>
      <c r="H25" s="52">
        <v>15000</v>
      </c>
      <c r="I25" s="50"/>
      <c r="J25" s="37">
        <v>0</v>
      </c>
    </row>
    <row r="26" spans="1:10" ht="15">
      <c r="A26" s="4"/>
      <c r="B26" s="4"/>
      <c r="C26" s="4"/>
      <c r="D26" s="4"/>
      <c r="E26" s="38" t="s">
        <v>934</v>
      </c>
      <c r="F26" s="4" t="s">
        <v>933</v>
      </c>
      <c r="G26" s="37">
        <v>12000</v>
      </c>
      <c r="H26" s="52">
        <v>12000</v>
      </c>
      <c r="I26" s="50"/>
      <c r="J26" s="37">
        <v>0</v>
      </c>
    </row>
    <row r="27" spans="1:10" ht="15">
      <c r="A27" s="4"/>
      <c r="B27" s="4"/>
      <c r="C27" s="4"/>
      <c r="D27" s="4"/>
      <c r="E27" s="38" t="s">
        <v>788</v>
      </c>
      <c r="F27" s="4" t="s">
        <v>787</v>
      </c>
      <c r="G27" s="37">
        <v>3000</v>
      </c>
      <c r="H27" s="52">
        <v>3000</v>
      </c>
      <c r="I27" s="50"/>
      <c r="J27" s="37">
        <v>0</v>
      </c>
    </row>
    <row r="28" spans="1:10" ht="30">
      <c r="A28" s="4"/>
      <c r="B28" s="4"/>
      <c r="C28" s="4"/>
      <c r="D28" s="4"/>
      <c r="E28" s="38" t="s">
        <v>741</v>
      </c>
      <c r="F28" s="4" t="s">
        <v>740</v>
      </c>
      <c r="G28" s="37">
        <v>50000</v>
      </c>
      <c r="H28" s="52">
        <v>0</v>
      </c>
      <c r="I28" s="50"/>
      <c r="J28" s="37">
        <v>50000</v>
      </c>
    </row>
    <row r="29" spans="1:10" ht="15">
      <c r="A29" s="4"/>
      <c r="B29" s="4"/>
      <c r="C29" s="4"/>
      <c r="D29" s="4"/>
      <c r="E29" s="38" t="s">
        <v>737</v>
      </c>
      <c r="F29" s="4" t="s">
        <v>736</v>
      </c>
      <c r="G29" s="37">
        <v>10000</v>
      </c>
      <c r="H29" s="52">
        <v>0</v>
      </c>
      <c r="I29" s="50"/>
      <c r="J29" s="37">
        <v>10000</v>
      </c>
    </row>
    <row r="30" spans="1:10" ht="15">
      <c r="A30" s="4"/>
      <c r="B30" s="4"/>
      <c r="C30" s="4"/>
      <c r="D30" s="4"/>
      <c r="E30" s="38" t="s">
        <v>735</v>
      </c>
      <c r="F30" s="4" t="s">
        <v>734</v>
      </c>
      <c r="G30" s="37">
        <v>35000</v>
      </c>
      <c r="H30" s="52">
        <v>0</v>
      </c>
      <c r="I30" s="50"/>
      <c r="J30" s="37">
        <v>35000</v>
      </c>
    </row>
    <row r="31" spans="1:10" ht="15">
      <c r="A31" s="4"/>
      <c r="B31" s="4"/>
      <c r="C31" s="4"/>
      <c r="D31" s="4"/>
      <c r="E31" s="38" t="s">
        <v>722</v>
      </c>
      <c r="F31" s="4" t="s">
        <v>721</v>
      </c>
      <c r="G31" s="37">
        <v>3000</v>
      </c>
      <c r="H31" s="52">
        <v>0</v>
      </c>
      <c r="I31" s="50"/>
      <c r="J31" s="37">
        <v>3000</v>
      </c>
    </row>
    <row r="32" spans="1:10" ht="30">
      <c r="A32" s="4" t="s">
        <v>625</v>
      </c>
      <c r="B32" s="4" t="s">
        <v>195</v>
      </c>
      <c r="C32" s="4" t="s">
        <v>195</v>
      </c>
      <c r="D32" s="4" t="s">
        <v>194</v>
      </c>
      <c r="E32" s="38" t="s">
        <v>624</v>
      </c>
      <c r="F32" s="4"/>
      <c r="G32" s="37">
        <v>0</v>
      </c>
      <c r="H32" s="52">
        <v>0</v>
      </c>
      <c r="I32" s="50"/>
      <c r="J32" s="37">
        <v>0</v>
      </c>
    </row>
    <row r="33" spans="1:10" ht="15">
      <c r="A33" s="4" t="s">
        <v>623</v>
      </c>
      <c r="B33" s="4" t="s">
        <v>195</v>
      </c>
      <c r="C33" s="4" t="s">
        <v>195</v>
      </c>
      <c r="D33" s="4" t="s">
        <v>237</v>
      </c>
      <c r="E33" s="38" t="s">
        <v>622</v>
      </c>
      <c r="F33" s="4"/>
      <c r="G33" s="37">
        <v>0</v>
      </c>
      <c r="H33" s="52">
        <v>0</v>
      </c>
      <c r="I33" s="50"/>
      <c r="J33" s="37">
        <v>0</v>
      </c>
    </row>
    <row r="34" spans="1:10" ht="15">
      <c r="A34" s="4" t="s">
        <v>621</v>
      </c>
      <c r="B34" s="4" t="s">
        <v>195</v>
      </c>
      <c r="C34" s="4" t="s">
        <v>194</v>
      </c>
      <c r="D34" s="4" t="s">
        <v>199</v>
      </c>
      <c r="E34" s="38" t="s">
        <v>620</v>
      </c>
      <c r="F34" s="4"/>
      <c r="G34" s="37">
        <v>0</v>
      </c>
      <c r="H34" s="52">
        <v>0</v>
      </c>
      <c r="I34" s="50"/>
      <c r="J34" s="37">
        <v>0</v>
      </c>
    </row>
    <row r="35" spans="1:10" ht="15">
      <c r="A35" s="4" t="s">
        <v>619</v>
      </c>
      <c r="B35" s="4" t="s">
        <v>195</v>
      </c>
      <c r="C35" s="4" t="s">
        <v>194</v>
      </c>
      <c r="D35" s="4" t="s">
        <v>195</v>
      </c>
      <c r="E35" s="38" t="s">
        <v>618</v>
      </c>
      <c r="F35" s="4"/>
      <c r="G35" s="37">
        <v>0</v>
      </c>
      <c r="H35" s="52">
        <v>0</v>
      </c>
      <c r="I35" s="50"/>
      <c r="J35" s="37">
        <v>0</v>
      </c>
    </row>
    <row r="36" spans="1:10" ht="45">
      <c r="A36" s="4" t="s">
        <v>617</v>
      </c>
      <c r="B36" s="4" t="s">
        <v>195</v>
      </c>
      <c r="C36" s="4" t="s">
        <v>194</v>
      </c>
      <c r="D36" s="4" t="s">
        <v>194</v>
      </c>
      <c r="E36" s="38" t="s">
        <v>616</v>
      </c>
      <c r="F36" s="4"/>
      <c r="G36" s="37">
        <v>0</v>
      </c>
      <c r="H36" s="52">
        <v>0</v>
      </c>
      <c r="I36" s="50"/>
      <c r="J36" s="37">
        <v>0</v>
      </c>
    </row>
    <row r="37" spans="1:10" ht="15">
      <c r="A37" s="4" t="s">
        <v>615</v>
      </c>
      <c r="B37" s="4" t="s">
        <v>195</v>
      </c>
      <c r="C37" s="4" t="s">
        <v>237</v>
      </c>
      <c r="D37" s="4" t="s">
        <v>199</v>
      </c>
      <c r="E37" s="38" t="s">
        <v>614</v>
      </c>
      <c r="F37" s="4"/>
      <c r="G37" s="37">
        <v>24000</v>
      </c>
      <c r="H37" s="52">
        <v>24000</v>
      </c>
      <c r="I37" s="50"/>
      <c r="J37" s="37">
        <v>0</v>
      </c>
    </row>
    <row r="38" spans="1:10" ht="30">
      <c r="A38" s="4" t="s">
        <v>613</v>
      </c>
      <c r="B38" s="4" t="s">
        <v>195</v>
      </c>
      <c r="C38" s="4" t="s">
        <v>237</v>
      </c>
      <c r="D38" s="4" t="s">
        <v>195</v>
      </c>
      <c r="E38" s="38" t="s">
        <v>612</v>
      </c>
      <c r="F38" s="4"/>
      <c r="G38" s="37">
        <v>0</v>
      </c>
      <c r="H38" s="52">
        <v>0</v>
      </c>
      <c r="I38" s="50"/>
      <c r="J38" s="37">
        <v>0</v>
      </c>
    </row>
    <row r="39" spans="1:10" ht="30">
      <c r="A39" s="4" t="s">
        <v>611</v>
      </c>
      <c r="B39" s="4" t="s">
        <v>195</v>
      </c>
      <c r="C39" s="4" t="s">
        <v>237</v>
      </c>
      <c r="D39" s="4" t="s">
        <v>194</v>
      </c>
      <c r="E39" s="38" t="s">
        <v>610</v>
      </c>
      <c r="F39" s="4"/>
      <c r="G39" s="37">
        <v>0</v>
      </c>
      <c r="H39" s="52">
        <v>0</v>
      </c>
      <c r="I39" s="50"/>
      <c r="J39" s="37">
        <v>0</v>
      </c>
    </row>
    <row r="40" spans="1:10" ht="15">
      <c r="A40" s="4" t="s">
        <v>609</v>
      </c>
      <c r="B40" s="4" t="s">
        <v>195</v>
      </c>
      <c r="C40" s="4" t="s">
        <v>237</v>
      </c>
      <c r="D40" s="4" t="s">
        <v>237</v>
      </c>
      <c r="E40" s="38" t="s">
        <v>608</v>
      </c>
      <c r="F40" s="4"/>
      <c r="G40" s="37">
        <v>24000</v>
      </c>
      <c r="H40" s="52">
        <v>24000</v>
      </c>
      <c r="I40" s="50"/>
      <c r="J40" s="37">
        <v>0</v>
      </c>
    </row>
    <row r="41" spans="1:10" ht="30">
      <c r="A41" s="4"/>
      <c r="B41" s="4"/>
      <c r="C41" s="4"/>
      <c r="D41" s="4"/>
      <c r="E41" s="38" t="s">
        <v>1019</v>
      </c>
      <c r="F41" s="4" t="s">
        <v>1018</v>
      </c>
      <c r="G41" s="37">
        <v>6000</v>
      </c>
      <c r="H41" s="52">
        <v>6000</v>
      </c>
      <c r="I41" s="50"/>
      <c r="J41" s="37">
        <v>0</v>
      </c>
    </row>
    <row r="42" spans="1:10" ht="15">
      <c r="A42" s="4"/>
      <c r="B42" s="4"/>
      <c r="C42" s="4"/>
      <c r="D42" s="4"/>
      <c r="E42" s="38" t="s">
        <v>973</v>
      </c>
      <c r="F42" s="4" t="s">
        <v>972</v>
      </c>
      <c r="G42" s="37">
        <v>16000</v>
      </c>
      <c r="H42" s="52">
        <v>16000</v>
      </c>
      <c r="I42" s="50"/>
      <c r="J42" s="37">
        <v>0</v>
      </c>
    </row>
    <row r="43" spans="1:10" ht="15">
      <c r="A43" s="4"/>
      <c r="B43" s="4"/>
      <c r="C43" s="4"/>
      <c r="D43" s="4"/>
      <c r="E43" s="38" t="s">
        <v>967</v>
      </c>
      <c r="F43" s="4" t="s">
        <v>966</v>
      </c>
      <c r="G43" s="37">
        <v>2000</v>
      </c>
      <c r="H43" s="52">
        <v>2000</v>
      </c>
      <c r="I43" s="50"/>
      <c r="J43" s="37">
        <v>0</v>
      </c>
    </row>
    <row r="44" spans="1:10" ht="30">
      <c r="A44" s="4" t="s">
        <v>607</v>
      </c>
      <c r="B44" s="4" t="s">
        <v>195</v>
      </c>
      <c r="C44" s="4" t="s">
        <v>232</v>
      </c>
      <c r="D44" s="4" t="s">
        <v>199</v>
      </c>
      <c r="E44" s="38" t="s">
        <v>606</v>
      </c>
      <c r="F44" s="4"/>
      <c r="G44" s="37">
        <v>0</v>
      </c>
      <c r="H44" s="52">
        <v>0</v>
      </c>
      <c r="I44" s="50"/>
      <c r="J44" s="37">
        <v>0</v>
      </c>
    </row>
    <row r="45" spans="1:10" ht="30">
      <c r="A45" s="4" t="s">
        <v>605</v>
      </c>
      <c r="B45" s="4" t="s">
        <v>195</v>
      </c>
      <c r="C45" s="4" t="s">
        <v>232</v>
      </c>
      <c r="D45" s="4" t="s">
        <v>195</v>
      </c>
      <c r="E45" s="38" t="s">
        <v>604</v>
      </c>
      <c r="F45" s="4"/>
      <c r="G45" s="37">
        <v>0</v>
      </c>
      <c r="H45" s="52">
        <v>0</v>
      </c>
      <c r="I45" s="50"/>
      <c r="J45" s="37">
        <v>0</v>
      </c>
    </row>
    <row r="46" spans="1:10" ht="45">
      <c r="A46" s="4" t="s">
        <v>603</v>
      </c>
      <c r="B46" s="4" t="s">
        <v>195</v>
      </c>
      <c r="C46" s="4" t="s">
        <v>227</v>
      </c>
      <c r="D46" s="4" t="s">
        <v>199</v>
      </c>
      <c r="E46" s="38" t="s">
        <v>602</v>
      </c>
      <c r="F46" s="4"/>
      <c r="G46" s="37">
        <v>0</v>
      </c>
      <c r="H46" s="52">
        <v>0</v>
      </c>
      <c r="I46" s="50"/>
      <c r="J46" s="37">
        <v>0</v>
      </c>
    </row>
    <row r="47" spans="1:10" ht="45">
      <c r="A47" s="4" t="s">
        <v>601</v>
      </c>
      <c r="B47" s="4" t="s">
        <v>195</v>
      </c>
      <c r="C47" s="4" t="s">
        <v>227</v>
      </c>
      <c r="D47" s="4" t="s">
        <v>195</v>
      </c>
      <c r="E47" s="38" t="s">
        <v>600</v>
      </c>
      <c r="F47" s="4"/>
      <c r="G47" s="37">
        <v>0</v>
      </c>
      <c r="H47" s="52">
        <v>0</v>
      </c>
      <c r="I47" s="50"/>
      <c r="J47" s="37">
        <v>0</v>
      </c>
    </row>
    <row r="48" spans="1:10" ht="45">
      <c r="A48" s="4" t="s">
        <v>599</v>
      </c>
      <c r="B48" s="4" t="s">
        <v>195</v>
      </c>
      <c r="C48" s="4" t="s">
        <v>222</v>
      </c>
      <c r="D48" s="4" t="s">
        <v>199</v>
      </c>
      <c r="E48" s="38" t="s">
        <v>598</v>
      </c>
      <c r="F48" s="4"/>
      <c r="G48" s="37">
        <v>107000</v>
      </c>
      <c r="H48" s="52">
        <v>49000</v>
      </c>
      <c r="I48" s="50"/>
      <c r="J48" s="37">
        <v>58000</v>
      </c>
    </row>
    <row r="49" spans="1:10" ht="45">
      <c r="A49" s="4" t="s">
        <v>597</v>
      </c>
      <c r="B49" s="4" t="s">
        <v>195</v>
      </c>
      <c r="C49" s="4" t="s">
        <v>222</v>
      </c>
      <c r="D49" s="4" t="s">
        <v>195</v>
      </c>
      <c r="E49" s="38" t="s">
        <v>596</v>
      </c>
      <c r="F49" s="4"/>
      <c r="G49" s="37">
        <v>107000</v>
      </c>
      <c r="H49" s="52">
        <v>49000</v>
      </c>
      <c r="I49" s="50"/>
      <c r="J49" s="37">
        <v>58000</v>
      </c>
    </row>
    <row r="50" spans="1:10" ht="15">
      <c r="A50" s="4"/>
      <c r="B50" s="4"/>
      <c r="C50" s="4"/>
      <c r="D50" s="4"/>
      <c r="E50" s="38" t="s">
        <v>963</v>
      </c>
      <c r="F50" s="4" t="s">
        <v>962</v>
      </c>
      <c r="G50" s="37">
        <v>2000</v>
      </c>
      <c r="H50" s="52">
        <v>2000</v>
      </c>
      <c r="I50" s="50"/>
      <c r="J50" s="37">
        <v>0</v>
      </c>
    </row>
    <row r="51" spans="1:10" ht="15">
      <c r="A51" s="4"/>
      <c r="B51" s="4"/>
      <c r="C51" s="4"/>
      <c r="D51" s="4"/>
      <c r="E51" s="38" t="s">
        <v>960</v>
      </c>
      <c r="F51" s="4" t="s">
        <v>959</v>
      </c>
      <c r="G51" s="37">
        <v>2000</v>
      </c>
      <c r="H51" s="52">
        <v>2000</v>
      </c>
      <c r="I51" s="50"/>
      <c r="J51" s="37">
        <v>0</v>
      </c>
    </row>
    <row r="52" spans="1:10" ht="15">
      <c r="A52" s="4"/>
      <c r="B52" s="4"/>
      <c r="C52" s="4"/>
      <c r="D52" s="4"/>
      <c r="E52" s="38" t="s">
        <v>956</v>
      </c>
      <c r="F52" s="4" t="s">
        <v>955</v>
      </c>
      <c r="G52" s="37">
        <v>7000</v>
      </c>
      <c r="H52" s="52">
        <v>7000</v>
      </c>
      <c r="I52" s="50"/>
      <c r="J52" s="37">
        <v>0</v>
      </c>
    </row>
    <row r="53" spans="1:10" ht="45">
      <c r="A53" s="4"/>
      <c r="B53" s="4"/>
      <c r="C53" s="4"/>
      <c r="D53" s="4"/>
      <c r="E53" s="38" t="s">
        <v>899</v>
      </c>
      <c r="F53" s="4" t="s">
        <v>886</v>
      </c>
      <c r="G53" s="37">
        <v>20000</v>
      </c>
      <c r="H53" s="52">
        <v>20000</v>
      </c>
      <c r="I53" s="50"/>
      <c r="J53" s="37">
        <v>0</v>
      </c>
    </row>
    <row r="54" spans="1:10" ht="15">
      <c r="A54" s="4"/>
      <c r="B54" s="4"/>
      <c r="C54" s="4"/>
      <c r="D54" s="4"/>
      <c r="E54" s="38" t="s">
        <v>788</v>
      </c>
      <c r="F54" s="4" t="s">
        <v>787</v>
      </c>
      <c r="G54" s="37">
        <v>18000</v>
      </c>
      <c r="H54" s="52">
        <v>18000</v>
      </c>
      <c r="I54" s="50"/>
      <c r="J54" s="37">
        <v>0</v>
      </c>
    </row>
    <row r="55" spans="1:10" ht="30">
      <c r="A55" s="4"/>
      <c r="B55" s="4"/>
      <c r="C55" s="4"/>
      <c r="D55" s="4"/>
      <c r="E55" s="38" t="s">
        <v>741</v>
      </c>
      <c r="F55" s="4" t="s">
        <v>740</v>
      </c>
      <c r="G55" s="37">
        <v>50000</v>
      </c>
      <c r="H55" s="52">
        <v>0</v>
      </c>
      <c r="I55" s="50"/>
      <c r="J55" s="37">
        <v>50000</v>
      </c>
    </row>
    <row r="56" spans="1:10" ht="30">
      <c r="A56" s="4"/>
      <c r="B56" s="4"/>
      <c r="C56" s="4"/>
      <c r="D56" s="4"/>
      <c r="E56" s="38" t="s">
        <v>724</v>
      </c>
      <c r="F56" s="4" t="s">
        <v>723</v>
      </c>
      <c r="G56" s="37">
        <v>5000</v>
      </c>
      <c r="H56" s="52">
        <v>0</v>
      </c>
      <c r="I56" s="50"/>
      <c r="J56" s="37">
        <v>5000</v>
      </c>
    </row>
    <row r="57" spans="1:10" ht="15">
      <c r="A57" s="4"/>
      <c r="B57" s="4"/>
      <c r="C57" s="4"/>
      <c r="D57" s="4"/>
      <c r="E57" s="38" t="s">
        <v>722</v>
      </c>
      <c r="F57" s="4" t="s">
        <v>721</v>
      </c>
      <c r="G57" s="37">
        <v>3000</v>
      </c>
      <c r="H57" s="52">
        <v>0</v>
      </c>
      <c r="I57" s="50"/>
      <c r="J57" s="37">
        <v>3000</v>
      </c>
    </row>
    <row r="58" spans="1:10" ht="30">
      <c r="A58" s="4" t="s">
        <v>595</v>
      </c>
      <c r="B58" s="4" t="s">
        <v>195</v>
      </c>
      <c r="C58" s="4" t="s">
        <v>217</v>
      </c>
      <c r="D58" s="4" t="s">
        <v>199</v>
      </c>
      <c r="E58" s="38" t="s">
        <v>594</v>
      </c>
      <c r="F58" s="4"/>
      <c r="G58" s="37">
        <v>0</v>
      </c>
      <c r="H58" s="52">
        <v>0</v>
      </c>
      <c r="I58" s="50"/>
      <c r="J58" s="37">
        <v>0</v>
      </c>
    </row>
    <row r="59" spans="1:10" ht="30">
      <c r="A59" s="4" t="s">
        <v>593</v>
      </c>
      <c r="B59" s="4" t="s">
        <v>195</v>
      </c>
      <c r="C59" s="4" t="s">
        <v>217</v>
      </c>
      <c r="D59" s="4" t="s">
        <v>195</v>
      </c>
      <c r="E59" s="38" t="s">
        <v>592</v>
      </c>
      <c r="F59" s="4"/>
      <c r="G59" s="37">
        <v>0</v>
      </c>
      <c r="H59" s="52">
        <v>0</v>
      </c>
      <c r="I59" s="50"/>
      <c r="J59" s="37">
        <v>0</v>
      </c>
    </row>
    <row r="60" spans="1:10" ht="45">
      <c r="A60" s="4" t="s">
        <v>591</v>
      </c>
      <c r="B60" s="4" t="s">
        <v>195</v>
      </c>
      <c r="C60" s="4" t="s">
        <v>212</v>
      </c>
      <c r="D60" s="4" t="s">
        <v>199</v>
      </c>
      <c r="E60" s="38" t="s">
        <v>589</v>
      </c>
      <c r="F60" s="4"/>
      <c r="G60" s="37">
        <v>0</v>
      </c>
      <c r="H60" s="52">
        <v>0</v>
      </c>
      <c r="I60" s="50"/>
      <c r="J60" s="37">
        <v>0</v>
      </c>
    </row>
    <row r="61" spans="1:10" ht="45">
      <c r="A61" s="4" t="s">
        <v>590</v>
      </c>
      <c r="B61" s="4" t="s">
        <v>195</v>
      </c>
      <c r="C61" s="4" t="s">
        <v>212</v>
      </c>
      <c r="D61" s="4" t="s">
        <v>195</v>
      </c>
      <c r="E61" s="38" t="s">
        <v>589</v>
      </c>
      <c r="F61" s="4"/>
      <c r="G61" s="37">
        <v>0</v>
      </c>
      <c r="H61" s="52">
        <v>0</v>
      </c>
      <c r="I61" s="50"/>
      <c r="J61" s="37">
        <v>0</v>
      </c>
    </row>
    <row r="62" spans="1:10" ht="15">
      <c r="A62" s="4" t="s">
        <v>588</v>
      </c>
      <c r="B62" s="4" t="s">
        <v>195</v>
      </c>
      <c r="C62" s="4" t="s">
        <v>212</v>
      </c>
      <c r="D62" s="4" t="s">
        <v>195</v>
      </c>
      <c r="E62" s="38" t="s">
        <v>587</v>
      </c>
      <c r="F62" s="4"/>
      <c r="G62" s="37">
        <v>0</v>
      </c>
      <c r="H62" s="52">
        <v>0</v>
      </c>
      <c r="I62" s="50"/>
      <c r="J62" s="37">
        <v>0</v>
      </c>
    </row>
    <row r="63" spans="1:10" ht="30">
      <c r="A63" s="4" t="s">
        <v>586</v>
      </c>
      <c r="B63" s="4" t="s">
        <v>195</v>
      </c>
      <c r="C63" s="4" t="s">
        <v>212</v>
      </c>
      <c r="D63" s="4" t="s">
        <v>195</v>
      </c>
      <c r="E63" s="38" t="s">
        <v>585</v>
      </c>
      <c r="F63" s="4"/>
      <c r="G63" s="37">
        <v>0</v>
      </c>
      <c r="H63" s="52">
        <v>0</v>
      </c>
      <c r="I63" s="50"/>
      <c r="J63" s="37">
        <v>0</v>
      </c>
    </row>
    <row r="64" spans="1:10" ht="30">
      <c r="A64" s="4" t="s">
        <v>584</v>
      </c>
      <c r="B64" s="4" t="s">
        <v>195</v>
      </c>
      <c r="C64" s="4" t="s">
        <v>212</v>
      </c>
      <c r="D64" s="4" t="s">
        <v>195</v>
      </c>
      <c r="E64" s="38" t="s">
        <v>583</v>
      </c>
      <c r="F64" s="4"/>
      <c r="G64" s="37">
        <v>0</v>
      </c>
      <c r="H64" s="52">
        <v>0</v>
      </c>
      <c r="I64" s="50"/>
      <c r="J64" s="37">
        <v>0</v>
      </c>
    </row>
    <row r="65" spans="1:10" ht="45">
      <c r="A65" s="4" t="s">
        <v>581</v>
      </c>
      <c r="B65" s="4" t="s">
        <v>194</v>
      </c>
      <c r="C65" s="4" t="s">
        <v>199</v>
      </c>
      <c r="D65" s="4" t="s">
        <v>199</v>
      </c>
      <c r="E65" s="38" t="s">
        <v>580</v>
      </c>
      <c r="F65" s="4"/>
      <c r="G65" s="37">
        <v>1000</v>
      </c>
      <c r="H65" s="52">
        <v>1000</v>
      </c>
      <c r="I65" s="50"/>
      <c r="J65" s="37">
        <v>0</v>
      </c>
    </row>
    <row r="66" spans="1:10" ht="15">
      <c r="A66" s="4" t="s">
        <v>579</v>
      </c>
      <c r="B66" s="4" t="s">
        <v>194</v>
      </c>
      <c r="C66" s="4" t="s">
        <v>195</v>
      </c>
      <c r="D66" s="4" t="s">
        <v>199</v>
      </c>
      <c r="E66" s="38" t="s">
        <v>578</v>
      </c>
      <c r="F66" s="4"/>
      <c r="G66" s="37">
        <v>0</v>
      </c>
      <c r="H66" s="52">
        <v>0</v>
      </c>
      <c r="I66" s="50"/>
      <c r="J66" s="37">
        <v>0</v>
      </c>
    </row>
    <row r="67" spans="1:10" ht="23.25" customHeight="1">
      <c r="A67" s="4" t="s">
        <v>577</v>
      </c>
      <c r="B67" s="4" t="s">
        <v>194</v>
      </c>
      <c r="C67" s="4" t="s">
        <v>195</v>
      </c>
      <c r="D67" s="4" t="s">
        <v>195</v>
      </c>
      <c r="E67" s="38" t="s">
        <v>576</v>
      </c>
      <c r="F67" s="4"/>
      <c r="G67" s="37">
        <v>0</v>
      </c>
      <c r="H67" s="52">
        <v>0</v>
      </c>
      <c r="I67" s="50"/>
      <c r="J67" s="37">
        <v>0</v>
      </c>
    </row>
    <row r="68" spans="1:10" ht="30" hidden="1">
      <c r="A68" s="4" t="s">
        <v>575</v>
      </c>
      <c r="B68" s="4" t="s">
        <v>194</v>
      </c>
      <c r="C68" s="4" t="s">
        <v>194</v>
      </c>
      <c r="D68" s="4" t="s">
        <v>199</v>
      </c>
      <c r="E68" s="38" t="s">
        <v>574</v>
      </c>
      <c r="F68" s="4"/>
      <c r="G68" s="37">
        <v>0</v>
      </c>
      <c r="H68" s="52">
        <v>0</v>
      </c>
      <c r="I68" s="50"/>
      <c r="J68" s="37">
        <v>0</v>
      </c>
    </row>
    <row r="69" spans="1:10" ht="15" hidden="1">
      <c r="A69" s="4" t="s">
        <v>573</v>
      </c>
      <c r="B69" s="4" t="s">
        <v>194</v>
      </c>
      <c r="C69" s="4" t="s">
        <v>194</v>
      </c>
      <c r="D69" s="4" t="s">
        <v>195</v>
      </c>
      <c r="E69" s="38" t="s">
        <v>572</v>
      </c>
      <c r="F69" s="4"/>
      <c r="G69" s="37">
        <v>0</v>
      </c>
      <c r="H69" s="52">
        <v>0</v>
      </c>
      <c r="I69" s="50"/>
      <c r="J69" s="37">
        <v>0</v>
      </c>
    </row>
    <row r="70" spans="1:10" ht="15" hidden="1">
      <c r="A70" s="4" t="s">
        <v>571</v>
      </c>
      <c r="B70" s="4" t="s">
        <v>194</v>
      </c>
      <c r="C70" s="4" t="s">
        <v>237</v>
      </c>
      <c r="D70" s="4" t="s">
        <v>199</v>
      </c>
      <c r="E70" s="38" t="s">
        <v>570</v>
      </c>
      <c r="F70" s="4"/>
      <c r="G70" s="37">
        <v>0</v>
      </c>
      <c r="H70" s="52">
        <v>0</v>
      </c>
      <c r="I70" s="50"/>
      <c r="J70" s="37">
        <v>0</v>
      </c>
    </row>
    <row r="71" spans="1:10" ht="15" hidden="1">
      <c r="A71" s="4" t="s">
        <v>569</v>
      </c>
      <c r="B71" s="4" t="s">
        <v>194</v>
      </c>
      <c r="C71" s="4" t="s">
        <v>237</v>
      </c>
      <c r="D71" s="4" t="s">
        <v>195</v>
      </c>
      <c r="E71" s="38" t="s">
        <v>568</v>
      </c>
      <c r="F71" s="4"/>
      <c r="G71" s="37">
        <v>0</v>
      </c>
      <c r="H71" s="52">
        <v>0</v>
      </c>
      <c r="I71" s="50"/>
      <c r="J71" s="37">
        <v>0</v>
      </c>
    </row>
    <row r="72" spans="1:10" ht="45" hidden="1">
      <c r="A72" s="4" t="s">
        <v>567</v>
      </c>
      <c r="B72" s="4" t="s">
        <v>194</v>
      </c>
      <c r="C72" s="4" t="s">
        <v>232</v>
      </c>
      <c r="D72" s="4" t="s">
        <v>199</v>
      </c>
      <c r="E72" s="38" t="s">
        <v>565</v>
      </c>
      <c r="F72" s="4"/>
      <c r="G72" s="37">
        <v>0</v>
      </c>
      <c r="H72" s="52">
        <v>0</v>
      </c>
      <c r="I72" s="50"/>
      <c r="J72" s="37">
        <v>0</v>
      </c>
    </row>
    <row r="73" spans="1:10" ht="45" hidden="1">
      <c r="A73" s="4" t="s">
        <v>566</v>
      </c>
      <c r="B73" s="4" t="s">
        <v>194</v>
      </c>
      <c r="C73" s="4" t="s">
        <v>232</v>
      </c>
      <c r="D73" s="4" t="s">
        <v>195</v>
      </c>
      <c r="E73" s="38" t="s">
        <v>565</v>
      </c>
      <c r="F73" s="4"/>
      <c r="G73" s="37">
        <v>0</v>
      </c>
      <c r="H73" s="52">
        <v>0</v>
      </c>
      <c r="I73" s="50"/>
      <c r="J73" s="37">
        <v>0</v>
      </c>
    </row>
    <row r="74" spans="1:10" ht="30">
      <c r="A74" s="4" t="s">
        <v>564</v>
      </c>
      <c r="B74" s="4" t="s">
        <v>194</v>
      </c>
      <c r="C74" s="4" t="s">
        <v>227</v>
      </c>
      <c r="D74" s="4" t="s">
        <v>199</v>
      </c>
      <c r="E74" s="38" t="s">
        <v>563</v>
      </c>
      <c r="F74" s="4"/>
      <c r="G74" s="37">
        <v>1000</v>
      </c>
      <c r="H74" s="52">
        <v>1000</v>
      </c>
      <c r="I74" s="50"/>
      <c r="J74" s="37">
        <v>0</v>
      </c>
    </row>
    <row r="75" spans="1:10" ht="30">
      <c r="A75" s="4" t="s">
        <v>562</v>
      </c>
      <c r="B75" s="4" t="s">
        <v>194</v>
      </c>
      <c r="C75" s="4" t="s">
        <v>227</v>
      </c>
      <c r="D75" s="4" t="s">
        <v>195</v>
      </c>
      <c r="E75" s="38" t="s">
        <v>561</v>
      </c>
      <c r="F75" s="4"/>
      <c r="G75" s="37">
        <v>1000</v>
      </c>
      <c r="H75" s="52">
        <v>1000</v>
      </c>
      <c r="I75" s="50"/>
      <c r="J75" s="37">
        <v>0</v>
      </c>
    </row>
    <row r="76" spans="1:10" ht="45">
      <c r="A76" s="4"/>
      <c r="B76" s="4"/>
      <c r="C76" s="4"/>
      <c r="D76" s="4"/>
      <c r="E76" s="38" t="s">
        <v>775</v>
      </c>
      <c r="F76" s="4" t="s">
        <v>774</v>
      </c>
      <c r="G76" s="37">
        <v>1000</v>
      </c>
      <c r="H76" s="52">
        <v>1000</v>
      </c>
      <c r="I76" s="50"/>
      <c r="J76" s="37">
        <v>0</v>
      </c>
    </row>
    <row r="77" spans="1:10" ht="75">
      <c r="A77" s="4" t="s">
        <v>560</v>
      </c>
      <c r="B77" s="4" t="s">
        <v>237</v>
      </c>
      <c r="C77" s="4" t="s">
        <v>199</v>
      </c>
      <c r="D77" s="4" t="s">
        <v>199</v>
      </c>
      <c r="E77" s="38" t="s">
        <v>559</v>
      </c>
      <c r="F77" s="4"/>
      <c r="G77" s="37">
        <v>0</v>
      </c>
      <c r="H77" s="52">
        <v>0</v>
      </c>
      <c r="I77" s="50"/>
      <c r="J77" s="37">
        <v>0</v>
      </c>
    </row>
    <row r="78" spans="1:10" ht="30">
      <c r="A78" s="4" t="s">
        <v>558</v>
      </c>
      <c r="B78" s="4" t="s">
        <v>237</v>
      </c>
      <c r="C78" s="4" t="s">
        <v>195</v>
      </c>
      <c r="D78" s="4" t="s">
        <v>199</v>
      </c>
      <c r="E78" s="38" t="s">
        <v>557</v>
      </c>
      <c r="F78" s="4"/>
      <c r="G78" s="37">
        <v>0</v>
      </c>
      <c r="H78" s="52">
        <v>0</v>
      </c>
      <c r="I78" s="50"/>
      <c r="J78" s="37">
        <v>0</v>
      </c>
    </row>
    <row r="79" spans="1:10" ht="15">
      <c r="A79" s="4" t="s">
        <v>556</v>
      </c>
      <c r="B79" s="4" t="s">
        <v>237</v>
      </c>
      <c r="C79" s="4" t="s">
        <v>195</v>
      </c>
      <c r="D79" s="4" t="s">
        <v>195</v>
      </c>
      <c r="E79" s="38" t="s">
        <v>555</v>
      </c>
      <c r="F79" s="4"/>
      <c r="G79" s="37">
        <v>0</v>
      </c>
      <c r="H79" s="52">
        <v>0</v>
      </c>
      <c r="I79" s="50"/>
      <c r="J79" s="37">
        <v>0</v>
      </c>
    </row>
    <row r="80" spans="1:10" ht="15">
      <c r="A80" s="4" t="s">
        <v>554</v>
      </c>
      <c r="B80" s="4" t="s">
        <v>237</v>
      </c>
      <c r="C80" s="4" t="s">
        <v>195</v>
      </c>
      <c r="D80" s="4" t="s">
        <v>194</v>
      </c>
      <c r="E80" s="38" t="s">
        <v>553</v>
      </c>
      <c r="F80" s="4"/>
      <c r="G80" s="37">
        <v>0</v>
      </c>
      <c r="H80" s="52">
        <v>0</v>
      </c>
      <c r="I80" s="50"/>
      <c r="J80" s="37">
        <v>0</v>
      </c>
    </row>
    <row r="81" spans="1:10" ht="15">
      <c r="A81" s="4" t="s">
        <v>552</v>
      </c>
      <c r="B81" s="4" t="s">
        <v>237</v>
      </c>
      <c r="C81" s="4" t="s">
        <v>195</v>
      </c>
      <c r="D81" s="4" t="s">
        <v>237</v>
      </c>
      <c r="E81" s="38" t="s">
        <v>551</v>
      </c>
      <c r="F81" s="4"/>
      <c r="G81" s="37">
        <v>0</v>
      </c>
      <c r="H81" s="52">
        <v>0</v>
      </c>
      <c r="I81" s="50"/>
      <c r="J81" s="37">
        <v>0</v>
      </c>
    </row>
    <row r="82" spans="1:10" ht="15">
      <c r="A82" s="4" t="s">
        <v>550</v>
      </c>
      <c r="B82" s="4" t="s">
        <v>237</v>
      </c>
      <c r="C82" s="4" t="s">
        <v>194</v>
      </c>
      <c r="D82" s="4" t="s">
        <v>199</v>
      </c>
      <c r="E82" s="38" t="s">
        <v>549</v>
      </c>
      <c r="F82" s="4"/>
      <c r="G82" s="37">
        <v>0</v>
      </c>
      <c r="H82" s="52">
        <v>0</v>
      </c>
      <c r="I82" s="50"/>
      <c r="J82" s="37">
        <v>0</v>
      </c>
    </row>
    <row r="83" spans="1:10" ht="15">
      <c r="A83" s="4" t="s">
        <v>548</v>
      </c>
      <c r="B83" s="4" t="s">
        <v>237</v>
      </c>
      <c r="C83" s="4" t="s">
        <v>194</v>
      </c>
      <c r="D83" s="4" t="s">
        <v>195</v>
      </c>
      <c r="E83" s="38" t="s">
        <v>547</v>
      </c>
      <c r="F83" s="4"/>
      <c r="G83" s="37">
        <v>0</v>
      </c>
      <c r="H83" s="52">
        <v>0</v>
      </c>
      <c r="I83" s="50"/>
      <c r="J83" s="37">
        <v>0</v>
      </c>
    </row>
    <row r="84" spans="1:10" ht="30">
      <c r="A84" s="4" t="s">
        <v>546</v>
      </c>
      <c r="B84" s="4" t="s">
        <v>237</v>
      </c>
      <c r="C84" s="4" t="s">
        <v>237</v>
      </c>
      <c r="D84" s="4" t="s">
        <v>199</v>
      </c>
      <c r="E84" s="38" t="s">
        <v>545</v>
      </c>
      <c r="F84" s="4"/>
      <c r="G84" s="37">
        <v>0</v>
      </c>
      <c r="H84" s="52">
        <v>0</v>
      </c>
      <c r="I84" s="50"/>
      <c r="J84" s="37">
        <v>0</v>
      </c>
    </row>
    <row r="85" spans="1:10" ht="15">
      <c r="A85" s="4" t="s">
        <v>544</v>
      </c>
      <c r="B85" s="4" t="s">
        <v>237</v>
      </c>
      <c r="C85" s="4" t="s">
        <v>237</v>
      </c>
      <c r="D85" s="4" t="s">
        <v>195</v>
      </c>
      <c r="E85" s="38" t="s">
        <v>543</v>
      </c>
      <c r="F85" s="4"/>
      <c r="G85" s="37">
        <v>0</v>
      </c>
      <c r="H85" s="52">
        <v>0</v>
      </c>
      <c r="I85" s="50"/>
      <c r="J85" s="37">
        <v>0</v>
      </c>
    </row>
    <row r="86" spans="1:10" ht="15">
      <c r="A86" s="4" t="s">
        <v>542</v>
      </c>
      <c r="B86" s="4" t="s">
        <v>237</v>
      </c>
      <c r="C86" s="4" t="s">
        <v>237</v>
      </c>
      <c r="D86" s="4" t="s">
        <v>194</v>
      </c>
      <c r="E86" s="38" t="s">
        <v>541</v>
      </c>
      <c r="F86" s="4"/>
      <c r="G86" s="37">
        <v>0</v>
      </c>
      <c r="H86" s="52">
        <v>0</v>
      </c>
      <c r="I86" s="50"/>
      <c r="J86" s="37">
        <v>0</v>
      </c>
    </row>
    <row r="87" spans="1:10" ht="15">
      <c r="A87" s="4" t="s">
        <v>540</v>
      </c>
      <c r="B87" s="4" t="s">
        <v>237</v>
      </c>
      <c r="C87" s="4" t="s">
        <v>232</v>
      </c>
      <c r="D87" s="4" t="s">
        <v>199</v>
      </c>
      <c r="E87" s="38" t="s">
        <v>539</v>
      </c>
      <c r="F87" s="4"/>
      <c r="G87" s="37">
        <v>0</v>
      </c>
      <c r="H87" s="52">
        <v>0</v>
      </c>
      <c r="I87" s="50"/>
      <c r="J87" s="37">
        <v>0</v>
      </c>
    </row>
    <row r="88" spans="1:10" ht="15">
      <c r="A88" s="4" t="s">
        <v>538</v>
      </c>
      <c r="B88" s="4" t="s">
        <v>237</v>
      </c>
      <c r="C88" s="4" t="s">
        <v>232</v>
      </c>
      <c r="D88" s="4" t="s">
        <v>195</v>
      </c>
      <c r="E88" s="38" t="s">
        <v>537</v>
      </c>
      <c r="F88" s="4"/>
      <c r="G88" s="37">
        <v>0</v>
      </c>
      <c r="H88" s="52">
        <v>0</v>
      </c>
      <c r="I88" s="50"/>
      <c r="J88" s="37">
        <v>0</v>
      </c>
    </row>
    <row r="89" spans="1:10" ht="15">
      <c r="A89" s="4" t="s">
        <v>536</v>
      </c>
      <c r="B89" s="4" t="s">
        <v>237</v>
      </c>
      <c r="C89" s="4" t="s">
        <v>227</v>
      </c>
      <c r="D89" s="4" t="s">
        <v>199</v>
      </c>
      <c r="E89" s="38" t="s">
        <v>535</v>
      </c>
      <c r="F89" s="4"/>
      <c r="G89" s="37">
        <v>0</v>
      </c>
      <c r="H89" s="52">
        <v>0</v>
      </c>
      <c r="I89" s="50"/>
      <c r="J89" s="37">
        <v>0</v>
      </c>
    </row>
    <row r="90" spans="1:10" ht="15">
      <c r="A90" s="4" t="s">
        <v>534</v>
      </c>
      <c r="B90" s="4" t="s">
        <v>237</v>
      </c>
      <c r="C90" s="4" t="s">
        <v>227</v>
      </c>
      <c r="D90" s="4" t="s">
        <v>195</v>
      </c>
      <c r="E90" s="38" t="s">
        <v>533</v>
      </c>
      <c r="F90" s="4"/>
      <c r="G90" s="37">
        <v>0</v>
      </c>
      <c r="H90" s="52">
        <v>0</v>
      </c>
      <c r="I90" s="50"/>
      <c r="J90" s="37">
        <v>0</v>
      </c>
    </row>
    <row r="91" spans="1:10" ht="45">
      <c r="A91" s="4" t="s">
        <v>532</v>
      </c>
      <c r="B91" s="4" t="s">
        <v>237</v>
      </c>
      <c r="C91" s="4" t="s">
        <v>222</v>
      </c>
      <c r="D91" s="4" t="s">
        <v>199</v>
      </c>
      <c r="E91" s="38" t="s">
        <v>531</v>
      </c>
      <c r="F91" s="4"/>
      <c r="G91" s="37">
        <v>0</v>
      </c>
      <c r="H91" s="52">
        <v>0</v>
      </c>
      <c r="I91" s="50"/>
      <c r="J91" s="37">
        <v>0</v>
      </c>
    </row>
    <row r="92" spans="1:10" ht="45">
      <c r="A92" s="4" t="s">
        <v>530</v>
      </c>
      <c r="B92" s="4" t="s">
        <v>237</v>
      </c>
      <c r="C92" s="4" t="s">
        <v>222</v>
      </c>
      <c r="D92" s="4" t="s">
        <v>195</v>
      </c>
      <c r="E92" s="38" t="s">
        <v>529</v>
      </c>
      <c r="F92" s="4"/>
      <c r="G92" s="37">
        <v>0</v>
      </c>
      <c r="H92" s="52">
        <v>0</v>
      </c>
      <c r="I92" s="50"/>
      <c r="J92" s="37">
        <v>0</v>
      </c>
    </row>
    <row r="93" spans="1:10" ht="30">
      <c r="A93" s="4" t="s">
        <v>528</v>
      </c>
      <c r="B93" s="4" t="s">
        <v>237</v>
      </c>
      <c r="C93" s="4" t="s">
        <v>217</v>
      </c>
      <c r="D93" s="4" t="s">
        <v>199</v>
      </c>
      <c r="E93" s="38" t="s">
        <v>527</v>
      </c>
      <c r="F93" s="4"/>
      <c r="G93" s="37">
        <v>0</v>
      </c>
      <c r="H93" s="52">
        <v>0</v>
      </c>
      <c r="I93" s="50"/>
      <c r="J93" s="37">
        <v>0</v>
      </c>
    </row>
    <row r="94" spans="1:10" ht="30">
      <c r="A94" s="4" t="s">
        <v>526</v>
      </c>
      <c r="B94" s="4" t="s">
        <v>237</v>
      </c>
      <c r="C94" s="4" t="s">
        <v>217</v>
      </c>
      <c r="D94" s="4" t="s">
        <v>195</v>
      </c>
      <c r="E94" s="38" t="s">
        <v>525</v>
      </c>
      <c r="F94" s="4"/>
      <c r="G94" s="37">
        <v>0</v>
      </c>
      <c r="H94" s="52">
        <v>0</v>
      </c>
      <c r="I94" s="50"/>
      <c r="J94" s="37">
        <v>0</v>
      </c>
    </row>
    <row r="95" spans="1:10" ht="60">
      <c r="A95" s="4" t="s">
        <v>524</v>
      </c>
      <c r="B95" s="4" t="s">
        <v>232</v>
      </c>
      <c r="C95" s="4" t="s">
        <v>199</v>
      </c>
      <c r="D95" s="4" t="s">
        <v>199</v>
      </c>
      <c r="E95" s="38" t="s">
        <v>523</v>
      </c>
      <c r="F95" s="4"/>
      <c r="G95" s="37">
        <v>100000</v>
      </c>
      <c r="H95" s="52">
        <v>0</v>
      </c>
      <c r="I95" s="50"/>
      <c r="J95" s="37">
        <v>100000</v>
      </c>
    </row>
    <row r="96" spans="1:10" ht="45">
      <c r="A96" s="4" t="s">
        <v>522</v>
      </c>
      <c r="B96" s="4" t="s">
        <v>232</v>
      </c>
      <c r="C96" s="4" t="s">
        <v>195</v>
      </c>
      <c r="D96" s="4" t="s">
        <v>199</v>
      </c>
      <c r="E96" s="38" t="s">
        <v>521</v>
      </c>
      <c r="F96" s="4"/>
      <c r="G96" s="37">
        <v>0</v>
      </c>
      <c r="H96" s="52">
        <v>0</v>
      </c>
      <c r="I96" s="50"/>
      <c r="J96" s="37">
        <v>0</v>
      </c>
    </row>
    <row r="97" spans="1:10" ht="30">
      <c r="A97" s="4" t="s">
        <v>520</v>
      </c>
      <c r="B97" s="4" t="s">
        <v>232</v>
      </c>
      <c r="C97" s="4" t="s">
        <v>195</v>
      </c>
      <c r="D97" s="4" t="s">
        <v>195</v>
      </c>
      <c r="E97" s="38" t="s">
        <v>519</v>
      </c>
      <c r="F97" s="4"/>
      <c r="G97" s="37">
        <v>0</v>
      </c>
      <c r="H97" s="52">
        <v>0</v>
      </c>
      <c r="I97" s="50"/>
      <c r="J97" s="37">
        <v>0</v>
      </c>
    </row>
    <row r="98" spans="1:10" ht="30">
      <c r="A98" s="4" t="s">
        <v>518</v>
      </c>
      <c r="B98" s="4" t="s">
        <v>232</v>
      </c>
      <c r="C98" s="4" t="s">
        <v>195</v>
      </c>
      <c r="D98" s="4" t="s">
        <v>194</v>
      </c>
      <c r="E98" s="38" t="s">
        <v>517</v>
      </c>
      <c r="F98" s="4"/>
      <c r="G98" s="37">
        <v>0</v>
      </c>
      <c r="H98" s="52">
        <v>0</v>
      </c>
      <c r="I98" s="50"/>
      <c r="J98" s="37">
        <v>0</v>
      </c>
    </row>
    <row r="99" spans="1:10" ht="45">
      <c r="A99" s="4" t="s">
        <v>516</v>
      </c>
      <c r="B99" s="4" t="s">
        <v>232</v>
      </c>
      <c r="C99" s="4" t="s">
        <v>194</v>
      </c>
      <c r="D99" s="4" t="s">
        <v>199</v>
      </c>
      <c r="E99" s="38" t="s">
        <v>515</v>
      </c>
      <c r="F99" s="4"/>
      <c r="G99" s="37">
        <v>54000</v>
      </c>
      <c r="H99" s="52">
        <v>0</v>
      </c>
      <c r="I99" s="50"/>
      <c r="J99" s="37">
        <v>54000</v>
      </c>
    </row>
    <row r="100" spans="1:10" ht="15">
      <c r="A100" s="4" t="s">
        <v>514</v>
      </c>
      <c r="B100" s="4" t="s">
        <v>232</v>
      </c>
      <c r="C100" s="4" t="s">
        <v>194</v>
      </c>
      <c r="D100" s="4" t="s">
        <v>195</v>
      </c>
      <c r="E100" s="38" t="s">
        <v>513</v>
      </c>
      <c r="F100" s="4"/>
      <c r="G100" s="37">
        <v>0</v>
      </c>
      <c r="H100" s="52">
        <v>0</v>
      </c>
      <c r="I100" s="50"/>
      <c r="J100" s="37">
        <v>0</v>
      </c>
    </row>
    <row r="101" spans="1:10" ht="15">
      <c r="A101" s="4" t="s">
        <v>512</v>
      </c>
      <c r="B101" s="4" t="s">
        <v>232</v>
      </c>
      <c r="C101" s="4" t="s">
        <v>194</v>
      </c>
      <c r="D101" s="4" t="s">
        <v>194</v>
      </c>
      <c r="E101" s="38" t="s">
        <v>511</v>
      </c>
      <c r="F101" s="4"/>
      <c r="G101" s="37">
        <v>0</v>
      </c>
      <c r="H101" s="52">
        <v>0</v>
      </c>
      <c r="I101" s="50"/>
      <c r="J101" s="37">
        <v>0</v>
      </c>
    </row>
    <row r="102" spans="1:10" ht="15">
      <c r="A102" s="4" t="s">
        <v>510</v>
      </c>
      <c r="B102" s="4" t="s">
        <v>232</v>
      </c>
      <c r="C102" s="4" t="s">
        <v>194</v>
      </c>
      <c r="D102" s="4" t="s">
        <v>237</v>
      </c>
      <c r="E102" s="38" t="s">
        <v>509</v>
      </c>
      <c r="F102" s="4"/>
      <c r="G102" s="37">
        <v>0</v>
      </c>
      <c r="H102" s="52">
        <v>0</v>
      </c>
      <c r="I102" s="50"/>
      <c r="J102" s="37">
        <v>0</v>
      </c>
    </row>
    <row r="103" spans="1:10" ht="15">
      <c r="A103" s="4" t="s">
        <v>508</v>
      </c>
      <c r="B103" s="4" t="s">
        <v>232</v>
      </c>
      <c r="C103" s="4" t="s">
        <v>194</v>
      </c>
      <c r="D103" s="4" t="s">
        <v>232</v>
      </c>
      <c r="E103" s="38" t="s">
        <v>507</v>
      </c>
      <c r="F103" s="4"/>
      <c r="G103" s="37">
        <v>54000</v>
      </c>
      <c r="H103" s="52">
        <v>0</v>
      </c>
      <c r="I103" s="50"/>
      <c r="J103" s="37">
        <v>54000</v>
      </c>
    </row>
    <row r="104" spans="1:10" ht="30">
      <c r="A104" s="4"/>
      <c r="B104" s="4"/>
      <c r="C104" s="4"/>
      <c r="D104" s="4"/>
      <c r="E104" s="38" t="s">
        <v>741</v>
      </c>
      <c r="F104" s="4" t="s">
        <v>740</v>
      </c>
      <c r="G104" s="37">
        <v>50000</v>
      </c>
      <c r="H104" s="52">
        <v>0</v>
      </c>
      <c r="I104" s="50"/>
      <c r="J104" s="37">
        <v>50000</v>
      </c>
    </row>
    <row r="105" spans="1:10" ht="15">
      <c r="A105" s="4"/>
      <c r="B105" s="4"/>
      <c r="C105" s="4"/>
      <c r="D105" s="4"/>
      <c r="E105" s="38" t="s">
        <v>722</v>
      </c>
      <c r="F105" s="4" t="s">
        <v>721</v>
      </c>
      <c r="G105" s="37">
        <v>4000</v>
      </c>
      <c r="H105" s="52">
        <v>0</v>
      </c>
      <c r="I105" s="50"/>
      <c r="J105" s="37">
        <v>4000</v>
      </c>
    </row>
    <row r="106" spans="1:10" ht="15">
      <c r="A106" s="4" t="s">
        <v>506</v>
      </c>
      <c r="B106" s="4" t="s">
        <v>232</v>
      </c>
      <c r="C106" s="4" t="s">
        <v>237</v>
      </c>
      <c r="D106" s="4" t="s">
        <v>199</v>
      </c>
      <c r="E106" s="38" t="s">
        <v>505</v>
      </c>
      <c r="F106" s="4"/>
      <c r="G106" s="37">
        <v>141000</v>
      </c>
      <c r="H106" s="52">
        <v>0</v>
      </c>
      <c r="I106" s="50"/>
      <c r="J106" s="37">
        <v>141000</v>
      </c>
    </row>
    <row r="107" spans="1:10" ht="15">
      <c r="A107" s="4" t="s">
        <v>504</v>
      </c>
      <c r="B107" s="4" t="s">
        <v>232</v>
      </c>
      <c r="C107" s="4" t="s">
        <v>237</v>
      </c>
      <c r="D107" s="4" t="s">
        <v>195</v>
      </c>
      <c r="E107" s="38" t="s">
        <v>503</v>
      </c>
      <c r="F107" s="4"/>
      <c r="G107" s="37">
        <v>0</v>
      </c>
      <c r="H107" s="52">
        <v>0</v>
      </c>
      <c r="I107" s="50"/>
      <c r="J107" s="37">
        <v>0</v>
      </c>
    </row>
    <row r="108" spans="1:10" ht="15">
      <c r="A108" s="4" t="s">
        <v>502</v>
      </c>
      <c r="B108" s="4" t="s">
        <v>232</v>
      </c>
      <c r="C108" s="4" t="s">
        <v>237</v>
      </c>
      <c r="D108" s="4" t="s">
        <v>194</v>
      </c>
      <c r="E108" s="38" t="s">
        <v>501</v>
      </c>
      <c r="F108" s="4"/>
      <c r="G108" s="37">
        <v>141000</v>
      </c>
      <c r="H108" s="52">
        <v>0</v>
      </c>
      <c r="I108" s="50"/>
      <c r="J108" s="37">
        <v>141000</v>
      </c>
    </row>
    <row r="109" spans="1:10" ht="30">
      <c r="A109" s="4"/>
      <c r="B109" s="4"/>
      <c r="C109" s="4"/>
      <c r="D109" s="4"/>
      <c r="E109" s="38" t="s">
        <v>741</v>
      </c>
      <c r="F109" s="4" t="s">
        <v>740</v>
      </c>
      <c r="G109" s="37">
        <v>134000</v>
      </c>
      <c r="H109" s="52">
        <v>0</v>
      </c>
      <c r="I109" s="50"/>
      <c r="J109" s="37">
        <v>134000</v>
      </c>
    </row>
    <row r="110" spans="1:10" ht="15">
      <c r="A110" s="4"/>
      <c r="B110" s="4"/>
      <c r="C110" s="4"/>
      <c r="D110" s="4"/>
      <c r="E110" s="38" t="s">
        <v>722</v>
      </c>
      <c r="F110" s="4" t="s">
        <v>721</v>
      </c>
      <c r="G110" s="37">
        <v>7000</v>
      </c>
      <c r="H110" s="52">
        <v>0</v>
      </c>
      <c r="I110" s="50"/>
      <c r="J110" s="37">
        <v>7000</v>
      </c>
    </row>
    <row r="111" spans="1:10" ht="15">
      <c r="A111" s="4" t="s">
        <v>500</v>
      </c>
      <c r="B111" s="4" t="s">
        <v>232</v>
      </c>
      <c r="C111" s="4" t="s">
        <v>237</v>
      </c>
      <c r="D111" s="4" t="s">
        <v>237</v>
      </c>
      <c r="E111" s="38" t="s">
        <v>499</v>
      </c>
      <c r="F111" s="4"/>
      <c r="G111" s="37">
        <v>0</v>
      </c>
      <c r="H111" s="52">
        <v>0</v>
      </c>
      <c r="I111" s="50"/>
      <c r="J111" s="37">
        <v>0</v>
      </c>
    </row>
    <row r="112" spans="1:10" ht="15">
      <c r="A112" s="4" t="s">
        <v>498</v>
      </c>
      <c r="B112" s="4" t="s">
        <v>232</v>
      </c>
      <c r="C112" s="4" t="s">
        <v>237</v>
      </c>
      <c r="D112" s="4" t="s">
        <v>232</v>
      </c>
      <c r="E112" s="38" t="s">
        <v>497</v>
      </c>
      <c r="F112" s="4"/>
      <c r="G112" s="37">
        <v>0</v>
      </c>
      <c r="H112" s="52">
        <v>0</v>
      </c>
      <c r="I112" s="50"/>
      <c r="J112" s="37">
        <v>0</v>
      </c>
    </row>
    <row r="113" spans="1:10" ht="15">
      <c r="A113" s="4" t="s">
        <v>496</v>
      </c>
      <c r="B113" s="4" t="s">
        <v>232</v>
      </c>
      <c r="C113" s="4" t="s">
        <v>237</v>
      </c>
      <c r="D113" s="4" t="s">
        <v>227</v>
      </c>
      <c r="E113" s="38" t="s">
        <v>495</v>
      </c>
      <c r="F113" s="4"/>
      <c r="G113" s="37">
        <v>0</v>
      </c>
      <c r="H113" s="52">
        <v>0</v>
      </c>
      <c r="I113" s="50"/>
      <c r="J113" s="37">
        <v>0</v>
      </c>
    </row>
    <row r="114" spans="1:10" ht="15">
      <c r="A114" s="4" t="s">
        <v>494</v>
      </c>
      <c r="B114" s="4" t="s">
        <v>232</v>
      </c>
      <c r="C114" s="4" t="s">
        <v>237</v>
      </c>
      <c r="D114" s="4" t="s">
        <v>222</v>
      </c>
      <c r="E114" s="38" t="s">
        <v>493</v>
      </c>
      <c r="F114" s="4"/>
      <c r="G114" s="37">
        <v>0</v>
      </c>
      <c r="H114" s="52">
        <v>0</v>
      </c>
      <c r="I114" s="50"/>
      <c r="J114" s="37">
        <v>0</v>
      </c>
    </row>
    <row r="115" spans="1:10" ht="45">
      <c r="A115" s="4" t="s">
        <v>492</v>
      </c>
      <c r="B115" s="4" t="s">
        <v>232</v>
      </c>
      <c r="C115" s="4" t="s">
        <v>232</v>
      </c>
      <c r="D115" s="4" t="s">
        <v>199</v>
      </c>
      <c r="E115" s="38" t="s">
        <v>491</v>
      </c>
      <c r="F115" s="4"/>
      <c r="G115" s="37">
        <v>0</v>
      </c>
      <c r="H115" s="52">
        <v>0</v>
      </c>
      <c r="I115" s="50"/>
      <c r="J115" s="37">
        <v>0</v>
      </c>
    </row>
    <row r="116" spans="1:10" ht="30">
      <c r="A116" s="4" t="s">
        <v>490</v>
      </c>
      <c r="B116" s="4" t="s">
        <v>232</v>
      </c>
      <c r="C116" s="4" t="s">
        <v>232</v>
      </c>
      <c r="D116" s="4" t="s">
        <v>195</v>
      </c>
      <c r="E116" s="38" t="s">
        <v>489</v>
      </c>
      <c r="F116" s="4"/>
      <c r="G116" s="37">
        <v>0</v>
      </c>
      <c r="H116" s="52">
        <v>0</v>
      </c>
      <c r="I116" s="50"/>
      <c r="J116" s="37">
        <v>0</v>
      </c>
    </row>
    <row r="117" spans="1:10" ht="15">
      <c r="A117" s="4" t="s">
        <v>488</v>
      </c>
      <c r="B117" s="4" t="s">
        <v>232</v>
      </c>
      <c r="C117" s="4" t="s">
        <v>232</v>
      </c>
      <c r="D117" s="4" t="s">
        <v>194</v>
      </c>
      <c r="E117" s="38" t="s">
        <v>487</v>
      </c>
      <c r="F117" s="4"/>
      <c r="G117" s="37">
        <v>0</v>
      </c>
      <c r="H117" s="52">
        <v>0</v>
      </c>
      <c r="I117" s="50"/>
      <c r="J117" s="37">
        <v>0</v>
      </c>
    </row>
    <row r="118" spans="1:10" ht="15">
      <c r="A118" s="4" t="s">
        <v>486</v>
      </c>
      <c r="B118" s="4" t="s">
        <v>232</v>
      </c>
      <c r="C118" s="4" t="s">
        <v>232</v>
      </c>
      <c r="D118" s="4" t="s">
        <v>237</v>
      </c>
      <c r="E118" s="38" t="s">
        <v>485</v>
      </c>
      <c r="F118" s="4"/>
      <c r="G118" s="37">
        <v>0</v>
      </c>
      <c r="H118" s="52">
        <v>0</v>
      </c>
      <c r="I118" s="50"/>
      <c r="J118" s="37">
        <v>0</v>
      </c>
    </row>
    <row r="119" spans="1:10" ht="15">
      <c r="A119" s="4" t="s">
        <v>484</v>
      </c>
      <c r="B119" s="4" t="s">
        <v>232</v>
      </c>
      <c r="C119" s="4" t="s">
        <v>227</v>
      </c>
      <c r="D119" s="4" t="s">
        <v>199</v>
      </c>
      <c r="E119" s="38" t="s">
        <v>483</v>
      </c>
      <c r="F119" s="4"/>
      <c r="G119" s="37">
        <v>2923000</v>
      </c>
      <c r="H119" s="52">
        <v>0</v>
      </c>
      <c r="I119" s="50"/>
      <c r="J119" s="37">
        <v>2923000</v>
      </c>
    </row>
    <row r="120" spans="1:10" ht="15">
      <c r="A120" s="4" t="s">
        <v>482</v>
      </c>
      <c r="B120" s="4" t="s">
        <v>232</v>
      </c>
      <c r="C120" s="4" t="s">
        <v>227</v>
      </c>
      <c r="D120" s="4" t="s">
        <v>195</v>
      </c>
      <c r="E120" s="38" t="s">
        <v>481</v>
      </c>
      <c r="F120" s="4"/>
      <c r="G120" s="37">
        <v>2923000</v>
      </c>
      <c r="H120" s="52">
        <v>0</v>
      </c>
      <c r="I120" s="50"/>
      <c r="J120" s="37">
        <v>2923000</v>
      </c>
    </row>
    <row r="121" spans="1:10" ht="30">
      <c r="A121" s="4"/>
      <c r="B121" s="4"/>
      <c r="C121" s="4"/>
      <c r="D121" s="4"/>
      <c r="E121" s="38" t="s">
        <v>741</v>
      </c>
      <c r="F121" s="4" t="s">
        <v>740</v>
      </c>
      <c r="G121" s="37">
        <v>2875000</v>
      </c>
      <c r="H121" s="52">
        <v>0</v>
      </c>
      <c r="I121" s="50"/>
      <c r="J121" s="37">
        <v>2875000</v>
      </c>
    </row>
    <row r="122" spans="1:10" ht="15">
      <c r="A122" s="4"/>
      <c r="B122" s="4"/>
      <c r="C122" s="4"/>
      <c r="D122" s="4"/>
      <c r="E122" s="38" t="s">
        <v>735</v>
      </c>
      <c r="F122" s="4" t="s">
        <v>734</v>
      </c>
      <c r="G122" s="37">
        <v>5000</v>
      </c>
      <c r="H122" s="52">
        <v>0</v>
      </c>
      <c r="I122" s="50"/>
      <c r="J122" s="37">
        <v>5000</v>
      </c>
    </row>
    <row r="123" spans="1:10" ht="15">
      <c r="A123" s="4"/>
      <c r="B123" s="4"/>
      <c r="C123" s="4"/>
      <c r="D123" s="4"/>
      <c r="E123" s="38" t="s">
        <v>722</v>
      </c>
      <c r="F123" s="4" t="s">
        <v>721</v>
      </c>
      <c r="G123" s="37">
        <v>43000</v>
      </c>
      <c r="H123" s="52">
        <v>0</v>
      </c>
      <c r="I123" s="50"/>
      <c r="J123" s="37">
        <v>43000</v>
      </c>
    </row>
    <row r="124" spans="1:10" ht="15">
      <c r="A124" s="4" t="s">
        <v>480</v>
      </c>
      <c r="B124" s="4" t="s">
        <v>232</v>
      </c>
      <c r="C124" s="4" t="s">
        <v>227</v>
      </c>
      <c r="D124" s="4" t="s">
        <v>194</v>
      </c>
      <c r="E124" s="38" t="s">
        <v>479</v>
      </c>
      <c r="F124" s="4"/>
      <c r="G124" s="37">
        <v>0</v>
      </c>
      <c r="H124" s="52">
        <v>0</v>
      </c>
      <c r="I124" s="50"/>
      <c r="J124" s="37">
        <v>0</v>
      </c>
    </row>
    <row r="125" spans="1:10" ht="15">
      <c r="A125" s="4" t="s">
        <v>478</v>
      </c>
      <c r="B125" s="4" t="s">
        <v>232</v>
      </c>
      <c r="C125" s="4" t="s">
        <v>227</v>
      </c>
      <c r="D125" s="4" t="s">
        <v>237</v>
      </c>
      <c r="E125" s="38" t="s">
        <v>477</v>
      </c>
      <c r="F125" s="4"/>
      <c r="G125" s="37">
        <v>0</v>
      </c>
      <c r="H125" s="52">
        <v>0</v>
      </c>
      <c r="I125" s="50"/>
      <c r="J125" s="37">
        <v>0</v>
      </c>
    </row>
    <row r="126" spans="1:10" ht="15">
      <c r="A126" s="4" t="s">
        <v>476</v>
      </c>
      <c r="B126" s="4" t="s">
        <v>232</v>
      </c>
      <c r="C126" s="4" t="s">
        <v>227</v>
      </c>
      <c r="D126" s="4" t="s">
        <v>232</v>
      </c>
      <c r="E126" s="38" t="s">
        <v>475</v>
      </c>
      <c r="F126" s="4"/>
      <c r="G126" s="37">
        <v>0</v>
      </c>
      <c r="H126" s="52">
        <v>0</v>
      </c>
      <c r="I126" s="50"/>
      <c r="J126" s="37">
        <v>0</v>
      </c>
    </row>
    <row r="127" spans="1:10" ht="15">
      <c r="A127" s="4" t="s">
        <v>474</v>
      </c>
      <c r="B127" s="4" t="s">
        <v>232</v>
      </c>
      <c r="C127" s="4" t="s">
        <v>227</v>
      </c>
      <c r="D127" s="4" t="s">
        <v>227</v>
      </c>
      <c r="E127" s="38" t="s">
        <v>473</v>
      </c>
      <c r="F127" s="4"/>
      <c r="G127" s="37">
        <v>0</v>
      </c>
      <c r="H127" s="52">
        <v>0</v>
      </c>
      <c r="I127" s="50"/>
      <c r="J127" s="37">
        <v>0</v>
      </c>
    </row>
    <row r="128" spans="1:10" ht="15">
      <c r="A128" s="4" t="s">
        <v>472</v>
      </c>
      <c r="B128" s="4" t="s">
        <v>232</v>
      </c>
      <c r="C128" s="4" t="s">
        <v>222</v>
      </c>
      <c r="D128" s="4" t="s">
        <v>199</v>
      </c>
      <c r="E128" s="38" t="s">
        <v>471</v>
      </c>
      <c r="F128" s="4"/>
      <c r="G128" s="37">
        <v>0</v>
      </c>
      <c r="H128" s="52">
        <v>0</v>
      </c>
      <c r="I128" s="50"/>
      <c r="J128" s="37">
        <v>0</v>
      </c>
    </row>
    <row r="129" spans="1:10" ht="15">
      <c r="A129" s="4" t="s">
        <v>470</v>
      </c>
      <c r="B129" s="4" t="s">
        <v>232</v>
      </c>
      <c r="C129" s="4" t="s">
        <v>222</v>
      </c>
      <c r="D129" s="4" t="s">
        <v>195</v>
      </c>
      <c r="E129" s="38" t="s">
        <v>469</v>
      </c>
      <c r="F129" s="4"/>
      <c r="G129" s="37">
        <v>0</v>
      </c>
      <c r="H129" s="52">
        <v>0</v>
      </c>
      <c r="I129" s="50"/>
      <c r="J129" s="37">
        <v>0</v>
      </c>
    </row>
    <row r="130" spans="1:10" ht="15">
      <c r="A130" s="4" t="s">
        <v>468</v>
      </c>
      <c r="B130" s="4" t="s">
        <v>232</v>
      </c>
      <c r="C130" s="4" t="s">
        <v>217</v>
      </c>
      <c r="D130" s="4" t="s">
        <v>199</v>
      </c>
      <c r="E130" s="38" t="s">
        <v>467</v>
      </c>
      <c r="F130" s="4"/>
      <c r="G130" s="37">
        <v>0</v>
      </c>
      <c r="H130" s="52">
        <v>0</v>
      </c>
      <c r="I130" s="50"/>
      <c r="J130" s="37">
        <v>0</v>
      </c>
    </row>
    <row r="131" spans="1:10" ht="45">
      <c r="A131" s="4" t="s">
        <v>466</v>
      </c>
      <c r="B131" s="4" t="s">
        <v>232</v>
      </c>
      <c r="C131" s="4" t="s">
        <v>217</v>
      </c>
      <c r="D131" s="4" t="s">
        <v>195</v>
      </c>
      <c r="E131" s="38" t="s">
        <v>465</v>
      </c>
      <c r="F131" s="4"/>
      <c r="G131" s="37">
        <v>0</v>
      </c>
      <c r="H131" s="52">
        <v>0</v>
      </c>
      <c r="I131" s="50"/>
      <c r="J131" s="37">
        <v>0</v>
      </c>
    </row>
    <row r="132" spans="1:10" ht="30">
      <c r="A132" s="4" t="s">
        <v>464</v>
      </c>
      <c r="B132" s="4" t="s">
        <v>232</v>
      </c>
      <c r="C132" s="4" t="s">
        <v>217</v>
      </c>
      <c r="D132" s="4" t="s">
        <v>194</v>
      </c>
      <c r="E132" s="38" t="s">
        <v>463</v>
      </c>
      <c r="F132" s="4"/>
      <c r="G132" s="37">
        <v>0</v>
      </c>
      <c r="H132" s="52">
        <v>0</v>
      </c>
      <c r="I132" s="50"/>
      <c r="J132" s="37">
        <v>0</v>
      </c>
    </row>
    <row r="133" spans="1:10" ht="15">
      <c r="A133" s="4" t="s">
        <v>462</v>
      </c>
      <c r="B133" s="4" t="s">
        <v>232</v>
      </c>
      <c r="C133" s="4" t="s">
        <v>217</v>
      </c>
      <c r="D133" s="4" t="s">
        <v>237</v>
      </c>
      <c r="E133" s="38" t="s">
        <v>461</v>
      </c>
      <c r="F133" s="4"/>
      <c r="G133" s="37">
        <v>0</v>
      </c>
      <c r="H133" s="52">
        <v>0</v>
      </c>
      <c r="I133" s="50"/>
      <c r="J133" s="37">
        <v>0</v>
      </c>
    </row>
    <row r="134" spans="1:10" ht="15">
      <c r="A134" s="4" t="s">
        <v>460</v>
      </c>
      <c r="B134" s="4" t="s">
        <v>232</v>
      </c>
      <c r="C134" s="4" t="s">
        <v>217</v>
      </c>
      <c r="D134" s="4" t="s">
        <v>232</v>
      </c>
      <c r="E134" s="38" t="s">
        <v>459</v>
      </c>
      <c r="F134" s="4"/>
      <c r="G134" s="37">
        <v>0</v>
      </c>
      <c r="H134" s="52">
        <v>0</v>
      </c>
      <c r="I134" s="50"/>
      <c r="J134" s="37">
        <v>0</v>
      </c>
    </row>
    <row r="135" spans="1:10" ht="45">
      <c r="A135" s="4" t="s">
        <v>458</v>
      </c>
      <c r="B135" s="4" t="s">
        <v>232</v>
      </c>
      <c r="C135" s="4" t="s">
        <v>212</v>
      </c>
      <c r="D135" s="4" t="s">
        <v>199</v>
      </c>
      <c r="E135" s="38" t="s">
        <v>457</v>
      </c>
      <c r="F135" s="4"/>
      <c r="G135" s="37">
        <v>0</v>
      </c>
      <c r="H135" s="52">
        <v>0</v>
      </c>
      <c r="I135" s="50"/>
      <c r="J135" s="37">
        <v>0</v>
      </c>
    </row>
    <row r="136" spans="1:10" ht="60">
      <c r="A136" s="4" t="s">
        <v>456</v>
      </c>
      <c r="B136" s="4" t="s">
        <v>232</v>
      </c>
      <c r="C136" s="4" t="s">
        <v>212</v>
      </c>
      <c r="D136" s="4" t="s">
        <v>195</v>
      </c>
      <c r="E136" s="38" t="s">
        <v>455</v>
      </c>
      <c r="F136" s="4"/>
      <c r="G136" s="37">
        <v>0</v>
      </c>
      <c r="H136" s="52">
        <v>0</v>
      </c>
      <c r="I136" s="50"/>
      <c r="J136" s="37">
        <v>0</v>
      </c>
    </row>
    <row r="137" spans="1:10" ht="60">
      <c r="A137" s="4" t="s">
        <v>454</v>
      </c>
      <c r="B137" s="4" t="s">
        <v>232</v>
      </c>
      <c r="C137" s="4" t="s">
        <v>212</v>
      </c>
      <c r="D137" s="4" t="s">
        <v>194</v>
      </c>
      <c r="E137" s="38" t="s">
        <v>453</v>
      </c>
      <c r="F137" s="4"/>
      <c r="G137" s="37">
        <v>0</v>
      </c>
      <c r="H137" s="52">
        <v>0</v>
      </c>
      <c r="I137" s="50"/>
      <c r="J137" s="37">
        <v>0</v>
      </c>
    </row>
    <row r="138" spans="1:10" ht="45">
      <c r="A138" s="4" t="s">
        <v>452</v>
      </c>
      <c r="B138" s="4" t="s">
        <v>232</v>
      </c>
      <c r="C138" s="4" t="s">
        <v>212</v>
      </c>
      <c r="D138" s="4" t="s">
        <v>237</v>
      </c>
      <c r="E138" s="38" t="s">
        <v>451</v>
      </c>
      <c r="F138" s="4"/>
      <c r="G138" s="37">
        <v>0</v>
      </c>
      <c r="H138" s="52">
        <v>0</v>
      </c>
      <c r="I138" s="50"/>
      <c r="J138" s="37">
        <v>0</v>
      </c>
    </row>
    <row r="139" spans="1:10" ht="60">
      <c r="A139" s="4" t="s">
        <v>450</v>
      </c>
      <c r="B139" s="4" t="s">
        <v>232</v>
      </c>
      <c r="C139" s="4" t="s">
        <v>212</v>
      </c>
      <c r="D139" s="4" t="s">
        <v>232</v>
      </c>
      <c r="E139" s="38" t="s">
        <v>449</v>
      </c>
      <c r="F139" s="4"/>
      <c r="G139" s="37">
        <v>0</v>
      </c>
      <c r="H139" s="52">
        <v>0</v>
      </c>
      <c r="I139" s="50"/>
      <c r="J139" s="37">
        <v>0</v>
      </c>
    </row>
    <row r="140" spans="1:10" ht="30">
      <c r="A140" s="4" t="s">
        <v>448</v>
      </c>
      <c r="B140" s="4" t="s">
        <v>232</v>
      </c>
      <c r="C140" s="4" t="s">
        <v>212</v>
      </c>
      <c r="D140" s="4" t="s">
        <v>227</v>
      </c>
      <c r="E140" s="38" t="s">
        <v>447</v>
      </c>
      <c r="F140" s="4"/>
      <c r="G140" s="37">
        <v>0</v>
      </c>
      <c r="H140" s="52">
        <v>0</v>
      </c>
      <c r="I140" s="50"/>
      <c r="J140" s="37">
        <v>0</v>
      </c>
    </row>
    <row r="141" spans="1:10" ht="30">
      <c r="A141" s="4" t="s">
        <v>446</v>
      </c>
      <c r="B141" s="4" t="s">
        <v>232</v>
      </c>
      <c r="C141" s="4" t="s">
        <v>212</v>
      </c>
      <c r="D141" s="4" t="s">
        <v>222</v>
      </c>
      <c r="E141" s="38" t="s">
        <v>445</v>
      </c>
      <c r="F141" s="4"/>
      <c r="G141" s="37">
        <v>0</v>
      </c>
      <c r="H141" s="52">
        <v>0</v>
      </c>
      <c r="I141" s="50"/>
      <c r="J141" s="37">
        <v>0</v>
      </c>
    </row>
    <row r="142" spans="1:10" ht="30">
      <c r="A142" s="4" t="s">
        <v>444</v>
      </c>
      <c r="B142" s="4" t="s">
        <v>232</v>
      </c>
      <c r="C142" s="4" t="s">
        <v>212</v>
      </c>
      <c r="D142" s="4" t="s">
        <v>217</v>
      </c>
      <c r="E142" s="38" t="s">
        <v>443</v>
      </c>
      <c r="F142" s="4"/>
      <c r="G142" s="37">
        <v>0</v>
      </c>
      <c r="H142" s="52">
        <v>0</v>
      </c>
      <c r="I142" s="50"/>
      <c r="J142" s="37">
        <v>0</v>
      </c>
    </row>
    <row r="143" spans="1:10" ht="30">
      <c r="A143" s="4" t="s">
        <v>442</v>
      </c>
      <c r="B143" s="4" t="s">
        <v>232</v>
      </c>
      <c r="C143" s="4" t="s">
        <v>204</v>
      </c>
      <c r="D143" s="4" t="s">
        <v>199</v>
      </c>
      <c r="E143" s="38" t="s">
        <v>441</v>
      </c>
      <c r="F143" s="4"/>
      <c r="G143" s="37">
        <v>-3018000</v>
      </c>
      <c r="H143" s="52">
        <v>0</v>
      </c>
      <c r="I143" s="50"/>
      <c r="J143" s="37">
        <v>-3018000</v>
      </c>
    </row>
    <row r="144" spans="1:10" ht="30">
      <c r="A144" s="4" t="s">
        <v>440</v>
      </c>
      <c r="B144" s="4" t="s">
        <v>232</v>
      </c>
      <c r="C144" s="4" t="s">
        <v>204</v>
      </c>
      <c r="D144" s="4" t="s">
        <v>195</v>
      </c>
      <c r="E144" s="38" t="s">
        <v>439</v>
      </c>
      <c r="F144" s="4"/>
      <c r="G144" s="37">
        <v>-3018000</v>
      </c>
      <c r="H144" s="52">
        <v>0</v>
      </c>
      <c r="I144" s="50"/>
      <c r="J144" s="37">
        <v>-3018000</v>
      </c>
    </row>
    <row r="145" spans="1:10" ht="60">
      <c r="A145" s="4" t="s">
        <v>438</v>
      </c>
      <c r="B145" s="4" t="s">
        <v>227</v>
      </c>
      <c r="C145" s="4" t="s">
        <v>199</v>
      </c>
      <c r="D145" s="4" t="s">
        <v>199</v>
      </c>
      <c r="E145" s="38" t="s">
        <v>437</v>
      </c>
      <c r="F145" s="4"/>
      <c r="G145" s="37">
        <v>1575000</v>
      </c>
      <c r="H145" s="52">
        <v>1390000</v>
      </c>
      <c r="I145" s="50"/>
      <c r="J145" s="37">
        <v>185000</v>
      </c>
    </row>
    <row r="146" spans="1:10" ht="15">
      <c r="A146" s="4" t="s">
        <v>436</v>
      </c>
      <c r="B146" s="4" t="s">
        <v>227</v>
      </c>
      <c r="C146" s="4" t="s">
        <v>195</v>
      </c>
      <c r="D146" s="4" t="s">
        <v>199</v>
      </c>
      <c r="E146" s="38" t="s">
        <v>435</v>
      </c>
      <c r="F146" s="4"/>
      <c r="G146" s="37">
        <v>1380000</v>
      </c>
      <c r="H146" s="52">
        <v>1350000</v>
      </c>
      <c r="I146" s="50"/>
      <c r="J146" s="37">
        <v>30000</v>
      </c>
    </row>
    <row r="147" spans="1:10" ht="15">
      <c r="A147" s="4" t="s">
        <v>434</v>
      </c>
      <c r="B147" s="4" t="s">
        <v>227</v>
      </c>
      <c r="C147" s="4" t="s">
        <v>195</v>
      </c>
      <c r="D147" s="4" t="s">
        <v>195</v>
      </c>
      <c r="E147" s="38" t="s">
        <v>433</v>
      </c>
      <c r="F147" s="4"/>
      <c r="G147" s="37">
        <v>1380000</v>
      </c>
      <c r="H147" s="52">
        <v>1350000</v>
      </c>
      <c r="I147" s="50"/>
      <c r="J147" s="37">
        <v>30000</v>
      </c>
    </row>
    <row r="148" spans="1:10" ht="45">
      <c r="A148" s="4"/>
      <c r="B148" s="4"/>
      <c r="C148" s="4"/>
      <c r="D148" s="4"/>
      <c r="E148" s="38" t="s">
        <v>899</v>
      </c>
      <c r="F148" s="4" t="s">
        <v>886</v>
      </c>
      <c r="G148" s="37">
        <v>1350000</v>
      </c>
      <c r="H148" s="52">
        <v>1350000</v>
      </c>
      <c r="I148" s="50"/>
      <c r="J148" s="37">
        <v>0</v>
      </c>
    </row>
    <row r="149" spans="1:10" ht="15">
      <c r="A149" s="4"/>
      <c r="B149" s="4"/>
      <c r="C149" s="4"/>
      <c r="D149" s="4"/>
      <c r="E149" s="38" t="s">
        <v>737</v>
      </c>
      <c r="F149" s="4" t="s">
        <v>736</v>
      </c>
      <c r="G149" s="37">
        <v>20000</v>
      </c>
      <c r="H149" s="52">
        <v>0</v>
      </c>
      <c r="I149" s="50"/>
      <c r="J149" s="37">
        <v>20000</v>
      </c>
    </row>
    <row r="150" spans="1:10" ht="15">
      <c r="A150" s="4"/>
      <c r="B150" s="4"/>
      <c r="C150" s="4"/>
      <c r="D150" s="4"/>
      <c r="E150" s="38" t="s">
        <v>735</v>
      </c>
      <c r="F150" s="4" t="s">
        <v>734</v>
      </c>
      <c r="G150" s="37">
        <v>10000</v>
      </c>
      <c r="H150" s="52">
        <v>0</v>
      </c>
      <c r="I150" s="50"/>
      <c r="J150" s="37">
        <v>10000</v>
      </c>
    </row>
    <row r="151" spans="1:10" ht="15">
      <c r="A151" s="4" t="s">
        <v>432</v>
      </c>
      <c r="B151" s="4" t="s">
        <v>227</v>
      </c>
      <c r="C151" s="4" t="s">
        <v>194</v>
      </c>
      <c r="D151" s="4" t="s">
        <v>199</v>
      </c>
      <c r="E151" s="38" t="s">
        <v>431</v>
      </c>
      <c r="F151" s="4"/>
      <c r="G151" s="37">
        <v>105000</v>
      </c>
      <c r="H151" s="52">
        <v>0</v>
      </c>
      <c r="I151" s="50"/>
      <c r="J151" s="37">
        <v>105000</v>
      </c>
    </row>
    <row r="152" spans="1:10" ht="15">
      <c r="A152" s="4" t="s">
        <v>430</v>
      </c>
      <c r="B152" s="4" t="s">
        <v>227</v>
      </c>
      <c r="C152" s="4" t="s">
        <v>194</v>
      </c>
      <c r="D152" s="4" t="s">
        <v>195</v>
      </c>
      <c r="E152" s="38" t="s">
        <v>429</v>
      </c>
      <c r="F152" s="4"/>
      <c r="G152" s="37">
        <v>105000</v>
      </c>
      <c r="H152" s="52">
        <v>0</v>
      </c>
      <c r="I152" s="50"/>
      <c r="J152" s="37">
        <v>105000</v>
      </c>
    </row>
    <row r="153" spans="1:10" ht="30">
      <c r="A153" s="4"/>
      <c r="B153" s="4"/>
      <c r="C153" s="4"/>
      <c r="D153" s="4"/>
      <c r="E153" s="38" t="s">
        <v>741</v>
      </c>
      <c r="F153" s="4" t="s">
        <v>740</v>
      </c>
      <c r="G153" s="37">
        <v>100000</v>
      </c>
      <c r="H153" s="52">
        <v>0</v>
      </c>
      <c r="I153" s="50"/>
      <c r="J153" s="37">
        <v>100000</v>
      </c>
    </row>
    <row r="154" spans="1:10" ht="15">
      <c r="A154" s="4"/>
      <c r="B154" s="4"/>
      <c r="C154" s="4"/>
      <c r="D154" s="4"/>
      <c r="E154" s="38" t="s">
        <v>722</v>
      </c>
      <c r="F154" s="4" t="s">
        <v>721</v>
      </c>
      <c r="G154" s="37">
        <v>5000</v>
      </c>
      <c r="H154" s="52">
        <v>0</v>
      </c>
      <c r="I154" s="50"/>
      <c r="J154" s="37">
        <v>5000</v>
      </c>
    </row>
    <row r="155" spans="1:10" ht="30">
      <c r="A155" s="4" t="s">
        <v>428</v>
      </c>
      <c r="B155" s="4" t="s">
        <v>227</v>
      </c>
      <c r="C155" s="4" t="s">
        <v>237</v>
      </c>
      <c r="D155" s="4" t="s">
        <v>199</v>
      </c>
      <c r="E155" s="38" t="s">
        <v>427</v>
      </c>
      <c r="F155" s="4"/>
      <c r="G155" s="37">
        <v>0</v>
      </c>
      <c r="H155" s="52">
        <v>0</v>
      </c>
      <c r="I155" s="50"/>
      <c r="J155" s="37">
        <v>0</v>
      </c>
    </row>
    <row r="156" spans="1:10" ht="30">
      <c r="A156" s="4" t="s">
        <v>426</v>
      </c>
      <c r="B156" s="4" t="s">
        <v>227</v>
      </c>
      <c r="C156" s="4" t="s">
        <v>237</v>
      </c>
      <c r="D156" s="4" t="s">
        <v>195</v>
      </c>
      <c r="E156" s="38" t="s">
        <v>425</v>
      </c>
      <c r="F156" s="4"/>
      <c r="G156" s="37">
        <v>0</v>
      </c>
      <c r="H156" s="52">
        <v>0</v>
      </c>
      <c r="I156" s="50"/>
      <c r="J156" s="37">
        <v>0</v>
      </c>
    </row>
    <row r="157" spans="1:10" ht="30">
      <c r="A157" s="4" t="s">
        <v>424</v>
      </c>
      <c r="B157" s="4" t="s">
        <v>227</v>
      </c>
      <c r="C157" s="4" t="s">
        <v>232</v>
      </c>
      <c r="D157" s="4" t="s">
        <v>199</v>
      </c>
      <c r="E157" s="38" t="s">
        <v>423</v>
      </c>
      <c r="F157" s="4"/>
      <c r="G157" s="37">
        <v>0</v>
      </c>
      <c r="H157" s="52">
        <v>0</v>
      </c>
      <c r="I157" s="50"/>
      <c r="J157" s="37">
        <v>0</v>
      </c>
    </row>
    <row r="158" spans="1:10" ht="30">
      <c r="A158" s="4" t="s">
        <v>422</v>
      </c>
      <c r="B158" s="4" t="s">
        <v>227</v>
      </c>
      <c r="C158" s="4" t="s">
        <v>232</v>
      </c>
      <c r="D158" s="4" t="s">
        <v>195</v>
      </c>
      <c r="E158" s="38" t="s">
        <v>421</v>
      </c>
      <c r="F158" s="4"/>
      <c r="G158" s="37">
        <v>0</v>
      </c>
      <c r="H158" s="52">
        <v>0</v>
      </c>
      <c r="I158" s="50"/>
      <c r="J158" s="37">
        <v>0</v>
      </c>
    </row>
    <row r="159" spans="1:10" ht="45">
      <c r="A159" s="4" t="s">
        <v>420</v>
      </c>
      <c r="B159" s="4" t="s">
        <v>227</v>
      </c>
      <c r="C159" s="4" t="s">
        <v>227</v>
      </c>
      <c r="D159" s="4" t="s">
        <v>199</v>
      </c>
      <c r="E159" s="38" t="s">
        <v>419</v>
      </c>
      <c r="F159" s="4"/>
      <c r="G159" s="37">
        <v>0</v>
      </c>
      <c r="H159" s="52">
        <v>0</v>
      </c>
      <c r="I159" s="50"/>
      <c r="J159" s="37">
        <v>0</v>
      </c>
    </row>
    <row r="160" spans="1:10" ht="45">
      <c r="A160" s="4" t="s">
        <v>418</v>
      </c>
      <c r="B160" s="4" t="s">
        <v>227</v>
      </c>
      <c r="C160" s="4" t="s">
        <v>227</v>
      </c>
      <c r="D160" s="4" t="s">
        <v>195</v>
      </c>
      <c r="E160" s="38" t="s">
        <v>417</v>
      </c>
      <c r="F160" s="4"/>
      <c r="G160" s="37">
        <v>0</v>
      </c>
      <c r="H160" s="52">
        <v>0</v>
      </c>
      <c r="I160" s="50"/>
      <c r="J160" s="37">
        <v>0</v>
      </c>
    </row>
    <row r="161" spans="1:10" ht="30">
      <c r="A161" s="4" t="s">
        <v>416</v>
      </c>
      <c r="B161" s="4" t="s">
        <v>227</v>
      </c>
      <c r="C161" s="4" t="s">
        <v>222</v>
      </c>
      <c r="D161" s="4" t="s">
        <v>199</v>
      </c>
      <c r="E161" s="38" t="s">
        <v>415</v>
      </c>
      <c r="F161" s="4"/>
      <c r="G161" s="37">
        <v>90000</v>
      </c>
      <c r="H161" s="52">
        <v>40000</v>
      </c>
      <c r="I161" s="50"/>
      <c r="J161" s="37">
        <v>50000</v>
      </c>
    </row>
    <row r="162" spans="1:10" ht="30">
      <c r="A162" s="4" t="s">
        <v>414</v>
      </c>
      <c r="B162" s="4" t="s">
        <v>227</v>
      </c>
      <c r="C162" s="4" t="s">
        <v>222</v>
      </c>
      <c r="D162" s="4" t="s">
        <v>195</v>
      </c>
      <c r="E162" s="38" t="s">
        <v>413</v>
      </c>
      <c r="F162" s="4"/>
      <c r="G162" s="37">
        <v>90000</v>
      </c>
      <c r="H162" s="52">
        <v>40000</v>
      </c>
      <c r="I162" s="50"/>
      <c r="J162" s="37">
        <v>50000</v>
      </c>
    </row>
    <row r="163" spans="1:10" ht="15">
      <c r="A163" s="4"/>
      <c r="B163" s="4"/>
      <c r="C163" s="4"/>
      <c r="D163" s="4"/>
      <c r="E163" s="38" t="s">
        <v>996</v>
      </c>
      <c r="F163" s="4" t="s">
        <v>995</v>
      </c>
      <c r="G163" s="37">
        <v>30000</v>
      </c>
      <c r="H163" s="52">
        <v>30000</v>
      </c>
      <c r="I163" s="50"/>
      <c r="J163" s="37">
        <v>0</v>
      </c>
    </row>
    <row r="164" spans="1:10" ht="15">
      <c r="A164" s="4"/>
      <c r="B164" s="4"/>
      <c r="C164" s="4"/>
      <c r="D164" s="4"/>
      <c r="E164" s="38" t="s">
        <v>960</v>
      </c>
      <c r="F164" s="4" t="s">
        <v>959</v>
      </c>
      <c r="G164" s="37">
        <v>10000</v>
      </c>
      <c r="H164" s="52">
        <v>10000</v>
      </c>
      <c r="I164" s="50"/>
      <c r="J164" s="37">
        <v>0</v>
      </c>
    </row>
    <row r="165" spans="1:10" ht="15">
      <c r="A165" s="4"/>
      <c r="B165" s="4"/>
      <c r="C165" s="4"/>
      <c r="D165" s="4"/>
      <c r="E165" s="38" t="s">
        <v>735</v>
      </c>
      <c r="F165" s="4" t="s">
        <v>734</v>
      </c>
      <c r="G165" s="37">
        <v>50000</v>
      </c>
      <c r="H165" s="52">
        <v>0</v>
      </c>
      <c r="I165" s="50"/>
      <c r="J165" s="37">
        <v>50000</v>
      </c>
    </row>
    <row r="166" spans="1:10" ht="60">
      <c r="A166" s="4" t="s">
        <v>412</v>
      </c>
      <c r="B166" s="4" t="s">
        <v>222</v>
      </c>
      <c r="C166" s="4" t="s">
        <v>199</v>
      </c>
      <c r="D166" s="4" t="s">
        <v>199</v>
      </c>
      <c r="E166" s="38" t="s">
        <v>411</v>
      </c>
      <c r="F166" s="4"/>
      <c r="G166" s="37">
        <v>526380</v>
      </c>
      <c r="H166" s="52">
        <v>374380</v>
      </c>
      <c r="I166" s="50"/>
      <c r="J166" s="37">
        <v>152000</v>
      </c>
    </row>
    <row r="167" spans="1:10" ht="15">
      <c r="A167" s="4" t="s">
        <v>410</v>
      </c>
      <c r="B167" s="4" t="s">
        <v>222</v>
      </c>
      <c r="C167" s="4" t="s">
        <v>195</v>
      </c>
      <c r="D167" s="4" t="s">
        <v>199</v>
      </c>
      <c r="E167" s="38" t="s">
        <v>409</v>
      </c>
      <c r="F167" s="4"/>
      <c r="G167" s="37">
        <v>324380</v>
      </c>
      <c r="H167" s="52">
        <v>284380</v>
      </c>
      <c r="I167" s="50"/>
      <c r="J167" s="37">
        <v>40000</v>
      </c>
    </row>
    <row r="168" spans="1:10" ht="15">
      <c r="A168" s="4" t="s">
        <v>408</v>
      </c>
      <c r="B168" s="4" t="s">
        <v>222</v>
      </c>
      <c r="C168" s="4" t="s">
        <v>195</v>
      </c>
      <c r="D168" s="4" t="s">
        <v>195</v>
      </c>
      <c r="E168" s="38" t="s">
        <v>407</v>
      </c>
      <c r="F168" s="4"/>
      <c r="G168" s="37">
        <v>324380</v>
      </c>
      <c r="H168" s="52">
        <v>284380</v>
      </c>
      <c r="I168" s="50"/>
      <c r="J168" s="37">
        <v>40000</v>
      </c>
    </row>
    <row r="169" spans="1:10" ht="45">
      <c r="A169" s="4"/>
      <c r="B169" s="4"/>
      <c r="C169" s="4"/>
      <c r="D169" s="4"/>
      <c r="E169" s="38" t="s">
        <v>899</v>
      </c>
      <c r="F169" s="4" t="s">
        <v>886</v>
      </c>
      <c r="G169" s="37">
        <v>284380</v>
      </c>
      <c r="H169" s="52">
        <v>284380</v>
      </c>
      <c r="I169" s="50"/>
      <c r="J169" s="37">
        <v>0</v>
      </c>
    </row>
    <row r="170" spans="1:10" ht="30">
      <c r="A170" s="4"/>
      <c r="B170" s="4"/>
      <c r="C170" s="4"/>
      <c r="D170" s="4"/>
      <c r="E170" s="38" t="s">
        <v>741</v>
      </c>
      <c r="F170" s="4" t="s">
        <v>740</v>
      </c>
      <c r="G170" s="37">
        <v>20000</v>
      </c>
      <c r="H170" s="52">
        <v>0</v>
      </c>
      <c r="I170" s="50"/>
      <c r="J170" s="37">
        <v>20000</v>
      </c>
    </row>
    <row r="171" spans="1:10" ht="15">
      <c r="A171" s="4"/>
      <c r="B171" s="4"/>
      <c r="C171" s="4"/>
      <c r="D171" s="4"/>
      <c r="E171" s="38" t="s">
        <v>735</v>
      </c>
      <c r="F171" s="4" t="s">
        <v>734</v>
      </c>
      <c r="G171" s="37">
        <v>20000</v>
      </c>
      <c r="H171" s="52">
        <v>0</v>
      </c>
      <c r="I171" s="50"/>
      <c r="J171" s="37">
        <v>20000</v>
      </c>
    </row>
    <row r="172" spans="1:10" ht="15">
      <c r="A172" s="4" t="s">
        <v>406</v>
      </c>
      <c r="B172" s="4" t="s">
        <v>222</v>
      </c>
      <c r="C172" s="4" t="s">
        <v>194</v>
      </c>
      <c r="D172" s="4" t="s">
        <v>199</v>
      </c>
      <c r="E172" s="38" t="s">
        <v>405</v>
      </c>
      <c r="F172" s="4"/>
      <c r="G172" s="37">
        <v>0</v>
      </c>
      <c r="H172" s="52">
        <v>0</v>
      </c>
      <c r="I172" s="50"/>
      <c r="J172" s="37">
        <v>0</v>
      </c>
    </row>
    <row r="173" spans="1:10" ht="15">
      <c r="A173" s="4" t="s">
        <v>404</v>
      </c>
      <c r="B173" s="4" t="s">
        <v>222</v>
      </c>
      <c r="C173" s="4" t="s">
        <v>194</v>
      </c>
      <c r="D173" s="4" t="s">
        <v>195</v>
      </c>
      <c r="E173" s="38" t="s">
        <v>403</v>
      </c>
      <c r="F173" s="4"/>
      <c r="G173" s="37">
        <v>0</v>
      </c>
      <c r="H173" s="52">
        <v>0</v>
      </c>
      <c r="I173" s="50"/>
      <c r="J173" s="37">
        <v>0</v>
      </c>
    </row>
    <row r="174" spans="1:10" ht="15">
      <c r="A174" s="4" t="s">
        <v>402</v>
      </c>
      <c r="B174" s="4" t="s">
        <v>222</v>
      </c>
      <c r="C174" s="4" t="s">
        <v>237</v>
      </c>
      <c r="D174" s="4" t="s">
        <v>199</v>
      </c>
      <c r="E174" s="38" t="s">
        <v>401</v>
      </c>
      <c r="F174" s="4"/>
      <c r="G174" s="37">
        <v>0</v>
      </c>
      <c r="H174" s="52">
        <v>0</v>
      </c>
      <c r="I174" s="50"/>
      <c r="J174" s="37">
        <v>0</v>
      </c>
    </row>
    <row r="175" spans="1:10" ht="15">
      <c r="A175" s="4" t="s">
        <v>400</v>
      </c>
      <c r="B175" s="4" t="s">
        <v>222</v>
      </c>
      <c r="C175" s="4" t="s">
        <v>237</v>
      </c>
      <c r="D175" s="4" t="s">
        <v>195</v>
      </c>
      <c r="E175" s="38" t="s">
        <v>399</v>
      </c>
      <c r="F175" s="4"/>
      <c r="G175" s="37">
        <v>0</v>
      </c>
      <c r="H175" s="52">
        <v>0</v>
      </c>
      <c r="I175" s="50"/>
      <c r="J175" s="37">
        <v>0</v>
      </c>
    </row>
    <row r="176" spans="1:10" ht="15">
      <c r="A176" s="4" t="s">
        <v>398</v>
      </c>
      <c r="B176" s="4" t="s">
        <v>222</v>
      </c>
      <c r="C176" s="4" t="s">
        <v>232</v>
      </c>
      <c r="D176" s="4" t="s">
        <v>199</v>
      </c>
      <c r="E176" s="38" t="s">
        <v>397</v>
      </c>
      <c r="F176" s="4"/>
      <c r="G176" s="37">
        <v>202000</v>
      </c>
      <c r="H176" s="52">
        <v>90000</v>
      </c>
      <c r="I176" s="50"/>
      <c r="J176" s="37">
        <v>112000</v>
      </c>
    </row>
    <row r="177" spans="1:10" ht="15">
      <c r="A177" s="4" t="s">
        <v>396</v>
      </c>
      <c r="B177" s="4" t="s">
        <v>222</v>
      </c>
      <c r="C177" s="4" t="s">
        <v>232</v>
      </c>
      <c r="D177" s="4" t="s">
        <v>195</v>
      </c>
      <c r="E177" s="38" t="s">
        <v>395</v>
      </c>
      <c r="F177" s="4"/>
      <c r="G177" s="37">
        <v>202000</v>
      </c>
      <c r="H177" s="52">
        <v>90000</v>
      </c>
      <c r="I177" s="50"/>
      <c r="J177" s="37">
        <v>112000</v>
      </c>
    </row>
    <row r="178" spans="1:10" ht="45">
      <c r="A178" s="4"/>
      <c r="B178" s="4"/>
      <c r="C178" s="4"/>
      <c r="D178" s="4"/>
      <c r="E178" s="38" t="s">
        <v>899</v>
      </c>
      <c r="F178" s="4" t="s">
        <v>886</v>
      </c>
      <c r="G178" s="37">
        <v>90000</v>
      </c>
      <c r="H178" s="52">
        <v>90000</v>
      </c>
      <c r="I178" s="50"/>
      <c r="J178" s="37">
        <v>0</v>
      </c>
    </row>
    <row r="179" spans="1:10" ht="30">
      <c r="A179" s="4"/>
      <c r="B179" s="4"/>
      <c r="C179" s="4"/>
      <c r="D179" s="4"/>
      <c r="E179" s="38" t="s">
        <v>741</v>
      </c>
      <c r="F179" s="4" t="s">
        <v>740</v>
      </c>
      <c r="G179" s="37">
        <v>87000</v>
      </c>
      <c r="H179" s="52">
        <v>0</v>
      </c>
      <c r="I179" s="50"/>
      <c r="J179" s="37">
        <v>87000</v>
      </c>
    </row>
    <row r="180" spans="1:10" ht="15">
      <c r="A180" s="4"/>
      <c r="B180" s="4"/>
      <c r="C180" s="4"/>
      <c r="D180" s="4"/>
      <c r="E180" s="38" t="s">
        <v>735</v>
      </c>
      <c r="F180" s="4" t="s">
        <v>734</v>
      </c>
      <c r="G180" s="37">
        <v>20000</v>
      </c>
      <c r="H180" s="52">
        <v>0</v>
      </c>
      <c r="I180" s="50"/>
      <c r="J180" s="37">
        <v>20000</v>
      </c>
    </row>
    <row r="181" spans="1:10" ht="15">
      <c r="A181" s="4"/>
      <c r="B181" s="4"/>
      <c r="C181" s="4"/>
      <c r="D181" s="4"/>
      <c r="E181" s="38" t="s">
        <v>722</v>
      </c>
      <c r="F181" s="4" t="s">
        <v>721</v>
      </c>
      <c r="G181" s="37">
        <v>5000</v>
      </c>
      <c r="H181" s="52">
        <v>0</v>
      </c>
      <c r="I181" s="50"/>
      <c r="J181" s="37">
        <v>5000</v>
      </c>
    </row>
    <row r="182" spans="1:10" ht="60">
      <c r="A182" s="4" t="s">
        <v>394</v>
      </c>
      <c r="B182" s="4" t="s">
        <v>222</v>
      </c>
      <c r="C182" s="4" t="s">
        <v>227</v>
      </c>
      <c r="D182" s="4" t="s">
        <v>199</v>
      </c>
      <c r="E182" s="38" t="s">
        <v>393</v>
      </c>
      <c r="F182" s="4"/>
      <c r="G182" s="37">
        <v>0</v>
      </c>
      <c r="H182" s="52">
        <v>0</v>
      </c>
      <c r="I182" s="50"/>
      <c r="J182" s="37">
        <v>0</v>
      </c>
    </row>
    <row r="183" spans="1:10" ht="60">
      <c r="A183" s="4" t="s">
        <v>392</v>
      </c>
      <c r="B183" s="4" t="s">
        <v>222</v>
      </c>
      <c r="C183" s="4" t="s">
        <v>227</v>
      </c>
      <c r="D183" s="4" t="s">
        <v>195</v>
      </c>
      <c r="E183" s="38" t="s">
        <v>391</v>
      </c>
      <c r="F183" s="4"/>
      <c r="G183" s="37">
        <v>0</v>
      </c>
      <c r="H183" s="52">
        <v>0</v>
      </c>
      <c r="I183" s="50"/>
      <c r="J183" s="37">
        <v>0</v>
      </c>
    </row>
    <row r="184" spans="1:10" ht="45">
      <c r="A184" s="4" t="s">
        <v>390</v>
      </c>
      <c r="B184" s="4" t="s">
        <v>222</v>
      </c>
      <c r="C184" s="4" t="s">
        <v>222</v>
      </c>
      <c r="D184" s="4" t="s">
        <v>199</v>
      </c>
      <c r="E184" s="38" t="s">
        <v>389</v>
      </c>
      <c r="F184" s="4"/>
      <c r="G184" s="37">
        <v>0</v>
      </c>
      <c r="H184" s="52">
        <v>0</v>
      </c>
      <c r="I184" s="50"/>
      <c r="J184" s="37">
        <v>0</v>
      </c>
    </row>
    <row r="185" spans="1:10" ht="45">
      <c r="A185" s="4" t="s">
        <v>388</v>
      </c>
      <c r="B185" s="4" t="s">
        <v>222</v>
      </c>
      <c r="C185" s="4" t="s">
        <v>222</v>
      </c>
      <c r="D185" s="4" t="s">
        <v>195</v>
      </c>
      <c r="E185" s="38" t="s">
        <v>387</v>
      </c>
      <c r="F185" s="4"/>
      <c r="G185" s="37">
        <v>0</v>
      </c>
      <c r="H185" s="52">
        <v>0</v>
      </c>
      <c r="I185" s="50"/>
      <c r="J185" s="37">
        <v>0</v>
      </c>
    </row>
    <row r="186" spans="1:10" ht="45">
      <c r="A186" s="4" t="s">
        <v>386</v>
      </c>
      <c r="B186" s="4" t="s">
        <v>217</v>
      </c>
      <c r="C186" s="4" t="s">
        <v>199</v>
      </c>
      <c r="D186" s="4" t="s">
        <v>199</v>
      </c>
      <c r="E186" s="38" t="s">
        <v>385</v>
      </c>
      <c r="F186" s="4"/>
      <c r="G186" s="37">
        <v>3000</v>
      </c>
      <c r="H186" s="52">
        <v>3000</v>
      </c>
      <c r="I186" s="50"/>
      <c r="J186" s="37">
        <v>0</v>
      </c>
    </row>
    <row r="187" spans="1:10" ht="30">
      <c r="A187" s="4" t="s">
        <v>384</v>
      </c>
      <c r="B187" s="4" t="s">
        <v>217</v>
      </c>
      <c r="C187" s="4" t="s">
        <v>195</v>
      </c>
      <c r="D187" s="4" t="s">
        <v>199</v>
      </c>
      <c r="E187" s="38" t="s">
        <v>383</v>
      </c>
      <c r="F187" s="4"/>
      <c r="G187" s="37">
        <v>0</v>
      </c>
      <c r="H187" s="52">
        <v>0</v>
      </c>
      <c r="I187" s="50"/>
      <c r="J187" s="37">
        <v>0</v>
      </c>
    </row>
    <row r="188" spans="1:10" ht="15">
      <c r="A188" s="4" t="s">
        <v>382</v>
      </c>
      <c r="B188" s="4" t="s">
        <v>217</v>
      </c>
      <c r="C188" s="4" t="s">
        <v>195</v>
      </c>
      <c r="D188" s="4" t="s">
        <v>195</v>
      </c>
      <c r="E188" s="38" t="s">
        <v>381</v>
      </c>
      <c r="F188" s="4"/>
      <c r="G188" s="37">
        <v>0</v>
      </c>
      <c r="H188" s="52">
        <v>0</v>
      </c>
      <c r="I188" s="50"/>
      <c r="J188" s="37">
        <v>0</v>
      </c>
    </row>
    <row r="189" spans="1:10" ht="15">
      <c r="A189" s="4" t="s">
        <v>380</v>
      </c>
      <c r="B189" s="4" t="s">
        <v>217</v>
      </c>
      <c r="C189" s="4" t="s">
        <v>195</v>
      </c>
      <c r="D189" s="4" t="s">
        <v>194</v>
      </c>
      <c r="E189" s="38" t="s">
        <v>379</v>
      </c>
      <c r="F189" s="4"/>
      <c r="G189" s="37">
        <v>0</v>
      </c>
      <c r="H189" s="52">
        <v>0</v>
      </c>
      <c r="I189" s="50"/>
      <c r="J189" s="37">
        <v>0</v>
      </c>
    </row>
    <row r="190" spans="1:10" ht="15">
      <c r="A190" s="4" t="s">
        <v>378</v>
      </c>
      <c r="B190" s="4" t="s">
        <v>217</v>
      </c>
      <c r="C190" s="4" t="s">
        <v>195</v>
      </c>
      <c r="D190" s="4" t="s">
        <v>237</v>
      </c>
      <c r="E190" s="38" t="s">
        <v>377</v>
      </c>
      <c r="F190" s="4"/>
      <c r="G190" s="37">
        <v>0</v>
      </c>
      <c r="H190" s="52">
        <v>0</v>
      </c>
      <c r="I190" s="50"/>
      <c r="J190" s="37">
        <v>0</v>
      </c>
    </row>
    <row r="191" spans="1:10" ht="30">
      <c r="A191" s="4" t="s">
        <v>376</v>
      </c>
      <c r="B191" s="4" t="s">
        <v>217</v>
      </c>
      <c r="C191" s="4" t="s">
        <v>194</v>
      </c>
      <c r="D191" s="4" t="s">
        <v>199</v>
      </c>
      <c r="E191" s="38" t="s">
        <v>375</v>
      </c>
      <c r="F191" s="4"/>
      <c r="G191" s="37">
        <v>0</v>
      </c>
      <c r="H191" s="52">
        <v>0</v>
      </c>
      <c r="I191" s="50"/>
      <c r="J191" s="37">
        <v>0</v>
      </c>
    </row>
    <row r="192" spans="1:10" ht="30">
      <c r="A192" s="4" t="s">
        <v>374</v>
      </c>
      <c r="B192" s="4" t="s">
        <v>217</v>
      </c>
      <c r="C192" s="4" t="s">
        <v>194</v>
      </c>
      <c r="D192" s="4" t="s">
        <v>195</v>
      </c>
      <c r="E192" s="38" t="s">
        <v>373</v>
      </c>
      <c r="F192" s="4"/>
      <c r="G192" s="37">
        <v>0</v>
      </c>
      <c r="H192" s="52">
        <v>0</v>
      </c>
      <c r="I192" s="50"/>
      <c r="J192" s="37">
        <v>0</v>
      </c>
    </row>
    <row r="193" spans="1:10" ht="30">
      <c r="A193" s="4" t="s">
        <v>372</v>
      </c>
      <c r="B193" s="4" t="s">
        <v>217</v>
      </c>
      <c r="C193" s="4" t="s">
        <v>194</v>
      </c>
      <c r="D193" s="4" t="s">
        <v>194</v>
      </c>
      <c r="E193" s="38" t="s">
        <v>371</v>
      </c>
      <c r="F193" s="4"/>
      <c r="G193" s="37">
        <v>0</v>
      </c>
      <c r="H193" s="52">
        <v>0</v>
      </c>
      <c r="I193" s="50"/>
      <c r="J193" s="37">
        <v>0</v>
      </c>
    </row>
    <row r="194" spans="1:10" ht="15">
      <c r="A194" s="4" t="s">
        <v>370</v>
      </c>
      <c r="B194" s="4" t="s">
        <v>217</v>
      </c>
      <c r="C194" s="4" t="s">
        <v>194</v>
      </c>
      <c r="D194" s="4" t="s">
        <v>237</v>
      </c>
      <c r="E194" s="38" t="s">
        <v>369</v>
      </c>
      <c r="F194" s="4"/>
      <c r="G194" s="37">
        <v>0</v>
      </c>
      <c r="H194" s="52">
        <v>0</v>
      </c>
      <c r="I194" s="50"/>
      <c r="J194" s="37">
        <v>0</v>
      </c>
    </row>
    <row r="195" spans="1:10" ht="15">
      <c r="A195" s="4" t="s">
        <v>368</v>
      </c>
      <c r="B195" s="4" t="s">
        <v>217</v>
      </c>
      <c r="C195" s="4" t="s">
        <v>194</v>
      </c>
      <c r="D195" s="4" t="s">
        <v>232</v>
      </c>
      <c r="E195" s="38" t="s">
        <v>367</v>
      </c>
      <c r="F195" s="4"/>
      <c r="G195" s="37">
        <v>0</v>
      </c>
      <c r="H195" s="52">
        <v>0</v>
      </c>
      <c r="I195" s="50"/>
      <c r="J195" s="37">
        <v>0</v>
      </c>
    </row>
    <row r="196" spans="1:10" ht="15">
      <c r="A196" s="4" t="s">
        <v>366</v>
      </c>
      <c r="B196" s="4" t="s">
        <v>217</v>
      </c>
      <c r="C196" s="4" t="s">
        <v>237</v>
      </c>
      <c r="D196" s="4" t="s">
        <v>199</v>
      </c>
      <c r="E196" s="38" t="s">
        <v>365</v>
      </c>
      <c r="F196" s="4"/>
      <c r="G196" s="37">
        <v>3000</v>
      </c>
      <c r="H196" s="52">
        <v>3000</v>
      </c>
      <c r="I196" s="50"/>
      <c r="J196" s="37">
        <v>0</v>
      </c>
    </row>
    <row r="197" spans="1:10" ht="30">
      <c r="A197" s="4" t="s">
        <v>364</v>
      </c>
      <c r="B197" s="4" t="s">
        <v>217</v>
      </c>
      <c r="C197" s="4" t="s">
        <v>237</v>
      </c>
      <c r="D197" s="4" t="s">
        <v>195</v>
      </c>
      <c r="E197" s="38" t="s">
        <v>363</v>
      </c>
      <c r="F197" s="4"/>
      <c r="G197" s="37">
        <v>3000</v>
      </c>
      <c r="H197" s="52">
        <v>3000</v>
      </c>
      <c r="I197" s="50"/>
      <c r="J197" s="37">
        <v>0</v>
      </c>
    </row>
    <row r="198" spans="1:10" ht="15">
      <c r="A198" s="4"/>
      <c r="B198" s="4"/>
      <c r="C198" s="4"/>
      <c r="D198" s="4"/>
      <c r="E198" s="38" t="s">
        <v>813</v>
      </c>
      <c r="F198" s="4" t="s">
        <v>812</v>
      </c>
      <c r="G198" s="37">
        <v>3000</v>
      </c>
      <c r="H198" s="52">
        <v>3000</v>
      </c>
      <c r="I198" s="50"/>
      <c r="J198" s="37">
        <v>0</v>
      </c>
    </row>
    <row r="199" spans="1:10" ht="30">
      <c r="A199" s="4" t="s">
        <v>362</v>
      </c>
      <c r="B199" s="4" t="s">
        <v>217</v>
      </c>
      <c r="C199" s="4" t="s">
        <v>237</v>
      </c>
      <c r="D199" s="4" t="s">
        <v>194</v>
      </c>
      <c r="E199" s="38" t="s">
        <v>361</v>
      </c>
      <c r="F199" s="4"/>
      <c r="G199" s="37">
        <v>0</v>
      </c>
      <c r="H199" s="52">
        <v>0</v>
      </c>
      <c r="I199" s="50"/>
      <c r="J199" s="37">
        <v>0</v>
      </c>
    </row>
    <row r="200" spans="1:10" ht="30">
      <c r="A200" s="4" t="s">
        <v>360</v>
      </c>
      <c r="B200" s="4" t="s">
        <v>217</v>
      </c>
      <c r="C200" s="4" t="s">
        <v>237</v>
      </c>
      <c r="D200" s="4" t="s">
        <v>237</v>
      </c>
      <c r="E200" s="38" t="s">
        <v>359</v>
      </c>
      <c r="F200" s="4"/>
      <c r="G200" s="37">
        <v>0</v>
      </c>
      <c r="H200" s="52">
        <v>0</v>
      </c>
      <c r="I200" s="50"/>
      <c r="J200" s="37">
        <v>0</v>
      </c>
    </row>
    <row r="201" spans="1:10" ht="30">
      <c r="A201" s="4" t="s">
        <v>358</v>
      </c>
      <c r="B201" s="4" t="s">
        <v>217</v>
      </c>
      <c r="C201" s="4" t="s">
        <v>237</v>
      </c>
      <c r="D201" s="4" t="s">
        <v>232</v>
      </c>
      <c r="E201" s="38" t="s">
        <v>357</v>
      </c>
      <c r="F201" s="4"/>
      <c r="G201" s="37">
        <v>0</v>
      </c>
      <c r="H201" s="52">
        <v>0</v>
      </c>
      <c r="I201" s="50"/>
      <c r="J201" s="37">
        <v>0</v>
      </c>
    </row>
    <row r="202" spans="1:10" ht="30">
      <c r="A202" s="4" t="s">
        <v>356</v>
      </c>
      <c r="B202" s="4" t="s">
        <v>217</v>
      </c>
      <c r="C202" s="4" t="s">
        <v>232</v>
      </c>
      <c r="D202" s="4" t="s">
        <v>199</v>
      </c>
      <c r="E202" s="38" t="s">
        <v>355</v>
      </c>
      <c r="F202" s="4"/>
      <c r="G202" s="37">
        <v>0</v>
      </c>
      <c r="H202" s="52">
        <v>0</v>
      </c>
      <c r="I202" s="50"/>
      <c r="J202" s="37">
        <v>0</v>
      </c>
    </row>
    <row r="203" spans="1:10" ht="30">
      <c r="A203" s="4" t="s">
        <v>354</v>
      </c>
      <c r="B203" s="4" t="s">
        <v>217</v>
      </c>
      <c r="C203" s="4" t="s">
        <v>232</v>
      </c>
      <c r="D203" s="4" t="s">
        <v>195</v>
      </c>
      <c r="E203" s="38" t="s">
        <v>353</v>
      </c>
      <c r="F203" s="4"/>
      <c r="G203" s="37">
        <v>0</v>
      </c>
      <c r="H203" s="52">
        <v>0</v>
      </c>
      <c r="I203" s="50"/>
      <c r="J203" s="37">
        <v>0</v>
      </c>
    </row>
    <row r="204" spans="1:10" ht="30">
      <c r="A204" s="4" t="s">
        <v>352</v>
      </c>
      <c r="B204" s="4" t="s">
        <v>217</v>
      </c>
      <c r="C204" s="4" t="s">
        <v>227</v>
      </c>
      <c r="D204" s="4" t="s">
        <v>199</v>
      </c>
      <c r="E204" s="38" t="s">
        <v>351</v>
      </c>
      <c r="F204" s="4"/>
      <c r="G204" s="37">
        <v>0</v>
      </c>
      <c r="H204" s="52">
        <v>0</v>
      </c>
      <c r="I204" s="50"/>
      <c r="J204" s="37">
        <v>0</v>
      </c>
    </row>
    <row r="205" spans="1:10" ht="30">
      <c r="A205" s="4" t="s">
        <v>350</v>
      </c>
      <c r="B205" s="4" t="s">
        <v>217</v>
      </c>
      <c r="C205" s="4" t="s">
        <v>227</v>
      </c>
      <c r="D205" s="4" t="s">
        <v>195</v>
      </c>
      <c r="E205" s="38" t="s">
        <v>349</v>
      </c>
      <c r="F205" s="4"/>
      <c r="G205" s="37">
        <v>0</v>
      </c>
      <c r="H205" s="52">
        <v>0</v>
      </c>
      <c r="I205" s="50"/>
      <c r="J205" s="37">
        <v>0</v>
      </c>
    </row>
    <row r="206" spans="1:10" ht="30">
      <c r="A206" s="4" t="s">
        <v>348</v>
      </c>
      <c r="B206" s="4" t="s">
        <v>217</v>
      </c>
      <c r="C206" s="4" t="s">
        <v>222</v>
      </c>
      <c r="D206" s="4" t="s">
        <v>199</v>
      </c>
      <c r="E206" s="38" t="s">
        <v>347</v>
      </c>
      <c r="F206" s="4"/>
      <c r="G206" s="37">
        <v>0</v>
      </c>
      <c r="H206" s="52">
        <v>0</v>
      </c>
      <c r="I206" s="50"/>
      <c r="J206" s="37">
        <v>0</v>
      </c>
    </row>
    <row r="207" spans="1:10" ht="30">
      <c r="A207" s="4" t="s">
        <v>346</v>
      </c>
      <c r="B207" s="4" t="s">
        <v>217</v>
      </c>
      <c r="C207" s="4" t="s">
        <v>222</v>
      </c>
      <c r="D207" s="4" t="s">
        <v>195</v>
      </c>
      <c r="E207" s="38" t="s">
        <v>345</v>
      </c>
      <c r="F207" s="4"/>
      <c r="G207" s="37">
        <v>0</v>
      </c>
      <c r="H207" s="52">
        <v>0</v>
      </c>
      <c r="I207" s="50"/>
      <c r="J207" s="37">
        <v>0</v>
      </c>
    </row>
    <row r="208" spans="1:10" ht="30">
      <c r="A208" s="4" t="s">
        <v>344</v>
      </c>
      <c r="B208" s="4" t="s">
        <v>217</v>
      </c>
      <c r="C208" s="4" t="s">
        <v>222</v>
      </c>
      <c r="D208" s="4" t="s">
        <v>194</v>
      </c>
      <c r="E208" s="38" t="s">
        <v>343</v>
      </c>
      <c r="F208" s="4"/>
      <c r="G208" s="37">
        <v>0</v>
      </c>
      <c r="H208" s="52">
        <v>0</v>
      </c>
      <c r="I208" s="50"/>
      <c r="J208" s="37">
        <v>0</v>
      </c>
    </row>
    <row r="209" spans="1:10" ht="45">
      <c r="A209" s="4" t="s">
        <v>342</v>
      </c>
      <c r="B209" s="4" t="s">
        <v>212</v>
      </c>
      <c r="C209" s="4" t="s">
        <v>199</v>
      </c>
      <c r="D209" s="4" t="s">
        <v>199</v>
      </c>
      <c r="E209" s="38" t="s">
        <v>341</v>
      </c>
      <c r="F209" s="4"/>
      <c r="G209" s="37">
        <v>246386</v>
      </c>
      <c r="H209" s="52">
        <v>224386</v>
      </c>
      <c r="I209" s="50"/>
      <c r="J209" s="37">
        <v>22000</v>
      </c>
    </row>
    <row r="210" spans="1:10" ht="30">
      <c r="A210" s="4" t="s">
        <v>340</v>
      </c>
      <c r="B210" s="4" t="s">
        <v>212</v>
      </c>
      <c r="C210" s="4" t="s">
        <v>195</v>
      </c>
      <c r="D210" s="4" t="s">
        <v>199</v>
      </c>
      <c r="E210" s="38" t="s">
        <v>339</v>
      </c>
      <c r="F210" s="4"/>
      <c r="G210" s="37">
        <v>28000</v>
      </c>
      <c r="H210" s="52">
        <v>6000</v>
      </c>
      <c r="I210" s="50"/>
      <c r="J210" s="37">
        <v>22000</v>
      </c>
    </row>
    <row r="211" spans="1:10" ht="15">
      <c r="A211" s="4" t="s">
        <v>338</v>
      </c>
      <c r="B211" s="4" t="s">
        <v>212</v>
      </c>
      <c r="C211" s="4" t="s">
        <v>195</v>
      </c>
      <c r="D211" s="4" t="s">
        <v>195</v>
      </c>
      <c r="E211" s="38" t="s">
        <v>337</v>
      </c>
      <c r="F211" s="4"/>
      <c r="G211" s="37">
        <v>28000</v>
      </c>
      <c r="H211" s="52">
        <v>6000</v>
      </c>
      <c r="I211" s="50"/>
      <c r="J211" s="37">
        <v>22000</v>
      </c>
    </row>
    <row r="212" spans="1:10" ht="30">
      <c r="A212" s="4"/>
      <c r="B212" s="4"/>
      <c r="C212" s="4"/>
      <c r="D212" s="4"/>
      <c r="E212" s="38" t="s">
        <v>1017</v>
      </c>
      <c r="F212" s="4" t="s">
        <v>1016</v>
      </c>
      <c r="G212" s="37">
        <v>1500</v>
      </c>
      <c r="H212" s="52">
        <v>1500</v>
      </c>
      <c r="I212" s="50"/>
      <c r="J212" s="37">
        <v>0</v>
      </c>
    </row>
    <row r="213" spans="1:10" ht="15">
      <c r="A213" s="4"/>
      <c r="B213" s="4"/>
      <c r="C213" s="4"/>
      <c r="D213" s="4"/>
      <c r="E213" s="38" t="s">
        <v>960</v>
      </c>
      <c r="F213" s="4" t="s">
        <v>959</v>
      </c>
      <c r="G213" s="37">
        <v>1500</v>
      </c>
      <c r="H213" s="52">
        <v>1500</v>
      </c>
      <c r="I213" s="50"/>
      <c r="J213" s="37">
        <v>0</v>
      </c>
    </row>
    <row r="214" spans="1:10" ht="15">
      <c r="A214" s="4"/>
      <c r="B214" s="4"/>
      <c r="C214" s="4"/>
      <c r="D214" s="4"/>
      <c r="E214" s="38" t="s">
        <v>931</v>
      </c>
      <c r="F214" s="4" t="s">
        <v>930</v>
      </c>
      <c r="G214" s="37">
        <v>3000</v>
      </c>
      <c r="H214" s="52">
        <v>3000</v>
      </c>
      <c r="I214" s="50"/>
      <c r="J214" s="37">
        <v>0</v>
      </c>
    </row>
    <row r="215" spans="1:10" ht="30">
      <c r="A215" s="4"/>
      <c r="B215" s="4"/>
      <c r="C215" s="4"/>
      <c r="D215" s="4"/>
      <c r="E215" s="38" t="s">
        <v>741</v>
      </c>
      <c r="F215" s="4" t="s">
        <v>740</v>
      </c>
      <c r="G215" s="37">
        <v>20000</v>
      </c>
      <c r="H215" s="52">
        <v>0</v>
      </c>
      <c r="I215" s="50"/>
      <c r="J215" s="37">
        <v>20000</v>
      </c>
    </row>
    <row r="216" spans="1:10" ht="15">
      <c r="A216" s="4"/>
      <c r="B216" s="4"/>
      <c r="C216" s="4"/>
      <c r="D216" s="4"/>
      <c r="E216" s="38" t="s">
        <v>722</v>
      </c>
      <c r="F216" s="4" t="s">
        <v>721</v>
      </c>
      <c r="G216" s="37">
        <v>2000</v>
      </c>
      <c r="H216" s="52">
        <v>0</v>
      </c>
      <c r="I216" s="50"/>
      <c r="J216" s="37">
        <v>2000</v>
      </c>
    </row>
    <row r="217" spans="1:10" ht="15">
      <c r="A217" s="4" t="s">
        <v>336</v>
      </c>
      <c r="B217" s="4" t="s">
        <v>212</v>
      </c>
      <c r="C217" s="4" t="s">
        <v>194</v>
      </c>
      <c r="D217" s="4" t="s">
        <v>199</v>
      </c>
      <c r="E217" s="38" t="s">
        <v>335</v>
      </c>
      <c r="F217" s="4"/>
      <c r="G217" s="37">
        <v>192886</v>
      </c>
      <c r="H217" s="52">
        <v>192886</v>
      </c>
      <c r="I217" s="50"/>
      <c r="J217" s="37">
        <v>0</v>
      </c>
    </row>
    <row r="218" spans="1:10" ht="15">
      <c r="A218" s="4" t="s">
        <v>334</v>
      </c>
      <c r="B218" s="4" t="s">
        <v>212</v>
      </c>
      <c r="C218" s="4" t="s">
        <v>194</v>
      </c>
      <c r="D218" s="4" t="s">
        <v>195</v>
      </c>
      <c r="E218" s="38" t="s">
        <v>333</v>
      </c>
      <c r="F218" s="4"/>
      <c r="G218" s="37">
        <v>41439</v>
      </c>
      <c r="H218" s="52">
        <v>41439</v>
      </c>
      <c r="I218" s="50"/>
      <c r="J218" s="37">
        <v>0</v>
      </c>
    </row>
    <row r="219" spans="1:10" ht="45">
      <c r="A219" s="4"/>
      <c r="B219" s="4"/>
      <c r="C219" s="4"/>
      <c r="D219" s="4"/>
      <c r="E219" s="38" t="s">
        <v>899</v>
      </c>
      <c r="F219" s="4" t="s">
        <v>886</v>
      </c>
      <c r="G219" s="37">
        <v>41439</v>
      </c>
      <c r="H219" s="52">
        <v>41439</v>
      </c>
      <c r="I219" s="50"/>
      <c r="J219" s="37">
        <v>0</v>
      </c>
    </row>
    <row r="220" spans="1:10" ht="15">
      <c r="A220" s="4" t="s">
        <v>332</v>
      </c>
      <c r="B220" s="4" t="s">
        <v>212</v>
      </c>
      <c r="C220" s="4" t="s">
        <v>194</v>
      </c>
      <c r="D220" s="4" t="s">
        <v>194</v>
      </c>
      <c r="E220" s="38" t="s">
        <v>331</v>
      </c>
      <c r="F220" s="4"/>
      <c r="G220" s="37">
        <v>0</v>
      </c>
      <c r="H220" s="52">
        <v>0</v>
      </c>
      <c r="I220" s="50"/>
      <c r="J220" s="37">
        <v>0</v>
      </c>
    </row>
    <row r="221" spans="1:10" ht="15">
      <c r="A221" s="4" t="s">
        <v>330</v>
      </c>
      <c r="B221" s="4" t="s">
        <v>212</v>
      </c>
      <c r="C221" s="4" t="s">
        <v>194</v>
      </c>
      <c r="D221" s="4" t="s">
        <v>237</v>
      </c>
      <c r="E221" s="38" t="s">
        <v>329</v>
      </c>
      <c r="F221" s="4"/>
      <c r="G221" s="37">
        <v>136447</v>
      </c>
      <c r="H221" s="52">
        <v>136447</v>
      </c>
      <c r="I221" s="50"/>
      <c r="J221" s="37">
        <v>0</v>
      </c>
    </row>
    <row r="222" spans="1:10" ht="45">
      <c r="A222" s="4"/>
      <c r="B222" s="4"/>
      <c r="C222" s="4"/>
      <c r="D222" s="4"/>
      <c r="E222" s="38" t="s">
        <v>899</v>
      </c>
      <c r="F222" s="4" t="s">
        <v>886</v>
      </c>
      <c r="G222" s="37">
        <v>136447</v>
      </c>
      <c r="H222" s="52">
        <v>136447</v>
      </c>
      <c r="I222" s="50"/>
      <c r="J222" s="37">
        <v>0</v>
      </c>
    </row>
    <row r="223" spans="1:10" ht="15">
      <c r="A223" s="4" t="s">
        <v>328</v>
      </c>
      <c r="B223" s="4" t="s">
        <v>212</v>
      </c>
      <c r="C223" s="4" t="s">
        <v>194</v>
      </c>
      <c r="D223" s="4" t="s">
        <v>232</v>
      </c>
      <c r="E223" s="38" t="s">
        <v>327</v>
      </c>
      <c r="F223" s="4"/>
      <c r="G223" s="37">
        <v>15000</v>
      </c>
      <c r="H223" s="52">
        <v>15000</v>
      </c>
      <c r="I223" s="50"/>
      <c r="J223" s="37">
        <v>0</v>
      </c>
    </row>
    <row r="224" spans="1:10" ht="15">
      <c r="A224" s="4"/>
      <c r="B224" s="4"/>
      <c r="C224" s="4"/>
      <c r="D224" s="4"/>
      <c r="E224" s="38" t="s">
        <v>960</v>
      </c>
      <c r="F224" s="4" t="s">
        <v>959</v>
      </c>
      <c r="G224" s="37">
        <v>10000</v>
      </c>
      <c r="H224" s="52">
        <v>10000</v>
      </c>
      <c r="I224" s="50"/>
      <c r="J224" s="37">
        <v>0</v>
      </c>
    </row>
    <row r="225" spans="1:10" ht="15">
      <c r="A225" s="4"/>
      <c r="B225" s="4"/>
      <c r="C225" s="4"/>
      <c r="D225" s="4"/>
      <c r="E225" s="38" t="s">
        <v>931</v>
      </c>
      <c r="F225" s="4" t="s">
        <v>930</v>
      </c>
      <c r="G225" s="37">
        <v>5000</v>
      </c>
      <c r="H225" s="52">
        <v>5000</v>
      </c>
      <c r="I225" s="50"/>
      <c r="J225" s="37">
        <v>0</v>
      </c>
    </row>
    <row r="226" spans="1:10" ht="15">
      <c r="A226" s="4" t="s">
        <v>326</v>
      </c>
      <c r="B226" s="4" t="s">
        <v>212</v>
      </c>
      <c r="C226" s="4" t="s">
        <v>194</v>
      </c>
      <c r="D226" s="4" t="s">
        <v>227</v>
      </c>
      <c r="E226" s="38" t="s">
        <v>325</v>
      </c>
      <c r="F226" s="4"/>
      <c r="G226" s="37">
        <v>0</v>
      </c>
      <c r="H226" s="52">
        <v>0</v>
      </c>
      <c r="I226" s="50"/>
      <c r="J226" s="37">
        <v>0</v>
      </c>
    </row>
    <row r="227" spans="1:10" ht="15">
      <c r="A227" s="4" t="s">
        <v>324</v>
      </c>
      <c r="B227" s="4" t="s">
        <v>212</v>
      </c>
      <c r="C227" s="4" t="s">
        <v>194</v>
      </c>
      <c r="D227" s="4" t="s">
        <v>222</v>
      </c>
      <c r="E227" s="38" t="s">
        <v>323</v>
      </c>
      <c r="F227" s="4"/>
      <c r="G227" s="37">
        <v>0</v>
      </c>
      <c r="H227" s="52">
        <v>0</v>
      </c>
      <c r="I227" s="50"/>
      <c r="J227" s="37">
        <v>0</v>
      </c>
    </row>
    <row r="228" spans="1:10" ht="30">
      <c r="A228" s="4" t="s">
        <v>322</v>
      </c>
      <c r="B228" s="4" t="s">
        <v>212</v>
      </c>
      <c r="C228" s="4" t="s">
        <v>194</v>
      </c>
      <c r="D228" s="4" t="s">
        <v>217</v>
      </c>
      <c r="E228" s="38" t="s">
        <v>321</v>
      </c>
      <c r="F228" s="4"/>
      <c r="G228" s="37">
        <v>0</v>
      </c>
      <c r="H228" s="52">
        <v>0</v>
      </c>
      <c r="I228" s="50"/>
      <c r="J228" s="37">
        <v>0</v>
      </c>
    </row>
    <row r="229" spans="1:10" ht="45">
      <c r="A229" s="4" t="s">
        <v>320</v>
      </c>
      <c r="B229" s="4" t="s">
        <v>212</v>
      </c>
      <c r="C229" s="4" t="s">
        <v>237</v>
      </c>
      <c r="D229" s="4" t="s">
        <v>199</v>
      </c>
      <c r="E229" s="38" t="s">
        <v>319</v>
      </c>
      <c r="F229" s="4"/>
      <c r="G229" s="37">
        <v>5000</v>
      </c>
      <c r="H229" s="52">
        <v>5000</v>
      </c>
      <c r="I229" s="50"/>
      <c r="J229" s="37">
        <v>0</v>
      </c>
    </row>
    <row r="230" spans="1:10" ht="15">
      <c r="A230" s="4" t="s">
        <v>318</v>
      </c>
      <c r="B230" s="4" t="s">
        <v>212</v>
      </c>
      <c r="C230" s="4" t="s">
        <v>237</v>
      </c>
      <c r="D230" s="4" t="s">
        <v>195</v>
      </c>
      <c r="E230" s="38" t="s">
        <v>317</v>
      </c>
      <c r="F230" s="4"/>
      <c r="G230" s="37">
        <v>3000</v>
      </c>
      <c r="H230" s="52">
        <v>3000</v>
      </c>
      <c r="I230" s="50"/>
      <c r="J230" s="37">
        <v>0</v>
      </c>
    </row>
    <row r="231" spans="1:10" ht="15">
      <c r="A231" s="4"/>
      <c r="B231" s="4"/>
      <c r="C231" s="4"/>
      <c r="D231" s="4"/>
      <c r="E231" s="38" t="s">
        <v>969</v>
      </c>
      <c r="F231" s="4" t="s">
        <v>968</v>
      </c>
      <c r="G231" s="37">
        <v>3000</v>
      </c>
      <c r="H231" s="52">
        <v>3000</v>
      </c>
      <c r="I231" s="50"/>
      <c r="J231" s="37">
        <v>0</v>
      </c>
    </row>
    <row r="232" spans="1:10" ht="15">
      <c r="A232" s="4" t="s">
        <v>316</v>
      </c>
      <c r="B232" s="4" t="s">
        <v>212</v>
      </c>
      <c r="C232" s="4" t="s">
        <v>237</v>
      </c>
      <c r="D232" s="4" t="s">
        <v>194</v>
      </c>
      <c r="E232" s="38" t="s">
        <v>315</v>
      </c>
      <c r="F232" s="4"/>
      <c r="G232" s="37">
        <v>0</v>
      </c>
      <c r="H232" s="52">
        <v>0</v>
      </c>
      <c r="I232" s="50"/>
      <c r="J232" s="37">
        <v>0</v>
      </c>
    </row>
    <row r="233" spans="1:10" ht="15">
      <c r="A233" s="4" t="s">
        <v>314</v>
      </c>
      <c r="B233" s="4" t="s">
        <v>212</v>
      </c>
      <c r="C233" s="4" t="s">
        <v>237</v>
      </c>
      <c r="D233" s="4" t="s">
        <v>237</v>
      </c>
      <c r="E233" s="38" t="s">
        <v>313</v>
      </c>
      <c r="F233" s="4"/>
      <c r="G233" s="37">
        <v>2000</v>
      </c>
      <c r="H233" s="52">
        <v>2000</v>
      </c>
      <c r="I233" s="50"/>
      <c r="J233" s="37">
        <v>0</v>
      </c>
    </row>
    <row r="234" spans="1:10" ht="15">
      <c r="A234" s="4"/>
      <c r="B234" s="4"/>
      <c r="C234" s="4"/>
      <c r="D234" s="4"/>
      <c r="E234" s="38" t="s">
        <v>969</v>
      </c>
      <c r="F234" s="4" t="s">
        <v>968</v>
      </c>
      <c r="G234" s="37">
        <v>2000</v>
      </c>
      <c r="H234" s="52">
        <v>2000</v>
      </c>
      <c r="I234" s="50"/>
      <c r="J234" s="37">
        <v>0</v>
      </c>
    </row>
    <row r="235" spans="1:10" ht="30">
      <c r="A235" s="4" t="s">
        <v>312</v>
      </c>
      <c r="B235" s="4" t="s">
        <v>212</v>
      </c>
      <c r="C235" s="4" t="s">
        <v>232</v>
      </c>
      <c r="D235" s="4" t="s">
        <v>199</v>
      </c>
      <c r="E235" s="38" t="s">
        <v>311</v>
      </c>
      <c r="F235" s="4"/>
      <c r="G235" s="37">
        <v>20500</v>
      </c>
      <c r="H235" s="52">
        <v>20500</v>
      </c>
      <c r="I235" s="50"/>
      <c r="J235" s="37">
        <v>0</v>
      </c>
    </row>
    <row r="236" spans="1:10" ht="15">
      <c r="A236" s="4" t="s">
        <v>310</v>
      </c>
      <c r="B236" s="4" t="s">
        <v>212</v>
      </c>
      <c r="C236" s="4" t="s">
        <v>232</v>
      </c>
      <c r="D236" s="4" t="s">
        <v>195</v>
      </c>
      <c r="E236" s="38" t="s">
        <v>309</v>
      </c>
      <c r="F236" s="4"/>
      <c r="G236" s="37">
        <v>0</v>
      </c>
      <c r="H236" s="52">
        <v>0</v>
      </c>
      <c r="I236" s="50"/>
      <c r="J236" s="37">
        <v>0</v>
      </c>
    </row>
    <row r="237" spans="1:10" ht="45">
      <c r="A237" s="4" t="s">
        <v>308</v>
      </c>
      <c r="B237" s="4" t="s">
        <v>212</v>
      </c>
      <c r="C237" s="4" t="s">
        <v>232</v>
      </c>
      <c r="D237" s="4" t="s">
        <v>194</v>
      </c>
      <c r="E237" s="38" t="s">
        <v>307</v>
      </c>
      <c r="F237" s="4"/>
      <c r="G237" s="37">
        <v>20500</v>
      </c>
      <c r="H237" s="52">
        <v>20500</v>
      </c>
      <c r="I237" s="50"/>
      <c r="J237" s="37">
        <v>0</v>
      </c>
    </row>
    <row r="238" spans="1:10" ht="30">
      <c r="A238" s="4"/>
      <c r="B238" s="4"/>
      <c r="C238" s="4"/>
      <c r="D238" s="4"/>
      <c r="E238" s="38" t="s">
        <v>863</v>
      </c>
      <c r="F238" s="4" t="s">
        <v>862</v>
      </c>
      <c r="G238" s="37">
        <v>20000</v>
      </c>
      <c r="H238" s="52">
        <v>20000</v>
      </c>
      <c r="I238" s="50"/>
      <c r="J238" s="37">
        <v>0</v>
      </c>
    </row>
    <row r="239" spans="1:10" ht="30">
      <c r="A239" s="4"/>
      <c r="B239" s="4"/>
      <c r="C239" s="4"/>
      <c r="D239" s="4"/>
      <c r="E239" s="38" t="s">
        <v>799</v>
      </c>
      <c r="F239" s="4" t="s">
        <v>798</v>
      </c>
      <c r="G239" s="37">
        <v>500</v>
      </c>
      <c r="H239" s="52">
        <v>500</v>
      </c>
      <c r="I239" s="50"/>
      <c r="J239" s="37">
        <v>0</v>
      </c>
    </row>
    <row r="240" spans="1:10" ht="30">
      <c r="A240" s="4" t="s">
        <v>306</v>
      </c>
      <c r="B240" s="4" t="s">
        <v>212</v>
      </c>
      <c r="C240" s="4" t="s">
        <v>232</v>
      </c>
      <c r="D240" s="4" t="s">
        <v>237</v>
      </c>
      <c r="E240" s="38" t="s">
        <v>305</v>
      </c>
      <c r="F240" s="4"/>
      <c r="G240" s="37">
        <v>0</v>
      </c>
      <c r="H240" s="52">
        <v>0</v>
      </c>
      <c r="I240" s="50"/>
      <c r="J240" s="37">
        <v>0</v>
      </c>
    </row>
    <row r="241" spans="1:10" ht="45">
      <c r="A241" s="4" t="s">
        <v>304</v>
      </c>
      <c r="B241" s="4" t="s">
        <v>212</v>
      </c>
      <c r="C241" s="4" t="s">
        <v>227</v>
      </c>
      <c r="D241" s="4" t="s">
        <v>199</v>
      </c>
      <c r="E241" s="38" t="s">
        <v>303</v>
      </c>
      <c r="F241" s="4"/>
      <c r="G241" s="37">
        <v>0</v>
      </c>
      <c r="H241" s="52">
        <v>0</v>
      </c>
      <c r="I241" s="50"/>
      <c r="J241" s="37">
        <v>0</v>
      </c>
    </row>
    <row r="242" spans="1:10" ht="45">
      <c r="A242" s="4" t="s">
        <v>302</v>
      </c>
      <c r="B242" s="4" t="s">
        <v>212</v>
      </c>
      <c r="C242" s="4" t="s">
        <v>227</v>
      </c>
      <c r="D242" s="4" t="s">
        <v>195</v>
      </c>
      <c r="E242" s="38" t="s">
        <v>301</v>
      </c>
      <c r="F242" s="4"/>
      <c r="G242" s="37">
        <v>0</v>
      </c>
      <c r="H242" s="52">
        <v>0</v>
      </c>
      <c r="I242" s="50"/>
      <c r="J242" s="37">
        <v>0</v>
      </c>
    </row>
    <row r="243" spans="1:10" ht="30">
      <c r="A243" s="4" t="s">
        <v>300</v>
      </c>
      <c r="B243" s="4" t="s">
        <v>212</v>
      </c>
      <c r="C243" s="4" t="s">
        <v>222</v>
      </c>
      <c r="D243" s="4" t="s">
        <v>199</v>
      </c>
      <c r="E243" s="38" t="s">
        <v>299</v>
      </c>
      <c r="F243" s="4"/>
      <c r="G243" s="37">
        <v>0</v>
      </c>
      <c r="H243" s="52">
        <v>0</v>
      </c>
      <c r="I243" s="50"/>
      <c r="J243" s="37">
        <v>0</v>
      </c>
    </row>
    <row r="244" spans="1:10" ht="30">
      <c r="A244" s="4" t="s">
        <v>298</v>
      </c>
      <c r="B244" s="4" t="s">
        <v>212</v>
      </c>
      <c r="C244" s="4" t="s">
        <v>222</v>
      </c>
      <c r="D244" s="4" t="s">
        <v>195</v>
      </c>
      <c r="E244" s="38" t="s">
        <v>297</v>
      </c>
      <c r="F244" s="4"/>
      <c r="G244" s="37">
        <v>0</v>
      </c>
      <c r="H244" s="52">
        <v>0</v>
      </c>
      <c r="I244" s="50"/>
      <c r="J244" s="37">
        <v>0</v>
      </c>
    </row>
    <row r="245" spans="1:10" ht="45">
      <c r="A245" s="4" t="s">
        <v>296</v>
      </c>
      <c r="B245" s="4" t="s">
        <v>204</v>
      </c>
      <c r="C245" s="4" t="s">
        <v>199</v>
      </c>
      <c r="D245" s="4" t="s">
        <v>199</v>
      </c>
      <c r="E245" s="38" t="s">
        <v>295</v>
      </c>
      <c r="F245" s="4"/>
      <c r="G245" s="37">
        <v>2430464</v>
      </c>
      <c r="H245" s="52">
        <v>1895464</v>
      </c>
      <c r="I245" s="50"/>
      <c r="J245" s="37">
        <v>535000</v>
      </c>
    </row>
    <row r="246" spans="1:10" ht="30">
      <c r="A246" s="4" t="s">
        <v>294</v>
      </c>
      <c r="B246" s="4" t="s">
        <v>204</v>
      </c>
      <c r="C246" s="4" t="s">
        <v>195</v>
      </c>
      <c r="D246" s="4" t="s">
        <v>199</v>
      </c>
      <c r="E246" s="38" t="s">
        <v>293</v>
      </c>
      <c r="F246" s="4"/>
      <c r="G246" s="37">
        <v>1785318</v>
      </c>
      <c r="H246" s="52">
        <v>1250318</v>
      </c>
      <c r="I246" s="50"/>
      <c r="J246" s="37">
        <v>535000</v>
      </c>
    </row>
    <row r="247" spans="1:10" ht="15">
      <c r="A247" s="4" t="s">
        <v>292</v>
      </c>
      <c r="B247" s="4" t="s">
        <v>204</v>
      </c>
      <c r="C247" s="4" t="s">
        <v>195</v>
      </c>
      <c r="D247" s="4" t="s">
        <v>195</v>
      </c>
      <c r="E247" s="38" t="s">
        <v>291</v>
      </c>
      <c r="F247" s="4"/>
      <c r="G247" s="37">
        <v>1785318</v>
      </c>
      <c r="H247" s="52">
        <v>1250318</v>
      </c>
      <c r="I247" s="50"/>
      <c r="J247" s="37">
        <v>535000</v>
      </c>
    </row>
    <row r="248" spans="1:10" ht="15">
      <c r="A248" s="4"/>
      <c r="B248" s="4"/>
      <c r="C248" s="4"/>
      <c r="D248" s="4"/>
      <c r="E248" s="38" t="s">
        <v>946</v>
      </c>
      <c r="F248" s="4" t="s">
        <v>945</v>
      </c>
      <c r="G248" s="37">
        <v>20000</v>
      </c>
      <c r="H248" s="52">
        <v>20000</v>
      </c>
      <c r="I248" s="50"/>
      <c r="J248" s="37">
        <v>0</v>
      </c>
    </row>
    <row r="249" spans="1:10" ht="15">
      <c r="A249" s="4"/>
      <c r="B249" s="4"/>
      <c r="C249" s="4"/>
      <c r="D249" s="4"/>
      <c r="E249" s="38" t="s">
        <v>934</v>
      </c>
      <c r="F249" s="4" t="s">
        <v>933</v>
      </c>
      <c r="G249" s="37">
        <v>20000</v>
      </c>
      <c r="H249" s="52">
        <v>20000</v>
      </c>
      <c r="I249" s="50"/>
      <c r="J249" s="37">
        <v>0</v>
      </c>
    </row>
    <row r="250" spans="1:10" ht="45">
      <c r="A250" s="4"/>
      <c r="B250" s="4"/>
      <c r="C250" s="4"/>
      <c r="D250" s="4"/>
      <c r="E250" s="38" t="s">
        <v>899</v>
      </c>
      <c r="F250" s="4" t="s">
        <v>886</v>
      </c>
      <c r="G250" s="37">
        <v>1210318</v>
      </c>
      <c r="H250" s="52">
        <v>1210318</v>
      </c>
      <c r="I250" s="50"/>
      <c r="J250" s="37">
        <v>0</v>
      </c>
    </row>
    <row r="251" spans="1:10" ht="15">
      <c r="A251" s="4"/>
      <c r="B251" s="4"/>
      <c r="C251" s="4"/>
      <c r="D251" s="4"/>
      <c r="E251" s="38" t="s">
        <v>743</v>
      </c>
      <c r="F251" s="4" t="s">
        <v>742</v>
      </c>
      <c r="G251" s="37">
        <v>500000</v>
      </c>
      <c r="H251" s="52">
        <v>0</v>
      </c>
      <c r="I251" s="50"/>
      <c r="J251" s="37">
        <v>500000</v>
      </c>
    </row>
    <row r="252" spans="1:10" ht="30">
      <c r="A252" s="4"/>
      <c r="B252" s="4"/>
      <c r="C252" s="4"/>
      <c r="D252" s="4"/>
      <c r="E252" s="38" t="s">
        <v>741</v>
      </c>
      <c r="F252" s="4" t="s">
        <v>740</v>
      </c>
      <c r="G252" s="37">
        <v>10000</v>
      </c>
      <c r="H252" s="52">
        <v>0</v>
      </c>
      <c r="I252" s="50"/>
      <c r="J252" s="37">
        <v>10000</v>
      </c>
    </row>
    <row r="253" spans="1:10" ht="15">
      <c r="A253" s="4"/>
      <c r="B253" s="4"/>
      <c r="C253" s="4"/>
      <c r="D253" s="4"/>
      <c r="E253" s="38" t="s">
        <v>735</v>
      </c>
      <c r="F253" s="4" t="s">
        <v>734</v>
      </c>
      <c r="G253" s="37">
        <v>20000</v>
      </c>
      <c r="H253" s="52">
        <v>0</v>
      </c>
      <c r="I253" s="50"/>
      <c r="J253" s="37">
        <v>20000</v>
      </c>
    </row>
    <row r="254" spans="1:10" ht="15">
      <c r="A254" s="4"/>
      <c r="B254" s="4"/>
      <c r="C254" s="4"/>
      <c r="D254" s="4"/>
      <c r="E254" s="38" t="s">
        <v>722</v>
      </c>
      <c r="F254" s="4" t="s">
        <v>721</v>
      </c>
      <c r="G254" s="37">
        <v>5000</v>
      </c>
      <c r="H254" s="52">
        <v>0</v>
      </c>
      <c r="I254" s="50"/>
      <c r="J254" s="37">
        <v>5000</v>
      </c>
    </row>
    <row r="255" spans="1:10" ht="15">
      <c r="A255" s="4" t="s">
        <v>290</v>
      </c>
      <c r="B255" s="4" t="s">
        <v>204</v>
      </c>
      <c r="C255" s="4" t="s">
        <v>195</v>
      </c>
      <c r="D255" s="4" t="s">
        <v>194</v>
      </c>
      <c r="E255" s="38" t="s">
        <v>289</v>
      </c>
      <c r="F255" s="4"/>
      <c r="G255" s="37">
        <v>0</v>
      </c>
      <c r="H255" s="52">
        <v>0</v>
      </c>
      <c r="I255" s="50"/>
      <c r="J255" s="37">
        <v>0</v>
      </c>
    </row>
    <row r="256" spans="1:10" ht="15">
      <c r="A256" s="4" t="s">
        <v>288</v>
      </c>
      <c r="B256" s="4" t="s">
        <v>204</v>
      </c>
      <c r="C256" s="4" t="s">
        <v>194</v>
      </c>
      <c r="D256" s="4" t="s">
        <v>199</v>
      </c>
      <c r="E256" s="38" t="s">
        <v>287</v>
      </c>
      <c r="F256" s="4"/>
      <c r="G256" s="37">
        <v>0</v>
      </c>
      <c r="H256" s="52">
        <v>0</v>
      </c>
      <c r="I256" s="50"/>
      <c r="J256" s="37">
        <v>0</v>
      </c>
    </row>
    <row r="257" spans="1:10" ht="15">
      <c r="A257" s="4" t="s">
        <v>286</v>
      </c>
      <c r="B257" s="4" t="s">
        <v>204</v>
      </c>
      <c r="C257" s="4" t="s">
        <v>194</v>
      </c>
      <c r="D257" s="4" t="s">
        <v>195</v>
      </c>
      <c r="E257" s="38" t="s">
        <v>285</v>
      </c>
      <c r="F257" s="4"/>
      <c r="G257" s="37">
        <v>0</v>
      </c>
      <c r="H257" s="52">
        <v>0</v>
      </c>
      <c r="I257" s="50"/>
      <c r="J257" s="37">
        <v>0</v>
      </c>
    </row>
    <row r="258" spans="1:10" ht="15">
      <c r="A258" s="4" t="s">
        <v>284</v>
      </c>
      <c r="B258" s="4" t="s">
        <v>204</v>
      </c>
      <c r="C258" s="4" t="s">
        <v>194</v>
      </c>
      <c r="D258" s="4" t="s">
        <v>194</v>
      </c>
      <c r="E258" s="38" t="s">
        <v>283</v>
      </c>
      <c r="F258" s="4"/>
      <c r="G258" s="37">
        <v>0</v>
      </c>
      <c r="H258" s="52">
        <v>0</v>
      </c>
      <c r="I258" s="50"/>
      <c r="J258" s="37">
        <v>0</v>
      </c>
    </row>
    <row r="259" spans="1:10" ht="45">
      <c r="A259" s="4" t="s">
        <v>282</v>
      </c>
      <c r="B259" s="4" t="s">
        <v>204</v>
      </c>
      <c r="C259" s="4" t="s">
        <v>237</v>
      </c>
      <c r="D259" s="4" t="s">
        <v>199</v>
      </c>
      <c r="E259" s="38" t="s">
        <v>281</v>
      </c>
      <c r="F259" s="4"/>
      <c r="G259" s="37">
        <v>0</v>
      </c>
      <c r="H259" s="52">
        <v>0</v>
      </c>
      <c r="I259" s="50"/>
      <c r="J259" s="37">
        <v>0</v>
      </c>
    </row>
    <row r="260" spans="1:10" ht="30">
      <c r="A260" s="4" t="s">
        <v>280</v>
      </c>
      <c r="B260" s="4" t="s">
        <v>204</v>
      </c>
      <c r="C260" s="4" t="s">
        <v>237</v>
      </c>
      <c r="D260" s="4" t="s">
        <v>195</v>
      </c>
      <c r="E260" s="38" t="s">
        <v>279</v>
      </c>
      <c r="F260" s="4"/>
      <c r="G260" s="37">
        <v>0</v>
      </c>
      <c r="H260" s="52">
        <v>0</v>
      </c>
      <c r="I260" s="50"/>
      <c r="J260" s="37">
        <v>0</v>
      </c>
    </row>
    <row r="261" spans="1:10" ht="15">
      <c r="A261" s="4" t="s">
        <v>278</v>
      </c>
      <c r="B261" s="4" t="s">
        <v>204</v>
      </c>
      <c r="C261" s="4" t="s">
        <v>237</v>
      </c>
      <c r="D261" s="4" t="s">
        <v>194</v>
      </c>
      <c r="E261" s="38" t="s">
        <v>277</v>
      </c>
      <c r="F261" s="4"/>
      <c r="G261" s="37">
        <v>0</v>
      </c>
      <c r="H261" s="52">
        <v>0</v>
      </c>
      <c r="I261" s="50"/>
      <c r="J261" s="37">
        <v>0</v>
      </c>
    </row>
    <row r="262" spans="1:10" ht="15">
      <c r="A262" s="4" t="s">
        <v>276</v>
      </c>
      <c r="B262" s="4" t="s">
        <v>204</v>
      </c>
      <c r="C262" s="4" t="s">
        <v>232</v>
      </c>
      <c r="D262" s="4" t="s">
        <v>199</v>
      </c>
      <c r="E262" s="38" t="s">
        <v>275</v>
      </c>
      <c r="F262" s="4"/>
      <c r="G262" s="37">
        <v>0</v>
      </c>
      <c r="H262" s="52">
        <v>0</v>
      </c>
      <c r="I262" s="50"/>
      <c r="J262" s="37">
        <v>0</v>
      </c>
    </row>
    <row r="263" spans="1:10" ht="15">
      <c r="A263" s="4" t="s">
        <v>274</v>
      </c>
      <c r="B263" s="4" t="s">
        <v>204</v>
      </c>
      <c r="C263" s="4" t="s">
        <v>232</v>
      </c>
      <c r="D263" s="4" t="s">
        <v>195</v>
      </c>
      <c r="E263" s="38" t="s">
        <v>273</v>
      </c>
      <c r="F263" s="4"/>
      <c r="G263" s="37">
        <v>0</v>
      </c>
      <c r="H263" s="52">
        <v>0</v>
      </c>
      <c r="I263" s="50"/>
      <c r="J263" s="37">
        <v>0</v>
      </c>
    </row>
    <row r="264" spans="1:10" ht="30">
      <c r="A264" s="4" t="s">
        <v>272</v>
      </c>
      <c r="B264" s="4" t="s">
        <v>204</v>
      </c>
      <c r="C264" s="4" t="s">
        <v>232</v>
      </c>
      <c r="D264" s="4" t="s">
        <v>194</v>
      </c>
      <c r="E264" s="38" t="s">
        <v>271</v>
      </c>
      <c r="F264" s="4"/>
      <c r="G264" s="37">
        <v>0</v>
      </c>
      <c r="H264" s="52">
        <v>0</v>
      </c>
      <c r="I264" s="50"/>
      <c r="J264" s="37">
        <v>0</v>
      </c>
    </row>
    <row r="265" spans="1:10" ht="30">
      <c r="A265" s="4" t="s">
        <v>270</v>
      </c>
      <c r="B265" s="4" t="s">
        <v>204</v>
      </c>
      <c r="C265" s="4" t="s">
        <v>227</v>
      </c>
      <c r="D265" s="4" t="s">
        <v>199</v>
      </c>
      <c r="E265" s="38" t="s">
        <v>269</v>
      </c>
      <c r="F265" s="4"/>
      <c r="G265" s="37">
        <v>645146</v>
      </c>
      <c r="H265" s="52">
        <v>645146</v>
      </c>
      <c r="I265" s="50"/>
      <c r="J265" s="37">
        <v>0</v>
      </c>
    </row>
    <row r="266" spans="1:10" ht="15">
      <c r="A266" s="4" t="s">
        <v>268</v>
      </c>
      <c r="B266" s="4" t="s">
        <v>204</v>
      </c>
      <c r="C266" s="4" t="s">
        <v>227</v>
      </c>
      <c r="D266" s="4" t="s">
        <v>195</v>
      </c>
      <c r="E266" s="38" t="s">
        <v>267</v>
      </c>
      <c r="F266" s="4"/>
      <c r="G266" s="37">
        <v>645146</v>
      </c>
      <c r="H266" s="52">
        <v>645146</v>
      </c>
      <c r="I266" s="50"/>
      <c r="J266" s="37">
        <v>0</v>
      </c>
    </row>
    <row r="267" spans="1:10" ht="45">
      <c r="A267" s="4"/>
      <c r="B267" s="4"/>
      <c r="C267" s="4"/>
      <c r="D267" s="4"/>
      <c r="E267" s="38" t="s">
        <v>899</v>
      </c>
      <c r="F267" s="4" t="s">
        <v>886</v>
      </c>
      <c r="G267" s="37">
        <v>645146</v>
      </c>
      <c r="H267" s="52">
        <v>645146</v>
      </c>
      <c r="I267" s="50"/>
      <c r="J267" s="37">
        <v>0</v>
      </c>
    </row>
    <row r="268" spans="1:10" ht="15">
      <c r="A268" s="4" t="s">
        <v>266</v>
      </c>
      <c r="B268" s="4" t="s">
        <v>204</v>
      </c>
      <c r="C268" s="4" t="s">
        <v>227</v>
      </c>
      <c r="D268" s="4" t="s">
        <v>194</v>
      </c>
      <c r="E268" s="38" t="s">
        <v>265</v>
      </c>
      <c r="F268" s="4"/>
      <c r="G268" s="37">
        <v>0</v>
      </c>
      <c r="H268" s="52">
        <v>0</v>
      </c>
      <c r="I268" s="50"/>
      <c r="J268" s="37">
        <v>0</v>
      </c>
    </row>
    <row r="269" spans="1:10" ht="30">
      <c r="A269" s="4" t="s">
        <v>264</v>
      </c>
      <c r="B269" s="4" t="s">
        <v>204</v>
      </c>
      <c r="C269" s="4" t="s">
        <v>222</v>
      </c>
      <c r="D269" s="4" t="s">
        <v>199</v>
      </c>
      <c r="E269" s="38" t="s">
        <v>263</v>
      </c>
      <c r="F269" s="4"/>
      <c r="G269" s="37">
        <v>0</v>
      </c>
      <c r="H269" s="52">
        <v>0</v>
      </c>
      <c r="I269" s="50"/>
      <c r="J269" s="37">
        <v>0</v>
      </c>
    </row>
    <row r="270" spans="1:10" ht="30">
      <c r="A270" s="4" t="s">
        <v>262</v>
      </c>
      <c r="B270" s="4" t="s">
        <v>204</v>
      </c>
      <c r="C270" s="4" t="s">
        <v>222</v>
      </c>
      <c r="D270" s="4" t="s">
        <v>195</v>
      </c>
      <c r="E270" s="38" t="s">
        <v>261</v>
      </c>
      <c r="F270" s="4"/>
      <c r="G270" s="37">
        <v>0</v>
      </c>
      <c r="H270" s="52">
        <v>0</v>
      </c>
      <c r="I270" s="50"/>
      <c r="J270" s="37">
        <v>0</v>
      </c>
    </row>
    <row r="271" spans="1:10" ht="30">
      <c r="A271" s="4" t="s">
        <v>260</v>
      </c>
      <c r="B271" s="4" t="s">
        <v>204</v>
      </c>
      <c r="C271" s="4" t="s">
        <v>217</v>
      </c>
      <c r="D271" s="4" t="s">
        <v>199</v>
      </c>
      <c r="E271" s="38" t="s">
        <v>259</v>
      </c>
      <c r="F271" s="4"/>
      <c r="G271" s="37">
        <v>0</v>
      </c>
      <c r="H271" s="52">
        <v>0</v>
      </c>
      <c r="I271" s="50"/>
      <c r="J271" s="37">
        <v>0</v>
      </c>
    </row>
    <row r="272" spans="1:10" ht="30">
      <c r="A272" s="4" t="s">
        <v>258</v>
      </c>
      <c r="B272" s="4" t="s">
        <v>204</v>
      </c>
      <c r="C272" s="4" t="s">
        <v>217</v>
      </c>
      <c r="D272" s="4" t="s">
        <v>195</v>
      </c>
      <c r="E272" s="38" t="s">
        <v>257</v>
      </c>
      <c r="F272" s="4"/>
      <c r="G272" s="37">
        <v>0</v>
      </c>
      <c r="H272" s="52">
        <v>0</v>
      </c>
      <c r="I272" s="50"/>
      <c r="J272" s="37">
        <v>0</v>
      </c>
    </row>
    <row r="273" spans="1:10" ht="30">
      <c r="A273" s="4" t="s">
        <v>256</v>
      </c>
      <c r="B273" s="4" t="s">
        <v>204</v>
      </c>
      <c r="C273" s="4" t="s">
        <v>212</v>
      </c>
      <c r="D273" s="4" t="s">
        <v>199</v>
      </c>
      <c r="E273" s="38" t="s">
        <v>255</v>
      </c>
      <c r="F273" s="4"/>
      <c r="G273" s="37">
        <v>0</v>
      </c>
      <c r="H273" s="52">
        <v>0</v>
      </c>
      <c r="I273" s="50"/>
      <c r="J273" s="37">
        <v>0</v>
      </c>
    </row>
    <row r="274" spans="1:10" ht="15">
      <c r="A274" s="4" t="s">
        <v>254</v>
      </c>
      <c r="B274" s="4" t="s">
        <v>204</v>
      </c>
      <c r="C274" s="4" t="s">
        <v>212</v>
      </c>
      <c r="D274" s="4" t="s">
        <v>195</v>
      </c>
      <c r="E274" s="38" t="s">
        <v>253</v>
      </c>
      <c r="F274" s="4"/>
      <c r="G274" s="37">
        <v>0</v>
      </c>
      <c r="H274" s="52">
        <v>0</v>
      </c>
      <c r="I274" s="50"/>
      <c r="J274" s="37">
        <v>0</v>
      </c>
    </row>
    <row r="275" spans="1:10" ht="60">
      <c r="A275" s="4" t="s">
        <v>252</v>
      </c>
      <c r="B275" s="4" t="s">
        <v>205</v>
      </c>
      <c r="C275" s="4" t="s">
        <v>199</v>
      </c>
      <c r="D275" s="4" t="s">
        <v>199</v>
      </c>
      <c r="E275" s="38" t="s">
        <v>251</v>
      </c>
      <c r="F275" s="4"/>
      <c r="G275" s="37">
        <v>5000</v>
      </c>
      <c r="H275" s="52">
        <v>5000</v>
      </c>
      <c r="I275" s="50"/>
      <c r="J275" s="37">
        <v>0</v>
      </c>
    </row>
    <row r="276" spans="1:10" ht="30">
      <c r="A276" s="4" t="s">
        <v>250</v>
      </c>
      <c r="B276" s="4" t="s">
        <v>205</v>
      </c>
      <c r="C276" s="4" t="s">
        <v>195</v>
      </c>
      <c r="D276" s="4" t="s">
        <v>199</v>
      </c>
      <c r="E276" s="38" t="s">
        <v>249</v>
      </c>
      <c r="F276" s="4"/>
      <c r="G276" s="37">
        <v>0</v>
      </c>
      <c r="H276" s="52">
        <v>0</v>
      </c>
      <c r="I276" s="50"/>
      <c r="J276" s="37">
        <v>0</v>
      </c>
    </row>
    <row r="277" spans="1:10" ht="15">
      <c r="A277" s="4" t="s">
        <v>248</v>
      </c>
      <c r="B277" s="4" t="s">
        <v>205</v>
      </c>
      <c r="C277" s="4" t="s">
        <v>195</v>
      </c>
      <c r="D277" s="4" t="s">
        <v>195</v>
      </c>
      <c r="E277" s="38" t="s">
        <v>247</v>
      </c>
      <c r="F277" s="4"/>
      <c r="G277" s="37">
        <v>0</v>
      </c>
      <c r="H277" s="52">
        <v>0</v>
      </c>
      <c r="I277" s="50"/>
      <c r="J277" s="37">
        <v>0</v>
      </c>
    </row>
    <row r="278" spans="1:10" ht="15">
      <c r="A278" s="4" t="s">
        <v>246</v>
      </c>
      <c r="B278" s="4" t="s">
        <v>205</v>
      </c>
      <c r="C278" s="4" t="s">
        <v>195</v>
      </c>
      <c r="D278" s="4" t="s">
        <v>194</v>
      </c>
      <c r="E278" s="38" t="s">
        <v>245</v>
      </c>
      <c r="F278" s="4"/>
      <c r="G278" s="37">
        <v>0</v>
      </c>
      <c r="H278" s="52">
        <v>0</v>
      </c>
      <c r="I278" s="50"/>
      <c r="J278" s="37">
        <v>0</v>
      </c>
    </row>
    <row r="279" spans="1:10" ht="15">
      <c r="A279" s="4" t="s">
        <v>244</v>
      </c>
      <c r="B279" s="4" t="s">
        <v>205</v>
      </c>
      <c r="C279" s="4" t="s">
        <v>194</v>
      </c>
      <c r="D279" s="4" t="s">
        <v>199</v>
      </c>
      <c r="E279" s="38" t="s">
        <v>243</v>
      </c>
      <c r="F279" s="4"/>
      <c r="G279" s="37">
        <v>0</v>
      </c>
      <c r="H279" s="52">
        <v>0</v>
      </c>
      <c r="I279" s="50"/>
      <c r="J279" s="37">
        <v>0</v>
      </c>
    </row>
    <row r="280" spans="1:10" ht="15">
      <c r="A280" s="4" t="s">
        <v>242</v>
      </c>
      <c r="B280" s="4" t="s">
        <v>205</v>
      </c>
      <c r="C280" s="4" t="s">
        <v>194</v>
      </c>
      <c r="D280" s="4" t="s">
        <v>195</v>
      </c>
      <c r="E280" s="38" t="s">
        <v>241</v>
      </c>
      <c r="F280" s="4"/>
      <c r="G280" s="37">
        <v>0</v>
      </c>
      <c r="H280" s="52">
        <v>0</v>
      </c>
      <c r="I280" s="50"/>
      <c r="J280" s="37">
        <v>0</v>
      </c>
    </row>
    <row r="281" spans="1:10" ht="15">
      <c r="A281" s="4" t="s">
        <v>240</v>
      </c>
      <c r="B281" s="4" t="s">
        <v>205</v>
      </c>
      <c r="C281" s="4" t="s">
        <v>237</v>
      </c>
      <c r="D281" s="4" t="s">
        <v>199</v>
      </c>
      <c r="E281" s="38" t="s">
        <v>239</v>
      </c>
      <c r="F281" s="4"/>
      <c r="G281" s="37">
        <v>0</v>
      </c>
      <c r="H281" s="52">
        <v>0</v>
      </c>
      <c r="I281" s="50"/>
      <c r="J281" s="37">
        <v>0</v>
      </c>
    </row>
    <row r="282" spans="1:10" ht="15">
      <c r="A282" s="4" t="s">
        <v>238</v>
      </c>
      <c r="B282" s="4" t="s">
        <v>205</v>
      </c>
      <c r="C282" s="4" t="s">
        <v>237</v>
      </c>
      <c r="D282" s="4" t="s">
        <v>195</v>
      </c>
      <c r="E282" s="38" t="s">
        <v>236</v>
      </c>
      <c r="F282" s="4"/>
      <c r="G282" s="37">
        <v>0</v>
      </c>
      <c r="H282" s="52">
        <v>0</v>
      </c>
      <c r="I282" s="50"/>
      <c r="J282" s="37">
        <v>0</v>
      </c>
    </row>
    <row r="283" spans="1:10" ht="15">
      <c r="A283" s="4" t="s">
        <v>235</v>
      </c>
      <c r="B283" s="4" t="s">
        <v>205</v>
      </c>
      <c r="C283" s="4" t="s">
        <v>232</v>
      </c>
      <c r="D283" s="4" t="s">
        <v>199</v>
      </c>
      <c r="E283" s="38" t="s">
        <v>234</v>
      </c>
      <c r="F283" s="4"/>
      <c r="G283" s="37">
        <v>0</v>
      </c>
      <c r="H283" s="52">
        <v>0</v>
      </c>
      <c r="I283" s="50"/>
      <c r="J283" s="37">
        <v>0</v>
      </c>
    </row>
    <row r="284" spans="1:10" ht="15">
      <c r="A284" s="4" t="s">
        <v>233</v>
      </c>
      <c r="B284" s="4" t="s">
        <v>205</v>
      </c>
      <c r="C284" s="4" t="s">
        <v>232</v>
      </c>
      <c r="D284" s="4" t="s">
        <v>195</v>
      </c>
      <c r="E284" s="38" t="s">
        <v>231</v>
      </c>
      <c r="F284" s="4"/>
      <c r="G284" s="37">
        <v>0</v>
      </c>
      <c r="H284" s="52">
        <v>0</v>
      </c>
      <c r="I284" s="50"/>
      <c r="J284" s="37">
        <v>0</v>
      </c>
    </row>
    <row r="285" spans="1:10" ht="15">
      <c r="A285" s="4" t="s">
        <v>230</v>
      </c>
      <c r="B285" s="4" t="s">
        <v>205</v>
      </c>
      <c r="C285" s="4" t="s">
        <v>227</v>
      </c>
      <c r="D285" s="4" t="s">
        <v>199</v>
      </c>
      <c r="E285" s="38" t="s">
        <v>229</v>
      </c>
      <c r="F285" s="4"/>
      <c r="G285" s="37">
        <v>0</v>
      </c>
      <c r="H285" s="52">
        <v>0</v>
      </c>
      <c r="I285" s="50"/>
      <c r="J285" s="37">
        <v>0</v>
      </c>
    </row>
    <row r="286" spans="1:10" ht="15">
      <c r="A286" s="4" t="s">
        <v>228</v>
      </c>
      <c r="B286" s="4" t="s">
        <v>205</v>
      </c>
      <c r="C286" s="4" t="s">
        <v>227</v>
      </c>
      <c r="D286" s="4" t="s">
        <v>195</v>
      </c>
      <c r="E286" s="38" t="s">
        <v>226</v>
      </c>
      <c r="F286" s="4"/>
      <c r="G286" s="37">
        <v>0</v>
      </c>
      <c r="H286" s="52">
        <v>0</v>
      </c>
      <c r="I286" s="50"/>
      <c r="J286" s="37">
        <v>0</v>
      </c>
    </row>
    <row r="287" spans="1:10" ht="15">
      <c r="A287" s="4" t="s">
        <v>225</v>
      </c>
      <c r="B287" s="4" t="s">
        <v>205</v>
      </c>
      <c r="C287" s="4" t="s">
        <v>222</v>
      </c>
      <c r="D287" s="4" t="s">
        <v>199</v>
      </c>
      <c r="E287" s="38" t="s">
        <v>224</v>
      </c>
      <c r="F287" s="4"/>
      <c r="G287" s="37">
        <v>0</v>
      </c>
      <c r="H287" s="52">
        <v>0</v>
      </c>
      <c r="I287" s="50"/>
      <c r="J287" s="37">
        <v>0</v>
      </c>
    </row>
    <row r="288" spans="1:10" ht="15">
      <c r="A288" s="4" t="s">
        <v>223</v>
      </c>
      <c r="B288" s="4" t="s">
        <v>205</v>
      </c>
      <c r="C288" s="4" t="s">
        <v>222</v>
      </c>
      <c r="D288" s="4" t="s">
        <v>195</v>
      </c>
      <c r="E288" s="38" t="s">
        <v>221</v>
      </c>
      <c r="F288" s="4"/>
      <c r="G288" s="37">
        <v>0</v>
      </c>
      <c r="H288" s="52">
        <v>0</v>
      </c>
      <c r="I288" s="50"/>
      <c r="J288" s="37">
        <v>0</v>
      </c>
    </row>
    <row r="289" spans="1:10" ht="30">
      <c r="A289" s="4" t="s">
        <v>220</v>
      </c>
      <c r="B289" s="4" t="s">
        <v>205</v>
      </c>
      <c r="C289" s="4" t="s">
        <v>217</v>
      </c>
      <c r="D289" s="4" t="s">
        <v>199</v>
      </c>
      <c r="E289" s="38" t="s">
        <v>219</v>
      </c>
      <c r="F289" s="4"/>
      <c r="G289" s="37">
        <v>5000</v>
      </c>
      <c r="H289" s="52">
        <v>5000</v>
      </c>
      <c r="I289" s="50"/>
      <c r="J289" s="37">
        <v>0</v>
      </c>
    </row>
    <row r="290" spans="1:10" ht="30">
      <c r="A290" s="4" t="s">
        <v>218</v>
      </c>
      <c r="B290" s="4" t="s">
        <v>205</v>
      </c>
      <c r="C290" s="4" t="s">
        <v>217</v>
      </c>
      <c r="D290" s="4" t="s">
        <v>195</v>
      </c>
      <c r="E290" s="38" t="s">
        <v>216</v>
      </c>
      <c r="F290" s="4"/>
      <c r="G290" s="37">
        <v>5000</v>
      </c>
      <c r="H290" s="52">
        <v>5000</v>
      </c>
      <c r="I290" s="50"/>
      <c r="J290" s="37">
        <v>0</v>
      </c>
    </row>
    <row r="291" spans="1:10" ht="15">
      <c r="A291" s="4"/>
      <c r="B291" s="4"/>
      <c r="C291" s="4"/>
      <c r="D291" s="4"/>
      <c r="E291" s="38" t="s">
        <v>813</v>
      </c>
      <c r="F291" s="4" t="s">
        <v>812</v>
      </c>
      <c r="G291" s="37">
        <v>5000</v>
      </c>
      <c r="H291" s="52">
        <v>5000</v>
      </c>
      <c r="I291" s="50"/>
      <c r="J291" s="37">
        <v>0</v>
      </c>
    </row>
    <row r="292" spans="1:10" ht="45">
      <c r="A292" s="4" t="s">
        <v>215</v>
      </c>
      <c r="B292" s="4" t="s">
        <v>205</v>
      </c>
      <c r="C292" s="4" t="s">
        <v>212</v>
      </c>
      <c r="D292" s="4" t="s">
        <v>199</v>
      </c>
      <c r="E292" s="38" t="s">
        <v>214</v>
      </c>
      <c r="F292" s="4"/>
      <c r="G292" s="37">
        <v>0</v>
      </c>
      <c r="H292" s="52">
        <v>0</v>
      </c>
      <c r="I292" s="50"/>
      <c r="J292" s="37">
        <v>0</v>
      </c>
    </row>
    <row r="293" spans="1:10" ht="45">
      <c r="A293" s="4" t="s">
        <v>213</v>
      </c>
      <c r="B293" s="4" t="s">
        <v>205</v>
      </c>
      <c r="C293" s="4" t="s">
        <v>212</v>
      </c>
      <c r="D293" s="4" t="s">
        <v>195</v>
      </c>
      <c r="E293" s="38" t="s">
        <v>211</v>
      </c>
      <c r="F293" s="4"/>
      <c r="G293" s="37">
        <v>0</v>
      </c>
      <c r="H293" s="52">
        <v>0</v>
      </c>
      <c r="I293" s="50"/>
      <c r="J293" s="37">
        <v>0</v>
      </c>
    </row>
    <row r="294" spans="1:10" ht="30">
      <c r="A294" s="4" t="s">
        <v>210</v>
      </c>
      <c r="B294" s="4" t="s">
        <v>205</v>
      </c>
      <c r="C294" s="4" t="s">
        <v>204</v>
      </c>
      <c r="D294" s="4" t="s">
        <v>199</v>
      </c>
      <c r="E294" s="38" t="s">
        <v>209</v>
      </c>
      <c r="F294" s="4"/>
      <c r="G294" s="37">
        <v>0</v>
      </c>
      <c r="H294" s="52">
        <v>0</v>
      </c>
      <c r="I294" s="50"/>
      <c r="J294" s="37">
        <v>0</v>
      </c>
    </row>
    <row r="295" spans="1:10" ht="30">
      <c r="A295" s="4" t="s">
        <v>208</v>
      </c>
      <c r="B295" s="4" t="s">
        <v>205</v>
      </c>
      <c r="C295" s="4" t="s">
        <v>204</v>
      </c>
      <c r="D295" s="4" t="s">
        <v>195</v>
      </c>
      <c r="E295" s="38" t="s">
        <v>207</v>
      </c>
      <c r="F295" s="4"/>
      <c r="G295" s="37">
        <v>0</v>
      </c>
      <c r="H295" s="52">
        <v>0</v>
      </c>
      <c r="I295" s="50"/>
      <c r="J295" s="37">
        <v>0</v>
      </c>
    </row>
    <row r="296" spans="1:10" ht="45">
      <c r="A296" s="4" t="s">
        <v>206</v>
      </c>
      <c r="B296" s="4" t="s">
        <v>205</v>
      </c>
      <c r="C296" s="4" t="s">
        <v>204</v>
      </c>
      <c r="D296" s="4" t="s">
        <v>194</v>
      </c>
      <c r="E296" s="38" t="s">
        <v>203</v>
      </c>
      <c r="F296" s="4"/>
      <c r="G296" s="37">
        <v>0</v>
      </c>
      <c r="H296" s="52">
        <v>0</v>
      </c>
      <c r="I296" s="50"/>
      <c r="J296" s="37">
        <v>0</v>
      </c>
    </row>
    <row r="297" spans="1:10" ht="45">
      <c r="A297" s="4" t="s">
        <v>202</v>
      </c>
      <c r="B297" s="4" t="s">
        <v>196</v>
      </c>
      <c r="C297" s="4" t="s">
        <v>199</v>
      </c>
      <c r="D297" s="4" t="s">
        <v>199</v>
      </c>
      <c r="E297" s="38" t="s">
        <v>201</v>
      </c>
      <c r="F297" s="4"/>
      <c r="G297" s="37">
        <v>281200</v>
      </c>
      <c r="H297" s="52">
        <v>281200</v>
      </c>
      <c r="I297" s="50"/>
      <c r="J297" s="37">
        <v>0</v>
      </c>
    </row>
    <row r="298" spans="1:10" ht="30">
      <c r="A298" s="4" t="s">
        <v>200</v>
      </c>
      <c r="B298" s="4" t="s">
        <v>196</v>
      </c>
      <c r="C298" s="4" t="s">
        <v>195</v>
      </c>
      <c r="D298" s="4" t="s">
        <v>199</v>
      </c>
      <c r="E298" s="38" t="s">
        <v>198</v>
      </c>
      <c r="F298" s="4"/>
      <c r="G298" s="37">
        <v>281200</v>
      </c>
      <c r="H298" s="52">
        <v>281200</v>
      </c>
      <c r="I298" s="50"/>
      <c r="J298" s="37">
        <v>0</v>
      </c>
    </row>
    <row r="299" spans="1:10" ht="15">
      <c r="A299" s="4" t="s">
        <v>197</v>
      </c>
      <c r="B299" s="4" t="s">
        <v>196</v>
      </c>
      <c r="C299" s="4" t="s">
        <v>195</v>
      </c>
      <c r="D299" s="4" t="s">
        <v>194</v>
      </c>
      <c r="E299" s="38" t="s">
        <v>193</v>
      </c>
      <c r="F299" s="4"/>
      <c r="G299" s="37">
        <v>281200</v>
      </c>
      <c r="H299" s="52">
        <v>281200</v>
      </c>
      <c r="I299" s="50"/>
      <c r="J299" s="37">
        <v>0</v>
      </c>
    </row>
    <row r="300" spans="1:10" ht="15">
      <c r="A300" s="4"/>
      <c r="B300" s="4"/>
      <c r="C300" s="4"/>
      <c r="D300" s="4"/>
      <c r="E300" s="38" t="s">
        <v>757</v>
      </c>
      <c r="F300" s="4" t="s">
        <v>754</v>
      </c>
      <c r="G300" s="37">
        <v>281200</v>
      </c>
      <c r="H300" s="52">
        <v>281200</v>
      </c>
      <c r="I300" s="50"/>
      <c r="J300" s="37">
        <v>0</v>
      </c>
    </row>
    <row r="301" spans="1:10" ht="12.75" hidden="1" customHeight="1"/>
  </sheetData>
  <mergeCells count="307">
    <mergeCell ref="H300:I300"/>
    <mergeCell ref="H292:I292"/>
    <mergeCell ref="H293:I293"/>
    <mergeCell ref="H294:I294"/>
    <mergeCell ref="H295:I295"/>
    <mergeCell ref="H296:I296"/>
    <mergeCell ref="H297:I297"/>
    <mergeCell ref="H285:I285"/>
    <mergeCell ref="H286:I286"/>
    <mergeCell ref="H287:I287"/>
    <mergeCell ref="H288:I288"/>
    <mergeCell ref="H289:I289"/>
    <mergeCell ref="H290:I290"/>
    <mergeCell ref="H291:I291"/>
    <mergeCell ref="H298:I298"/>
    <mergeCell ref="H299:I299"/>
    <mergeCell ref="H276:I276"/>
    <mergeCell ref="H277:I277"/>
    <mergeCell ref="H278:I278"/>
    <mergeCell ref="H279:I279"/>
    <mergeCell ref="H280:I280"/>
    <mergeCell ref="H281:I281"/>
    <mergeCell ref="H282:I282"/>
    <mergeCell ref="H283:I283"/>
    <mergeCell ref="H284:I284"/>
    <mergeCell ref="H267:I267"/>
    <mergeCell ref="H268:I268"/>
    <mergeCell ref="H269:I269"/>
    <mergeCell ref="H270:I270"/>
    <mergeCell ref="H271:I271"/>
    <mergeCell ref="H272:I272"/>
    <mergeCell ref="H273:I273"/>
    <mergeCell ref="H274:I274"/>
    <mergeCell ref="H275:I275"/>
    <mergeCell ref="H258:I258"/>
    <mergeCell ref="H259:I259"/>
    <mergeCell ref="H260:I260"/>
    <mergeCell ref="H261:I261"/>
    <mergeCell ref="H262:I262"/>
    <mergeCell ref="H263:I263"/>
    <mergeCell ref="H264:I264"/>
    <mergeCell ref="H265:I265"/>
    <mergeCell ref="H266:I266"/>
    <mergeCell ref="H249:I249"/>
    <mergeCell ref="H250:I250"/>
    <mergeCell ref="H251:I251"/>
    <mergeCell ref="H252:I252"/>
    <mergeCell ref="H253:I253"/>
    <mergeCell ref="H254:I254"/>
    <mergeCell ref="H255:I255"/>
    <mergeCell ref="H256:I256"/>
    <mergeCell ref="H257:I257"/>
    <mergeCell ref="H240:I240"/>
    <mergeCell ref="H241:I241"/>
    <mergeCell ref="H242:I242"/>
    <mergeCell ref="H243:I243"/>
    <mergeCell ref="H244:I244"/>
    <mergeCell ref="H245:I245"/>
    <mergeCell ref="H246:I246"/>
    <mergeCell ref="H247:I247"/>
    <mergeCell ref="H248:I248"/>
    <mergeCell ref="H231:I231"/>
    <mergeCell ref="H232:I232"/>
    <mergeCell ref="H233:I233"/>
    <mergeCell ref="H234:I234"/>
    <mergeCell ref="H235:I235"/>
    <mergeCell ref="H236:I236"/>
    <mergeCell ref="H237:I237"/>
    <mergeCell ref="H238:I238"/>
    <mergeCell ref="H239:I239"/>
    <mergeCell ref="H222:I222"/>
    <mergeCell ref="H223:I223"/>
    <mergeCell ref="H224:I224"/>
    <mergeCell ref="H225:I225"/>
    <mergeCell ref="H226:I226"/>
    <mergeCell ref="H227:I227"/>
    <mergeCell ref="H228:I228"/>
    <mergeCell ref="H229:I229"/>
    <mergeCell ref="H230:I230"/>
    <mergeCell ref="H213:I213"/>
    <mergeCell ref="H214:I214"/>
    <mergeCell ref="H215:I215"/>
    <mergeCell ref="H216:I216"/>
    <mergeCell ref="H217:I217"/>
    <mergeCell ref="H218:I218"/>
    <mergeCell ref="H219:I219"/>
    <mergeCell ref="H220:I220"/>
    <mergeCell ref="H221:I221"/>
    <mergeCell ref="H204:I204"/>
    <mergeCell ref="H205:I205"/>
    <mergeCell ref="H206:I206"/>
    <mergeCell ref="H207:I207"/>
    <mergeCell ref="H208:I208"/>
    <mergeCell ref="H209:I209"/>
    <mergeCell ref="H210:I210"/>
    <mergeCell ref="H211:I211"/>
    <mergeCell ref="H212:I212"/>
    <mergeCell ref="H195:I195"/>
    <mergeCell ref="H196:I196"/>
    <mergeCell ref="H197:I197"/>
    <mergeCell ref="H198:I198"/>
    <mergeCell ref="H199:I199"/>
    <mergeCell ref="H200:I200"/>
    <mergeCell ref="H201:I201"/>
    <mergeCell ref="H202:I202"/>
    <mergeCell ref="H203:I203"/>
    <mergeCell ref="H186:I186"/>
    <mergeCell ref="H187:I187"/>
    <mergeCell ref="H188:I188"/>
    <mergeCell ref="H189:I189"/>
    <mergeCell ref="H190:I190"/>
    <mergeCell ref="H191:I191"/>
    <mergeCell ref="H192:I192"/>
    <mergeCell ref="H193:I193"/>
    <mergeCell ref="H194:I194"/>
    <mergeCell ref="H177:I177"/>
    <mergeCell ref="H178:I178"/>
    <mergeCell ref="H179:I179"/>
    <mergeCell ref="H180:I180"/>
    <mergeCell ref="H181:I181"/>
    <mergeCell ref="H182:I182"/>
    <mergeCell ref="H183:I183"/>
    <mergeCell ref="H184:I184"/>
    <mergeCell ref="H185:I185"/>
    <mergeCell ref="H168:I168"/>
    <mergeCell ref="H169:I169"/>
    <mergeCell ref="H170:I170"/>
    <mergeCell ref="H171:I171"/>
    <mergeCell ref="H172:I172"/>
    <mergeCell ref="H173:I173"/>
    <mergeCell ref="H174:I174"/>
    <mergeCell ref="H175:I175"/>
    <mergeCell ref="H176:I176"/>
    <mergeCell ref="H159:I159"/>
    <mergeCell ref="H160:I160"/>
    <mergeCell ref="H161:I161"/>
    <mergeCell ref="H162:I162"/>
    <mergeCell ref="H163:I163"/>
    <mergeCell ref="H164:I164"/>
    <mergeCell ref="H165:I165"/>
    <mergeCell ref="H166:I166"/>
    <mergeCell ref="H167:I167"/>
    <mergeCell ref="H150:I150"/>
    <mergeCell ref="H151:I151"/>
    <mergeCell ref="H152:I152"/>
    <mergeCell ref="H153:I153"/>
    <mergeCell ref="H154:I154"/>
    <mergeCell ref="H155:I155"/>
    <mergeCell ref="H156:I156"/>
    <mergeCell ref="H157:I157"/>
    <mergeCell ref="H158:I158"/>
    <mergeCell ref="H141:I141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C1:I1"/>
    <mergeCell ref="A2:K2"/>
    <mergeCell ref="I3:K3"/>
    <mergeCell ref="A4:A5"/>
    <mergeCell ref="B4:B5"/>
    <mergeCell ref="C4:C5"/>
    <mergeCell ref="D4:D5"/>
    <mergeCell ref="E4:E5"/>
    <mergeCell ref="F4:F5"/>
    <mergeCell ref="G4:G5"/>
    <mergeCell ref="H4:J4"/>
    <mergeCell ref="H5:I5"/>
  </mergeCells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02182-74AA-47B4-84BA-87AC5A167D4B}">
  <dimension ref="A1:K45"/>
  <sheetViews>
    <sheetView showGridLines="0" workbookViewId="0">
      <selection activeCell="N6" sqref="N6"/>
    </sheetView>
  </sheetViews>
  <sheetFormatPr defaultColWidth="7.85546875" defaultRowHeight="12.75"/>
  <cols>
    <col min="1" max="1" width="4.42578125" style="28" customWidth="1"/>
    <col min="2" max="2" width="6" style="28" customWidth="1"/>
    <col min="3" max="3" width="51.5703125" style="28" customWidth="1"/>
    <col min="4" max="4" width="5.28515625" style="28" customWidth="1"/>
    <col min="5" max="5" width="9" style="28" customWidth="1"/>
    <col min="6" max="6" width="1.85546875" style="28" customWidth="1"/>
    <col min="7" max="7" width="9.28515625" style="28" customWidth="1"/>
    <col min="8" max="8" width="8.85546875" style="28" customWidth="1"/>
    <col min="9" max="9" width="0.140625" style="28" customWidth="1"/>
    <col min="10" max="11" width="0" style="28" hidden="1" customWidth="1"/>
    <col min="12" max="16384" width="7.85546875" style="28"/>
  </cols>
  <sheetData>
    <row r="1" spans="1:11" s="8" customFormat="1" ht="62.25" customHeight="1">
      <c r="A1" s="6"/>
      <c r="B1" s="7"/>
      <c r="C1" s="40" t="s">
        <v>1127</v>
      </c>
      <c r="D1" s="40"/>
      <c r="E1" s="40"/>
      <c r="F1" s="40"/>
      <c r="G1" s="40"/>
      <c r="H1" s="40"/>
      <c r="I1" s="40"/>
    </row>
    <row r="2" spans="1:11" ht="81" customHeight="1">
      <c r="A2" s="57" t="s">
        <v>1118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3" customHeight="1"/>
    <row r="4" spans="1:11" ht="18" customHeight="1">
      <c r="G4" s="59" t="s">
        <v>1</v>
      </c>
      <c r="H4" s="60"/>
      <c r="I4" s="60"/>
      <c r="J4" s="60"/>
      <c r="K4" s="60"/>
    </row>
    <row r="5" spans="1:11" ht="6" customHeight="1"/>
    <row r="6" spans="1:11" ht="18" customHeight="1">
      <c r="A6" s="61" t="s">
        <v>644</v>
      </c>
      <c r="B6" s="62"/>
      <c r="C6" s="61" t="s">
        <v>1117</v>
      </c>
      <c r="D6" s="61" t="s">
        <v>1116</v>
      </c>
      <c r="E6" s="61" t="s">
        <v>1030</v>
      </c>
      <c r="F6" s="66" t="s">
        <v>5</v>
      </c>
      <c r="G6" s="67"/>
      <c r="H6" s="67"/>
      <c r="I6" s="32"/>
    </row>
    <row r="7" spans="1:11" ht="27" customHeight="1">
      <c r="A7" s="63"/>
      <c r="B7" s="64"/>
      <c r="C7" s="65"/>
      <c r="D7" s="65"/>
      <c r="E7" s="65"/>
      <c r="F7" s="61" t="s">
        <v>1029</v>
      </c>
      <c r="G7" s="54"/>
      <c r="H7" s="61" t="s">
        <v>1028</v>
      </c>
      <c r="I7" s="54"/>
    </row>
    <row r="8" spans="1:11" ht="409.6" hidden="1" customHeight="1"/>
    <row r="9" spans="1:11" ht="18" customHeight="1">
      <c r="A9" s="53" t="s">
        <v>195</v>
      </c>
      <c r="B9" s="54"/>
      <c r="C9" s="31" t="s">
        <v>194</v>
      </c>
      <c r="D9" s="31" t="s">
        <v>237</v>
      </c>
      <c r="E9" s="31" t="s">
        <v>232</v>
      </c>
      <c r="F9" s="53" t="s">
        <v>227</v>
      </c>
      <c r="G9" s="54"/>
      <c r="H9" s="53" t="s">
        <v>222</v>
      </c>
      <c r="I9" s="54"/>
    </row>
    <row r="10" spans="1:11" ht="30">
      <c r="A10" s="55" t="s">
        <v>1115</v>
      </c>
      <c r="B10" s="54"/>
      <c r="C10" s="35" t="s">
        <v>1114</v>
      </c>
      <c r="D10" s="34"/>
      <c r="E10" s="33">
        <v>0</v>
      </c>
      <c r="F10" s="56" t="s">
        <v>1113</v>
      </c>
      <c r="G10" s="54"/>
      <c r="H10" s="56">
        <v>0</v>
      </c>
      <c r="I10" s="54"/>
    </row>
    <row r="11" spans="1:11" ht="30">
      <c r="A11" s="55" t="s">
        <v>1112</v>
      </c>
      <c r="B11" s="54"/>
      <c r="C11" s="35" t="s">
        <v>1111</v>
      </c>
      <c r="D11" s="34"/>
      <c r="E11" s="33">
        <v>0</v>
      </c>
      <c r="F11" s="56">
        <v>0</v>
      </c>
      <c r="G11" s="54"/>
      <c r="H11" s="56">
        <v>0</v>
      </c>
      <c r="I11" s="54"/>
    </row>
    <row r="12" spans="1:11" ht="30">
      <c r="A12" s="55" t="s">
        <v>1110</v>
      </c>
      <c r="B12" s="54"/>
      <c r="C12" s="35" t="s">
        <v>1109</v>
      </c>
      <c r="D12" s="34"/>
      <c r="E12" s="33"/>
      <c r="F12" s="56"/>
      <c r="G12" s="54"/>
      <c r="H12" s="56"/>
      <c r="I12" s="54"/>
    </row>
    <row r="13" spans="1:11" ht="45">
      <c r="A13" s="55" t="s">
        <v>692</v>
      </c>
      <c r="B13" s="54"/>
      <c r="C13" s="35" t="s">
        <v>1108</v>
      </c>
      <c r="D13" s="34"/>
      <c r="E13" s="33"/>
      <c r="F13" s="56"/>
      <c r="G13" s="54"/>
      <c r="H13" s="56"/>
      <c r="I13" s="54"/>
    </row>
    <row r="14" spans="1:11" ht="15">
      <c r="A14" s="55" t="s">
        <v>1107</v>
      </c>
      <c r="B14" s="54"/>
      <c r="C14" s="35" t="s">
        <v>1106</v>
      </c>
      <c r="D14" s="34" t="s">
        <v>1105</v>
      </c>
      <c r="E14" s="33"/>
      <c r="F14" s="56" t="s">
        <v>646</v>
      </c>
      <c r="G14" s="54"/>
      <c r="H14" s="56" t="s">
        <v>646</v>
      </c>
      <c r="I14" s="54"/>
    </row>
    <row r="15" spans="1:11" ht="15">
      <c r="A15" s="55" t="s">
        <v>1104</v>
      </c>
      <c r="B15" s="54"/>
      <c r="C15" s="35" t="s">
        <v>1103</v>
      </c>
      <c r="D15" s="34" t="s">
        <v>1102</v>
      </c>
      <c r="E15" s="33"/>
      <c r="F15" s="56" t="s">
        <v>646</v>
      </c>
      <c r="G15" s="54"/>
      <c r="H15" s="56" t="s">
        <v>646</v>
      </c>
      <c r="I15" s="54"/>
    </row>
    <row r="16" spans="1:11" ht="30">
      <c r="A16" s="55" t="s">
        <v>1101</v>
      </c>
      <c r="B16" s="54"/>
      <c r="C16" s="35" t="s">
        <v>1100</v>
      </c>
      <c r="D16" s="34"/>
      <c r="E16" s="33"/>
      <c r="F16" s="56"/>
      <c r="G16" s="54"/>
      <c r="H16" s="56"/>
      <c r="I16" s="54"/>
    </row>
    <row r="17" spans="1:9" ht="15">
      <c r="A17" s="55" t="s">
        <v>689</v>
      </c>
      <c r="B17" s="54"/>
      <c r="C17" s="35" t="s">
        <v>1099</v>
      </c>
      <c r="D17" s="34"/>
      <c r="E17" s="33"/>
      <c r="F17" s="56" t="s">
        <v>646</v>
      </c>
      <c r="G17" s="54"/>
      <c r="H17" s="56" t="s">
        <v>646</v>
      </c>
      <c r="I17" s="54"/>
    </row>
    <row r="18" spans="1:9" ht="15">
      <c r="A18" s="55" t="s">
        <v>1098</v>
      </c>
      <c r="B18" s="54"/>
      <c r="C18" s="35" t="s">
        <v>1097</v>
      </c>
      <c r="D18" s="34" t="s">
        <v>1083</v>
      </c>
      <c r="E18" s="33"/>
      <c r="F18" s="56" t="s">
        <v>646</v>
      </c>
      <c r="G18" s="54"/>
      <c r="H18" s="56" t="s">
        <v>646</v>
      </c>
      <c r="I18" s="54"/>
    </row>
    <row r="19" spans="1:9" ht="15">
      <c r="A19" s="55" t="s">
        <v>1096</v>
      </c>
      <c r="B19" s="54"/>
      <c r="C19" s="35" t="s">
        <v>1095</v>
      </c>
      <c r="D19" s="34"/>
      <c r="E19" s="33"/>
      <c r="F19" s="56" t="s">
        <v>646</v>
      </c>
      <c r="G19" s="54"/>
      <c r="H19" s="56" t="s">
        <v>646</v>
      </c>
      <c r="I19" s="54"/>
    </row>
    <row r="20" spans="1:9" ht="15">
      <c r="A20" s="55" t="s">
        <v>1094</v>
      </c>
      <c r="B20" s="54"/>
      <c r="C20" s="35" t="s">
        <v>1093</v>
      </c>
      <c r="D20" s="34"/>
      <c r="E20" s="33"/>
      <c r="F20" s="56" t="s">
        <v>646</v>
      </c>
      <c r="G20" s="54"/>
      <c r="H20" s="56" t="s">
        <v>646</v>
      </c>
      <c r="I20" s="54"/>
    </row>
    <row r="21" spans="1:9" ht="30">
      <c r="A21" s="55" t="s">
        <v>1092</v>
      </c>
      <c r="B21" s="54"/>
      <c r="C21" s="35" t="s">
        <v>1091</v>
      </c>
      <c r="D21" s="34" t="s">
        <v>1076</v>
      </c>
      <c r="E21" s="33"/>
      <c r="F21" s="56" t="s">
        <v>646</v>
      </c>
      <c r="G21" s="54"/>
      <c r="H21" s="56" t="s">
        <v>646</v>
      </c>
      <c r="I21" s="54"/>
    </row>
    <row r="22" spans="1:9" ht="15">
      <c r="A22" s="55" t="s">
        <v>682</v>
      </c>
      <c r="B22" s="54"/>
      <c r="C22" s="35" t="s">
        <v>1090</v>
      </c>
      <c r="D22" s="34"/>
      <c r="E22" s="33"/>
      <c r="F22" s="56" t="s">
        <v>646</v>
      </c>
      <c r="G22" s="54"/>
      <c r="H22" s="56" t="s">
        <v>646</v>
      </c>
      <c r="I22" s="54"/>
    </row>
    <row r="23" spans="1:9" ht="15">
      <c r="A23" s="55" t="s">
        <v>1089</v>
      </c>
      <c r="B23" s="54"/>
      <c r="C23" s="35" t="s">
        <v>1088</v>
      </c>
      <c r="D23" s="34"/>
      <c r="E23" s="33"/>
      <c r="F23" s="56" t="s">
        <v>646</v>
      </c>
      <c r="G23" s="54"/>
      <c r="H23" s="56" t="s">
        <v>646</v>
      </c>
      <c r="I23" s="54"/>
    </row>
    <row r="24" spans="1:9" ht="15">
      <c r="A24" s="55" t="s">
        <v>1087</v>
      </c>
      <c r="B24" s="54"/>
      <c r="C24" s="35" t="s">
        <v>1086</v>
      </c>
      <c r="D24" s="34"/>
      <c r="E24" s="33"/>
      <c r="F24" s="56"/>
      <c r="G24" s="54"/>
      <c r="H24" s="56"/>
      <c r="I24" s="54"/>
    </row>
    <row r="25" spans="1:9" ht="30">
      <c r="A25" s="55" t="s">
        <v>1085</v>
      </c>
      <c r="B25" s="54"/>
      <c r="C25" s="35" t="s">
        <v>1084</v>
      </c>
      <c r="D25" s="34" t="s">
        <v>1083</v>
      </c>
      <c r="E25" s="33"/>
      <c r="F25" s="56"/>
      <c r="G25" s="54"/>
      <c r="H25" s="56"/>
      <c r="I25" s="54"/>
    </row>
    <row r="26" spans="1:9" ht="15">
      <c r="A26" s="55" t="s">
        <v>1082</v>
      </c>
      <c r="B26" s="54"/>
      <c r="C26" s="35" t="s">
        <v>1081</v>
      </c>
      <c r="D26" s="34"/>
      <c r="E26" s="33"/>
      <c r="F26" s="56"/>
      <c r="G26" s="54"/>
      <c r="H26" s="56"/>
      <c r="I26" s="54"/>
    </row>
    <row r="27" spans="1:9" ht="15">
      <c r="A27" s="55" t="s">
        <v>1080</v>
      </c>
      <c r="B27" s="54"/>
      <c r="C27" s="35" t="s">
        <v>1079</v>
      </c>
      <c r="D27" s="34"/>
      <c r="E27" s="33"/>
      <c r="F27" s="56"/>
      <c r="G27" s="54"/>
      <c r="H27" s="56"/>
      <c r="I27" s="54"/>
    </row>
    <row r="28" spans="1:9" ht="30">
      <c r="A28" s="55" t="s">
        <v>1078</v>
      </c>
      <c r="B28" s="54"/>
      <c r="C28" s="35" t="s">
        <v>1077</v>
      </c>
      <c r="D28" s="34" t="s">
        <v>1076</v>
      </c>
      <c r="E28" s="33"/>
      <c r="F28" s="56"/>
      <c r="G28" s="54"/>
      <c r="H28" s="56"/>
      <c r="I28" s="54"/>
    </row>
    <row r="29" spans="1:9" ht="15">
      <c r="A29" s="55" t="s">
        <v>1075</v>
      </c>
      <c r="B29" s="54"/>
      <c r="C29" s="35" t="s">
        <v>1074</v>
      </c>
      <c r="D29" s="34"/>
      <c r="E29" s="33"/>
      <c r="F29" s="56"/>
      <c r="G29" s="54"/>
      <c r="H29" s="56"/>
      <c r="I29" s="54"/>
    </row>
    <row r="30" spans="1:9" ht="15">
      <c r="A30" s="55" t="s">
        <v>1073</v>
      </c>
      <c r="B30" s="54"/>
      <c r="C30" s="35" t="s">
        <v>1072</v>
      </c>
      <c r="D30" s="34"/>
      <c r="E30" s="33"/>
      <c r="F30" s="56"/>
      <c r="G30" s="54"/>
      <c r="H30" s="56"/>
      <c r="I30" s="54"/>
    </row>
    <row r="31" spans="1:9" ht="30">
      <c r="A31" s="55" t="s">
        <v>1071</v>
      </c>
      <c r="B31" s="54"/>
      <c r="C31" s="35" t="s">
        <v>1070</v>
      </c>
      <c r="D31" s="34"/>
      <c r="E31" s="33">
        <v>0</v>
      </c>
      <c r="F31" s="56"/>
      <c r="G31" s="54"/>
      <c r="H31" s="56">
        <v>0</v>
      </c>
      <c r="I31" s="54"/>
    </row>
    <row r="32" spans="1:9" ht="30">
      <c r="A32" s="55" t="s">
        <v>1069</v>
      </c>
      <c r="B32" s="54"/>
      <c r="C32" s="35" t="s">
        <v>1068</v>
      </c>
      <c r="D32" s="34"/>
      <c r="E32" s="33"/>
      <c r="F32" s="56" t="s">
        <v>646</v>
      </c>
      <c r="G32" s="54"/>
      <c r="H32" s="56" t="s">
        <v>646</v>
      </c>
      <c r="I32" s="54"/>
    </row>
    <row r="33" spans="1:9" ht="15">
      <c r="A33" s="55" t="s">
        <v>1067</v>
      </c>
      <c r="B33" s="54"/>
      <c r="C33" s="35" t="s">
        <v>1066</v>
      </c>
      <c r="D33" s="34"/>
      <c r="E33" s="33"/>
      <c r="F33" s="56"/>
      <c r="G33" s="54"/>
      <c r="H33" s="56"/>
      <c r="I33" s="54"/>
    </row>
    <row r="34" spans="1:9" ht="30">
      <c r="A34" s="55" t="s">
        <v>1065</v>
      </c>
      <c r="B34" s="54"/>
      <c r="C34" s="35" t="s">
        <v>1064</v>
      </c>
      <c r="D34" s="34"/>
      <c r="E34" s="33">
        <v>0</v>
      </c>
      <c r="F34" s="56"/>
      <c r="G34" s="54"/>
      <c r="H34" s="56">
        <v>0</v>
      </c>
      <c r="I34" s="54"/>
    </row>
    <row r="35" spans="1:9" ht="30">
      <c r="A35" s="55" t="s">
        <v>1063</v>
      </c>
      <c r="B35" s="54"/>
      <c r="C35" s="35" t="s">
        <v>1062</v>
      </c>
      <c r="D35" s="34" t="s">
        <v>1061</v>
      </c>
      <c r="E35" s="33">
        <v>0</v>
      </c>
      <c r="F35" s="56">
        <v>0</v>
      </c>
      <c r="G35" s="54"/>
      <c r="H35" s="56"/>
      <c r="I35" s="54"/>
    </row>
    <row r="36" spans="1:9" ht="60">
      <c r="A36" s="55" t="s">
        <v>1060</v>
      </c>
      <c r="B36" s="54"/>
      <c r="C36" s="35" t="s">
        <v>1059</v>
      </c>
      <c r="D36" s="34"/>
      <c r="E36" s="33">
        <v>0</v>
      </c>
      <c r="F36" s="56">
        <v>0</v>
      </c>
      <c r="G36" s="54"/>
      <c r="H36" s="56"/>
      <c r="I36" s="54"/>
    </row>
    <row r="37" spans="1:9" ht="30">
      <c r="A37" s="55" t="s">
        <v>1058</v>
      </c>
      <c r="B37" s="54"/>
      <c r="C37" s="35" t="s">
        <v>1057</v>
      </c>
      <c r="D37" s="34"/>
      <c r="E37" s="33">
        <v>0</v>
      </c>
      <c r="F37" s="56"/>
      <c r="G37" s="54"/>
      <c r="H37" s="56">
        <v>0</v>
      </c>
      <c r="I37" s="54"/>
    </row>
    <row r="38" spans="1:9" ht="30">
      <c r="A38" s="55" t="s">
        <v>1056</v>
      </c>
      <c r="B38" s="54"/>
      <c r="C38" s="35" t="s">
        <v>1055</v>
      </c>
      <c r="D38" s="34" t="s">
        <v>1054</v>
      </c>
      <c r="E38" s="33">
        <v>0</v>
      </c>
      <c r="F38" s="56" t="s">
        <v>646</v>
      </c>
      <c r="G38" s="54"/>
      <c r="H38" s="56" t="s">
        <v>646</v>
      </c>
      <c r="I38" s="54"/>
    </row>
    <row r="39" spans="1:9" ht="45">
      <c r="A39" s="55" t="s">
        <v>1053</v>
      </c>
      <c r="B39" s="54"/>
      <c r="C39" s="35" t="s">
        <v>1052</v>
      </c>
      <c r="D39" s="34"/>
      <c r="E39" s="33">
        <v>0</v>
      </c>
      <c r="F39" s="56" t="s">
        <v>646</v>
      </c>
      <c r="G39" s="54"/>
      <c r="H39" s="56" t="s">
        <v>646</v>
      </c>
      <c r="I39" s="54"/>
    </row>
    <row r="40" spans="1:9" ht="45">
      <c r="A40" s="55" t="s">
        <v>1051</v>
      </c>
      <c r="B40" s="54"/>
      <c r="C40" s="35" t="s">
        <v>1050</v>
      </c>
      <c r="D40" s="34"/>
      <c r="E40" s="33">
        <v>0</v>
      </c>
      <c r="F40" s="56" t="s">
        <v>646</v>
      </c>
      <c r="G40" s="54"/>
      <c r="H40" s="56" t="s">
        <v>646</v>
      </c>
      <c r="I40" s="54"/>
    </row>
    <row r="41" spans="1:9" ht="30">
      <c r="A41" s="55" t="s">
        <v>1049</v>
      </c>
      <c r="B41" s="54"/>
      <c r="C41" s="35" t="s">
        <v>1048</v>
      </c>
      <c r="D41" s="34"/>
      <c r="E41" s="33" t="s">
        <v>646</v>
      </c>
      <c r="F41" s="56" t="s">
        <v>646</v>
      </c>
      <c r="G41" s="54"/>
      <c r="H41" s="56" t="s">
        <v>646</v>
      </c>
      <c r="I41" s="54"/>
    </row>
    <row r="42" spans="1:9" ht="45">
      <c r="A42" s="55" t="s">
        <v>1047</v>
      </c>
      <c r="B42" s="54"/>
      <c r="C42" s="35" t="s">
        <v>1046</v>
      </c>
      <c r="D42" s="34"/>
      <c r="E42" s="33" t="s">
        <v>646</v>
      </c>
      <c r="F42" s="56"/>
      <c r="G42" s="54"/>
      <c r="H42" s="56"/>
      <c r="I42" s="54"/>
    </row>
    <row r="43" spans="1:9" ht="60">
      <c r="A43" s="55" t="s">
        <v>1045</v>
      </c>
      <c r="B43" s="54"/>
      <c r="C43" s="35" t="s">
        <v>1044</v>
      </c>
      <c r="D43" s="34"/>
      <c r="E43" s="33"/>
      <c r="F43" s="56"/>
      <c r="G43" s="54"/>
      <c r="H43" s="56"/>
      <c r="I43" s="54"/>
    </row>
    <row r="44" spans="1:9" ht="30">
      <c r="A44" s="55" t="s">
        <v>1043</v>
      </c>
      <c r="B44" s="54"/>
      <c r="C44" s="35" t="s">
        <v>1042</v>
      </c>
      <c r="D44" s="34"/>
      <c r="E44" s="33"/>
      <c r="F44" s="56" t="s">
        <v>646</v>
      </c>
      <c r="G44" s="54"/>
      <c r="H44" s="56" t="s">
        <v>646</v>
      </c>
      <c r="I44" s="54"/>
    </row>
    <row r="45" spans="1:9" ht="15">
      <c r="A45" s="55" t="s">
        <v>1041</v>
      </c>
      <c r="B45" s="54"/>
      <c r="C45" s="35" t="s">
        <v>1040</v>
      </c>
      <c r="D45" s="34"/>
      <c r="E45" s="33"/>
      <c r="F45" s="56"/>
      <c r="G45" s="54"/>
      <c r="H45" s="56"/>
      <c r="I45" s="54"/>
    </row>
  </sheetData>
  <mergeCells count="121">
    <mergeCell ref="A37:B37"/>
    <mergeCell ref="F37:G37"/>
    <mergeCell ref="C1:I1"/>
    <mergeCell ref="A39:B39"/>
    <mergeCell ref="F39:G39"/>
    <mergeCell ref="H39:I39"/>
    <mergeCell ref="A40:B40"/>
    <mergeCell ref="F40:G40"/>
    <mergeCell ref="H40:I40"/>
    <mergeCell ref="H37:I37"/>
    <mergeCell ref="A38:B38"/>
    <mergeCell ref="F38:G38"/>
    <mergeCell ref="H38:I38"/>
    <mergeCell ref="A35:B35"/>
    <mergeCell ref="F35:G35"/>
    <mergeCell ref="H35:I35"/>
    <mergeCell ref="A36:B36"/>
    <mergeCell ref="F36:G36"/>
    <mergeCell ref="H36:I36"/>
    <mergeCell ref="A31:B31"/>
    <mergeCell ref="F31:G31"/>
    <mergeCell ref="H31:I31"/>
    <mergeCell ref="A32:B32"/>
    <mergeCell ref="F32:G32"/>
    <mergeCell ref="A41:B41"/>
    <mergeCell ref="F41:G41"/>
    <mergeCell ref="H41:I41"/>
    <mergeCell ref="A42:B42"/>
    <mergeCell ref="F42:G42"/>
    <mergeCell ref="H42:I42"/>
    <mergeCell ref="A45:B45"/>
    <mergeCell ref="F45:G45"/>
    <mergeCell ref="H45:I45"/>
    <mergeCell ref="A43:B43"/>
    <mergeCell ref="F43:G43"/>
    <mergeCell ref="H43:I43"/>
    <mergeCell ref="A44:B44"/>
    <mergeCell ref="F44:G44"/>
    <mergeCell ref="H44:I44"/>
    <mergeCell ref="H32:I32"/>
    <mergeCell ref="A33:B33"/>
    <mergeCell ref="F33:G33"/>
    <mergeCell ref="H33:I33"/>
    <mergeCell ref="A34:B34"/>
    <mergeCell ref="F34:G34"/>
    <mergeCell ref="H34:I34"/>
    <mergeCell ref="A27:B27"/>
    <mergeCell ref="F27:G27"/>
    <mergeCell ref="H27:I27"/>
    <mergeCell ref="A28:B28"/>
    <mergeCell ref="F28:G28"/>
    <mergeCell ref="H28:I28"/>
    <mergeCell ref="A29:B29"/>
    <mergeCell ref="F29:G29"/>
    <mergeCell ref="H29:I29"/>
    <mergeCell ref="A30:B30"/>
    <mergeCell ref="F30:G30"/>
    <mergeCell ref="H30:I30"/>
    <mergeCell ref="A26:B26"/>
    <mergeCell ref="F26:G26"/>
    <mergeCell ref="H26:I26"/>
    <mergeCell ref="A19:B19"/>
    <mergeCell ref="F19:G19"/>
    <mergeCell ref="H19:I19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A23:B23"/>
    <mergeCell ref="F23:G23"/>
    <mergeCell ref="H23:I23"/>
    <mergeCell ref="A24:B24"/>
    <mergeCell ref="F24:G24"/>
    <mergeCell ref="H24:I24"/>
    <mergeCell ref="A25:B25"/>
    <mergeCell ref="F25:G25"/>
    <mergeCell ref="H25:I25"/>
    <mergeCell ref="A18:B18"/>
    <mergeCell ref="F18:G18"/>
    <mergeCell ref="H18:I18"/>
    <mergeCell ref="A11:B11"/>
    <mergeCell ref="F11:G11"/>
    <mergeCell ref="H11:I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A15:B15"/>
    <mergeCell ref="F15:G15"/>
    <mergeCell ref="H15:I15"/>
    <mergeCell ref="A16:B16"/>
    <mergeCell ref="F16:G16"/>
    <mergeCell ref="H16:I16"/>
    <mergeCell ref="A17:B17"/>
    <mergeCell ref="F17:G17"/>
    <mergeCell ref="H17:I17"/>
    <mergeCell ref="A9:B9"/>
    <mergeCell ref="F9:G9"/>
    <mergeCell ref="H9:I9"/>
    <mergeCell ref="A10:B10"/>
    <mergeCell ref="F10:G10"/>
    <mergeCell ref="H10:I10"/>
    <mergeCell ref="A2:K2"/>
    <mergeCell ref="G4:K4"/>
    <mergeCell ref="A6:B7"/>
    <mergeCell ref="C6:C7"/>
    <mergeCell ref="D6:D7"/>
    <mergeCell ref="E6:E7"/>
    <mergeCell ref="F6:H6"/>
    <mergeCell ref="F7:G7"/>
    <mergeCell ref="H7:I7"/>
  </mergeCells>
  <pageMargins left="0.39370078740157483" right="0" top="0.11811023622047245" bottom="0.11811023622047245" header="0.51181102362204722" footer="0.51181102362204722"/>
  <pageSetup paperSize="9" orientation="portrait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4EF2-F9C6-48ED-ADF3-BB20E11040DE}">
  <dimension ref="A1:K9"/>
  <sheetViews>
    <sheetView showGridLines="0" workbookViewId="0">
      <selection activeCell="M2" sqref="M2"/>
    </sheetView>
  </sheetViews>
  <sheetFormatPr defaultColWidth="7.85546875" defaultRowHeight="12.75"/>
  <cols>
    <col min="1" max="2" width="3.85546875" style="28" customWidth="1"/>
    <col min="3" max="3" width="50.7109375" style="28" customWidth="1"/>
    <col min="4" max="4" width="12.5703125" style="28" customWidth="1"/>
    <col min="5" max="5" width="4.42578125" style="28" customWidth="1"/>
    <col min="6" max="6" width="7" style="28" customWidth="1"/>
    <col min="7" max="7" width="9.85546875" style="28" customWidth="1"/>
    <col min="8" max="8" width="0.42578125" style="28" customWidth="1"/>
    <col min="9" max="9" width="0.28515625" style="28" customWidth="1"/>
    <col min="10" max="10" width="5.85546875" style="28" hidden="1" customWidth="1"/>
    <col min="11" max="11" width="3.28515625" style="28" customWidth="1"/>
    <col min="12" max="16384" width="7.85546875" style="28"/>
  </cols>
  <sheetData>
    <row r="1" spans="1:11" s="8" customFormat="1" ht="62.25" customHeight="1">
      <c r="A1" s="6"/>
      <c r="B1" s="7"/>
      <c r="C1" s="40" t="s">
        <v>1126</v>
      </c>
      <c r="D1" s="40"/>
      <c r="E1" s="40"/>
      <c r="F1" s="40"/>
      <c r="G1" s="40"/>
      <c r="H1" s="40"/>
      <c r="I1" s="40"/>
    </row>
    <row r="2" spans="1:11" ht="72" customHeight="1">
      <c r="A2" s="57" t="s">
        <v>1039</v>
      </c>
      <c r="B2" s="58"/>
      <c r="C2" s="58"/>
      <c r="D2" s="58"/>
      <c r="E2" s="58"/>
      <c r="F2" s="58"/>
      <c r="G2" s="58"/>
      <c r="H2" s="58"/>
    </row>
    <row r="3" spans="1:11" ht="18" customHeight="1">
      <c r="F3" s="59" t="s">
        <v>1</v>
      </c>
      <c r="G3" s="60"/>
    </row>
    <row r="4" spans="1:11" ht="18" customHeight="1">
      <c r="A4" s="61" t="s">
        <v>1038</v>
      </c>
      <c r="B4" s="62"/>
      <c r="C4" s="61" t="s">
        <v>1037</v>
      </c>
      <c r="D4" s="61" t="s">
        <v>1036</v>
      </c>
      <c r="E4" s="66" t="s">
        <v>5</v>
      </c>
      <c r="F4" s="67"/>
      <c r="G4" s="67"/>
      <c r="H4" s="67"/>
      <c r="I4" s="67"/>
      <c r="J4" s="67"/>
      <c r="K4" s="32"/>
    </row>
    <row r="5" spans="1:11" ht="27" customHeight="1">
      <c r="A5" s="63"/>
      <c r="B5" s="64"/>
      <c r="C5" s="65"/>
      <c r="D5" s="65"/>
      <c r="E5" s="61" t="s">
        <v>1029</v>
      </c>
      <c r="F5" s="54"/>
      <c r="G5" s="61" t="s">
        <v>1028</v>
      </c>
      <c r="H5" s="69"/>
      <c r="I5" s="69"/>
      <c r="J5" s="69"/>
      <c r="K5" s="54"/>
    </row>
    <row r="6" spans="1:11" ht="18" customHeight="1">
      <c r="A6" s="53" t="s">
        <v>195</v>
      </c>
      <c r="B6" s="54"/>
      <c r="C6" s="31" t="s">
        <v>194</v>
      </c>
      <c r="D6" s="31" t="s">
        <v>237</v>
      </c>
      <c r="E6" s="53" t="s">
        <v>232</v>
      </c>
      <c r="F6" s="54"/>
      <c r="G6" s="53" t="s">
        <v>227</v>
      </c>
      <c r="H6" s="69"/>
      <c r="I6" s="69"/>
      <c r="J6" s="69"/>
      <c r="K6" s="54"/>
    </row>
    <row r="7" spans="1:11" ht="49.5" customHeight="1">
      <c r="A7" s="70" t="s">
        <v>1035</v>
      </c>
      <c r="B7" s="54"/>
      <c r="C7" s="30" t="s">
        <v>1034</v>
      </c>
      <c r="D7" s="29">
        <v>0</v>
      </c>
      <c r="E7" s="71">
        <v>0</v>
      </c>
      <c r="F7" s="54"/>
      <c r="G7" s="71">
        <v>0</v>
      </c>
      <c r="H7" s="69"/>
      <c r="I7" s="69"/>
      <c r="J7" s="69"/>
      <c r="K7" s="54"/>
    </row>
    <row r="8" spans="1:11" ht="18" customHeight="1"/>
    <row r="9" spans="1:11" ht="3.6" customHeight="1">
      <c r="B9" s="68"/>
      <c r="C9" s="60"/>
      <c r="D9" s="60"/>
      <c r="E9" s="60"/>
      <c r="F9" s="60"/>
      <c r="G9" s="60"/>
      <c r="H9" s="60"/>
      <c r="I9" s="60"/>
    </row>
  </sheetData>
  <mergeCells count="16">
    <mergeCell ref="C1:I1"/>
    <mergeCell ref="A4:B5"/>
    <mergeCell ref="C4:C5"/>
    <mergeCell ref="D4:D5"/>
    <mergeCell ref="E4:J4"/>
    <mergeCell ref="E5:F5"/>
    <mergeCell ref="G5:K5"/>
    <mergeCell ref="A2:H2"/>
    <mergeCell ref="F3:G3"/>
    <mergeCell ref="B9:I9"/>
    <mergeCell ref="A6:B6"/>
    <mergeCell ref="E6:F6"/>
    <mergeCell ref="G6:K6"/>
    <mergeCell ref="A7:B7"/>
    <mergeCell ref="E7:F7"/>
    <mergeCell ref="G7:K7"/>
  </mergeCells>
  <pageMargins left="0.39370078740157483" right="0" top="0.11811023622047245" bottom="0.51181102362204722" header="0.51181102362204722" footer="0.51181102362204722"/>
  <pageSetup paperSize="9" orientation="portrait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83B0-EFCE-40B7-896F-5CD5D8EC8A55}">
  <dimension ref="A1:I177"/>
  <sheetViews>
    <sheetView showGridLines="0" workbookViewId="0">
      <selection activeCell="L7" sqref="L7"/>
    </sheetView>
  </sheetViews>
  <sheetFormatPr defaultRowHeight="12.75"/>
  <cols>
    <col min="1" max="1" width="6.85546875" style="21" customWidth="1"/>
    <col min="2" max="2" width="52" style="21" customWidth="1"/>
    <col min="3" max="3" width="6.85546875" style="21" customWidth="1"/>
    <col min="4" max="4" width="11.42578125" style="21" customWidth="1"/>
    <col min="5" max="5" width="1.140625" style="21" customWidth="1"/>
    <col min="6" max="6" width="9.140625" style="21"/>
    <col min="7" max="7" width="9.42578125" style="21" customWidth="1"/>
    <col min="8" max="8" width="0.7109375" style="21" customWidth="1"/>
    <col min="9" max="9" width="0" style="21" hidden="1" customWidth="1"/>
    <col min="10" max="16384" width="9.140625" style="21"/>
  </cols>
  <sheetData>
    <row r="1" spans="1:9" s="8" customFormat="1" ht="62.25" customHeight="1">
      <c r="A1" s="6"/>
      <c r="B1" s="7"/>
      <c r="C1" s="40" t="s">
        <v>1125</v>
      </c>
      <c r="D1" s="40"/>
      <c r="E1" s="40"/>
      <c r="F1" s="40"/>
      <c r="G1" s="40"/>
      <c r="H1" s="40"/>
      <c r="I1" s="40"/>
    </row>
    <row r="2" spans="1:9" ht="63" customHeight="1">
      <c r="A2" s="77" t="s">
        <v>1033</v>
      </c>
      <c r="B2" s="78"/>
      <c r="C2" s="78"/>
      <c r="D2" s="78"/>
      <c r="E2" s="78"/>
      <c r="F2" s="78"/>
      <c r="G2" s="78"/>
      <c r="H2" s="78"/>
    </row>
    <row r="3" spans="1:9" ht="1.5" customHeight="1"/>
    <row r="4" spans="1:9" ht="18" customHeight="1">
      <c r="F4" s="79" t="s">
        <v>1</v>
      </c>
      <c r="G4" s="80"/>
    </row>
    <row r="5" spans="1:9" ht="3" customHeight="1"/>
    <row r="6" spans="1:9" ht="18" customHeight="1">
      <c r="A6" s="81" t="s">
        <v>644</v>
      </c>
      <c r="B6" s="81" t="s">
        <v>1032</v>
      </c>
      <c r="C6" s="83" t="s">
        <v>1031</v>
      </c>
      <c r="D6" s="84" t="s">
        <v>1030</v>
      </c>
      <c r="E6" s="81" t="s">
        <v>5</v>
      </c>
      <c r="F6" s="86"/>
      <c r="G6" s="86"/>
      <c r="H6" s="73"/>
    </row>
    <row r="7" spans="1:9" ht="27" customHeight="1">
      <c r="A7" s="82"/>
      <c r="B7" s="82"/>
      <c r="C7" s="82"/>
      <c r="D7" s="85"/>
      <c r="E7" s="87" t="s">
        <v>1029</v>
      </c>
      <c r="F7" s="73"/>
      <c r="G7" s="87" t="s">
        <v>1028</v>
      </c>
      <c r="H7" s="73"/>
    </row>
    <row r="8" spans="1:9" ht="18" customHeight="1">
      <c r="A8" s="27" t="s">
        <v>195</v>
      </c>
      <c r="B8" s="26" t="s">
        <v>194</v>
      </c>
      <c r="C8" s="26" t="s">
        <v>237</v>
      </c>
      <c r="D8" s="26" t="s">
        <v>232</v>
      </c>
      <c r="E8" s="75" t="s">
        <v>227</v>
      </c>
      <c r="F8" s="73"/>
      <c r="G8" s="76" t="s">
        <v>222</v>
      </c>
      <c r="H8" s="73"/>
    </row>
    <row r="9" spans="1:9" ht="30">
      <c r="A9" s="25" t="s">
        <v>1027</v>
      </c>
      <c r="B9" s="24" t="s">
        <v>1026</v>
      </c>
      <c r="C9" s="23" t="s">
        <v>646</v>
      </c>
      <c r="D9" s="22">
        <v>6703430</v>
      </c>
      <c r="E9" s="74">
        <v>5553430</v>
      </c>
      <c r="F9" s="73"/>
      <c r="G9" s="74">
        <v>1150000</v>
      </c>
      <c r="H9" s="73"/>
    </row>
    <row r="10" spans="1:9" ht="30">
      <c r="A10" s="25" t="s">
        <v>1025</v>
      </c>
      <c r="B10" s="24" t="s">
        <v>1024</v>
      </c>
      <c r="C10" s="23" t="s">
        <v>646</v>
      </c>
      <c r="D10" s="22">
        <v>5553430</v>
      </c>
      <c r="E10" s="74">
        <v>5553430</v>
      </c>
      <c r="F10" s="73"/>
      <c r="G10" s="72" t="s">
        <v>646</v>
      </c>
      <c r="H10" s="73"/>
    </row>
    <row r="11" spans="1:9" ht="30">
      <c r="A11" s="25" t="s">
        <v>1023</v>
      </c>
      <c r="B11" s="24" t="s">
        <v>1022</v>
      </c>
      <c r="C11" s="23" t="s">
        <v>646</v>
      </c>
      <c r="D11" s="22">
        <v>1180000</v>
      </c>
      <c r="E11" s="74">
        <v>1180000</v>
      </c>
      <c r="F11" s="73"/>
      <c r="G11" s="72" t="s">
        <v>646</v>
      </c>
      <c r="H11" s="73"/>
    </row>
    <row r="12" spans="1:9" ht="45">
      <c r="A12" s="25" t="s">
        <v>1021</v>
      </c>
      <c r="B12" s="24" t="s">
        <v>1020</v>
      </c>
      <c r="C12" s="23" t="s">
        <v>646</v>
      </c>
      <c r="D12" s="22">
        <v>1180000</v>
      </c>
      <c r="E12" s="74">
        <v>1180000</v>
      </c>
      <c r="F12" s="73"/>
      <c r="G12" s="72" t="s">
        <v>646</v>
      </c>
      <c r="H12" s="73"/>
    </row>
    <row r="13" spans="1:9" ht="15">
      <c r="A13" s="25" t="s">
        <v>1018</v>
      </c>
      <c r="B13" s="24" t="s">
        <v>1019</v>
      </c>
      <c r="C13" s="23" t="s">
        <v>1018</v>
      </c>
      <c r="D13" s="22">
        <v>906000</v>
      </c>
      <c r="E13" s="74">
        <v>906000</v>
      </c>
      <c r="F13" s="73"/>
      <c r="G13" s="72" t="s">
        <v>646</v>
      </c>
      <c r="H13" s="73"/>
    </row>
    <row r="14" spans="1:9" ht="30">
      <c r="A14" s="25" t="s">
        <v>1016</v>
      </c>
      <c r="B14" s="24" t="s">
        <v>1017</v>
      </c>
      <c r="C14" s="23" t="s">
        <v>1016</v>
      </c>
      <c r="D14" s="22">
        <v>251500</v>
      </c>
      <c r="E14" s="74">
        <v>251500</v>
      </c>
      <c r="F14" s="73"/>
      <c r="G14" s="72" t="s">
        <v>646</v>
      </c>
      <c r="H14" s="73"/>
    </row>
    <row r="15" spans="1:9" ht="15">
      <c r="A15" s="25" t="s">
        <v>1015</v>
      </c>
      <c r="B15" s="24" t="s">
        <v>1014</v>
      </c>
      <c r="C15" s="23" t="s">
        <v>1013</v>
      </c>
      <c r="D15" s="22">
        <v>22500</v>
      </c>
      <c r="E15" s="74">
        <v>22500</v>
      </c>
      <c r="F15" s="73"/>
      <c r="G15" s="72" t="s">
        <v>646</v>
      </c>
      <c r="H15" s="73"/>
    </row>
    <row r="16" spans="1:9" ht="30">
      <c r="A16" s="25" t="s">
        <v>1012</v>
      </c>
      <c r="B16" s="24" t="s">
        <v>1011</v>
      </c>
      <c r="C16" s="23" t="s">
        <v>1009</v>
      </c>
      <c r="D16" s="22">
        <v>0</v>
      </c>
      <c r="E16" s="74">
        <v>0</v>
      </c>
      <c r="F16" s="73"/>
      <c r="G16" s="72" t="s">
        <v>646</v>
      </c>
      <c r="H16" s="73"/>
    </row>
    <row r="17" spans="1:8" ht="15">
      <c r="A17" s="25" t="s">
        <v>1009</v>
      </c>
      <c r="B17" s="24" t="s">
        <v>1010</v>
      </c>
      <c r="C17" s="23" t="s">
        <v>1009</v>
      </c>
      <c r="D17" s="22">
        <v>0</v>
      </c>
      <c r="E17" s="74">
        <v>0</v>
      </c>
      <c r="F17" s="73"/>
      <c r="G17" s="72" t="s">
        <v>646</v>
      </c>
      <c r="H17" s="73"/>
    </row>
    <row r="18" spans="1:8" ht="30">
      <c r="A18" s="25" t="s">
        <v>1008</v>
      </c>
      <c r="B18" s="24" t="s">
        <v>1007</v>
      </c>
      <c r="C18" s="23" t="s">
        <v>1005</v>
      </c>
      <c r="D18" s="22">
        <v>0</v>
      </c>
      <c r="E18" s="74">
        <v>0</v>
      </c>
      <c r="F18" s="73"/>
      <c r="G18" s="72" t="s">
        <v>646</v>
      </c>
      <c r="H18" s="73"/>
    </row>
    <row r="19" spans="1:8" ht="15">
      <c r="A19" s="25" t="s">
        <v>1005</v>
      </c>
      <c r="B19" s="24" t="s">
        <v>1006</v>
      </c>
      <c r="C19" s="23" t="s">
        <v>1005</v>
      </c>
      <c r="D19" s="22">
        <v>0</v>
      </c>
      <c r="E19" s="74">
        <v>0</v>
      </c>
      <c r="F19" s="73"/>
      <c r="G19" s="72" t="s">
        <v>646</v>
      </c>
      <c r="H19" s="73"/>
    </row>
    <row r="20" spans="1:8" ht="45">
      <c r="A20" s="25" t="s">
        <v>1004</v>
      </c>
      <c r="B20" s="24" t="s">
        <v>1003</v>
      </c>
      <c r="C20" s="23" t="s">
        <v>646</v>
      </c>
      <c r="D20" s="22">
        <v>264000</v>
      </c>
      <c r="E20" s="74">
        <v>264000</v>
      </c>
      <c r="F20" s="73"/>
      <c r="G20" s="72" t="s">
        <v>646</v>
      </c>
      <c r="H20" s="73"/>
    </row>
    <row r="21" spans="1:8" ht="45">
      <c r="A21" s="25" t="s">
        <v>1002</v>
      </c>
      <c r="B21" s="24" t="s">
        <v>1001</v>
      </c>
      <c r="C21" s="23" t="s">
        <v>646</v>
      </c>
      <c r="D21" s="22">
        <v>102000</v>
      </c>
      <c r="E21" s="74">
        <v>102000</v>
      </c>
      <c r="F21" s="73"/>
      <c r="G21" s="72" t="s">
        <v>646</v>
      </c>
      <c r="H21" s="73"/>
    </row>
    <row r="22" spans="1:8" ht="15">
      <c r="A22" s="25" t="s">
        <v>999</v>
      </c>
      <c r="B22" s="24" t="s">
        <v>1000</v>
      </c>
      <c r="C22" s="23" t="s">
        <v>999</v>
      </c>
      <c r="D22" s="22">
        <v>0</v>
      </c>
      <c r="E22" s="74">
        <v>0</v>
      </c>
      <c r="F22" s="73"/>
      <c r="G22" s="72" t="s">
        <v>646</v>
      </c>
      <c r="H22" s="73"/>
    </row>
    <row r="23" spans="1:8" ht="15">
      <c r="A23" s="25" t="s">
        <v>997</v>
      </c>
      <c r="B23" s="24" t="s">
        <v>998</v>
      </c>
      <c r="C23" s="23" t="s">
        <v>997</v>
      </c>
      <c r="D23" s="22">
        <v>45000</v>
      </c>
      <c r="E23" s="74">
        <v>45000</v>
      </c>
      <c r="F23" s="73"/>
      <c r="G23" s="72" t="s">
        <v>646</v>
      </c>
      <c r="H23" s="73"/>
    </row>
    <row r="24" spans="1:8" ht="15">
      <c r="A24" s="25" t="s">
        <v>995</v>
      </c>
      <c r="B24" s="24" t="s">
        <v>996</v>
      </c>
      <c r="C24" s="23" t="s">
        <v>995</v>
      </c>
      <c r="D24" s="22">
        <v>45000</v>
      </c>
      <c r="E24" s="74">
        <v>45000</v>
      </c>
      <c r="F24" s="73"/>
      <c r="G24" s="72" t="s">
        <v>646</v>
      </c>
      <c r="H24" s="73"/>
    </row>
    <row r="25" spans="1:8" ht="15">
      <c r="A25" s="25" t="s">
        <v>993</v>
      </c>
      <c r="B25" s="24" t="s">
        <v>994</v>
      </c>
      <c r="C25" s="23" t="s">
        <v>993</v>
      </c>
      <c r="D25" s="22">
        <v>10000</v>
      </c>
      <c r="E25" s="74">
        <v>10000</v>
      </c>
      <c r="F25" s="73"/>
      <c r="G25" s="72" t="s">
        <v>646</v>
      </c>
      <c r="H25" s="73"/>
    </row>
    <row r="26" spans="1:8" ht="15">
      <c r="A26" s="25" t="s">
        <v>991</v>
      </c>
      <c r="B26" s="24" t="s">
        <v>992</v>
      </c>
      <c r="C26" s="23" t="s">
        <v>991</v>
      </c>
      <c r="D26" s="22">
        <v>2000</v>
      </c>
      <c r="E26" s="74">
        <v>2000</v>
      </c>
      <c r="F26" s="73"/>
      <c r="G26" s="72" t="s">
        <v>646</v>
      </c>
      <c r="H26" s="73"/>
    </row>
    <row r="27" spans="1:8" ht="15">
      <c r="A27" s="25" t="s">
        <v>989</v>
      </c>
      <c r="B27" s="24" t="s">
        <v>990</v>
      </c>
      <c r="C27" s="23" t="s">
        <v>989</v>
      </c>
      <c r="D27" s="22">
        <v>0</v>
      </c>
      <c r="E27" s="74">
        <v>0</v>
      </c>
      <c r="F27" s="73"/>
      <c r="G27" s="72" t="s">
        <v>646</v>
      </c>
      <c r="H27" s="73"/>
    </row>
    <row r="28" spans="1:8" ht="15">
      <c r="A28" s="25" t="s">
        <v>987</v>
      </c>
      <c r="B28" s="24" t="s">
        <v>988</v>
      </c>
      <c r="C28" s="23" t="s">
        <v>987</v>
      </c>
      <c r="D28" s="22">
        <v>0</v>
      </c>
      <c r="E28" s="74">
        <v>0</v>
      </c>
      <c r="F28" s="73"/>
      <c r="G28" s="72" t="s">
        <v>646</v>
      </c>
      <c r="H28" s="73"/>
    </row>
    <row r="29" spans="1:8" ht="30">
      <c r="A29" s="25" t="s">
        <v>986</v>
      </c>
      <c r="B29" s="24" t="s">
        <v>985</v>
      </c>
      <c r="C29" s="23" t="s">
        <v>646</v>
      </c>
      <c r="D29" s="22">
        <v>3000</v>
      </c>
      <c r="E29" s="74">
        <v>3000</v>
      </c>
      <c r="F29" s="73"/>
      <c r="G29" s="72" t="s">
        <v>646</v>
      </c>
      <c r="H29" s="73"/>
    </row>
    <row r="30" spans="1:8" ht="15">
      <c r="A30" s="25" t="s">
        <v>983</v>
      </c>
      <c r="B30" s="24" t="s">
        <v>984</v>
      </c>
      <c r="C30" s="23" t="s">
        <v>983</v>
      </c>
      <c r="D30" s="22">
        <v>1000</v>
      </c>
      <c r="E30" s="74">
        <v>1000</v>
      </c>
      <c r="F30" s="73"/>
      <c r="G30" s="72" t="s">
        <v>646</v>
      </c>
      <c r="H30" s="73"/>
    </row>
    <row r="31" spans="1:8" ht="15">
      <c r="A31" s="25" t="s">
        <v>981</v>
      </c>
      <c r="B31" s="24" t="s">
        <v>982</v>
      </c>
      <c r="C31" s="23" t="s">
        <v>981</v>
      </c>
      <c r="D31" s="22">
        <v>2000</v>
      </c>
      <c r="E31" s="74">
        <v>2000</v>
      </c>
      <c r="F31" s="73"/>
      <c r="G31" s="72" t="s">
        <v>646</v>
      </c>
      <c r="H31" s="73"/>
    </row>
    <row r="32" spans="1:8" ht="15">
      <c r="A32" s="25" t="s">
        <v>980</v>
      </c>
      <c r="B32" s="24" t="s">
        <v>979</v>
      </c>
      <c r="C32" s="23" t="s">
        <v>978</v>
      </c>
      <c r="D32" s="22">
        <v>0</v>
      </c>
      <c r="E32" s="74">
        <v>0</v>
      </c>
      <c r="F32" s="73"/>
      <c r="G32" s="72" t="s">
        <v>646</v>
      </c>
      <c r="H32" s="73"/>
    </row>
    <row r="33" spans="1:8" ht="60">
      <c r="A33" s="25" t="s">
        <v>977</v>
      </c>
      <c r="B33" s="24" t="s">
        <v>976</v>
      </c>
      <c r="C33" s="23" t="s">
        <v>646</v>
      </c>
      <c r="D33" s="22">
        <v>62000</v>
      </c>
      <c r="E33" s="74">
        <v>62000</v>
      </c>
      <c r="F33" s="73"/>
      <c r="G33" s="72" t="s">
        <v>646</v>
      </c>
      <c r="H33" s="73"/>
    </row>
    <row r="34" spans="1:8" ht="15">
      <c r="A34" s="25" t="s">
        <v>974</v>
      </c>
      <c r="B34" s="24" t="s">
        <v>975</v>
      </c>
      <c r="C34" s="23" t="s">
        <v>974</v>
      </c>
      <c r="D34" s="22">
        <v>0</v>
      </c>
      <c r="E34" s="74">
        <v>0</v>
      </c>
      <c r="F34" s="73"/>
      <c r="G34" s="72" t="s">
        <v>646</v>
      </c>
      <c r="H34" s="73"/>
    </row>
    <row r="35" spans="1:8" ht="15">
      <c r="A35" s="25" t="s">
        <v>972</v>
      </c>
      <c r="B35" s="24" t="s">
        <v>973</v>
      </c>
      <c r="C35" s="23" t="s">
        <v>972</v>
      </c>
      <c r="D35" s="22">
        <v>19000</v>
      </c>
      <c r="E35" s="74">
        <v>19000</v>
      </c>
      <c r="F35" s="73"/>
      <c r="G35" s="72" t="s">
        <v>646</v>
      </c>
      <c r="H35" s="73"/>
    </row>
    <row r="36" spans="1:8" ht="30">
      <c r="A36" s="25" t="s">
        <v>970</v>
      </c>
      <c r="B36" s="24" t="s">
        <v>971</v>
      </c>
      <c r="C36" s="23" t="s">
        <v>970</v>
      </c>
      <c r="D36" s="22">
        <v>500</v>
      </c>
      <c r="E36" s="74">
        <v>500</v>
      </c>
      <c r="F36" s="73"/>
      <c r="G36" s="72" t="s">
        <v>646</v>
      </c>
      <c r="H36" s="73"/>
    </row>
    <row r="37" spans="1:8" ht="15">
      <c r="A37" s="25" t="s">
        <v>968</v>
      </c>
      <c r="B37" s="24" t="s">
        <v>969</v>
      </c>
      <c r="C37" s="23" t="s">
        <v>968</v>
      </c>
      <c r="D37" s="22">
        <v>5000</v>
      </c>
      <c r="E37" s="74">
        <v>5000</v>
      </c>
      <c r="F37" s="73"/>
      <c r="G37" s="72" t="s">
        <v>646</v>
      </c>
      <c r="H37" s="73"/>
    </row>
    <row r="38" spans="1:8" ht="15">
      <c r="A38" s="25" t="s">
        <v>966</v>
      </c>
      <c r="B38" s="24" t="s">
        <v>967</v>
      </c>
      <c r="C38" s="23" t="s">
        <v>966</v>
      </c>
      <c r="D38" s="22">
        <v>2000</v>
      </c>
      <c r="E38" s="74">
        <v>2000</v>
      </c>
      <c r="F38" s="73"/>
      <c r="G38" s="72" t="s">
        <v>646</v>
      </c>
      <c r="H38" s="73"/>
    </row>
    <row r="39" spans="1:8" ht="15">
      <c r="A39" s="25" t="s">
        <v>964</v>
      </c>
      <c r="B39" s="24" t="s">
        <v>965</v>
      </c>
      <c r="C39" s="23" t="s">
        <v>964</v>
      </c>
      <c r="D39" s="22">
        <v>0</v>
      </c>
      <c r="E39" s="74">
        <v>0</v>
      </c>
      <c r="F39" s="73"/>
      <c r="G39" s="72" t="s">
        <v>646</v>
      </c>
      <c r="H39" s="73"/>
    </row>
    <row r="40" spans="1:8" ht="15">
      <c r="A40" s="25" t="s">
        <v>962</v>
      </c>
      <c r="B40" s="24" t="s">
        <v>963</v>
      </c>
      <c r="C40" s="23" t="s">
        <v>962</v>
      </c>
      <c r="D40" s="22">
        <v>2000</v>
      </c>
      <c r="E40" s="74">
        <v>2000</v>
      </c>
      <c r="F40" s="73"/>
      <c r="G40" s="72" t="s">
        <v>646</v>
      </c>
      <c r="H40" s="73"/>
    </row>
    <row r="41" spans="1:8" ht="15">
      <c r="A41" s="25" t="s">
        <v>961</v>
      </c>
      <c r="B41" s="24" t="s">
        <v>960</v>
      </c>
      <c r="C41" s="23" t="s">
        <v>959</v>
      </c>
      <c r="D41" s="22">
        <v>33500</v>
      </c>
      <c r="E41" s="74">
        <v>33500</v>
      </c>
      <c r="F41" s="73"/>
      <c r="G41" s="72" t="s">
        <v>646</v>
      </c>
      <c r="H41" s="73"/>
    </row>
    <row r="42" spans="1:8" ht="30">
      <c r="A42" s="25" t="s">
        <v>958</v>
      </c>
      <c r="B42" s="24" t="s">
        <v>957</v>
      </c>
      <c r="C42" s="23" t="s">
        <v>646</v>
      </c>
      <c r="D42" s="22">
        <v>7000</v>
      </c>
      <c r="E42" s="74">
        <v>7000</v>
      </c>
      <c r="F42" s="73"/>
      <c r="G42" s="72" t="s">
        <v>646</v>
      </c>
      <c r="H42" s="73"/>
    </row>
    <row r="43" spans="1:8" ht="15">
      <c r="A43" s="25" t="s">
        <v>955</v>
      </c>
      <c r="B43" s="24" t="s">
        <v>956</v>
      </c>
      <c r="C43" s="23" t="s">
        <v>955</v>
      </c>
      <c r="D43" s="22">
        <v>7000</v>
      </c>
      <c r="E43" s="74">
        <v>7000</v>
      </c>
      <c r="F43" s="73"/>
      <c r="G43" s="72" t="s">
        <v>646</v>
      </c>
      <c r="H43" s="73"/>
    </row>
    <row r="44" spans="1:8" ht="30">
      <c r="A44" s="25" t="s">
        <v>954</v>
      </c>
      <c r="B44" s="24" t="s">
        <v>953</v>
      </c>
      <c r="C44" s="23" t="s">
        <v>646</v>
      </c>
      <c r="D44" s="22">
        <v>5000</v>
      </c>
      <c r="E44" s="74">
        <v>5000</v>
      </c>
      <c r="F44" s="73"/>
      <c r="G44" s="72" t="s">
        <v>646</v>
      </c>
      <c r="H44" s="73"/>
    </row>
    <row r="45" spans="1:8" ht="30">
      <c r="A45" s="25" t="s">
        <v>951</v>
      </c>
      <c r="B45" s="24" t="s">
        <v>952</v>
      </c>
      <c r="C45" s="23" t="s">
        <v>951</v>
      </c>
      <c r="D45" s="22">
        <v>0</v>
      </c>
      <c r="E45" s="74">
        <v>0</v>
      </c>
      <c r="F45" s="73"/>
      <c r="G45" s="72" t="s">
        <v>646</v>
      </c>
      <c r="H45" s="73"/>
    </row>
    <row r="46" spans="1:8" ht="30">
      <c r="A46" s="25" t="s">
        <v>949</v>
      </c>
      <c r="B46" s="24" t="s">
        <v>950</v>
      </c>
      <c r="C46" s="23" t="s">
        <v>949</v>
      </c>
      <c r="D46" s="22">
        <v>5000</v>
      </c>
      <c r="E46" s="74">
        <v>5000</v>
      </c>
      <c r="F46" s="73"/>
      <c r="G46" s="72" t="s">
        <v>646</v>
      </c>
      <c r="H46" s="73"/>
    </row>
    <row r="47" spans="1:8" ht="30">
      <c r="A47" s="25" t="s">
        <v>948</v>
      </c>
      <c r="B47" s="24" t="s">
        <v>947</v>
      </c>
      <c r="C47" s="23" t="s">
        <v>646</v>
      </c>
      <c r="D47" s="22">
        <v>85000</v>
      </c>
      <c r="E47" s="74">
        <v>85000</v>
      </c>
      <c r="F47" s="73"/>
      <c r="G47" s="72" t="s">
        <v>646</v>
      </c>
      <c r="H47" s="73"/>
    </row>
    <row r="48" spans="1:8" ht="15">
      <c r="A48" s="25" t="s">
        <v>945</v>
      </c>
      <c r="B48" s="24" t="s">
        <v>946</v>
      </c>
      <c r="C48" s="23" t="s">
        <v>945</v>
      </c>
      <c r="D48" s="22">
        <v>30000</v>
      </c>
      <c r="E48" s="74">
        <v>30000</v>
      </c>
      <c r="F48" s="73"/>
      <c r="G48" s="72" t="s">
        <v>646</v>
      </c>
      <c r="H48" s="73"/>
    </row>
    <row r="49" spans="1:8" ht="15">
      <c r="A49" s="25" t="s">
        <v>943</v>
      </c>
      <c r="B49" s="24" t="s">
        <v>944</v>
      </c>
      <c r="C49" s="23" t="s">
        <v>943</v>
      </c>
      <c r="D49" s="22">
        <v>0</v>
      </c>
      <c r="E49" s="74">
        <v>0</v>
      </c>
      <c r="F49" s="73"/>
      <c r="G49" s="72" t="s">
        <v>646</v>
      </c>
      <c r="H49" s="73"/>
    </row>
    <row r="50" spans="1:8" ht="30">
      <c r="A50" s="25" t="s">
        <v>941</v>
      </c>
      <c r="B50" s="24" t="s">
        <v>942</v>
      </c>
      <c r="C50" s="23" t="s">
        <v>941</v>
      </c>
      <c r="D50" s="22">
        <v>0</v>
      </c>
      <c r="E50" s="74">
        <v>0</v>
      </c>
      <c r="F50" s="73"/>
      <c r="G50" s="72" t="s">
        <v>646</v>
      </c>
      <c r="H50" s="73"/>
    </row>
    <row r="51" spans="1:8" ht="15">
      <c r="A51" s="25" t="s">
        <v>939</v>
      </c>
      <c r="B51" s="24" t="s">
        <v>940</v>
      </c>
      <c r="C51" s="23" t="s">
        <v>939</v>
      </c>
      <c r="D51" s="22">
        <v>15000</v>
      </c>
      <c r="E51" s="74">
        <v>15000</v>
      </c>
      <c r="F51" s="73"/>
      <c r="G51" s="72" t="s">
        <v>646</v>
      </c>
      <c r="H51" s="73"/>
    </row>
    <row r="52" spans="1:8" ht="30">
      <c r="A52" s="25" t="s">
        <v>937</v>
      </c>
      <c r="B52" s="24" t="s">
        <v>938</v>
      </c>
      <c r="C52" s="23" t="s">
        <v>937</v>
      </c>
      <c r="D52" s="22">
        <v>0</v>
      </c>
      <c r="E52" s="74">
        <v>0</v>
      </c>
      <c r="F52" s="73"/>
      <c r="G52" s="72" t="s">
        <v>646</v>
      </c>
      <c r="H52" s="73"/>
    </row>
    <row r="53" spans="1:8" ht="15">
      <c r="A53" s="25" t="s">
        <v>935</v>
      </c>
      <c r="B53" s="24" t="s">
        <v>936</v>
      </c>
      <c r="C53" s="23" t="s">
        <v>935</v>
      </c>
      <c r="D53" s="22">
        <v>0</v>
      </c>
      <c r="E53" s="74">
        <v>0</v>
      </c>
      <c r="F53" s="73"/>
      <c r="G53" s="72" t="s">
        <v>646</v>
      </c>
      <c r="H53" s="73"/>
    </row>
    <row r="54" spans="1:8" ht="15">
      <c r="A54" s="25" t="s">
        <v>933</v>
      </c>
      <c r="B54" s="24" t="s">
        <v>934</v>
      </c>
      <c r="C54" s="23" t="s">
        <v>933</v>
      </c>
      <c r="D54" s="22">
        <v>32000</v>
      </c>
      <c r="E54" s="74">
        <v>32000</v>
      </c>
      <c r="F54" s="73"/>
      <c r="G54" s="72" t="s">
        <v>646</v>
      </c>
      <c r="H54" s="73"/>
    </row>
    <row r="55" spans="1:8" ht="15">
      <c r="A55" s="25" t="s">
        <v>932</v>
      </c>
      <c r="B55" s="24" t="s">
        <v>931</v>
      </c>
      <c r="C55" s="23" t="s">
        <v>930</v>
      </c>
      <c r="D55" s="22">
        <v>8000</v>
      </c>
      <c r="E55" s="74">
        <v>8000</v>
      </c>
      <c r="F55" s="73"/>
      <c r="G55" s="72" t="s">
        <v>646</v>
      </c>
      <c r="H55" s="73"/>
    </row>
    <row r="56" spans="1:8" ht="30">
      <c r="A56" s="25" t="s">
        <v>929</v>
      </c>
      <c r="B56" s="24" t="s">
        <v>928</v>
      </c>
      <c r="C56" s="23" t="s">
        <v>646</v>
      </c>
      <c r="D56" s="22">
        <v>0</v>
      </c>
      <c r="E56" s="74">
        <v>0</v>
      </c>
      <c r="F56" s="73"/>
      <c r="G56" s="72" t="s">
        <v>646</v>
      </c>
      <c r="H56" s="73"/>
    </row>
    <row r="57" spans="1:8" ht="30">
      <c r="A57" s="25" t="s">
        <v>927</v>
      </c>
      <c r="B57" s="24" t="s">
        <v>926</v>
      </c>
      <c r="C57" s="23" t="s">
        <v>646</v>
      </c>
      <c r="D57" s="22">
        <v>0</v>
      </c>
      <c r="E57" s="74">
        <v>0</v>
      </c>
      <c r="F57" s="73"/>
      <c r="G57" s="74">
        <v>0</v>
      </c>
      <c r="H57" s="73"/>
    </row>
    <row r="58" spans="1:8" ht="15">
      <c r="A58" s="25" t="s">
        <v>925</v>
      </c>
      <c r="B58" s="24" t="s">
        <v>924</v>
      </c>
      <c r="C58" s="23" t="s">
        <v>900</v>
      </c>
      <c r="D58" s="22">
        <v>0</v>
      </c>
      <c r="E58" s="74">
        <v>0</v>
      </c>
      <c r="F58" s="73"/>
      <c r="G58" s="72" t="s">
        <v>646</v>
      </c>
      <c r="H58" s="73"/>
    </row>
    <row r="59" spans="1:8" ht="15">
      <c r="A59" s="25" t="s">
        <v>923</v>
      </c>
      <c r="B59" s="24" t="s">
        <v>922</v>
      </c>
      <c r="C59" s="23" t="s">
        <v>898</v>
      </c>
      <c r="D59" s="22">
        <v>0</v>
      </c>
      <c r="E59" s="74">
        <v>0</v>
      </c>
      <c r="F59" s="73"/>
      <c r="G59" s="72" t="s">
        <v>646</v>
      </c>
      <c r="H59" s="73"/>
    </row>
    <row r="60" spans="1:8" ht="30">
      <c r="A60" s="25" t="s">
        <v>921</v>
      </c>
      <c r="B60" s="24" t="s">
        <v>920</v>
      </c>
      <c r="C60" s="23" t="s">
        <v>646</v>
      </c>
      <c r="D60" s="22">
        <v>0</v>
      </c>
      <c r="E60" s="74">
        <v>0</v>
      </c>
      <c r="F60" s="73"/>
      <c r="G60" s="74">
        <v>0</v>
      </c>
      <c r="H60" s="73"/>
    </row>
    <row r="61" spans="1:8" ht="15">
      <c r="A61" s="25" t="s">
        <v>919</v>
      </c>
      <c r="B61" s="24" t="s">
        <v>918</v>
      </c>
      <c r="C61" s="23" t="s">
        <v>894</v>
      </c>
      <c r="D61" s="22">
        <v>0</v>
      </c>
      <c r="E61" s="74">
        <v>0</v>
      </c>
      <c r="F61" s="73"/>
      <c r="G61" s="72" t="s">
        <v>646</v>
      </c>
      <c r="H61" s="73"/>
    </row>
    <row r="62" spans="1:8" ht="15">
      <c r="A62" s="25" t="s">
        <v>917</v>
      </c>
      <c r="B62" s="24" t="s">
        <v>916</v>
      </c>
      <c r="C62" s="23" t="s">
        <v>892</v>
      </c>
      <c r="D62" s="22">
        <v>0</v>
      </c>
      <c r="E62" s="74">
        <v>0</v>
      </c>
      <c r="F62" s="73"/>
      <c r="G62" s="72" t="s">
        <v>646</v>
      </c>
      <c r="H62" s="73"/>
    </row>
    <row r="63" spans="1:8" ht="30">
      <c r="A63" s="25" t="s">
        <v>915</v>
      </c>
      <c r="B63" s="24" t="s">
        <v>914</v>
      </c>
      <c r="C63" s="23" t="s">
        <v>646</v>
      </c>
      <c r="D63" s="22">
        <v>0</v>
      </c>
      <c r="E63" s="74">
        <v>0</v>
      </c>
      <c r="F63" s="73"/>
      <c r="G63" s="72" t="s">
        <v>646</v>
      </c>
      <c r="H63" s="73"/>
    </row>
    <row r="64" spans="1:8" ht="15">
      <c r="A64" s="25" t="s">
        <v>913</v>
      </c>
      <c r="B64" s="24" t="s">
        <v>912</v>
      </c>
      <c r="C64" s="23" t="s">
        <v>911</v>
      </c>
      <c r="D64" s="22">
        <v>0</v>
      </c>
      <c r="E64" s="74">
        <v>0</v>
      </c>
      <c r="F64" s="73"/>
      <c r="G64" s="72" t="s">
        <v>646</v>
      </c>
      <c r="H64" s="73"/>
    </row>
    <row r="65" spans="1:8" ht="15">
      <c r="A65" s="25" t="s">
        <v>910</v>
      </c>
      <c r="B65" s="24" t="s">
        <v>909</v>
      </c>
      <c r="C65" s="23" t="s">
        <v>908</v>
      </c>
      <c r="D65" s="22">
        <v>0</v>
      </c>
      <c r="E65" s="74">
        <v>0</v>
      </c>
      <c r="F65" s="73"/>
      <c r="G65" s="72" t="s">
        <v>646</v>
      </c>
      <c r="H65" s="73"/>
    </row>
    <row r="66" spans="1:8" ht="15">
      <c r="A66" s="25" t="s">
        <v>907</v>
      </c>
      <c r="B66" s="24" t="s">
        <v>906</v>
      </c>
      <c r="C66" s="23" t="s">
        <v>905</v>
      </c>
      <c r="D66" s="22">
        <v>0</v>
      </c>
      <c r="E66" s="74">
        <v>0</v>
      </c>
      <c r="F66" s="73"/>
      <c r="G66" s="72" t="s">
        <v>646</v>
      </c>
      <c r="H66" s="73"/>
    </row>
    <row r="67" spans="1:8" ht="15">
      <c r="A67" s="25" t="s">
        <v>904</v>
      </c>
      <c r="B67" s="24" t="s">
        <v>903</v>
      </c>
      <c r="C67" s="23" t="s">
        <v>646</v>
      </c>
      <c r="D67" s="22">
        <v>3777730</v>
      </c>
      <c r="E67" s="74">
        <v>3777730</v>
      </c>
      <c r="F67" s="73"/>
      <c r="G67" s="72" t="s">
        <v>646</v>
      </c>
      <c r="H67" s="73"/>
    </row>
    <row r="68" spans="1:8" ht="45">
      <c r="A68" s="25" t="s">
        <v>902</v>
      </c>
      <c r="B68" s="24" t="s">
        <v>901</v>
      </c>
      <c r="C68" s="23" t="s">
        <v>886</v>
      </c>
      <c r="D68" s="22">
        <v>3777730</v>
      </c>
      <c r="E68" s="74">
        <v>3777730</v>
      </c>
      <c r="F68" s="73"/>
      <c r="G68" s="74">
        <v>0</v>
      </c>
      <c r="H68" s="73"/>
    </row>
    <row r="69" spans="1:8" ht="30">
      <c r="A69" s="25" t="s">
        <v>900</v>
      </c>
      <c r="B69" s="24" t="s">
        <v>899</v>
      </c>
      <c r="C69" s="23" t="s">
        <v>886</v>
      </c>
      <c r="D69" s="22">
        <v>3777730</v>
      </c>
      <c r="E69" s="74">
        <v>3777730</v>
      </c>
      <c r="F69" s="73"/>
      <c r="G69" s="72" t="s">
        <v>646</v>
      </c>
      <c r="H69" s="73"/>
    </row>
    <row r="70" spans="1:8" ht="30">
      <c r="A70" s="25" t="s">
        <v>898</v>
      </c>
      <c r="B70" s="24" t="s">
        <v>897</v>
      </c>
      <c r="C70" s="23" t="s">
        <v>883</v>
      </c>
      <c r="D70" s="22">
        <v>0</v>
      </c>
      <c r="E70" s="74">
        <v>0</v>
      </c>
      <c r="F70" s="73"/>
      <c r="G70" s="72" t="s">
        <v>646</v>
      </c>
      <c r="H70" s="73"/>
    </row>
    <row r="71" spans="1:8" ht="45">
      <c r="A71" s="25" t="s">
        <v>896</v>
      </c>
      <c r="B71" s="24" t="s">
        <v>895</v>
      </c>
      <c r="C71" s="23" t="s">
        <v>878</v>
      </c>
      <c r="D71" s="22">
        <v>0</v>
      </c>
      <c r="E71" s="74">
        <v>0</v>
      </c>
      <c r="F71" s="73"/>
      <c r="G71" s="74">
        <v>0</v>
      </c>
      <c r="H71" s="73"/>
    </row>
    <row r="72" spans="1:8" ht="30">
      <c r="A72" s="25" t="s">
        <v>894</v>
      </c>
      <c r="B72" s="24" t="s">
        <v>893</v>
      </c>
      <c r="C72" s="23" t="s">
        <v>878</v>
      </c>
      <c r="D72" s="22">
        <v>0</v>
      </c>
      <c r="E72" s="74">
        <v>0</v>
      </c>
      <c r="F72" s="73"/>
      <c r="G72" s="72" t="s">
        <v>646</v>
      </c>
      <c r="H72" s="73"/>
    </row>
    <row r="73" spans="1:8" ht="30">
      <c r="A73" s="25" t="s">
        <v>892</v>
      </c>
      <c r="B73" s="24" t="s">
        <v>891</v>
      </c>
      <c r="C73" s="23" t="s">
        <v>875</v>
      </c>
      <c r="D73" s="22">
        <v>0</v>
      </c>
      <c r="E73" s="74">
        <v>0</v>
      </c>
      <c r="F73" s="73"/>
      <c r="G73" s="72" t="s">
        <v>646</v>
      </c>
      <c r="H73" s="73"/>
    </row>
    <row r="74" spans="1:8" ht="30">
      <c r="A74" s="25" t="s">
        <v>890</v>
      </c>
      <c r="B74" s="24" t="s">
        <v>889</v>
      </c>
      <c r="C74" s="23" t="s">
        <v>646</v>
      </c>
      <c r="D74" s="22">
        <v>20000</v>
      </c>
      <c r="E74" s="74">
        <v>20000</v>
      </c>
      <c r="F74" s="73"/>
      <c r="G74" s="72" t="s">
        <v>646</v>
      </c>
      <c r="H74" s="73"/>
    </row>
    <row r="75" spans="1:8" ht="45">
      <c r="A75" s="25" t="s">
        <v>888</v>
      </c>
      <c r="B75" s="24" t="s">
        <v>887</v>
      </c>
      <c r="C75" s="23" t="s">
        <v>646</v>
      </c>
      <c r="D75" s="22">
        <v>0</v>
      </c>
      <c r="E75" s="74">
        <v>0</v>
      </c>
      <c r="F75" s="73"/>
      <c r="G75" s="74">
        <v>0</v>
      </c>
      <c r="H75" s="73"/>
    </row>
    <row r="76" spans="1:8" ht="30">
      <c r="A76" s="25" t="s">
        <v>886</v>
      </c>
      <c r="B76" s="24" t="s">
        <v>885</v>
      </c>
      <c r="C76" s="23" t="s">
        <v>884</v>
      </c>
      <c r="D76" s="22">
        <v>0</v>
      </c>
      <c r="E76" s="74">
        <v>0</v>
      </c>
      <c r="F76" s="73"/>
      <c r="G76" s="72" t="s">
        <v>646</v>
      </c>
      <c r="H76" s="73"/>
    </row>
    <row r="77" spans="1:8" ht="30">
      <c r="A77" s="25" t="s">
        <v>883</v>
      </c>
      <c r="B77" s="24" t="s">
        <v>882</v>
      </c>
      <c r="C77" s="23" t="s">
        <v>881</v>
      </c>
      <c r="D77" s="22">
        <v>0</v>
      </c>
      <c r="E77" s="74">
        <v>0</v>
      </c>
      <c r="F77" s="73"/>
      <c r="G77" s="72" t="s">
        <v>646</v>
      </c>
      <c r="H77" s="73"/>
    </row>
    <row r="78" spans="1:8" ht="45">
      <c r="A78" s="25" t="s">
        <v>880</v>
      </c>
      <c r="B78" s="24" t="s">
        <v>879</v>
      </c>
      <c r="C78" s="23" t="s">
        <v>646</v>
      </c>
      <c r="D78" s="22">
        <v>0</v>
      </c>
      <c r="E78" s="74">
        <v>0</v>
      </c>
      <c r="F78" s="73"/>
      <c r="G78" s="74">
        <v>0</v>
      </c>
      <c r="H78" s="73"/>
    </row>
    <row r="79" spans="1:8" ht="30">
      <c r="A79" s="25" t="s">
        <v>878</v>
      </c>
      <c r="B79" s="24" t="s">
        <v>877</v>
      </c>
      <c r="C79" s="23" t="s">
        <v>876</v>
      </c>
      <c r="D79" s="22">
        <v>0</v>
      </c>
      <c r="E79" s="74">
        <v>0</v>
      </c>
      <c r="F79" s="73"/>
      <c r="G79" s="72" t="s">
        <v>646</v>
      </c>
      <c r="H79" s="73"/>
    </row>
    <row r="80" spans="1:8" ht="30">
      <c r="A80" s="25" t="s">
        <v>875</v>
      </c>
      <c r="B80" s="24" t="s">
        <v>874</v>
      </c>
      <c r="C80" s="23" t="s">
        <v>873</v>
      </c>
      <c r="D80" s="22">
        <v>0</v>
      </c>
      <c r="E80" s="74">
        <v>0</v>
      </c>
      <c r="F80" s="73"/>
      <c r="G80" s="72" t="s">
        <v>646</v>
      </c>
      <c r="H80" s="73"/>
    </row>
    <row r="81" spans="1:8" ht="45">
      <c r="A81" s="25" t="s">
        <v>872</v>
      </c>
      <c r="B81" s="24" t="s">
        <v>871</v>
      </c>
      <c r="C81" s="23" t="s">
        <v>646</v>
      </c>
      <c r="D81" s="22">
        <v>20000</v>
      </c>
      <c r="E81" s="74">
        <v>20000</v>
      </c>
      <c r="F81" s="73"/>
      <c r="G81" s="72" t="s">
        <v>646</v>
      </c>
      <c r="H81" s="73"/>
    </row>
    <row r="82" spans="1:8" ht="30">
      <c r="A82" s="25" t="s">
        <v>870</v>
      </c>
      <c r="B82" s="24" t="s">
        <v>869</v>
      </c>
      <c r="C82" s="23" t="s">
        <v>868</v>
      </c>
      <c r="D82" s="22">
        <v>0</v>
      </c>
      <c r="E82" s="74">
        <v>0</v>
      </c>
      <c r="F82" s="73"/>
      <c r="G82" s="72" t="s">
        <v>646</v>
      </c>
      <c r="H82" s="73"/>
    </row>
    <row r="83" spans="1:8" ht="30">
      <c r="A83" s="25" t="s">
        <v>867</v>
      </c>
      <c r="B83" s="24" t="s">
        <v>866</v>
      </c>
      <c r="C83" s="23" t="s">
        <v>865</v>
      </c>
      <c r="D83" s="22">
        <v>0</v>
      </c>
      <c r="E83" s="74">
        <v>0</v>
      </c>
      <c r="F83" s="73"/>
      <c r="G83" s="72" t="s">
        <v>646</v>
      </c>
      <c r="H83" s="73"/>
    </row>
    <row r="84" spans="1:8" ht="30">
      <c r="A84" s="25" t="s">
        <v>864</v>
      </c>
      <c r="B84" s="24" t="s">
        <v>863</v>
      </c>
      <c r="C84" s="23" t="s">
        <v>862</v>
      </c>
      <c r="D84" s="22">
        <v>20000</v>
      </c>
      <c r="E84" s="74">
        <v>20000</v>
      </c>
      <c r="F84" s="73"/>
      <c r="G84" s="72" t="s">
        <v>646</v>
      </c>
      <c r="H84" s="73"/>
    </row>
    <row r="85" spans="1:8" ht="30">
      <c r="A85" s="25" t="s">
        <v>861</v>
      </c>
      <c r="B85" s="24" t="s">
        <v>860</v>
      </c>
      <c r="C85" s="23"/>
      <c r="D85" s="22">
        <v>0</v>
      </c>
      <c r="E85" s="74">
        <v>0</v>
      </c>
      <c r="F85" s="73"/>
      <c r="G85" s="74">
        <v>0</v>
      </c>
      <c r="H85" s="73"/>
    </row>
    <row r="86" spans="1:8" ht="30">
      <c r="A86" s="25" t="s">
        <v>859</v>
      </c>
      <c r="B86" s="24" t="s">
        <v>840</v>
      </c>
      <c r="C86" s="23"/>
      <c r="D86" s="22">
        <v>0</v>
      </c>
      <c r="E86" s="74">
        <v>0</v>
      </c>
      <c r="F86" s="73"/>
      <c r="G86" s="74">
        <v>0</v>
      </c>
      <c r="H86" s="73"/>
    </row>
    <row r="87" spans="1:8" ht="15">
      <c r="A87" s="25" t="s">
        <v>858</v>
      </c>
      <c r="B87" s="24" t="s">
        <v>857</v>
      </c>
      <c r="C87" s="23"/>
      <c r="D87" s="22">
        <v>0</v>
      </c>
      <c r="E87" s="74">
        <v>0</v>
      </c>
      <c r="F87" s="73"/>
      <c r="G87" s="74">
        <v>0</v>
      </c>
      <c r="H87" s="73"/>
    </row>
    <row r="88" spans="1:8" ht="15">
      <c r="A88" s="25" t="s">
        <v>856</v>
      </c>
      <c r="B88" s="24" t="s">
        <v>836</v>
      </c>
      <c r="C88" s="23"/>
      <c r="D88" s="22">
        <v>0</v>
      </c>
      <c r="E88" s="74">
        <v>0</v>
      </c>
      <c r="F88" s="73"/>
      <c r="G88" s="74">
        <v>0</v>
      </c>
      <c r="H88" s="73"/>
    </row>
    <row r="89" spans="1:8" ht="15">
      <c r="A89" s="25" t="s">
        <v>855</v>
      </c>
      <c r="B89" s="24" t="s">
        <v>834</v>
      </c>
      <c r="C89" s="23"/>
      <c r="D89" s="22">
        <v>0</v>
      </c>
      <c r="E89" s="74">
        <v>0</v>
      </c>
      <c r="F89" s="73"/>
      <c r="G89" s="74">
        <v>0</v>
      </c>
      <c r="H89" s="73"/>
    </row>
    <row r="90" spans="1:8" ht="45">
      <c r="A90" s="25" t="s">
        <v>854</v>
      </c>
      <c r="B90" s="24" t="s">
        <v>853</v>
      </c>
      <c r="C90" s="23" t="s">
        <v>646</v>
      </c>
      <c r="D90" s="22">
        <v>0</v>
      </c>
      <c r="E90" s="74">
        <v>0</v>
      </c>
      <c r="F90" s="73"/>
      <c r="G90" s="72" t="s">
        <v>646</v>
      </c>
      <c r="H90" s="73"/>
    </row>
    <row r="91" spans="1:8" ht="30">
      <c r="A91" s="25" t="s">
        <v>852</v>
      </c>
      <c r="B91" s="24" t="s">
        <v>851</v>
      </c>
      <c r="C91" s="23" t="s">
        <v>850</v>
      </c>
      <c r="D91" s="22">
        <v>0</v>
      </c>
      <c r="E91" s="72" t="s">
        <v>646</v>
      </c>
      <c r="F91" s="73"/>
      <c r="G91" s="74">
        <v>0</v>
      </c>
      <c r="H91" s="73"/>
    </row>
    <row r="92" spans="1:8" ht="30">
      <c r="A92" s="25" t="s">
        <v>849</v>
      </c>
      <c r="B92" s="24" t="s">
        <v>848</v>
      </c>
      <c r="C92" s="23" t="s">
        <v>847</v>
      </c>
      <c r="D92" s="22">
        <v>0</v>
      </c>
      <c r="E92" s="72" t="s">
        <v>646</v>
      </c>
      <c r="F92" s="73"/>
      <c r="G92" s="74">
        <v>0</v>
      </c>
      <c r="H92" s="73"/>
    </row>
    <row r="93" spans="1:8" ht="15">
      <c r="A93" s="25" t="s">
        <v>846</v>
      </c>
      <c r="B93" s="24" t="s">
        <v>845</v>
      </c>
      <c r="C93" s="23" t="s">
        <v>844</v>
      </c>
      <c r="D93" s="22">
        <v>0</v>
      </c>
      <c r="E93" s="74">
        <v>0</v>
      </c>
      <c r="F93" s="73"/>
      <c r="G93" s="72" t="s">
        <v>646</v>
      </c>
      <c r="H93" s="73"/>
    </row>
    <row r="94" spans="1:8" ht="30">
      <c r="A94" s="25" t="s">
        <v>843</v>
      </c>
      <c r="B94" s="24" t="s">
        <v>842</v>
      </c>
      <c r="C94" s="23"/>
      <c r="D94" s="22">
        <v>0</v>
      </c>
      <c r="E94" s="74">
        <v>0</v>
      </c>
      <c r="F94" s="73"/>
      <c r="G94" s="74">
        <v>0</v>
      </c>
      <c r="H94" s="73"/>
    </row>
    <row r="95" spans="1:8" ht="30">
      <c r="A95" s="25" t="s">
        <v>841</v>
      </c>
      <c r="B95" s="24" t="s">
        <v>840</v>
      </c>
      <c r="C95" s="23"/>
      <c r="D95" s="22">
        <v>0</v>
      </c>
      <c r="E95" s="74">
        <v>0</v>
      </c>
      <c r="F95" s="73"/>
      <c r="G95" s="74">
        <v>0</v>
      </c>
      <c r="H95" s="73"/>
    </row>
    <row r="96" spans="1:8" ht="15">
      <c r="A96" s="25" t="s">
        <v>839</v>
      </c>
      <c r="B96" s="24" t="s">
        <v>838</v>
      </c>
      <c r="C96" s="23"/>
      <c r="D96" s="22">
        <v>0</v>
      </c>
      <c r="E96" s="74">
        <v>0</v>
      </c>
      <c r="F96" s="73"/>
      <c r="G96" s="74">
        <v>0</v>
      </c>
      <c r="H96" s="73"/>
    </row>
    <row r="97" spans="1:8" ht="15">
      <c r="A97" s="25" t="s">
        <v>837</v>
      </c>
      <c r="B97" s="24" t="s">
        <v>836</v>
      </c>
      <c r="C97" s="23"/>
      <c r="D97" s="22">
        <v>0</v>
      </c>
      <c r="E97" s="74">
        <v>0</v>
      </c>
      <c r="F97" s="73"/>
      <c r="G97" s="74">
        <v>0</v>
      </c>
      <c r="H97" s="73"/>
    </row>
    <row r="98" spans="1:8" ht="15">
      <c r="A98" s="25" t="s">
        <v>835</v>
      </c>
      <c r="B98" s="24" t="s">
        <v>834</v>
      </c>
      <c r="C98" s="23"/>
      <c r="D98" s="22">
        <v>0</v>
      </c>
      <c r="E98" s="74">
        <v>0</v>
      </c>
      <c r="F98" s="73"/>
      <c r="G98" s="74">
        <v>0</v>
      </c>
      <c r="H98" s="73"/>
    </row>
    <row r="99" spans="1:8" ht="30">
      <c r="A99" s="25" t="s">
        <v>833</v>
      </c>
      <c r="B99" s="24" t="s">
        <v>832</v>
      </c>
      <c r="C99" s="23" t="s">
        <v>646</v>
      </c>
      <c r="D99" s="22">
        <v>8000</v>
      </c>
      <c r="E99" s="74">
        <v>8000</v>
      </c>
      <c r="F99" s="73"/>
      <c r="G99" s="72" t="s">
        <v>646</v>
      </c>
      <c r="H99" s="73"/>
    </row>
    <row r="100" spans="1:8" ht="30">
      <c r="A100" s="25" t="s">
        <v>831</v>
      </c>
      <c r="B100" s="24" t="s">
        <v>830</v>
      </c>
      <c r="C100" s="23"/>
      <c r="D100" s="22">
        <v>0</v>
      </c>
      <c r="E100" s="74">
        <v>0</v>
      </c>
      <c r="F100" s="73"/>
      <c r="G100" s="72" t="s">
        <v>646</v>
      </c>
      <c r="H100" s="73"/>
    </row>
    <row r="101" spans="1:8" ht="30">
      <c r="A101" s="25" t="s">
        <v>829</v>
      </c>
      <c r="B101" s="24" t="s">
        <v>828</v>
      </c>
      <c r="C101" s="23" t="s">
        <v>803</v>
      </c>
      <c r="D101" s="22">
        <v>0</v>
      </c>
      <c r="E101" s="74">
        <v>0</v>
      </c>
      <c r="F101" s="73"/>
      <c r="G101" s="72" t="s">
        <v>646</v>
      </c>
      <c r="H101" s="73"/>
    </row>
    <row r="102" spans="1:8" ht="30">
      <c r="A102" s="25" t="s">
        <v>827</v>
      </c>
      <c r="B102" s="24" t="s">
        <v>826</v>
      </c>
      <c r="C102" s="23" t="s">
        <v>800</v>
      </c>
      <c r="D102" s="22">
        <v>0</v>
      </c>
      <c r="E102" s="74">
        <v>0</v>
      </c>
      <c r="F102" s="73"/>
      <c r="G102" s="72" t="s">
        <v>646</v>
      </c>
      <c r="H102" s="73"/>
    </row>
    <row r="103" spans="1:8" ht="45">
      <c r="A103" s="25" t="s">
        <v>825</v>
      </c>
      <c r="B103" s="24" t="s">
        <v>824</v>
      </c>
      <c r="C103" s="23" t="s">
        <v>646</v>
      </c>
      <c r="D103" s="22">
        <v>8000</v>
      </c>
      <c r="E103" s="74">
        <v>8000</v>
      </c>
      <c r="F103" s="73"/>
      <c r="G103" s="72" t="s">
        <v>646</v>
      </c>
      <c r="H103" s="73"/>
    </row>
    <row r="104" spans="1:8" ht="15">
      <c r="A104" s="25" t="s">
        <v>823</v>
      </c>
      <c r="B104" s="24" t="s">
        <v>822</v>
      </c>
      <c r="C104" s="23" t="s">
        <v>821</v>
      </c>
      <c r="D104" s="22">
        <v>0</v>
      </c>
      <c r="E104" s="74">
        <v>0</v>
      </c>
      <c r="F104" s="73"/>
      <c r="G104" s="72" t="s">
        <v>646</v>
      </c>
      <c r="H104" s="73"/>
    </row>
    <row r="105" spans="1:8" ht="30">
      <c r="A105" s="25" t="s">
        <v>820</v>
      </c>
      <c r="B105" s="24" t="s">
        <v>819</v>
      </c>
      <c r="C105" s="23" t="s">
        <v>818</v>
      </c>
      <c r="D105" s="22">
        <v>0</v>
      </c>
      <c r="E105" s="74">
        <v>0</v>
      </c>
      <c r="F105" s="73"/>
      <c r="G105" s="72" t="s">
        <v>646</v>
      </c>
      <c r="H105" s="73"/>
    </row>
    <row r="106" spans="1:8" ht="15">
      <c r="A106" s="25" t="s">
        <v>817</v>
      </c>
      <c r="B106" s="24" t="s">
        <v>816</v>
      </c>
      <c r="C106" s="23" t="s">
        <v>815</v>
      </c>
      <c r="D106" s="22">
        <v>0</v>
      </c>
      <c r="E106" s="74">
        <v>0</v>
      </c>
      <c r="F106" s="73"/>
      <c r="G106" s="72" t="s">
        <v>646</v>
      </c>
      <c r="H106" s="73"/>
    </row>
    <row r="107" spans="1:8" ht="15">
      <c r="A107" s="25" t="s">
        <v>814</v>
      </c>
      <c r="B107" s="24" t="s">
        <v>813</v>
      </c>
      <c r="C107" s="23" t="s">
        <v>812</v>
      </c>
      <c r="D107" s="22">
        <v>8000</v>
      </c>
      <c r="E107" s="74">
        <v>8000</v>
      </c>
      <c r="F107" s="73"/>
      <c r="G107" s="72" t="s">
        <v>646</v>
      </c>
      <c r="H107" s="73"/>
    </row>
    <row r="108" spans="1:8" ht="15">
      <c r="A108" s="25" t="s">
        <v>811</v>
      </c>
      <c r="B108" s="24" t="s">
        <v>810</v>
      </c>
      <c r="C108" s="23" t="s">
        <v>646</v>
      </c>
      <c r="D108" s="22">
        <v>0</v>
      </c>
      <c r="E108" s="74">
        <v>0</v>
      </c>
      <c r="F108" s="73"/>
      <c r="G108" s="72" t="s">
        <v>646</v>
      </c>
      <c r="H108" s="73"/>
    </row>
    <row r="109" spans="1:8" ht="15">
      <c r="A109" s="25" t="s">
        <v>809</v>
      </c>
      <c r="B109" s="24" t="s">
        <v>808</v>
      </c>
      <c r="C109" s="23" t="s">
        <v>776</v>
      </c>
      <c r="D109" s="22">
        <v>0</v>
      </c>
      <c r="E109" s="74">
        <v>0</v>
      </c>
      <c r="F109" s="73"/>
      <c r="G109" s="72" t="s">
        <v>646</v>
      </c>
      <c r="H109" s="73"/>
    </row>
    <row r="110" spans="1:8" ht="30">
      <c r="A110" s="25" t="s">
        <v>807</v>
      </c>
      <c r="B110" s="24" t="s">
        <v>806</v>
      </c>
      <c r="C110" s="23" t="s">
        <v>646</v>
      </c>
      <c r="D110" s="22">
        <v>303700</v>
      </c>
      <c r="E110" s="74">
        <v>303700</v>
      </c>
      <c r="F110" s="73"/>
      <c r="G110" s="72" t="s">
        <v>646</v>
      </c>
      <c r="H110" s="73"/>
    </row>
    <row r="111" spans="1:8" ht="45">
      <c r="A111" s="25" t="s">
        <v>805</v>
      </c>
      <c r="B111" s="24" t="s">
        <v>804</v>
      </c>
      <c r="C111" s="23" t="s">
        <v>646</v>
      </c>
      <c r="D111" s="22">
        <v>500</v>
      </c>
      <c r="E111" s="74">
        <v>500</v>
      </c>
      <c r="F111" s="73"/>
      <c r="G111" s="74">
        <v>0</v>
      </c>
      <c r="H111" s="73"/>
    </row>
    <row r="112" spans="1:8" ht="45">
      <c r="A112" s="25" t="s">
        <v>803</v>
      </c>
      <c r="B112" s="24" t="s">
        <v>802</v>
      </c>
      <c r="C112" s="23" t="s">
        <v>801</v>
      </c>
      <c r="D112" s="22">
        <v>0</v>
      </c>
      <c r="E112" s="74">
        <v>0</v>
      </c>
      <c r="F112" s="73"/>
      <c r="G112" s="72" t="s">
        <v>646</v>
      </c>
      <c r="H112" s="73"/>
    </row>
    <row r="113" spans="1:8" ht="30">
      <c r="A113" s="25" t="s">
        <v>800</v>
      </c>
      <c r="B113" s="24" t="s">
        <v>799</v>
      </c>
      <c r="C113" s="23" t="s">
        <v>798</v>
      </c>
      <c r="D113" s="22">
        <v>500</v>
      </c>
      <c r="E113" s="74">
        <v>500</v>
      </c>
      <c r="F113" s="73"/>
      <c r="G113" s="72" t="s">
        <v>646</v>
      </c>
      <c r="H113" s="73"/>
    </row>
    <row r="114" spans="1:8" ht="60">
      <c r="A114" s="25" t="s">
        <v>797</v>
      </c>
      <c r="B114" s="24" t="s">
        <v>796</v>
      </c>
      <c r="C114" s="23" t="s">
        <v>646</v>
      </c>
      <c r="D114" s="22">
        <v>21000</v>
      </c>
      <c r="E114" s="74">
        <v>21000</v>
      </c>
      <c r="F114" s="73"/>
      <c r="G114" s="72" t="s">
        <v>646</v>
      </c>
      <c r="H114" s="73"/>
    </row>
    <row r="115" spans="1:8" ht="15">
      <c r="A115" s="25" t="s">
        <v>795</v>
      </c>
      <c r="B115" s="24" t="s">
        <v>794</v>
      </c>
      <c r="C115" s="23" t="s">
        <v>793</v>
      </c>
      <c r="D115" s="22">
        <v>0</v>
      </c>
      <c r="E115" s="74">
        <v>0</v>
      </c>
      <c r="F115" s="73"/>
      <c r="G115" s="72" t="s">
        <v>646</v>
      </c>
      <c r="H115" s="73"/>
    </row>
    <row r="116" spans="1:8" ht="15">
      <c r="A116" s="25" t="s">
        <v>792</v>
      </c>
      <c r="B116" s="24" t="s">
        <v>791</v>
      </c>
      <c r="C116" s="23" t="s">
        <v>790</v>
      </c>
      <c r="D116" s="22">
        <v>0</v>
      </c>
      <c r="E116" s="74">
        <v>0</v>
      </c>
      <c r="F116" s="73"/>
      <c r="G116" s="72" t="s">
        <v>646</v>
      </c>
      <c r="H116" s="73"/>
    </row>
    <row r="117" spans="1:8" ht="15">
      <c r="A117" s="25" t="s">
        <v>789</v>
      </c>
      <c r="B117" s="24" t="s">
        <v>788</v>
      </c>
      <c r="C117" s="23" t="s">
        <v>787</v>
      </c>
      <c r="D117" s="22">
        <v>21000</v>
      </c>
      <c r="E117" s="74">
        <v>21000</v>
      </c>
      <c r="F117" s="73"/>
      <c r="G117" s="72" t="s">
        <v>646</v>
      </c>
      <c r="H117" s="73"/>
    </row>
    <row r="118" spans="1:8" ht="30">
      <c r="A118" s="25" t="s">
        <v>786</v>
      </c>
      <c r="B118" s="24" t="s">
        <v>785</v>
      </c>
      <c r="C118" s="23" t="s">
        <v>784</v>
      </c>
      <c r="D118" s="22">
        <v>0</v>
      </c>
      <c r="E118" s="74">
        <v>0</v>
      </c>
      <c r="F118" s="73"/>
      <c r="G118" s="72" t="s">
        <v>646</v>
      </c>
      <c r="H118" s="73"/>
    </row>
    <row r="119" spans="1:8" ht="30">
      <c r="A119" s="25" t="s">
        <v>783</v>
      </c>
      <c r="B119" s="24" t="s">
        <v>782</v>
      </c>
      <c r="C119" s="23" t="s">
        <v>646</v>
      </c>
      <c r="D119" s="22">
        <v>0</v>
      </c>
      <c r="E119" s="74">
        <v>0</v>
      </c>
      <c r="F119" s="73"/>
      <c r="G119" s="72" t="s">
        <v>646</v>
      </c>
      <c r="H119" s="73"/>
    </row>
    <row r="120" spans="1:8" ht="30">
      <c r="A120" s="25" t="s">
        <v>781</v>
      </c>
      <c r="B120" s="24" t="s">
        <v>780</v>
      </c>
      <c r="C120" s="23" t="s">
        <v>779</v>
      </c>
      <c r="D120" s="22">
        <v>0</v>
      </c>
      <c r="E120" s="74">
        <v>0</v>
      </c>
      <c r="F120" s="73"/>
      <c r="G120" s="72" t="s">
        <v>646</v>
      </c>
      <c r="H120" s="73"/>
    </row>
    <row r="121" spans="1:8" ht="60">
      <c r="A121" s="25" t="s">
        <v>778</v>
      </c>
      <c r="B121" s="24" t="s">
        <v>777</v>
      </c>
      <c r="C121" s="23" t="s">
        <v>646</v>
      </c>
      <c r="D121" s="22">
        <v>1000</v>
      </c>
      <c r="E121" s="74">
        <v>1000</v>
      </c>
      <c r="F121" s="73"/>
      <c r="G121" s="72" t="s">
        <v>646</v>
      </c>
      <c r="H121" s="73"/>
    </row>
    <row r="122" spans="1:8" ht="30">
      <c r="A122" s="25" t="s">
        <v>776</v>
      </c>
      <c r="B122" s="24" t="s">
        <v>775</v>
      </c>
      <c r="C122" s="23" t="s">
        <v>774</v>
      </c>
      <c r="D122" s="22">
        <v>1000</v>
      </c>
      <c r="E122" s="74">
        <v>1000</v>
      </c>
      <c r="F122" s="73"/>
      <c r="G122" s="72" t="s">
        <v>646</v>
      </c>
      <c r="H122" s="73"/>
    </row>
    <row r="123" spans="1:8" ht="30">
      <c r="A123" s="25" t="s">
        <v>773</v>
      </c>
      <c r="B123" s="24" t="s">
        <v>772</v>
      </c>
      <c r="C123" s="23" t="s">
        <v>771</v>
      </c>
      <c r="D123" s="22">
        <v>0</v>
      </c>
      <c r="E123" s="74">
        <v>0</v>
      </c>
      <c r="F123" s="73"/>
      <c r="G123" s="72" t="s">
        <v>646</v>
      </c>
      <c r="H123" s="73"/>
    </row>
    <row r="124" spans="1:8" ht="45">
      <c r="A124" s="25" t="s">
        <v>770</v>
      </c>
      <c r="B124" s="24" t="s">
        <v>769</v>
      </c>
      <c r="C124" s="23" t="s">
        <v>646</v>
      </c>
      <c r="D124" s="22">
        <v>0</v>
      </c>
      <c r="E124" s="74">
        <v>0</v>
      </c>
      <c r="F124" s="73"/>
      <c r="G124" s="72" t="s">
        <v>646</v>
      </c>
      <c r="H124" s="73"/>
    </row>
    <row r="125" spans="1:8" ht="45">
      <c r="A125" s="25" t="s">
        <v>768</v>
      </c>
      <c r="B125" s="24" t="s">
        <v>767</v>
      </c>
      <c r="C125" s="23" t="s">
        <v>766</v>
      </c>
      <c r="D125" s="22">
        <v>0</v>
      </c>
      <c r="E125" s="74">
        <v>0</v>
      </c>
      <c r="F125" s="73"/>
      <c r="G125" s="72" t="s">
        <v>646</v>
      </c>
      <c r="H125" s="73"/>
    </row>
    <row r="126" spans="1:8" ht="15">
      <c r="A126" s="25" t="s">
        <v>765</v>
      </c>
      <c r="B126" s="24" t="s">
        <v>764</v>
      </c>
      <c r="C126" s="23" t="s">
        <v>646</v>
      </c>
      <c r="D126" s="22">
        <v>0</v>
      </c>
      <c r="E126" s="74">
        <v>0</v>
      </c>
      <c r="F126" s="73"/>
      <c r="G126" s="72" t="s">
        <v>646</v>
      </c>
      <c r="H126" s="73"/>
    </row>
    <row r="127" spans="1:8" ht="15">
      <c r="A127" s="25" t="s">
        <v>763</v>
      </c>
      <c r="B127" s="24" t="s">
        <v>762</v>
      </c>
      <c r="C127" s="23" t="s">
        <v>761</v>
      </c>
      <c r="D127" s="22">
        <v>0</v>
      </c>
      <c r="E127" s="74">
        <v>0</v>
      </c>
      <c r="F127" s="73"/>
      <c r="G127" s="72" t="s">
        <v>646</v>
      </c>
      <c r="H127" s="73"/>
    </row>
    <row r="128" spans="1:8" ht="30">
      <c r="A128" s="25" t="s">
        <v>760</v>
      </c>
      <c r="B128" s="24" t="s">
        <v>759</v>
      </c>
      <c r="C128" s="23" t="s">
        <v>646</v>
      </c>
      <c r="D128" s="22">
        <v>281200</v>
      </c>
      <c r="E128" s="74">
        <v>281200</v>
      </c>
      <c r="F128" s="73"/>
      <c r="G128" s="74">
        <v>0</v>
      </c>
      <c r="H128" s="73"/>
    </row>
    <row r="129" spans="1:8" ht="15">
      <c r="A129" s="25" t="s">
        <v>758</v>
      </c>
      <c r="B129" s="24" t="s">
        <v>757</v>
      </c>
      <c r="C129" s="23" t="s">
        <v>754</v>
      </c>
      <c r="D129" s="22">
        <v>281200</v>
      </c>
      <c r="E129" s="74">
        <v>281200</v>
      </c>
      <c r="F129" s="73"/>
      <c r="G129" s="72" t="s">
        <v>646</v>
      </c>
      <c r="H129" s="73"/>
    </row>
    <row r="130" spans="1:8" ht="15">
      <c r="A130" s="25" t="s">
        <v>756</v>
      </c>
      <c r="B130" s="24" t="s">
        <v>755</v>
      </c>
      <c r="C130" s="23" t="s">
        <v>754</v>
      </c>
      <c r="D130" s="22">
        <v>0</v>
      </c>
      <c r="E130" s="72" t="s">
        <v>646</v>
      </c>
      <c r="F130" s="73"/>
      <c r="G130" s="74">
        <v>0</v>
      </c>
      <c r="H130" s="73"/>
    </row>
    <row r="131" spans="1:8" ht="45">
      <c r="A131" s="25" t="s">
        <v>753</v>
      </c>
      <c r="B131" s="24" t="s">
        <v>752</v>
      </c>
      <c r="C131" s="23" t="s">
        <v>646</v>
      </c>
      <c r="D131" s="22">
        <v>0</v>
      </c>
      <c r="E131" s="74">
        <v>0</v>
      </c>
      <c r="F131" s="73"/>
      <c r="G131" s="72" t="s">
        <v>646</v>
      </c>
      <c r="H131" s="73"/>
    </row>
    <row r="132" spans="1:8" ht="30">
      <c r="A132" s="25" t="s">
        <v>751</v>
      </c>
      <c r="B132" s="24" t="s">
        <v>750</v>
      </c>
      <c r="C132" s="23" t="s">
        <v>646</v>
      </c>
      <c r="D132" s="22">
        <v>4168000</v>
      </c>
      <c r="E132" s="72" t="s">
        <v>646</v>
      </c>
      <c r="F132" s="73"/>
      <c r="G132" s="74">
        <v>4168000</v>
      </c>
      <c r="H132" s="73"/>
    </row>
    <row r="133" spans="1:8" ht="30">
      <c r="A133" s="25" t="s">
        <v>749</v>
      </c>
      <c r="B133" s="24" t="s">
        <v>748</v>
      </c>
      <c r="C133" s="23" t="s">
        <v>646</v>
      </c>
      <c r="D133" s="22">
        <v>4168000</v>
      </c>
      <c r="E133" s="72" t="s">
        <v>646</v>
      </c>
      <c r="F133" s="73"/>
      <c r="G133" s="74">
        <v>4168000</v>
      </c>
      <c r="H133" s="73"/>
    </row>
    <row r="134" spans="1:8" ht="30">
      <c r="A134" s="25" t="s">
        <v>747</v>
      </c>
      <c r="B134" s="24" t="s">
        <v>746</v>
      </c>
      <c r="C134" s="23" t="s">
        <v>646</v>
      </c>
      <c r="D134" s="22">
        <v>3896000</v>
      </c>
      <c r="E134" s="74">
        <v>0</v>
      </c>
      <c r="F134" s="73"/>
      <c r="G134" s="74">
        <v>3896000</v>
      </c>
      <c r="H134" s="73"/>
    </row>
    <row r="135" spans="1:8" ht="15">
      <c r="A135" s="25" t="s">
        <v>744</v>
      </c>
      <c r="B135" s="24" t="s">
        <v>745</v>
      </c>
      <c r="C135" s="23" t="s">
        <v>744</v>
      </c>
      <c r="D135" s="22">
        <v>0</v>
      </c>
      <c r="E135" s="72" t="s">
        <v>646</v>
      </c>
      <c r="F135" s="73"/>
      <c r="G135" s="74">
        <v>0</v>
      </c>
      <c r="H135" s="73"/>
    </row>
    <row r="136" spans="1:8" ht="15">
      <c r="A136" s="25" t="s">
        <v>742</v>
      </c>
      <c r="B136" s="24" t="s">
        <v>743</v>
      </c>
      <c r="C136" s="23" t="s">
        <v>742</v>
      </c>
      <c r="D136" s="22">
        <v>500000</v>
      </c>
      <c r="E136" s="72" t="s">
        <v>646</v>
      </c>
      <c r="F136" s="73"/>
      <c r="G136" s="74">
        <v>500000</v>
      </c>
      <c r="H136" s="73"/>
    </row>
    <row r="137" spans="1:8" ht="15">
      <c r="A137" s="25" t="s">
        <v>740</v>
      </c>
      <c r="B137" s="24" t="s">
        <v>741</v>
      </c>
      <c r="C137" s="23" t="s">
        <v>740</v>
      </c>
      <c r="D137" s="22">
        <v>3396000</v>
      </c>
      <c r="E137" s="72" t="s">
        <v>646</v>
      </c>
      <c r="F137" s="73"/>
      <c r="G137" s="74">
        <v>3396000</v>
      </c>
      <c r="H137" s="73"/>
    </row>
    <row r="138" spans="1:8" ht="30">
      <c r="A138" s="25" t="s">
        <v>739</v>
      </c>
      <c r="B138" s="24" t="s">
        <v>738</v>
      </c>
      <c r="C138" s="23" t="s">
        <v>646</v>
      </c>
      <c r="D138" s="22">
        <v>190000</v>
      </c>
      <c r="E138" s="72" t="s">
        <v>646</v>
      </c>
      <c r="F138" s="73"/>
      <c r="G138" s="74">
        <v>190000</v>
      </c>
      <c r="H138" s="73"/>
    </row>
    <row r="139" spans="1:8" ht="15">
      <c r="A139" s="25" t="s">
        <v>736</v>
      </c>
      <c r="B139" s="24" t="s">
        <v>737</v>
      </c>
      <c r="C139" s="23" t="s">
        <v>736</v>
      </c>
      <c r="D139" s="22">
        <v>30000</v>
      </c>
      <c r="E139" s="72" t="s">
        <v>646</v>
      </c>
      <c r="F139" s="73"/>
      <c r="G139" s="74">
        <v>30000</v>
      </c>
      <c r="H139" s="73"/>
    </row>
    <row r="140" spans="1:8" ht="15">
      <c r="A140" s="25" t="s">
        <v>734</v>
      </c>
      <c r="B140" s="24" t="s">
        <v>735</v>
      </c>
      <c r="C140" s="23" t="s">
        <v>734</v>
      </c>
      <c r="D140" s="22">
        <v>160000</v>
      </c>
      <c r="E140" s="72" t="s">
        <v>646</v>
      </c>
      <c r="F140" s="73"/>
      <c r="G140" s="74">
        <v>160000</v>
      </c>
      <c r="H140" s="73"/>
    </row>
    <row r="141" spans="1:8" ht="15">
      <c r="A141" s="25" t="s">
        <v>733</v>
      </c>
      <c r="B141" s="24" t="s">
        <v>732</v>
      </c>
      <c r="C141" s="23" t="s">
        <v>731</v>
      </c>
      <c r="D141" s="22">
        <v>0</v>
      </c>
      <c r="E141" s="72" t="s">
        <v>646</v>
      </c>
      <c r="F141" s="73"/>
      <c r="G141" s="74">
        <v>0</v>
      </c>
      <c r="H141" s="73"/>
    </row>
    <row r="142" spans="1:8" ht="30">
      <c r="A142" s="25" t="s">
        <v>730</v>
      </c>
      <c r="B142" s="24" t="s">
        <v>729</v>
      </c>
      <c r="C142" s="23" t="s">
        <v>646</v>
      </c>
      <c r="D142" s="22">
        <v>82000</v>
      </c>
      <c r="E142" s="74">
        <v>0</v>
      </c>
      <c r="F142" s="73"/>
      <c r="G142" s="74">
        <v>82000</v>
      </c>
      <c r="H142" s="73"/>
    </row>
    <row r="143" spans="1:8" ht="15">
      <c r="A143" s="25" t="s">
        <v>727</v>
      </c>
      <c r="B143" s="24" t="s">
        <v>728</v>
      </c>
      <c r="C143" s="23" t="s">
        <v>727</v>
      </c>
      <c r="D143" s="22">
        <v>0</v>
      </c>
      <c r="E143" s="72" t="s">
        <v>646</v>
      </c>
      <c r="F143" s="73"/>
      <c r="G143" s="74">
        <v>0</v>
      </c>
      <c r="H143" s="73"/>
    </row>
    <row r="144" spans="1:8" ht="15">
      <c r="A144" s="25" t="s">
        <v>725</v>
      </c>
      <c r="B144" s="24" t="s">
        <v>726</v>
      </c>
      <c r="C144" s="23" t="s">
        <v>725</v>
      </c>
      <c r="D144" s="22">
        <v>0</v>
      </c>
      <c r="E144" s="72" t="s">
        <v>646</v>
      </c>
      <c r="F144" s="73"/>
      <c r="G144" s="74">
        <v>0</v>
      </c>
      <c r="H144" s="73"/>
    </row>
    <row r="145" spans="1:8" ht="15">
      <c r="A145" s="25" t="s">
        <v>723</v>
      </c>
      <c r="B145" s="24" t="s">
        <v>724</v>
      </c>
      <c r="C145" s="23" t="s">
        <v>723</v>
      </c>
      <c r="D145" s="22">
        <v>5000</v>
      </c>
      <c r="E145" s="72" t="s">
        <v>646</v>
      </c>
      <c r="F145" s="73"/>
      <c r="G145" s="74">
        <v>5000</v>
      </c>
      <c r="H145" s="73"/>
    </row>
    <row r="146" spans="1:8" ht="15">
      <c r="A146" s="25" t="s">
        <v>721</v>
      </c>
      <c r="B146" s="24" t="s">
        <v>722</v>
      </c>
      <c r="C146" s="23" t="s">
        <v>721</v>
      </c>
      <c r="D146" s="22">
        <v>77000</v>
      </c>
      <c r="E146" s="72" t="s">
        <v>646</v>
      </c>
      <c r="F146" s="73"/>
      <c r="G146" s="74">
        <v>77000</v>
      </c>
      <c r="H146" s="73"/>
    </row>
    <row r="147" spans="1:8" ht="30">
      <c r="A147" s="25" t="s">
        <v>720</v>
      </c>
      <c r="B147" s="24" t="s">
        <v>719</v>
      </c>
      <c r="C147" s="23" t="s">
        <v>646</v>
      </c>
      <c r="D147" s="22">
        <v>0</v>
      </c>
      <c r="E147" s="72" t="s">
        <v>646</v>
      </c>
      <c r="F147" s="73"/>
      <c r="G147" s="74">
        <v>0</v>
      </c>
      <c r="H147" s="73"/>
    </row>
    <row r="148" spans="1:8" ht="30">
      <c r="A148" s="25" t="s">
        <v>717</v>
      </c>
      <c r="B148" s="24" t="s">
        <v>718</v>
      </c>
      <c r="C148" s="23" t="s">
        <v>717</v>
      </c>
      <c r="D148" s="22">
        <v>0</v>
      </c>
      <c r="E148" s="72" t="s">
        <v>646</v>
      </c>
      <c r="F148" s="73"/>
      <c r="G148" s="74">
        <v>0</v>
      </c>
      <c r="H148" s="73"/>
    </row>
    <row r="149" spans="1:8" ht="15">
      <c r="A149" s="25" t="s">
        <v>716</v>
      </c>
      <c r="B149" s="24" t="s">
        <v>715</v>
      </c>
      <c r="C149" s="23" t="s">
        <v>646</v>
      </c>
      <c r="D149" s="22">
        <v>0</v>
      </c>
      <c r="E149" s="72" t="s">
        <v>646</v>
      </c>
      <c r="F149" s="73"/>
      <c r="G149" s="74">
        <v>0</v>
      </c>
      <c r="H149" s="73"/>
    </row>
    <row r="150" spans="1:8" ht="15">
      <c r="A150" s="25" t="s">
        <v>713</v>
      </c>
      <c r="B150" s="24" t="s">
        <v>714</v>
      </c>
      <c r="C150" s="23" t="s">
        <v>713</v>
      </c>
      <c r="D150" s="22">
        <v>0</v>
      </c>
      <c r="E150" s="72" t="s">
        <v>646</v>
      </c>
      <c r="F150" s="73"/>
      <c r="G150" s="74">
        <v>0</v>
      </c>
      <c r="H150" s="73"/>
    </row>
    <row r="151" spans="1:8" ht="30">
      <c r="A151" s="25" t="s">
        <v>712</v>
      </c>
      <c r="B151" s="24" t="s">
        <v>711</v>
      </c>
      <c r="C151" s="23" t="s">
        <v>646</v>
      </c>
      <c r="D151" s="22">
        <v>0</v>
      </c>
      <c r="E151" s="72" t="s">
        <v>646</v>
      </c>
      <c r="F151" s="73"/>
      <c r="G151" s="74">
        <v>0</v>
      </c>
      <c r="H151" s="73"/>
    </row>
    <row r="152" spans="1:8" ht="15">
      <c r="A152" s="25" t="s">
        <v>709</v>
      </c>
      <c r="B152" s="24" t="s">
        <v>710</v>
      </c>
      <c r="C152" s="23" t="s">
        <v>709</v>
      </c>
      <c r="D152" s="22">
        <v>0</v>
      </c>
      <c r="E152" s="72" t="s">
        <v>646</v>
      </c>
      <c r="F152" s="73"/>
      <c r="G152" s="74">
        <v>0</v>
      </c>
      <c r="H152" s="73"/>
    </row>
    <row r="153" spans="1:8" ht="15">
      <c r="A153" s="25" t="s">
        <v>707</v>
      </c>
      <c r="B153" s="24" t="s">
        <v>708</v>
      </c>
      <c r="C153" s="23" t="s">
        <v>707</v>
      </c>
      <c r="D153" s="22">
        <v>0</v>
      </c>
      <c r="E153" s="72" t="s">
        <v>646</v>
      </c>
      <c r="F153" s="73"/>
      <c r="G153" s="74">
        <v>0</v>
      </c>
      <c r="H153" s="73"/>
    </row>
    <row r="154" spans="1:8" ht="15">
      <c r="A154" s="25" t="s">
        <v>705</v>
      </c>
      <c r="B154" s="24" t="s">
        <v>706</v>
      </c>
      <c r="C154" s="23" t="s">
        <v>705</v>
      </c>
      <c r="D154" s="22">
        <v>0</v>
      </c>
      <c r="E154" s="72" t="s">
        <v>646</v>
      </c>
      <c r="F154" s="73"/>
      <c r="G154" s="74">
        <v>0</v>
      </c>
      <c r="H154" s="73"/>
    </row>
    <row r="155" spans="1:8" ht="15">
      <c r="A155" s="25" t="s">
        <v>703</v>
      </c>
      <c r="B155" s="24" t="s">
        <v>704</v>
      </c>
      <c r="C155" s="23" t="s">
        <v>703</v>
      </c>
      <c r="D155" s="22">
        <v>0</v>
      </c>
      <c r="E155" s="72" t="s">
        <v>646</v>
      </c>
      <c r="F155" s="73"/>
      <c r="G155" s="74">
        <v>0</v>
      </c>
      <c r="H155" s="73"/>
    </row>
    <row r="156" spans="1:8" ht="30">
      <c r="A156" s="25" t="s">
        <v>702</v>
      </c>
      <c r="B156" s="24" t="s">
        <v>701</v>
      </c>
      <c r="C156" s="23"/>
      <c r="D156" s="22">
        <v>0</v>
      </c>
      <c r="E156" s="72" t="s">
        <v>646</v>
      </c>
      <c r="F156" s="73"/>
      <c r="G156" s="74">
        <v>0</v>
      </c>
      <c r="H156" s="73"/>
    </row>
    <row r="157" spans="1:8" ht="30">
      <c r="A157" s="25" t="s">
        <v>699</v>
      </c>
      <c r="B157" s="24" t="s">
        <v>700</v>
      </c>
      <c r="C157" s="23" t="s">
        <v>699</v>
      </c>
      <c r="D157" s="22">
        <v>0</v>
      </c>
      <c r="E157" s="72" t="s">
        <v>646</v>
      </c>
      <c r="F157" s="73"/>
      <c r="G157" s="74">
        <v>0</v>
      </c>
      <c r="H157" s="73"/>
    </row>
    <row r="158" spans="1:8" ht="45">
      <c r="A158" s="25" t="s">
        <v>698</v>
      </c>
      <c r="B158" s="24" t="s">
        <v>697</v>
      </c>
      <c r="C158" s="23" t="s">
        <v>646</v>
      </c>
      <c r="D158" s="22">
        <v>-3018000</v>
      </c>
      <c r="E158" s="72" t="s">
        <v>646</v>
      </c>
      <c r="F158" s="73"/>
      <c r="G158" s="74">
        <v>-3018000</v>
      </c>
      <c r="H158" s="73"/>
    </row>
    <row r="159" spans="1:8" ht="30">
      <c r="A159" s="25" t="s">
        <v>696</v>
      </c>
      <c r="B159" s="24" t="s">
        <v>695</v>
      </c>
      <c r="C159" s="23" t="s">
        <v>646</v>
      </c>
      <c r="D159" s="22">
        <v>-2850000</v>
      </c>
      <c r="E159" s="72" t="s">
        <v>646</v>
      </c>
      <c r="F159" s="73"/>
      <c r="G159" s="74">
        <v>-2850000</v>
      </c>
      <c r="H159" s="73"/>
    </row>
    <row r="160" spans="1:8" ht="15">
      <c r="A160" s="25" t="s">
        <v>694</v>
      </c>
      <c r="B160" s="24" t="s">
        <v>693</v>
      </c>
      <c r="C160" s="23" t="s">
        <v>692</v>
      </c>
      <c r="D160" s="22">
        <v>0</v>
      </c>
      <c r="E160" s="72" t="s">
        <v>646</v>
      </c>
      <c r="F160" s="73"/>
      <c r="G160" s="74">
        <v>0</v>
      </c>
      <c r="H160" s="73"/>
    </row>
    <row r="161" spans="1:8" ht="15">
      <c r="A161" s="25" t="s">
        <v>691</v>
      </c>
      <c r="B161" s="24" t="s">
        <v>690</v>
      </c>
      <c r="C161" s="23" t="s">
        <v>689</v>
      </c>
      <c r="D161" s="22">
        <v>0</v>
      </c>
      <c r="E161" s="72" t="s">
        <v>646</v>
      </c>
      <c r="F161" s="73"/>
      <c r="G161" s="74">
        <v>0</v>
      </c>
      <c r="H161" s="73"/>
    </row>
    <row r="162" spans="1:8" ht="15">
      <c r="A162" s="25" t="s">
        <v>688</v>
      </c>
      <c r="B162" s="24" t="s">
        <v>687</v>
      </c>
      <c r="C162" s="23" t="s">
        <v>682</v>
      </c>
      <c r="D162" s="22">
        <v>-168000</v>
      </c>
      <c r="E162" s="72" t="s">
        <v>646</v>
      </c>
      <c r="F162" s="73"/>
      <c r="G162" s="74">
        <v>-168000</v>
      </c>
      <c r="H162" s="73"/>
    </row>
    <row r="163" spans="1:8" ht="30">
      <c r="A163" s="25" t="s">
        <v>686</v>
      </c>
      <c r="B163" s="24" t="s">
        <v>685</v>
      </c>
      <c r="C163" s="23" t="s">
        <v>682</v>
      </c>
      <c r="D163" s="22">
        <v>-168000</v>
      </c>
      <c r="E163" s="72" t="s">
        <v>646</v>
      </c>
      <c r="F163" s="73"/>
      <c r="G163" s="74">
        <v>-168000</v>
      </c>
      <c r="H163" s="73"/>
    </row>
    <row r="164" spans="1:8" ht="30">
      <c r="A164" s="25" t="s">
        <v>684</v>
      </c>
      <c r="B164" s="24" t="s">
        <v>683</v>
      </c>
      <c r="C164" s="23" t="s">
        <v>682</v>
      </c>
      <c r="D164" s="22">
        <v>0</v>
      </c>
      <c r="E164" s="72" t="s">
        <v>646</v>
      </c>
      <c r="F164" s="73"/>
      <c r="G164" s="74">
        <v>0</v>
      </c>
      <c r="H164" s="73"/>
    </row>
    <row r="165" spans="1:8" ht="30">
      <c r="A165" s="25" t="s">
        <v>681</v>
      </c>
      <c r="B165" s="24" t="s">
        <v>680</v>
      </c>
      <c r="C165" s="23" t="s">
        <v>646</v>
      </c>
      <c r="D165" s="22">
        <v>0</v>
      </c>
      <c r="E165" s="72" t="s">
        <v>646</v>
      </c>
      <c r="F165" s="73"/>
      <c r="G165" s="74">
        <v>0</v>
      </c>
      <c r="H165" s="73"/>
    </row>
    <row r="166" spans="1:8" ht="30">
      <c r="A166" s="25" t="s">
        <v>679</v>
      </c>
      <c r="B166" s="24" t="s">
        <v>678</v>
      </c>
      <c r="C166" s="23" t="s">
        <v>677</v>
      </c>
      <c r="D166" s="22">
        <v>0</v>
      </c>
      <c r="E166" s="72" t="s">
        <v>646</v>
      </c>
      <c r="F166" s="73"/>
      <c r="G166" s="74">
        <v>0</v>
      </c>
      <c r="H166" s="73"/>
    </row>
    <row r="167" spans="1:8" ht="30">
      <c r="A167" s="25" t="s">
        <v>676</v>
      </c>
      <c r="B167" s="24" t="s">
        <v>675</v>
      </c>
      <c r="C167" s="23" t="s">
        <v>646</v>
      </c>
      <c r="D167" s="22">
        <v>0</v>
      </c>
      <c r="E167" s="72" t="s">
        <v>646</v>
      </c>
      <c r="F167" s="73"/>
      <c r="G167" s="74">
        <v>0</v>
      </c>
      <c r="H167" s="73"/>
    </row>
    <row r="168" spans="1:8" ht="15">
      <c r="A168" s="25" t="s">
        <v>674</v>
      </c>
      <c r="B168" s="24" t="s">
        <v>673</v>
      </c>
      <c r="C168" s="23" t="s">
        <v>672</v>
      </c>
      <c r="D168" s="22">
        <v>0</v>
      </c>
      <c r="E168" s="72" t="s">
        <v>646</v>
      </c>
      <c r="F168" s="73"/>
      <c r="G168" s="74">
        <v>0</v>
      </c>
      <c r="H168" s="73"/>
    </row>
    <row r="169" spans="1:8" ht="30">
      <c r="A169" s="25" t="s">
        <v>671</v>
      </c>
      <c r="B169" s="24" t="s">
        <v>670</v>
      </c>
      <c r="C169" s="23" t="s">
        <v>669</v>
      </c>
      <c r="D169" s="22">
        <v>0</v>
      </c>
      <c r="E169" s="72" t="s">
        <v>646</v>
      </c>
      <c r="F169" s="73"/>
      <c r="G169" s="74">
        <v>0</v>
      </c>
      <c r="H169" s="73"/>
    </row>
    <row r="170" spans="1:8" ht="30">
      <c r="A170" s="25" t="s">
        <v>668</v>
      </c>
      <c r="B170" s="24" t="s">
        <v>667</v>
      </c>
      <c r="C170" s="23" t="s">
        <v>666</v>
      </c>
      <c r="D170" s="22">
        <v>0</v>
      </c>
      <c r="E170" s="72" t="s">
        <v>646</v>
      </c>
      <c r="F170" s="73"/>
      <c r="G170" s="74">
        <v>0</v>
      </c>
      <c r="H170" s="73"/>
    </row>
    <row r="171" spans="1:8" ht="30">
      <c r="A171" s="25" t="s">
        <v>665</v>
      </c>
      <c r="B171" s="24" t="s">
        <v>664</v>
      </c>
      <c r="C171" s="23" t="s">
        <v>646</v>
      </c>
      <c r="D171" s="22">
        <v>0</v>
      </c>
      <c r="E171" s="72" t="s">
        <v>646</v>
      </c>
      <c r="F171" s="73"/>
      <c r="G171" s="74">
        <v>0</v>
      </c>
      <c r="H171" s="73"/>
    </row>
    <row r="172" spans="1:8" ht="15">
      <c r="A172" s="25" t="s">
        <v>663</v>
      </c>
      <c r="B172" s="24" t="s">
        <v>662</v>
      </c>
      <c r="C172" s="23" t="s">
        <v>661</v>
      </c>
      <c r="D172" s="22">
        <v>0</v>
      </c>
      <c r="E172" s="72" t="s">
        <v>646</v>
      </c>
      <c r="F172" s="73"/>
      <c r="G172" s="74">
        <v>0</v>
      </c>
      <c r="H172" s="73"/>
    </row>
    <row r="173" spans="1:8" ht="45">
      <c r="A173" s="25" t="s">
        <v>660</v>
      </c>
      <c r="B173" s="24" t="s">
        <v>659</v>
      </c>
      <c r="C173" s="23" t="s">
        <v>646</v>
      </c>
      <c r="D173" s="22">
        <v>0</v>
      </c>
      <c r="E173" s="72" t="s">
        <v>646</v>
      </c>
      <c r="F173" s="73"/>
      <c r="G173" s="74">
        <v>0</v>
      </c>
      <c r="H173" s="73"/>
    </row>
    <row r="174" spans="1:8" ht="15">
      <c r="A174" s="25" t="s">
        <v>658</v>
      </c>
      <c r="B174" s="24" t="s">
        <v>657</v>
      </c>
      <c r="C174" s="23" t="s">
        <v>656</v>
      </c>
      <c r="D174" s="22">
        <v>-2850000</v>
      </c>
      <c r="E174" s="72" t="s">
        <v>646</v>
      </c>
      <c r="F174" s="73"/>
      <c r="G174" s="74">
        <v>-2850000</v>
      </c>
      <c r="H174" s="73"/>
    </row>
    <row r="175" spans="1:8" ht="15">
      <c r="A175" s="25" t="s">
        <v>655</v>
      </c>
      <c r="B175" s="24" t="s">
        <v>654</v>
      </c>
      <c r="C175" s="23" t="s">
        <v>653</v>
      </c>
      <c r="D175" s="22">
        <v>0</v>
      </c>
      <c r="E175" s="72" t="s">
        <v>646</v>
      </c>
      <c r="F175" s="73"/>
      <c r="G175" s="74">
        <v>0</v>
      </c>
      <c r="H175" s="73"/>
    </row>
    <row r="176" spans="1:8" ht="30">
      <c r="A176" s="25" t="s">
        <v>652</v>
      </c>
      <c r="B176" s="24" t="s">
        <v>651</v>
      </c>
      <c r="C176" s="23" t="s">
        <v>650</v>
      </c>
      <c r="D176" s="22">
        <v>0</v>
      </c>
      <c r="E176" s="72" t="s">
        <v>646</v>
      </c>
      <c r="F176" s="73"/>
      <c r="G176" s="74">
        <v>0</v>
      </c>
      <c r="H176" s="73"/>
    </row>
    <row r="177" spans="1:8" ht="30">
      <c r="A177" s="25" t="s">
        <v>649</v>
      </c>
      <c r="B177" s="24" t="s">
        <v>648</v>
      </c>
      <c r="C177" s="23" t="s">
        <v>647</v>
      </c>
      <c r="D177" s="22">
        <v>0</v>
      </c>
      <c r="E177" s="72" t="s">
        <v>646</v>
      </c>
      <c r="F177" s="73"/>
      <c r="G177" s="74">
        <v>0</v>
      </c>
      <c r="H177" s="73"/>
    </row>
  </sheetData>
  <mergeCells count="350">
    <mergeCell ref="C1:I1"/>
    <mergeCell ref="A2:H2"/>
    <mergeCell ref="F4:G4"/>
    <mergeCell ref="A6:A7"/>
    <mergeCell ref="B6:B7"/>
    <mergeCell ref="C6:C7"/>
    <mergeCell ref="D6:D7"/>
    <mergeCell ref="E6:H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E93:F93"/>
    <mergeCell ref="G93:H93"/>
    <mergeCell ref="E94:F94"/>
    <mergeCell ref="G94:H94"/>
    <mergeCell ref="E95:F95"/>
    <mergeCell ref="G95:H95"/>
    <mergeCell ref="E96:F96"/>
    <mergeCell ref="G96:H96"/>
    <mergeCell ref="E97:F97"/>
    <mergeCell ref="G97:H97"/>
    <mergeCell ref="E98:F98"/>
    <mergeCell ref="G98:H98"/>
    <mergeCell ref="E99:F99"/>
    <mergeCell ref="G99:H99"/>
    <mergeCell ref="E100:F100"/>
    <mergeCell ref="G100:H100"/>
    <mergeCell ref="E101:F101"/>
    <mergeCell ref="G101:H101"/>
    <mergeCell ref="E102:F102"/>
    <mergeCell ref="G102:H102"/>
    <mergeCell ref="E103:F103"/>
    <mergeCell ref="G103:H103"/>
    <mergeCell ref="E104:F104"/>
    <mergeCell ref="G104:H104"/>
    <mergeCell ref="E105:F105"/>
    <mergeCell ref="G105:H105"/>
    <mergeCell ref="E106:F106"/>
    <mergeCell ref="G106:H106"/>
    <mergeCell ref="E107:F107"/>
    <mergeCell ref="G107:H107"/>
    <mergeCell ref="E108:F108"/>
    <mergeCell ref="G108:H108"/>
    <mergeCell ref="E109:F109"/>
    <mergeCell ref="G109:H109"/>
    <mergeCell ref="E110:F110"/>
    <mergeCell ref="G110:H110"/>
    <mergeCell ref="E111:F111"/>
    <mergeCell ref="G111:H111"/>
    <mergeCell ref="E112:F112"/>
    <mergeCell ref="G112:H112"/>
    <mergeCell ref="E113:F113"/>
    <mergeCell ref="G113:H113"/>
    <mergeCell ref="E114:F114"/>
    <mergeCell ref="G114:H114"/>
    <mergeCell ref="E115:F115"/>
    <mergeCell ref="G115:H115"/>
    <mergeCell ref="E116:F116"/>
    <mergeCell ref="G116:H116"/>
    <mergeCell ref="E117:F117"/>
    <mergeCell ref="G117:H117"/>
    <mergeCell ref="E118:F118"/>
    <mergeCell ref="G118:H118"/>
    <mergeCell ref="E119:F119"/>
    <mergeCell ref="G119:H119"/>
    <mergeCell ref="E120:F120"/>
    <mergeCell ref="G120:H120"/>
    <mergeCell ref="E121:F121"/>
    <mergeCell ref="G121:H121"/>
    <mergeCell ref="E122:F122"/>
    <mergeCell ref="G122:H122"/>
    <mergeCell ref="E123:F123"/>
    <mergeCell ref="G123:H123"/>
    <mergeCell ref="E124:F124"/>
    <mergeCell ref="G124:H124"/>
    <mergeCell ref="E125:F125"/>
    <mergeCell ref="G125:H125"/>
    <mergeCell ref="E126:F126"/>
    <mergeCell ref="G126:H126"/>
    <mergeCell ref="E127:F127"/>
    <mergeCell ref="G127:H127"/>
    <mergeCell ref="E128:F128"/>
    <mergeCell ref="G128:H128"/>
    <mergeCell ref="E129:F129"/>
    <mergeCell ref="G129:H129"/>
    <mergeCell ref="E130:F130"/>
    <mergeCell ref="G130:H130"/>
    <mergeCell ref="E131:F131"/>
    <mergeCell ref="G131:H131"/>
    <mergeCell ref="E132:F132"/>
    <mergeCell ref="G132:H132"/>
    <mergeCell ref="E133:F133"/>
    <mergeCell ref="G133:H133"/>
    <mergeCell ref="E134:F134"/>
    <mergeCell ref="G134:H134"/>
    <mergeCell ref="E135:F135"/>
    <mergeCell ref="G135:H135"/>
    <mergeCell ref="E136:F136"/>
    <mergeCell ref="G136:H136"/>
    <mergeCell ref="E137:F137"/>
    <mergeCell ref="G137:H137"/>
    <mergeCell ref="E138:F138"/>
    <mergeCell ref="G138:H138"/>
    <mergeCell ref="E139:F139"/>
    <mergeCell ref="G139:H139"/>
    <mergeCell ref="E140:F140"/>
    <mergeCell ref="G140:H140"/>
    <mergeCell ref="E141:F141"/>
    <mergeCell ref="G141:H141"/>
    <mergeCell ref="E142:F142"/>
    <mergeCell ref="G142:H142"/>
    <mergeCell ref="E143:F143"/>
    <mergeCell ref="G143:H143"/>
    <mergeCell ref="E144:F144"/>
    <mergeCell ref="G144:H144"/>
    <mergeCell ref="E145:F145"/>
    <mergeCell ref="G145:H145"/>
    <mergeCell ref="E146:F146"/>
    <mergeCell ref="G146:H146"/>
    <mergeCell ref="E147:F147"/>
    <mergeCell ref="G147:H147"/>
    <mergeCell ref="E148:F148"/>
    <mergeCell ref="G148:H148"/>
    <mergeCell ref="E149:F149"/>
    <mergeCell ref="G149:H149"/>
    <mergeCell ref="E150:F150"/>
    <mergeCell ref="G150:H150"/>
    <mergeCell ref="E151:F151"/>
    <mergeCell ref="G151:H151"/>
    <mergeCell ref="E152:F152"/>
    <mergeCell ref="G152:H152"/>
    <mergeCell ref="E153:F153"/>
    <mergeCell ref="G153:H153"/>
    <mergeCell ref="E154:F154"/>
    <mergeCell ref="G154:H154"/>
    <mergeCell ref="E155:F155"/>
    <mergeCell ref="G155:H155"/>
    <mergeCell ref="E156:F156"/>
    <mergeCell ref="G156:H156"/>
    <mergeCell ref="E157:F157"/>
    <mergeCell ref="G157:H157"/>
    <mergeCell ref="E158:F158"/>
    <mergeCell ref="G158:H158"/>
    <mergeCell ref="E159:F159"/>
    <mergeCell ref="G159:H159"/>
    <mergeCell ref="E160:F160"/>
    <mergeCell ref="G160:H160"/>
    <mergeCell ref="E161:F161"/>
    <mergeCell ref="G161:H161"/>
    <mergeCell ref="E162:F162"/>
    <mergeCell ref="G162:H162"/>
    <mergeCell ref="E163:F163"/>
    <mergeCell ref="G163:H163"/>
    <mergeCell ref="E164:F164"/>
    <mergeCell ref="G164:H164"/>
    <mergeCell ref="E165:F165"/>
    <mergeCell ref="G165:H165"/>
    <mergeCell ref="E166:F166"/>
    <mergeCell ref="G166:H166"/>
    <mergeCell ref="E167:F167"/>
    <mergeCell ref="G167:H167"/>
    <mergeCell ref="E168:F168"/>
    <mergeCell ref="G168:H168"/>
    <mergeCell ref="E169:F169"/>
    <mergeCell ref="G169:H169"/>
    <mergeCell ref="E170:F170"/>
    <mergeCell ref="G170:H170"/>
    <mergeCell ref="E171:F171"/>
    <mergeCell ref="G171:H171"/>
    <mergeCell ref="E172:F172"/>
    <mergeCell ref="G172:H172"/>
    <mergeCell ref="E173:F173"/>
    <mergeCell ref="G173:H173"/>
    <mergeCell ref="E174:F174"/>
    <mergeCell ref="G174:H174"/>
    <mergeCell ref="E177:F177"/>
    <mergeCell ref="G177:H177"/>
    <mergeCell ref="E175:F175"/>
    <mergeCell ref="G175:H175"/>
    <mergeCell ref="E176:F176"/>
    <mergeCell ref="G176:H176"/>
  </mergeCells>
  <pageMargins left="0.39370078740157483" right="0.19685039370078741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F512-0C14-4DE5-AF44-AA185767142F}">
  <dimension ref="A1:K339"/>
  <sheetViews>
    <sheetView showGridLines="0" workbookViewId="0">
      <selection activeCell="O5" sqref="O5"/>
    </sheetView>
  </sheetViews>
  <sheetFormatPr defaultRowHeight="12.75"/>
  <cols>
    <col min="1" max="1" width="6.85546875" style="1" customWidth="1"/>
    <col min="2" max="2" width="4.85546875" style="1" customWidth="1"/>
    <col min="3" max="3" width="6.85546875" style="1" customWidth="1"/>
    <col min="4" max="4" width="5.140625" style="1" customWidth="1"/>
    <col min="5" max="5" width="40.85546875" style="1" customWidth="1"/>
    <col min="6" max="6" width="11.42578125" style="1" customWidth="1"/>
    <col min="7" max="7" width="2.28515625" style="1" customWidth="1"/>
    <col min="8" max="8" width="8" style="1" customWidth="1"/>
    <col min="9" max="9" width="8.85546875" style="1" customWidth="1"/>
    <col min="10" max="10" width="1.28515625" style="1" customWidth="1"/>
    <col min="11" max="11" width="0.140625" style="1" customWidth="1"/>
    <col min="12" max="16384" width="9.140625" style="1"/>
  </cols>
  <sheetData>
    <row r="1" spans="1:11" s="8" customFormat="1" ht="62.25" customHeight="1">
      <c r="A1" s="6"/>
      <c r="B1" s="7"/>
      <c r="C1" s="40" t="s">
        <v>1124</v>
      </c>
      <c r="D1" s="40"/>
      <c r="E1" s="40"/>
      <c r="F1" s="40"/>
      <c r="G1" s="40"/>
      <c r="H1" s="40"/>
      <c r="I1" s="40"/>
      <c r="J1" s="40"/>
    </row>
    <row r="2" spans="1:11" ht="63" customHeight="1">
      <c r="A2" s="41" t="s">
        <v>645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.5" customHeight="1"/>
    <row r="4" spans="1:11" ht="18" customHeight="1">
      <c r="H4" s="43" t="s">
        <v>1</v>
      </c>
      <c r="I4" s="44"/>
    </row>
    <row r="5" spans="1:11" ht="2.25" customHeight="1"/>
    <row r="6" spans="1:11" ht="18" customHeight="1">
      <c r="A6" s="45" t="s">
        <v>644</v>
      </c>
      <c r="B6" s="47" t="s">
        <v>643</v>
      </c>
      <c r="C6" s="47" t="s">
        <v>642</v>
      </c>
      <c r="D6" s="47" t="s">
        <v>641</v>
      </c>
      <c r="E6" s="45" t="s">
        <v>640</v>
      </c>
      <c r="F6" s="45" t="s">
        <v>639</v>
      </c>
      <c r="G6" s="47" t="s">
        <v>638</v>
      </c>
      <c r="H6" s="49"/>
      <c r="I6" s="49"/>
      <c r="J6" s="49"/>
      <c r="K6" s="50"/>
    </row>
    <row r="7" spans="1:11" ht="27" customHeight="1">
      <c r="A7" s="46"/>
      <c r="B7" s="48"/>
      <c r="C7" s="48"/>
      <c r="D7" s="48"/>
      <c r="E7" s="46"/>
      <c r="F7" s="46"/>
      <c r="G7" s="45" t="s">
        <v>637</v>
      </c>
      <c r="H7" s="50"/>
      <c r="I7" s="45" t="s">
        <v>636</v>
      </c>
      <c r="J7" s="49"/>
      <c r="K7" s="50"/>
    </row>
    <row r="8" spans="1:11" ht="18" customHeight="1">
      <c r="A8" s="5" t="s">
        <v>195</v>
      </c>
      <c r="B8" s="5" t="s">
        <v>194</v>
      </c>
      <c r="C8" s="5" t="s">
        <v>237</v>
      </c>
      <c r="D8" s="5" t="s">
        <v>232</v>
      </c>
      <c r="E8" s="5" t="s">
        <v>227</v>
      </c>
      <c r="F8" s="5" t="s">
        <v>222</v>
      </c>
      <c r="G8" s="51" t="s">
        <v>217</v>
      </c>
      <c r="H8" s="50"/>
      <c r="I8" s="51" t="s">
        <v>212</v>
      </c>
      <c r="J8" s="49"/>
      <c r="K8" s="50"/>
    </row>
    <row r="9" spans="1:11" ht="60">
      <c r="A9" s="4" t="s">
        <v>635</v>
      </c>
      <c r="B9" s="4" t="s">
        <v>634</v>
      </c>
      <c r="C9" s="4" t="s">
        <v>633</v>
      </c>
      <c r="D9" s="4" t="s">
        <v>633</v>
      </c>
      <c r="E9" s="3" t="s">
        <v>632</v>
      </c>
      <c r="F9" s="2">
        <v>6703430</v>
      </c>
      <c r="G9" s="88">
        <v>5553430</v>
      </c>
      <c r="H9" s="50"/>
      <c r="I9" s="88">
        <v>1150000</v>
      </c>
      <c r="J9" s="49"/>
      <c r="K9" s="50"/>
    </row>
    <row r="10" spans="1:11" ht="75">
      <c r="A10" s="4" t="s">
        <v>631</v>
      </c>
      <c r="B10" s="4" t="s">
        <v>195</v>
      </c>
      <c r="C10" s="4" t="s">
        <v>199</v>
      </c>
      <c r="D10" s="4" t="s">
        <v>199</v>
      </c>
      <c r="E10" s="3" t="s">
        <v>630</v>
      </c>
      <c r="F10" s="2">
        <v>1535000</v>
      </c>
      <c r="G10" s="88">
        <v>1379000</v>
      </c>
      <c r="H10" s="50"/>
      <c r="I10" s="88">
        <v>156000</v>
      </c>
      <c r="J10" s="49"/>
      <c r="K10" s="50"/>
    </row>
    <row r="11" spans="1:11" ht="60">
      <c r="A11" s="4" t="s">
        <v>629</v>
      </c>
      <c r="B11" s="4" t="s">
        <v>195</v>
      </c>
      <c r="C11" s="4" t="s">
        <v>195</v>
      </c>
      <c r="D11" s="4" t="s">
        <v>199</v>
      </c>
      <c r="E11" s="3" t="s">
        <v>628</v>
      </c>
      <c r="F11" s="2">
        <v>1404000</v>
      </c>
      <c r="G11" s="88">
        <v>1306000</v>
      </c>
      <c r="H11" s="50"/>
      <c r="I11" s="88">
        <v>98000</v>
      </c>
      <c r="J11" s="49"/>
      <c r="K11" s="50"/>
    </row>
    <row r="12" spans="1:11" ht="30">
      <c r="A12" s="4" t="s">
        <v>627</v>
      </c>
      <c r="B12" s="4" t="s">
        <v>195</v>
      </c>
      <c r="C12" s="4" t="s">
        <v>195</v>
      </c>
      <c r="D12" s="4" t="s">
        <v>195</v>
      </c>
      <c r="E12" s="3" t="s">
        <v>626</v>
      </c>
      <c r="F12" s="2">
        <v>1404000</v>
      </c>
      <c r="G12" s="88">
        <v>1306000</v>
      </c>
      <c r="H12" s="50"/>
      <c r="I12" s="88">
        <v>98000</v>
      </c>
      <c r="J12" s="49"/>
      <c r="K12" s="50"/>
    </row>
    <row r="13" spans="1:11" ht="30">
      <c r="A13" s="4" t="s">
        <v>625</v>
      </c>
      <c r="B13" s="4" t="s">
        <v>195</v>
      </c>
      <c r="C13" s="4" t="s">
        <v>195</v>
      </c>
      <c r="D13" s="4" t="s">
        <v>194</v>
      </c>
      <c r="E13" s="3" t="s">
        <v>624</v>
      </c>
      <c r="F13" s="2">
        <v>0</v>
      </c>
      <c r="G13" s="88">
        <v>0</v>
      </c>
      <c r="H13" s="50"/>
      <c r="I13" s="88">
        <v>0</v>
      </c>
      <c r="J13" s="49"/>
      <c r="K13" s="50"/>
    </row>
    <row r="14" spans="1:11" ht="15">
      <c r="A14" s="4" t="s">
        <v>623</v>
      </c>
      <c r="B14" s="4" t="s">
        <v>195</v>
      </c>
      <c r="C14" s="4" t="s">
        <v>195</v>
      </c>
      <c r="D14" s="4" t="s">
        <v>237</v>
      </c>
      <c r="E14" s="3" t="s">
        <v>622</v>
      </c>
      <c r="F14" s="2">
        <v>0</v>
      </c>
      <c r="G14" s="88">
        <v>0</v>
      </c>
      <c r="H14" s="50"/>
      <c r="I14" s="88">
        <v>0</v>
      </c>
      <c r="J14" s="49"/>
      <c r="K14" s="50"/>
    </row>
    <row r="15" spans="1:11" ht="15">
      <c r="A15" s="4" t="s">
        <v>621</v>
      </c>
      <c r="B15" s="4" t="s">
        <v>195</v>
      </c>
      <c r="C15" s="4" t="s">
        <v>194</v>
      </c>
      <c r="D15" s="4" t="s">
        <v>199</v>
      </c>
      <c r="E15" s="3" t="s">
        <v>620</v>
      </c>
      <c r="F15" s="2">
        <v>0</v>
      </c>
      <c r="G15" s="88">
        <v>0</v>
      </c>
      <c r="H15" s="50"/>
      <c r="I15" s="88">
        <v>0</v>
      </c>
      <c r="J15" s="49"/>
      <c r="K15" s="50"/>
    </row>
    <row r="16" spans="1:11" ht="15">
      <c r="A16" s="4" t="s">
        <v>619</v>
      </c>
      <c r="B16" s="4" t="s">
        <v>195</v>
      </c>
      <c r="C16" s="4" t="s">
        <v>194</v>
      </c>
      <c r="D16" s="4" t="s">
        <v>195</v>
      </c>
      <c r="E16" s="3" t="s">
        <v>618</v>
      </c>
      <c r="F16" s="2">
        <v>0</v>
      </c>
      <c r="G16" s="88">
        <v>0</v>
      </c>
      <c r="H16" s="50"/>
      <c r="I16" s="88">
        <v>0</v>
      </c>
      <c r="J16" s="49"/>
      <c r="K16" s="50"/>
    </row>
    <row r="17" spans="1:11" ht="45">
      <c r="A17" s="4" t="s">
        <v>617</v>
      </c>
      <c r="B17" s="4" t="s">
        <v>195</v>
      </c>
      <c r="C17" s="4" t="s">
        <v>194</v>
      </c>
      <c r="D17" s="4" t="s">
        <v>194</v>
      </c>
      <c r="E17" s="3" t="s">
        <v>616</v>
      </c>
      <c r="F17" s="2">
        <v>0</v>
      </c>
      <c r="G17" s="88">
        <v>0</v>
      </c>
      <c r="H17" s="50"/>
      <c r="I17" s="88">
        <v>0</v>
      </c>
      <c r="J17" s="49"/>
      <c r="K17" s="50"/>
    </row>
    <row r="18" spans="1:11" ht="15">
      <c r="A18" s="4" t="s">
        <v>615</v>
      </c>
      <c r="B18" s="4" t="s">
        <v>195</v>
      </c>
      <c r="C18" s="4" t="s">
        <v>237</v>
      </c>
      <c r="D18" s="4" t="s">
        <v>199</v>
      </c>
      <c r="E18" s="3" t="s">
        <v>614</v>
      </c>
      <c r="F18" s="2">
        <v>24000</v>
      </c>
      <c r="G18" s="88">
        <v>24000</v>
      </c>
      <c r="H18" s="50"/>
      <c r="I18" s="88">
        <v>0</v>
      </c>
      <c r="J18" s="49"/>
      <c r="K18" s="50"/>
    </row>
    <row r="19" spans="1:11" ht="30">
      <c r="A19" s="4" t="s">
        <v>613</v>
      </c>
      <c r="B19" s="4" t="s">
        <v>195</v>
      </c>
      <c r="C19" s="4" t="s">
        <v>237</v>
      </c>
      <c r="D19" s="4" t="s">
        <v>195</v>
      </c>
      <c r="E19" s="3" t="s">
        <v>612</v>
      </c>
      <c r="F19" s="2">
        <v>0</v>
      </c>
      <c r="G19" s="88">
        <v>0</v>
      </c>
      <c r="H19" s="50"/>
      <c r="I19" s="88">
        <v>0</v>
      </c>
      <c r="J19" s="49"/>
      <c r="K19" s="50"/>
    </row>
    <row r="20" spans="1:11" ht="30">
      <c r="A20" s="4" t="s">
        <v>611</v>
      </c>
      <c r="B20" s="4" t="s">
        <v>195</v>
      </c>
      <c r="C20" s="4" t="s">
        <v>237</v>
      </c>
      <c r="D20" s="4" t="s">
        <v>194</v>
      </c>
      <c r="E20" s="3" t="s">
        <v>610</v>
      </c>
      <c r="F20" s="2">
        <v>0</v>
      </c>
      <c r="G20" s="88">
        <v>0</v>
      </c>
      <c r="H20" s="50"/>
      <c r="I20" s="88">
        <v>0</v>
      </c>
      <c r="J20" s="49"/>
      <c r="K20" s="50"/>
    </row>
    <row r="21" spans="1:11" ht="15">
      <c r="A21" s="4" t="s">
        <v>609</v>
      </c>
      <c r="B21" s="4" t="s">
        <v>195</v>
      </c>
      <c r="C21" s="4" t="s">
        <v>237</v>
      </c>
      <c r="D21" s="4" t="s">
        <v>237</v>
      </c>
      <c r="E21" s="3" t="s">
        <v>608</v>
      </c>
      <c r="F21" s="2">
        <v>24000</v>
      </c>
      <c r="G21" s="88">
        <v>24000</v>
      </c>
      <c r="H21" s="50"/>
      <c r="I21" s="88">
        <v>0</v>
      </c>
      <c r="J21" s="49"/>
      <c r="K21" s="50"/>
    </row>
    <row r="22" spans="1:11" ht="30">
      <c r="A22" s="4" t="s">
        <v>607</v>
      </c>
      <c r="B22" s="4" t="s">
        <v>195</v>
      </c>
      <c r="C22" s="4" t="s">
        <v>232</v>
      </c>
      <c r="D22" s="4" t="s">
        <v>199</v>
      </c>
      <c r="E22" s="3" t="s">
        <v>606</v>
      </c>
      <c r="F22" s="2">
        <v>0</v>
      </c>
      <c r="G22" s="88">
        <v>0</v>
      </c>
      <c r="H22" s="50"/>
      <c r="I22" s="88">
        <v>0</v>
      </c>
      <c r="J22" s="49"/>
      <c r="K22" s="50"/>
    </row>
    <row r="23" spans="1:11" ht="30">
      <c r="A23" s="4" t="s">
        <v>605</v>
      </c>
      <c r="B23" s="4" t="s">
        <v>195</v>
      </c>
      <c r="C23" s="4" t="s">
        <v>232</v>
      </c>
      <c r="D23" s="4" t="s">
        <v>195</v>
      </c>
      <c r="E23" s="3" t="s">
        <v>604</v>
      </c>
      <c r="F23" s="2">
        <v>0</v>
      </c>
      <c r="G23" s="88">
        <v>0</v>
      </c>
      <c r="H23" s="50"/>
      <c r="I23" s="88">
        <v>0</v>
      </c>
      <c r="J23" s="49"/>
      <c r="K23" s="50"/>
    </row>
    <row r="24" spans="1:11" ht="45">
      <c r="A24" s="4" t="s">
        <v>603</v>
      </c>
      <c r="B24" s="4" t="s">
        <v>195</v>
      </c>
      <c r="C24" s="4" t="s">
        <v>227</v>
      </c>
      <c r="D24" s="4" t="s">
        <v>199</v>
      </c>
      <c r="E24" s="3" t="s">
        <v>602</v>
      </c>
      <c r="F24" s="2">
        <v>0</v>
      </c>
      <c r="G24" s="88">
        <v>0</v>
      </c>
      <c r="H24" s="50"/>
      <c r="I24" s="88">
        <v>0</v>
      </c>
      <c r="J24" s="49"/>
      <c r="K24" s="50"/>
    </row>
    <row r="25" spans="1:11" ht="45">
      <c r="A25" s="4" t="s">
        <v>601</v>
      </c>
      <c r="B25" s="4" t="s">
        <v>195</v>
      </c>
      <c r="C25" s="4" t="s">
        <v>227</v>
      </c>
      <c r="D25" s="4" t="s">
        <v>195</v>
      </c>
      <c r="E25" s="3" t="s">
        <v>600</v>
      </c>
      <c r="F25" s="2">
        <v>0</v>
      </c>
      <c r="G25" s="88">
        <v>0</v>
      </c>
      <c r="H25" s="50"/>
      <c r="I25" s="88">
        <v>0</v>
      </c>
      <c r="J25" s="49"/>
      <c r="K25" s="50"/>
    </row>
    <row r="26" spans="1:11" ht="45">
      <c r="A26" s="4" t="s">
        <v>599</v>
      </c>
      <c r="B26" s="4" t="s">
        <v>195</v>
      </c>
      <c r="C26" s="4" t="s">
        <v>222</v>
      </c>
      <c r="D26" s="4" t="s">
        <v>199</v>
      </c>
      <c r="E26" s="3" t="s">
        <v>598</v>
      </c>
      <c r="F26" s="2">
        <v>107000</v>
      </c>
      <c r="G26" s="88">
        <v>49000</v>
      </c>
      <c r="H26" s="50"/>
      <c r="I26" s="88">
        <v>58000</v>
      </c>
      <c r="J26" s="49"/>
      <c r="K26" s="50"/>
    </row>
    <row r="27" spans="1:11" ht="30">
      <c r="A27" s="4" t="s">
        <v>597</v>
      </c>
      <c r="B27" s="4" t="s">
        <v>195</v>
      </c>
      <c r="C27" s="4" t="s">
        <v>222</v>
      </c>
      <c r="D27" s="4" t="s">
        <v>195</v>
      </c>
      <c r="E27" s="3" t="s">
        <v>596</v>
      </c>
      <c r="F27" s="2">
        <v>107000</v>
      </c>
      <c r="G27" s="88">
        <v>49000</v>
      </c>
      <c r="H27" s="50"/>
      <c r="I27" s="88">
        <v>58000</v>
      </c>
      <c r="J27" s="49"/>
      <c r="K27" s="50"/>
    </row>
    <row r="28" spans="1:11" ht="30">
      <c r="A28" s="4" t="s">
        <v>595</v>
      </c>
      <c r="B28" s="4" t="s">
        <v>195</v>
      </c>
      <c r="C28" s="4" t="s">
        <v>217</v>
      </c>
      <c r="D28" s="4" t="s">
        <v>199</v>
      </c>
      <c r="E28" s="3" t="s">
        <v>594</v>
      </c>
      <c r="F28" s="2">
        <v>0</v>
      </c>
      <c r="G28" s="88">
        <v>0</v>
      </c>
      <c r="H28" s="50"/>
      <c r="I28" s="88">
        <v>0</v>
      </c>
      <c r="J28" s="49"/>
      <c r="K28" s="50"/>
    </row>
    <row r="29" spans="1:11" ht="15">
      <c r="A29" s="4" t="s">
        <v>593</v>
      </c>
      <c r="B29" s="4" t="s">
        <v>195</v>
      </c>
      <c r="C29" s="4" t="s">
        <v>217</v>
      </c>
      <c r="D29" s="4" t="s">
        <v>195</v>
      </c>
      <c r="E29" s="3" t="s">
        <v>592</v>
      </c>
      <c r="F29" s="2">
        <v>0</v>
      </c>
      <c r="G29" s="88">
        <v>0</v>
      </c>
      <c r="H29" s="50"/>
      <c r="I29" s="88">
        <v>0</v>
      </c>
      <c r="J29" s="49"/>
      <c r="K29" s="50"/>
    </row>
    <row r="30" spans="1:11" ht="45">
      <c r="A30" s="4" t="s">
        <v>591</v>
      </c>
      <c r="B30" s="4" t="s">
        <v>195</v>
      </c>
      <c r="C30" s="4" t="s">
        <v>212</v>
      </c>
      <c r="D30" s="4" t="s">
        <v>199</v>
      </c>
      <c r="E30" s="3" t="s">
        <v>589</v>
      </c>
      <c r="F30" s="2">
        <v>0</v>
      </c>
      <c r="G30" s="88">
        <v>0</v>
      </c>
      <c r="H30" s="50"/>
      <c r="I30" s="88">
        <v>0</v>
      </c>
      <c r="J30" s="49"/>
      <c r="K30" s="50"/>
    </row>
    <row r="31" spans="1:11" ht="45">
      <c r="A31" s="4" t="s">
        <v>590</v>
      </c>
      <c r="B31" s="4" t="s">
        <v>195</v>
      </c>
      <c r="C31" s="4" t="s">
        <v>212</v>
      </c>
      <c r="D31" s="4" t="s">
        <v>195</v>
      </c>
      <c r="E31" s="3" t="s">
        <v>589</v>
      </c>
      <c r="F31" s="2">
        <v>0</v>
      </c>
      <c r="G31" s="88">
        <v>0</v>
      </c>
      <c r="H31" s="50"/>
      <c r="I31" s="88">
        <v>0</v>
      </c>
      <c r="J31" s="49"/>
      <c r="K31" s="50"/>
    </row>
    <row r="32" spans="1:11" ht="15">
      <c r="A32" s="4" t="s">
        <v>588</v>
      </c>
      <c r="B32" s="4" t="s">
        <v>195</v>
      </c>
      <c r="C32" s="4" t="s">
        <v>212</v>
      </c>
      <c r="D32" s="4" t="s">
        <v>195</v>
      </c>
      <c r="E32" s="3" t="s">
        <v>587</v>
      </c>
      <c r="F32" s="2">
        <v>0</v>
      </c>
      <c r="G32" s="88">
        <v>0</v>
      </c>
      <c r="H32" s="50"/>
      <c r="I32" s="88">
        <v>0</v>
      </c>
      <c r="J32" s="49"/>
      <c r="K32" s="50"/>
    </row>
    <row r="33" spans="1:11" ht="30">
      <c r="A33" s="4" t="s">
        <v>586</v>
      </c>
      <c r="B33" s="4" t="s">
        <v>195</v>
      </c>
      <c r="C33" s="4" t="s">
        <v>212</v>
      </c>
      <c r="D33" s="4" t="s">
        <v>195</v>
      </c>
      <c r="E33" s="3" t="s">
        <v>585</v>
      </c>
      <c r="F33" s="2">
        <v>0</v>
      </c>
      <c r="G33" s="88">
        <v>0</v>
      </c>
      <c r="H33" s="50"/>
      <c r="I33" s="88">
        <v>0</v>
      </c>
      <c r="J33" s="49"/>
      <c r="K33" s="50"/>
    </row>
    <row r="34" spans="1:11" ht="30">
      <c r="A34" s="4" t="s">
        <v>584</v>
      </c>
      <c r="B34" s="4" t="s">
        <v>195</v>
      </c>
      <c r="C34" s="4" t="s">
        <v>212</v>
      </c>
      <c r="D34" s="4" t="s">
        <v>195</v>
      </c>
      <c r="E34" s="3" t="s">
        <v>583</v>
      </c>
      <c r="F34" s="2">
        <v>0</v>
      </c>
      <c r="G34" s="88">
        <v>0</v>
      </c>
      <c r="H34" s="50"/>
      <c r="I34" s="88">
        <v>0</v>
      </c>
      <c r="J34" s="49"/>
      <c r="K34" s="50"/>
    </row>
    <row r="35" spans="1:11" ht="15">
      <c r="A35" s="4" t="s">
        <v>582</v>
      </c>
      <c r="B35" s="4" t="s">
        <v>195</v>
      </c>
      <c r="C35" s="4" t="s">
        <v>212</v>
      </c>
      <c r="D35" s="4" t="s">
        <v>195</v>
      </c>
      <c r="E35" s="3"/>
      <c r="F35" s="2">
        <v>0</v>
      </c>
      <c r="G35" s="88">
        <v>0</v>
      </c>
      <c r="H35" s="50"/>
      <c r="I35" s="88">
        <v>0</v>
      </c>
      <c r="J35" s="49"/>
      <c r="K35" s="50"/>
    </row>
    <row r="36" spans="1:11" ht="45">
      <c r="A36" s="4" t="s">
        <v>581</v>
      </c>
      <c r="B36" s="4" t="s">
        <v>194</v>
      </c>
      <c r="C36" s="4" t="s">
        <v>199</v>
      </c>
      <c r="D36" s="4" t="s">
        <v>199</v>
      </c>
      <c r="E36" s="3" t="s">
        <v>580</v>
      </c>
      <c r="F36" s="2">
        <v>1000</v>
      </c>
      <c r="G36" s="88">
        <v>1000</v>
      </c>
      <c r="H36" s="50"/>
      <c r="I36" s="88">
        <v>0</v>
      </c>
      <c r="J36" s="49"/>
      <c r="K36" s="50"/>
    </row>
    <row r="37" spans="1:11" ht="15">
      <c r="A37" s="4" t="s">
        <v>579</v>
      </c>
      <c r="B37" s="4" t="s">
        <v>194</v>
      </c>
      <c r="C37" s="4" t="s">
        <v>195</v>
      </c>
      <c r="D37" s="4" t="s">
        <v>199</v>
      </c>
      <c r="E37" s="3" t="s">
        <v>578</v>
      </c>
      <c r="F37" s="2">
        <v>0</v>
      </c>
      <c r="G37" s="88">
        <v>0</v>
      </c>
      <c r="H37" s="50"/>
      <c r="I37" s="88">
        <v>0</v>
      </c>
      <c r="J37" s="49"/>
      <c r="K37" s="50"/>
    </row>
    <row r="38" spans="1:11" ht="15">
      <c r="A38" s="4" t="s">
        <v>577</v>
      </c>
      <c r="B38" s="4" t="s">
        <v>194</v>
      </c>
      <c r="C38" s="4" t="s">
        <v>195</v>
      </c>
      <c r="D38" s="4" t="s">
        <v>195</v>
      </c>
      <c r="E38" s="3" t="s">
        <v>576</v>
      </c>
      <c r="F38" s="2">
        <v>0</v>
      </c>
      <c r="G38" s="88">
        <v>0</v>
      </c>
      <c r="H38" s="50"/>
      <c r="I38" s="88">
        <v>0</v>
      </c>
      <c r="J38" s="49"/>
      <c r="K38" s="50"/>
    </row>
    <row r="39" spans="1:11" ht="15">
      <c r="A39" s="4" t="s">
        <v>575</v>
      </c>
      <c r="B39" s="4" t="s">
        <v>194</v>
      </c>
      <c r="C39" s="4" t="s">
        <v>194</v>
      </c>
      <c r="D39" s="4" t="s">
        <v>199</v>
      </c>
      <c r="E39" s="3" t="s">
        <v>574</v>
      </c>
      <c r="F39" s="2">
        <v>0</v>
      </c>
      <c r="G39" s="88">
        <v>0</v>
      </c>
      <c r="H39" s="50"/>
      <c r="I39" s="88">
        <v>0</v>
      </c>
      <c r="J39" s="49"/>
      <c r="K39" s="50"/>
    </row>
    <row r="40" spans="1:11" ht="15">
      <c r="A40" s="4" t="s">
        <v>573</v>
      </c>
      <c r="B40" s="4" t="s">
        <v>194</v>
      </c>
      <c r="C40" s="4" t="s">
        <v>194</v>
      </c>
      <c r="D40" s="4" t="s">
        <v>195</v>
      </c>
      <c r="E40" s="3" t="s">
        <v>572</v>
      </c>
      <c r="F40" s="2">
        <v>0</v>
      </c>
      <c r="G40" s="88">
        <v>0</v>
      </c>
      <c r="H40" s="50"/>
      <c r="I40" s="88">
        <v>0</v>
      </c>
      <c r="J40" s="49"/>
      <c r="K40" s="50"/>
    </row>
    <row r="41" spans="1:11" ht="15">
      <c r="A41" s="4" t="s">
        <v>571</v>
      </c>
      <c r="B41" s="4" t="s">
        <v>194</v>
      </c>
      <c r="C41" s="4" t="s">
        <v>237</v>
      </c>
      <c r="D41" s="4" t="s">
        <v>199</v>
      </c>
      <c r="E41" s="3" t="s">
        <v>570</v>
      </c>
      <c r="F41" s="2">
        <v>0</v>
      </c>
      <c r="G41" s="88">
        <v>0</v>
      </c>
      <c r="H41" s="50"/>
      <c r="I41" s="88">
        <v>0</v>
      </c>
      <c r="J41" s="49"/>
      <c r="K41" s="50"/>
    </row>
    <row r="42" spans="1:11" ht="15">
      <c r="A42" s="4" t="s">
        <v>569</v>
      </c>
      <c r="B42" s="4" t="s">
        <v>194</v>
      </c>
      <c r="C42" s="4" t="s">
        <v>237</v>
      </c>
      <c r="D42" s="4" t="s">
        <v>195</v>
      </c>
      <c r="E42" s="3" t="s">
        <v>568</v>
      </c>
      <c r="F42" s="2">
        <v>0</v>
      </c>
      <c r="G42" s="88">
        <v>0</v>
      </c>
      <c r="H42" s="50"/>
      <c r="I42" s="88">
        <v>0</v>
      </c>
      <c r="J42" s="49"/>
      <c r="K42" s="50"/>
    </row>
    <row r="43" spans="1:11" ht="45">
      <c r="A43" s="4" t="s">
        <v>567</v>
      </c>
      <c r="B43" s="4" t="s">
        <v>194</v>
      </c>
      <c r="C43" s="4" t="s">
        <v>232</v>
      </c>
      <c r="D43" s="4" t="s">
        <v>199</v>
      </c>
      <c r="E43" s="3" t="s">
        <v>565</v>
      </c>
      <c r="F43" s="2">
        <v>0</v>
      </c>
      <c r="G43" s="88">
        <v>0</v>
      </c>
      <c r="H43" s="50"/>
      <c r="I43" s="88">
        <v>0</v>
      </c>
      <c r="J43" s="49"/>
      <c r="K43" s="50"/>
    </row>
    <row r="44" spans="1:11" ht="45">
      <c r="A44" s="4" t="s">
        <v>566</v>
      </c>
      <c r="B44" s="4" t="s">
        <v>194</v>
      </c>
      <c r="C44" s="4" t="s">
        <v>232</v>
      </c>
      <c r="D44" s="4" t="s">
        <v>195</v>
      </c>
      <c r="E44" s="3" t="s">
        <v>565</v>
      </c>
      <c r="F44" s="2">
        <v>0</v>
      </c>
      <c r="G44" s="88">
        <v>0</v>
      </c>
      <c r="H44" s="50"/>
      <c r="I44" s="88">
        <v>0</v>
      </c>
      <c r="J44" s="49"/>
      <c r="K44" s="50"/>
    </row>
    <row r="45" spans="1:11" ht="30">
      <c r="A45" s="4" t="s">
        <v>564</v>
      </c>
      <c r="B45" s="4" t="s">
        <v>194</v>
      </c>
      <c r="C45" s="4" t="s">
        <v>227</v>
      </c>
      <c r="D45" s="4" t="s">
        <v>199</v>
      </c>
      <c r="E45" s="3" t="s">
        <v>563</v>
      </c>
      <c r="F45" s="2">
        <v>1000</v>
      </c>
      <c r="G45" s="88">
        <v>1000</v>
      </c>
      <c r="H45" s="50"/>
      <c r="I45" s="88">
        <v>0</v>
      </c>
      <c r="J45" s="49"/>
      <c r="K45" s="50"/>
    </row>
    <row r="46" spans="1:11" ht="30">
      <c r="A46" s="4" t="s">
        <v>562</v>
      </c>
      <c r="B46" s="4" t="s">
        <v>194</v>
      </c>
      <c r="C46" s="4" t="s">
        <v>227</v>
      </c>
      <c r="D46" s="4" t="s">
        <v>195</v>
      </c>
      <c r="E46" s="3" t="s">
        <v>561</v>
      </c>
      <c r="F46" s="2">
        <v>1000</v>
      </c>
      <c r="G46" s="88">
        <v>1000</v>
      </c>
      <c r="H46" s="50"/>
      <c r="I46" s="88">
        <v>0</v>
      </c>
      <c r="J46" s="49"/>
      <c r="K46" s="50"/>
    </row>
    <row r="47" spans="1:11" ht="75">
      <c r="A47" s="4" t="s">
        <v>560</v>
      </c>
      <c r="B47" s="4" t="s">
        <v>237</v>
      </c>
      <c r="C47" s="4" t="s">
        <v>199</v>
      </c>
      <c r="D47" s="4" t="s">
        <v>199</v>
      </c>
      <c r="E47" s="3" t="s">
        <v>559</v>
      </c>
      <c r="F47" s="2">
        <v>0</v>
      </c>
      <c r="G47" s="88">
        <v>0</v>
      </c>
      <c r="H47" s="50"/>
      <c r="I47" s="88">
        <v>0</v>
      </c>
      <c r="J47" s="49"/>
      <c r="K47" s="50"/>
    </row>
    <row r="48" spans="1:11" ht="30">
      <c r="A48" s="4" t="s">
        <v>558</v>
      </c>
      <c r="B48" s="4" t="s">
        <v>237</v>
      </c>
      <c r="C48" s="4" t="s">
        <v>195</v>
      </c>
      <c r="D48" s="4" t="s">
        <v>199</v>
      </c>
      <c r="E48" s="3" t="s">
        <v>557</v>
      </c>
      <c r="F48" s="2">
        <v>0</v>
      </c>
      <c r="G48" s="88">
        <v>0</v>
      </c>
      <c r="H48" s="50"/>
      <c r="I48" s="88">
        <v>0</v>
      </c>
      <c r="J48" s="49"/>
      <c r="K48" s="50"/>
    </row>
    <row r="49" spans="1:11" ht="15">
      <c r="A49" s="4" t="s">
        <v>556</v>
      </c>
      <c r="B49" s="4" t="s">
        <v>237</v>
      </c>
      <c r="C49" s="4" t="s">
        <v>195</v>
      </c>
      <c r="D49" s="4" t="s">
        <v>195</v>
      </c>
      <c r="E49" s="3" t="s">
        <v>555</v>
      </c>
      <c r="F49" s="2">
        <v>0</v>
      </c>
      <c r="G49" s="88">
        <v>0</v>
      </c>
      <c r="H49" s="50"/>
      <c r="I49" s="88">
        <v>0</v>
      </c>
      <c r="J49" s="49"/>
      <c r="K49" s="50"/>
    </row>
    <row r="50" spans="1:11" ht="15">
      <c r="A50" s="4" t="s">
        <v>554</v>
      </c>
      <c r="B50" s="4" t="s">
        <v>237</v>
      </c>
      <c r="C50" s="4" t="s">
        <v>195</v>
      </c>
      <c r="D50" s="4" t="s">
        <v>194</v>
      </c>
      <c r="E50" s="3" t="s">
        <v>553</v>
      </c>
      <c r="F50" s="2">
        <v>0</v>
      </c>
      <c r="G50" s="88">
        <v>0</v>
      </c>
      <c r="H50" s="50"/>
      <c r="I50" s="88">
        <v>0</v>
      </c>
      <c r="J50" s="49"/>
      <c r="K50" s="50"/>
    </row>
    <row r="51" spans="1:11" ht="15">
      <c r="A51" s="4" t="s">
        <v>552</v>
      </c>
      <c r="B51" s="4" t="s">
        <v>237</v>
      </c>
      <c r="C51" s="4" t="s">
        <v>195</v>
      </c>
      <c r="D51" s="4" t="s">
        <v>237</v>
      </c>
      <c r="E51" s="3" t="s">
        <v>551</v>
      </c>
      <c r="F51" s="2">
        <v>0</v>
      </c>
      <c r="G51" s="88">
        <v>0</v>
      </c>
      <c r="H51" s="50"/>
      <c r="I51" s="88">
        <v>0</v>
      </c>
      <c r="J51" s="49"/>
      <c r="K51" s="50"/>
    </row>
    <row r="52" spans="1:11" ht="15">
      <c r="A52" s="4" t="s">
        <v>550</v>
      </c>
      <c r="B52" s="4" t="s">
        <v>237</v>
      </c>
      <c r="C52" s="4" t="s">
        <v>194</v>
      </c>
      <c r="D52" s="4" t="s">
        <v>199</v>
      </c>
      <c r="E52" s="3" t="s">
        <v>549</v>
      </c>
      <c r="F52" s="2">
        <v>0</v>
      </c>
      <c r="G52" s="88">
        <v>0</v>
      </c>
      <c r="H52" s="50"/>
      <c r="I52" s="88">
        <v>0</v>
      </c>
      <c r="J52" s="49"/>
      <c r="K52" s="50"/>
    </row>
    <row r="53" spans="1:11" ht="15">
      <c r="A53" s="4" t="s">
        <v>548</v>
      </c>
      <c r="B53" s="4" t="s">
        <v>237</v>
      </c>
      <c r="C53" s="4" t="s">
        <v>194</v>
      </c>
      <c r="D53" s="4" t="s">
        <v>195</v>
      </c>
      <c r="E53" s="3" t="s">
        <v>547</v>
      </c>
      <c r="F53" s="2">
        <v>0</v>
      </c>
      <c r="G53" s="88">
        <v>0</v>
      </c>
      <c r="H53" s="50"/>
      <c r="I53" s="88">
        <v>0</v>
      </c>
      <c r="J53" s="49"/>
      <c r="K53" s="50"/>
    </row>
    <row r="54" spans="1:11" ht="30">
      <c r="A54" s="4" t="s">
        <v>546</v>
      </c>
      <c r="B54" s="4" t="s">
        <v>237</v>
      </c>
      <c r="C54" s="4" t="s">
        <v>237</v>
      </c>
      <c r="D54" s="4" t="s">
        <v>199</v>
      </c>
      <c r="E54" s="3" t="s">
        <v>545</v>
      </c>
      <c r="F54" s="2">
        <v>0</v>
      </c>
      <c r="G54" s="88">
        <v>0</v>
      </c>
      <c r="H54" s="50"/>
      <c r="I54" s="88">
        <v>0</v>
      </c>
      <c r="J54" s="49"/>
      <c r="K54" s="50"/>
    </row>
    <row r="55" spans="1:11" ht="15">
      <c r="A55" s="4" t="s">
        <v>544</v>
      </c>
      <c r="B55" s="4" t="s">
        <v>237</v>
      </c>
      <c r="C55" s="4" t="s">
        <v>237</v>
      </c>
      <c r="D55" s="4" t="s">
        <v>195</v>
      </c>
      <c r="E55" s="3" t="s">
        <v>543</v>
      </c>
      <c r="F55" s="2">
        <v>0</v>
      </c>
      <c r="G55" s="88">
        <v>0</v>
      </c>
      <c r="H55" s="50"/>
      <c r="I55" s="88">
        <v>0</v>
      </c>
      <c r="J55" s="49"/>
      <c r="K55" s="50"/>
    </row>
    <row r="56" spans="1:11" ht="15">
      <c r="A56" s="4" t="s">
        <v>542</v>
      </c>
      <c r="B56" s="4" t="s">
        <v>237</v>
      </c>
      <c r="C56" s="4" t="s">
        <v>237</v>
      </c>
      <c r="D56" s="4" t="s">
        <v>194</v>
      </c>
      <c r="E56" s="3" t="s">
        <v>541</v>
      </c>
      <c r="F56" s="2">
        <v>0</v>
      </c>
      <c r="G56" s="88">
        <v>0</v>
      </c>
      <c r="H56" s="50"/>
      <c r="I56" s="88">
        <v>0</v>
      </c>
      <c r="J56" s="49"/>
      <c r="K56" s="50"/>
    </row>
    <row r="57" spans="1:11" ht="15">
      <c r="A57" s="4" t="s">
        <v>540</v>
      </c>
      <c r="B57" s="4" t="s">
        <v>237</v>
      </c>
      <c r="C57" s="4" t="s">
        <v>232</v>
      </c>
      <c r="D57" s="4" t="s">
        <v>199</v>
      </c>
      <c r="E57" s="3" t="s">
        <v>539</v>
      </c>
      <c r="F57" s="2">
        <v>0</v>
      </c>
      <c r="G57" s="88">
        <v>0</v>
      </c>
      <c r="H57" s="50"/>
      <c r="I57" s="88">
        <v>0</v>
      </c>
      <c r="J57" s="49"/>
      <c r="K57" s="50"/>
    </row>
    <row r="58" spans="1:11" ht="15">
      <c r="A58" s="4" t="s">
        <v>538</v>
      </c>
      <c r="B58" s="4" t="s">
        <v>237</v>
      </c>
      <c r="C58" s="4" t="s">
        <v>232</v>
      </c>
      <c r="D58" s="4" t="s">
        <v>195</v>
      </c>
      <c r="E58" s="3" t="s">
        <v>537</v>
      </c>
      <c r="F58" s="2">
        <v>0</v>
      </c>
      <c r="G58" s="88">
        <v>0</v>
      </c>
      <c r="H58" s="50"/>
      <c r="I58" s="88">
        <v>0</v>
      </c>
      <c r="J58" s="49"/>
      <c r="K58" s="50"/>
    </row>
    <row r="59" spans="1:11" ht="15">
      <c r="A59" s="4" t="s">
        <v>536</v>
      </c>
      <c r="B59" s="4" t="s">
        <v>237</v>
      </c>
      <c r="C59" s="4" t="s">
        <v>227</v>
      </c>
      <c r="D59" s="4" t="s">
        <v>199</v>
      </c>
      <c r="E59" s="3" t="s">
        <v>535</v>
      </c>
      <c r="F59" s="2">
        <v>0</v>
      </c>
      <c r="G59" s="88">
        <v>0</v>
      </c>
      <c r="H59" s="50"/>
      <c r="I59" s="88">
        <v>0</v>
      </c>
      <c r="J59" s="49"/>
      <c r="K59" s="50"/>
    </row>
    <row r="60" spans="1:11" ht="15">
      <c r="A60" s="4" t="s">
        <v>534</v>
      </c>
      <c r="B60" s="4" t="s">
        <v>237</v>
      </c>
      <c r="C60" s="4" t="s">
        <v>227</v>
      </c>
      <c r="D60" s="4" t="s">
        <v>195</v>
      </c>
      <c r="E60" s="3" t="s">
        <v>533</v>
      </c>
      <c r="F60" s="2">
        <v>0</v>
      </c>
      <c r="G60" s="88">
        <v>0</v>
      </c>
      <c r="H60" s="50"/>
      <c r="I60" s="88">
        <v>0</v>
      </c>
      <c r="J60" s="49"/>
      <c r="K60" s="50"/>
    </row>
    <row r="61" spans="1:11" ht="45">
      <c r="A61" s="4" t="s">
        <v>532</v>
      </c>
      <c r="B61" s="4" t="s">
        <v>237</v>
      </c>
      <c r="C61" s="4" t="s">
        <v>222</v>
      </c>
      <c r="D61" s="4" t="s">
        <v>199</v>
      </c>
      <c r="E61" s="3" t="s">
        <v>531</v>
      </c>
      <c r="F61" s="2">
        <v>0</v>
      </c>
      <c r="G61" s="88">
        <v>0</v>
      </c>
      <c r="H61" s="50"/>
      <c r="I61" s="88">
        <v>0</v>
      </c>
      <c r="J61" s="49"/>
      <c r="K61" s="50"/>
    </row>
    <row r="62" spans="1:11" ht="45">
      <c r="A62" s="4" t="s">
        <v>530</v>
      </c>
      <c r="B62" s="4" t="s">
        <v>237</v>
      </c>
      <c r="C62" s="4" t="s">
        <v>222</v>
      </c>
      <c r="D62" s="4" t="s">
        <v>195</v>
      </c>
      <c r="E62" s="3" t="s">
        <v>529</v>
      </c>
      <c r="F62" s="2">
        <v>0</v>
      </c>
      <c r="G62" s="88">
        <v>0</v>
      </c>
      <c r="H62" s="50"/>
      <c r="I62" s="88">
        <v>0</v>
      </c>
      <c r="J62" s="49"/>
      <c r="K62" s="50"/>
    </row>
    <row r="63" spans="1:11" ht="30">
      <c r="A63" s="4" t="s">
        <v>528</v>
      </c>
      <c r="B63" s="4" t="s">
        <v>237</v>
      </c>
      <c r="C63" s="4" t="s">
        <v>217</v>
      </c>
      <c r="D63" s="4" t="s">
        <v>199</v>
      </c>
      <c r="E63" s="3" t="s">
        <v>527</v>
      </c>
      <c r="F63" s="2">
        <v>0</v>
      </c>
      <c r="G63" s="88">
        <v>0</v>
      </c>
      <c r="H63" s="50"/>
      <c r="I63" s="88">
        <v>0</v>
      </c>
      <c r="J63" s="49"/>
      <c r="K63" s="50"/>
    </row>
    <row r="64" spans="1:11" ht="30">
      <c r="A64" s="4" t="s">
        <v>526</v>
      </c>
      <c r="B64" s="4" t="s">
        <v>237</v>
      </c>
      <c r="C64" s="4" t="s">
        <v>217</v>
      </c>
      <c r="D64" s="4" t="s">
        <v>195</v>
      </c>
      <c r="E64" s="3" t="s">
        <v>525</v>
      </c>
      <c r="F64" s="2">
        <v>0</v>
      </c>
      <c r="G64" s="88">
        <v>0</v>
      </c>
      <c r="H64" s="50"/>
      <c r="I64" s="88">
        <v>0</v>
      </c>
      <c r="J64" s="49"/>
      <c r="K64" s="50"/>
    </row>
    <row r="65" spans="1:11" ht="60">
      <c r="A65" s="4" t="s">
        <v>524</v>
      </c>
      <c r="B65" s="4" t="s">
        <v>232</v>
      </c>
      <c r="C65" s="4" t="s">
        <v>199</v>
      </c>
      <c r="D65" s="4" t="s">
        <v>199</v>
      </c>
      <c r="E65" s="3" t="s">
        <v>523</v>
      </c>
      <c r="F65" s="2">
        <v>100000</v>
      </c>
      <c r="G65" s="88">
        <v>0</v>
      </c>
      <c r="H65" s="50"/>
      <c r="I65" s="88">
        <v>100000</v>
      </c>
      <c r="J65" s="49"/>
      <c r="K65" s="50"/>
    </row>
    <row r="66" spans="1:11" ht="45">
      <c r="A66" s="4" t="s">
        <v>522</v>
      </c>
      <c r="B66" s="4" t="s">
        <v>232</v>
      </c>
      <c r="C66" s="4" t="s">
        <v>195</v>
      </c>
      <c r="D66" s="4" t="s">
        <v>199</v>
      </c>
      <c r="E66" s="3" t="s">
        <v>521</v>
      </c>
      <c r="F66" s="2">
        <v>0</v>
      </c>
      <c r="G66" s="88">
        <v>0</v>
      </c>
      <c r="H66" s="50"/>
      <c r="I66" s="88">
        <v>0</v>
      </c>
      <c r="J66" s="49"/>
      <c r="K66" s="50"/>
    </row>
    <row r="67" spans="1:11" ht="30">
      <c r="A67" s="4" t="s">
        <v>520</v>
      </c>
      <c r="B67" s="4" t="s">
        <v>232</v>
      </c>
      <c r="C67" s="4" t="s">
        <v>195</v>
      </c>
      <c r="D67" s="4" t="s">
        <v>195</v>
      </c>
      <c r="E67" s="3" t="s">
        <v>519</v>
      </c>
      <c r="F67" s="2">
        <v>0</v>
      </c>
      <c r="G67" s="88">
        <v>0</v>
      </c>
      <c r="H67" s="50"/>
      <c r="I67" s="88">
        <v>0</v>
      </c>
      <c r="J67" s="49"/>
      <c r="K67" s="50"/>
    </row>
    <row r="68" spans="1:11" ht="30">
      <c r="A68" s="4" t="s">
        <v>518</v>
      </c>
      <c r="B68" s="4" t="s">
        <v>232</v>
      </c>
      <c r="C68" s="4" t="s">
        <v>195</v>
      </c>
      <c r="D68" s="4" t="s">
        <v>194</v>
      </c>
      <c r="E68" s="3" t="s">
        <v>517</v>
      </c>
      <c r="F68" s="2">
        <v>0</v>
      </c>
      <c r="G68" s="88">
        <v>0</v>
      </c>
      <c r="H68" s="50"/>
      <c r="I68" s="88">
        <v>0</v>
      </c>
      <c r="J68" s="49"/>
      <c r="K68" s="50"/>
    </row>
    <row r="69" spans="1:11" ht="45">
      <c r="A69" s="4" t="s">
        <v>516</v>
      </c>
      <c r="B69" s="4" t="s">
        <v>232</v>
      </c>
      <c r="C69" s="4" t="s">
        <v>194</v>
      </c>
      <c r="D69" s="4" t="s">
        <v>199</v>
      </c>
      <c r="E69" s="3" t="s">
        <v>515</v>
      </c>
      <c r="F69" s="2">
        <v>54000</v>
      </c>
      <c r="G69" s="88">
        <v>0</v>
      </c>
      <c r="H69" s="50"/>
      <c r="I69" s="88">
        <v>54000</v>
      </c>
      <c r="J69" s="49"/>
      <c r="K69" s="50"/>
    </row>
    <row r="70" spans="1:11" ht="15">
      <c r="A70" s="4" t="s">
        <v>514</v>
      </c>
      <c r="B70" s="4" t="s">
        <v>232</v>
      </c>
      <c r="C70" s="4" t="s">
        <v>194</v>
      </c>
      <c r="D70" s="4" t="s">
        <v>195</v>
      </c>
      <c r="E70" s="3" t="s">
        <v>513</v>
      </c>
      <c r="F70" s="2">
        <v>0</v>
      </c>
      <c r="G70" s="88">
        <v>0</v>
      </c>
      <c r="H70" s="50"/>
      <c r="I70" s="88">
        <v>0</v>
      </c>
      <c r="J70" s="49"/>
      <c r="K70" s="50"/>
    </row>
    <row r="71" spans="1:11" ht="15">
      <c r="A71" s="4" t="s">
        <v>512</v>
      </c>
      <c r="B71" s="4" t="s">
        <v>232</v>
      </c>
      <c r="C71" s="4" t="s">
        <v>194</v>
      </c>
      <c r="D71" s="4" t="s">
        <v>194</v>
      </c>
      <c r="E71" s="3" t="s">
        <v>511</v>
      </c>
      <c r="F71" s="2">
        <v>0</v>
      </c>
      <c r="G71" s="88">
        <v>0</v>
      </c>
      <c r="H71" s="50"/>
      <c r="I71" s="88">
        <v>0</v>
      </c>
      <c r="J71" s="49"/>
      <c r="K71" s="50"/>
    </row>
    <row r="72" spans="1:11" ht="15">
      <c r="A72" s="4" t="s">
        <v>510</v>
      </c>
      <c r="B72" s="4" t="s">
        <v>232</v>
      </c>
      <c r="C72" s="4" t="s">
        <v>194</v>
      </c>
      <c r="D72" s="4" t="s">
        <v>237</v>
      </c>
      <c r="E72" s="3" t="s">
        <v>509</v>
      </c>
      <c r="F72" s="2">
        <v>0</v>
      </c>
      <c r="G72" s="88">
        <v>0</v>
      </c>
      <c r="H72" s="50"/>
      <c r="I72" s="88">
        <v>0</v>
      </c>
      <c r="J72" s="49"/>
      <c r="K72" s="50"/>
    </row>
    <row r="73" spans="1:11" ht="15">
      <c r="A73" s="4" t="s">
        <v>508</v>
      </c>
      <c r="B73" s="4" t="s">
        <v>232</v>
      </c>
      <c r="C73" s="4" t="s">
        <v>194</v>
      </c>
      <c r="D73" s="4" t="s">
        <v>232</v>
      </c>
      <c r="E73" s="3" t="s">
        <v>507</v>
      </c>
      <c r="F73" s="2">
        <v>54000</v>
      </c>
      <c r="G73" s="88">
        <v>0</v>
      </c>
      <c r="H73" s="50"/>
      <c r="I73" s="88">
        <v>54000</v>
      </c>
      <c r="J73" s="49"/>
      <c r="K73" s="50"/>
    </row>
    <row r="74" spans="1:11" ht="15">
      <c r="A74" s="4" t="s">
        <v>506</v>
      </c>
      <c r="B74" s="4" t="s">
        <v>232</v>
      </c>
      <c r="C74" s="4" t="s">
        <v>237</v>
      </c>
      <c r="D74" s="4" t="s">
        <v>199</v>
      </c>
      <c r="E74" s="3" t="s">
        <v>505</v>
      </c>
      <c r="F74" s="2">
        <v>141000</v>
      </c>
      <c r="G74" s="88">
        <v>0</v>
      </c>
      <c r="H74" s="50"/>
      <c r="I74" s="88">
        <v>141000</v>
      </c>
      <c r="J74" s="49"/>
      <c r="K74" s="50"/>
    </row>
    <row r="75" spans="1:11" ht="15">
      <c r="A75" s="4" t="s">
        <v>504</v>
      </c>
      <c r="B75" s="4" t="s">
        <v>232</v>
      </c>
      <c r="C75" s="4" t="s">
        <v>237</v>
      </c>
      <c r="D75" s="4" t="s">
        <v>195</v>
      </c>
      <c r="E75" s="3" t="s">
        <v>503</v>
      </c>
      <c r="F75" s="2">
        <v>0</v>
      </c>
      <c r="G75" s="88">
        <v>0</v>
      </c>
      <c r="H75" s="50"/>
      <c r="I75" s="88">
        <v>0</v>
      </c>
      <c r="J75" s="49"/>
      <c r="K75" s="50"/>
    </row>
    <row r="76" spans="1:11" ht="15">
      <c r="A76" s="4" t="s">
        <v>502</v>
      </c>
      <c r="B76" s="4" t="s">
        <v>232</v>
      </c>
      <c r="C76" s="4" t="s">
        <v>237</v>
      </c>
      <c r="D76" s="4" t="s">
        <v>194</v>
      </c>
      <c r="E76" s="3" t="s">
        <v>501</v>
      </c>
      <c r="F76" s="2">
        <v>141000</v>
      </c>
      <c r="G76" s="88">
        <v>0</v>
      </c>
      <c r="H76" s="50"/>
      <c r="I76" s="88">
        <v>141000</v>
      </c>
      <c r="J76" s="49"/>
      <c r="K76" s="50"/>
    </row>
    <row r="77" spans="1:11" ht="15">
      <c r="A77" s="4" t="s">
        <v>500</v>
      </c>
      <c r="B77" s="4" t="s">
        <v>232</v>
      </c>
      <c r="C77" s="4" t="s">
        <v>237</v>
      </c>
      <c r="D77" s="4" t="s">
        <v>237</v>
      </c>
      <c r="E77" s="3" t="s">
        <v>499</v>
      </c>
      <c r="F77" s="2">
        <v>0</v>
      </c>
      <c r="G77" s="88">
        <v>0</v>
      </c>
      <c r="H77" s="50"/>
      <c r="I77" s="88">
        <v>0</v>
      </c>
      <c r="J77" s="49"/>
      <c r="K77" s="50"/>
    </row>
    <row r="78" spans="1:11" ht="15">
      <c r="A78" s="4" t="s">
        <v>498</v>
      </c>
      <c r="B78" s="4" t="s">
        <v>232</v>
      </c>
      <c r="C78" s="4" t="s">
        <v>237</v>
      </c>
      <c r="D78" s="4" t="s">
        <v>232</v>
      </c>
      <c r="E78" s="3" t="s">
        <v>497</v>
      </c>
      <c r="F78" s="2">
        <v>0</v>
      </c>
      <c r="G78" s="88">
        <v>0</v>
      </c>
      <c r="H78" s="50"/>
      <c r="I78" s="88">
        <v>0</v>
      </c>
      <c r="J78" s="49"/>
      <c r="K78" s="50"/>
    </row>
    <row r="79" spans="1:11" ht="15">
      <c r="A79" s="4" t="s">
        <v>496</v>
      </c>
      <c r="B79" s="4" t="s">
        <v>232</v>
      </c>
      <c r="C79" s="4" t="s">
        <v>237</v>
      </c>
      <c r="D79" s="4" t="s">
        <v>227</v>
      </c>
      <c r="E79" s="3" t="s">
        <v>495</v>
      </c>
      <c r="F79" s="2">
        <v>0</v>
      </c>
      <c r="G79" s="88">
        <v>0</v>
      </c>
      <c r="H79" s="50"/>
      <c r="I79" s="88">
        <v>0</v>
      </c>
      <c r="J79" s="49"/>
      <c r="K79" s="50"/>
    </row>
    <row r="80" spans="1:11" ht="15">
      <c r="A80" s="4" t="s">
        <v>494</v>
      </c>
      <c r="B80" s="4" t="s">
        <v>232</v>
      </c>
      <c r="C80" s="4" t="s">
        <v>237</v>
      </c>
      <c r="D80" s="4" t="s">
        <v>222</v>
      </c>
      <c r="E80" s="3" t="s">
        <v>493</v>
      </c>
      <c r="F80" s="2">
        <v>0</v>
      </c>
      <c r="G80" s="88">
        <v>0</v>
      </c>
      <c r="H80" s="50"/>
      <c r="I80" s="88">
        <v>0</v>
      </c>
      <c r="J80" s="49"/>
      <c r="K80" s="50"/>
    </row>
    <row r="81" spans="1:11" ht="30">
      <c r="A81" s="4" t="s">
        <v>492</v>
      </c>
      <c r="B81" s="4" t="s">
        <v>232</v>
      </c>
      <c r="C81" s="4" t="s">
        <v>232</v>
      </c>
      <c r="D81" s="4" t="s">
        <v>199</v>
      </c>
      <c r="E81" s="3" t="s">
        <v>491</v>
      </c>
      <c r="F81" s="2">
        <v>0</v>
      </c>
      <c r="G81" s="88">
        <v>0</v>
      </c>
      <c r="H81" s="50"/>
      <c r="I81" s="88">
        <v>0</v>
      </c>
      <c r="J81" s="49"/>
      <c r="K81" s="50"/>
    </row>
    <row r="82" spans="1:11" ht="30">
      <c r="A82" s="4" t="s">
        <v>490</v>
      </c>
      <c r="B82" s="4" t="s">
        <v>232</v>
      </c>
      <c r="C82" s="4" t="s">
        <v>232</v>
      </c>
      <c r="D82" s="4" t="s">
        <v>195</v>
      </c>
      <c r="E82" s="3" t="s">
        <v>489</v>
      </c>
      <c r="F82" s="2">
        <v>0</v>
      </c>
      <c r="G82" s="88">
        <v>0</v>
      </c>
      <c r="H82" s="50"/>
      <c r="I82" s="88">
        <v>0</v>
      </c>
      <c r="J82" s="49"/>
      <c r="K82" s="50"/>
    </row>
    <row r="83" spans="1:11" ht="15">
      <c r="A83" s="4" t="s">
        <v>488</v>
      </c>
      <c r="B83" s="4" t="s">
        <v>232</v>
      </c>
      <c r="C83" s="4" t="s">
        <v>232</v>
      </c>
      <c r="D83" s="4" t="s">
        <v>194</v>
      </c>
      <c r="E83" s="3" t="s">
        <v>487</v>
      </c>
      <c r="F83" s="2">
        <v>0</v>
      </c>
      <c r="G83" s="88">
        <v>0</v>
      </c>
      <c r="H83" s="50"/>
      <c r="I83" s="88">
        <v>0</v>
      </c>
      <c r="J83" s="49"/>
      <c r="K83" s="50"/>
    </row>
    <row r="84" spans="1:11" ht="15">
      <c r="A84" s="4" t="s">
        <v>486</v>
      </c>
      <c r="B84" s="4" t="s">
        <v>232</v>
      </c>
      <c r="C84" s="4" t="s">
        <v>232</v>
      </c>
      <c r="D84" s="4" t="s">
        <v>237</v>
      </c>
      <c r="E84" s="3" t="s">
        <v>485</v>
      </c>
      <c r="F84" s="2">
        <v>0</v>
      </c>
      <c r="G84" s="88">
        <v>0</v>
      </c>
      <c r="H84" s="50"/>
      <c r="I84" s="88">
        <v>0</v>
      </c>
      <c r="J84" s="49"/>
      <c r="K84" s="50"/>
    </row>
    <row r="85" spans="1:11" ht="15">
      <c r="A85" s="4" t="s">
        <v>484</v>
      </c>
      <c r="B85" s="4" t="s">
        <v>232</v>
      </c>
      <c r="C85" s="4" t="s">
        <v>227</v>
      </c>
      <c r="D85" s="4" t="s">
        <v>199</v>
      </c>
      <c r="E85" s="3" t="s">
        <v>483</v>
      </c>
      <c r="F85" s="2">
        <v>2923000</v>
      </c>
      <c r="G85" s="88">
        <v>0</v>
      </c>
      <c r="H85" s="50"/>
      <c r="I85" s="88">
        <v>2923000</v>
      </c>
      <c r="J85" s="49"/>
      <c r="K85" s="50"/>
    </row>
    <row r="86" spans="1:11" ht="15">
      <c r="A86" s="4" t="s">
        <v>482</v>
      </c>
      <c r="B86" s="4" t="s">
        <v>232</v>
      </c>
      <c r="C86" s="4" t="s">
        <v>227</v>
      </c>
      <c r="D86" s="4" t="s">
        <v>195</v>
      </c>
      <c r="E86" s="3" t="s">
        <v>481</v>
      </c>
      <c r="F86" s="2">
        <v>2923000</v>
      </c>
      <c r="G86" s="88">
        <v>0</v>
      </c>
      <c r="H86" s="50"/>
      <c r="I86" s="88">
        <v>2923000</v>
      </c>
      <c r="J86" s="49"/>
      <c r="K86" s="50"/>
    </row>
    <row r="87" spans="1:11" ht="15">
      <c r="A87" s="4" t="s">
        <v>480</v>
      </c>
      <c r="B87" s="4" t="s">
        <v>232</v>
      </c>
      <c r="C87" s="4" t="s">
        <v>227</v>
      </c>
      <c r="D87" s="4" t="s">
        <v>194</v>
      </c>
      <c r="E87" s="3" t="s">
        <v>479</v>
      </c>
      <c r="F87" s="2">
        <v>0</v>
      </c>
      <c r="G87" s="88">
        <v>0</v>
      </c>
      <c r="H87" s="50"/>
      <c r="I87" s="88">
        <v>0</v>
      </c>
      <c r="J87" s="49"/>
      <c r="K87" s="50"/>
    </row>
    <row r="88" spans="1:11" ht="15">
      <c r="A88" s="4" t="s">
        <v>478</v>
      </c>
      <c r="B88" s="4" t="s">
        <v>232</v>
      </c>
      <c r="C88" s="4" t="s">
        <v>227</v>
      </c>
      <c r="D88" s="4" t="s">
        <v>237</v>
      </c>
      <c r="E88" s="3" t="s">
        <v>477</v>
      </c>
      <c r="F88" s="2">
        <v>0</v>
      </c>
      <c r="G88" s="88">
        <v>0</v>
      </c>
      <c r="H88" s="50"/>
      <c r="I88" s="88">
        <v>0</v>
      </c>
      <c r="J88" s="49"/>
      <c r="K88" s="50"/>
    </row>
    <row r="89" spans="1:11" ht="15">
      <c r="A89" s="4" t="s">
        <v>476</v>
      </c>
      <c r="B89" s="4" t="s">
        <v>232</v>
      </c>
      <c r="C89" s="4" t="s">
        <v>227</v>
      </c>
      <c r="D89" s="4" t="s">
        <v>232</v>
      </c>
      <c r="E89" s="3" t="s">
        <v>475</v>
      </c>
      <c r="F89" s="2">
        <v>0</v>
      </c>
      <c r="G89" s="88">
        <v>0</v>
      </c>
      <c r="H89" s="50"/>
      <c r="I89" s="88">
        <v>0</v>
      </c>
      <c r="J89" s="49"/>
      <c r="K89" s="50"/>
    </row>
    <row r="90" spans="1:11" ht="15">
      <c r="A90" s="4" t="s">
        <v>474</v>
      </c>
      <c r="B90" s="4" t="s">
        <v>232</v>
      </c>
      <c r="C90" s="4" t="s">
        <v>227</v>
      </c>
      <c r="D90" s="4" t="s">
        <v>227</v>
      </c>
      <c r="E90" s="3" t="s">
        <v>473</v>
      </c>
      <c r="F90" s="2">
        <v>0</v>
      </c>
      <c r="G90" s="88">
        <v>0</v>
      </c>
      <c r="H90" s="50"/>
      <c r="I90" s="88">
        <v>0</v>
      </c>
      <c r="J90" s="49"/>
      <c r="K90" s="50"/>
    </row>
    <row r="91" spans="1:11" ht="15">
      <c r="A91" s="4" t="s">
        <v>472</v>
      </c>
      <c r="B91" s="4" t="s">
        <v>232</v>
      </c>
      <c r="C91" s="4" t="s">
        <v>222</v>
      </c>
      <c r="D91" s="4" t="s">
        <v>199</v>
      </c>
      <c r="E91" s="3" t="s">
        <v>471</v>
      </c>
      <c r="F91" s="2">
        <v>0</v>
      </c>
      <c r="G91" s="88">
        <v>0</v>
      </c>
      <c r="H91" s="50"/>
      <c r="I91" s="88">
        <v>0</v>
      </c>
      <c r="J91" s="49"/>
      <c r="K91" s="50"/>
    </row>
    <row r="92" spans="1:11" ht="15">
      <c r="A92" s="4" t="s">
        <v>470</v>
      </c>
      <c r="B92" s="4" t="s">
        <v>232</v>
      </c>
      <c r="C92" s="4" t="s">
        <v>222</v>
      </c>
      <c r="D92" s="4" t="s">
        <v>195</v>
      </c>
      <c r="E92" s="3" t="s">
        <v>469</v>
      </c>
      <c r="F92" s="2">
        <v>0</v>
      </c>
      <c r="G92" s="88">
        <v>0</v>
      </c>
      <c r="H92" s="50"/>
      <c r="I92" s="88">
        <v>0</v>
      </c>
      <c r="J92" s="49"/>
      <c r="K92" s="50"/>
    </row>
    <row r="93" spans="1:11" ht="15">
      <c r="A93" s="4" t="s">
        <v>468</v>
      </c>
      <c r="B93" s="4" t="s">
        <v>232</v>
      </c>
      <c r="C93" s="4" t="s">
        <v>217</v>
      </c>
      <c r="D93" s="4" t="s">
        <v>199</v>
      </c>
      <c r="E93" s="3" t="s">
        <v>467</v>
      </c>
      <c r="F93" s="2">
        <v>0</v>
      </c>
      <c r="G93" s="88">
        <v>0</v>
      </c>
      <c r="H93" s="50"/>
      <c r="I93" s="88">
        <v>0</v>
      </c>
      <c r="J93" s="49"/>
      <c r="K93" s="50"/>
    </row>
    <row r="94" spans="1:11" ht="45">
      <c r="A94" s="4" t="s">
        <v>466</v>
      </c>
      <c r="B94" s="4" t="s">
        <v>232</v>
      </c>
      <c r="C94" s="4" t="s">
        <v>217</v>
      </c>
      <c r="D94" s="4" t="s">
        <v>195</v>
      </c>
      <c r="E94" s="3" t="s">
        <v>465</v>
      </c>
      <c r="F94" s="2">
        <v>0</v>
      </c>
      <c r="G94" s="88">
        <v>0</v>
      </c>
      <c r="H94" s="50"/>
      <c r="I94" s="88">
        <v>0</v>
      </c>
      <c r="J94" s="49"/>
      <c r="K94" s="50"/>
    </row>
    <row r="95" spans="1:11" ht="30">
      <c r="A95" s="4" t="s">
        <v>464</v>
      </c>
      <c r="B95" s="4" t="s">
        <v>232</v>
      </c>
      <c r="C95" s="4" t="s">
        <v>217</v>
      </c>
      <c r="D95" s="4" t="s">
        <v>194</v>
      </c>
      <c r="E95" s="3" t="s">
        <v>463</v>
      </c>
      <c r="F95" s="2">
        <v>0</v>
      </c>
      <c r="G95" s="88">
        <v>0</v>
      </c>
      <c r="H95" s="50"/>
      <c r="I95" s="88">
        <v>0</v>
      </c>
      <c r="J95" s="49"/>
      <c r="K95" s="50"/>
    </row>
    <row r="96" spans="1:11" ht="15">
      <c r="A96" s="4" t="s">
        <v>462</v>
      </c>
      <c r="B96" s="4" t="s">
        <v>232</v>
      </c>
      <c r="C96" s="4" t="s">
        <v>217</v>
      </c>
      <c r="D96" s="4" t="s">
        <v>237</v>
      </c>
      <c r="E96" s="3" t="s">
        <v>461</v>
      </c>
      <c r="F96" s="2">
        <v>0</v>
      </c>
      <c r="G96" s="88">
        <v>0</v>
      </c>
      <c r="H96" s="50"/>
      <c r="I96" s="88">
        <v>0</v>
      </c>
      <c r="J96" s="49"/>
      <c r="K96" s="50"/>
    </row>
    <row r="97" spans="1:11" ht="15">
      <c r="A97" s="4" t="s">
        <v>460</v>
      </c>
      <c r="B97" s="4" t="s">
        <v>232</v>
      </c>
      <c r="C97" s="4" t="s">
        <v>217</v>
      </c>
      <c r="D97" s="4" t="s">
        <v>232</v>
      </c>
      <c r="E97" s="3" t="s">
        <v>459</v>
      </c>
      <c r="F97" s="2">
        <v>0</v>
      </c>
      <c r="G97" s="88">
        <v>0</v>
      </c>
      <c r="H97" s="50"/>
      <c r="I97" s="88">
        <v>0</v>
      </c>
      <c r="J97" s="49"/>
      <c r="K97" s="50"/>
    </row>
    <row r="98" spans="1:11" ht="45">
      <c r="A98" s="4" t="s">
        <v>458</v>
      </c>
      <c r="B98" s="4" t="s">
        <v>232</v>
      </c>
      <c r="C98" s="4" t="s">
        <v>212</v>
      </c>
      <c r="D98" s="4" t="s">
        <v>199</v>
      </c>
      <c r="E98" s="3" t="s">
        <v>457</v>
      </c>
      <c r="F98" s="2">
        <v>0</v>
      </c>
      <c r="G98" s="88">
        <v>0</v>
      </c>
      <c r="H98" s="50"/>
      <c r="I98" s="88">
        <v>0</v>
      </c>
      <c r="J98" s="49"/>
      <c r="K98" s="50"/>
    </row>
    <row r="99" spans="1:11" ht="60">
      <c r="A99" s="4" t="s">
        <v>456</v>
      </c>
      <c r="B99" s="4" t="s">
        <v>232</v>
      </c>
      <c r="C99" s="4" t="s">
        <v>212</v>
      </c>
      <c r="D99" s="4" t="s">
        <v>195</v>
      </c>
      <c r="E99" s="3" t="s">
        <v>455</v>
      </c>
      <c r="F99" s="2">
        <v>0</v>
      </c>
      <c r="G99" s="88">
        <v>0</v>
      </c>
      <c r="H99" s="50"/>
      <c r="I99" s="88">
        <v>0</v>
      </c>
      <c r="J99" s="49"/>
      <c r="K99" s="50"/>
    </row>
    <row r="100" spans="1:11" ht="60">
      <c r="A100" s="4" t="s">
        <v>454</v>
      </c>
      <c r="B100" s="4" t="s">
        <v>232</v>
      </c>
      <c r="C100" s="4" t="s">
        <v>212</v>
      </c>
      <c r="D100" s="4" t="s">
        <v>194</v>
      </c>
      <c r="E100" s="3" t="s">
        <v>453</v>
      </c>
      <c r="F100" s="2">
        <v>0</v>
      </c>
      <c r="G100" s="88">
        <v>0</v>
      </c>
      <c r="H100" s="50"/>
      <c r="I100" s="88">
        <v>0</v>
      </c>
      <c r="J100" s="49"/>
      <c r="K100" s="50"/>
    </row>
    <row r="101" spans="1:11" ht="45">
      <c r="A101" s="4" t="s">
        <v>452</v>
      </c>
      <c r="B101" s="4" t="s">
        <v>232</v>
      </c>
      <c r="C101" s="4" t="s">
        <v>212</v>
      </c>
      <c r="D101" s="4" t="s">
        <v>237</v>
      </c>
      <c r="E101" s="3" t="s">
        <v>451</v>
      </c>
      <c r="F101" s="2">
        <v>0</v>
      </c>
      <c r="G101" s="88">
        <v>0</v>
      </c>
      <c r="H101" s="50"/>
      <c r="I101" s="88">
        <v>0</v>
      </c>
      <c r="J101" s="49"/>
      <c r="K101" s="50"/>
    </row>
    <row r="102" spans="1:11" ht="60">
      <c r="A102" s="4" t="s">
        <v>450</v>
      </c>
      <c r="B102" s="4" t="s">
        <v>232</v>
      </c>
      <c r="C102" s="4" t="s">
        <v>212</v>
      </c>
      <c r="D102" s="4" t="s">
        <v>232</v>
      </c>
      <c r="E102" s="3" t="s">
        <v>449</v>
      </c>
      <c r="F102" s="2">
        <v>0</v>
      </c>
      <c r="G102" s="88">
        <v>0</v>
      </c>
      <c r="H102" s="50"/>
      <c r="I102" s="88">
        <v>0</v>
      </c>
      <c r="J102" s="49"/>
      <c r="K102" s="50"/>
    </row>
    <row r="103" spans="1:11" ht="30">
      <c r="A103" s="4" t="s">
        <v>448</v>
      </c>
      <c r="B103" s="4" t="s">
        <v>232</v>
      </c>
      <c r="C103" s="4" t="s">
        <v>212</v>
      </c>
      <c r="D103" s="4" t="s">
        <v>227</v>
      </c>
      <c r="E103" s="3" t="s">
        <v>447</v>
      </c>
      <c r="F103" s="2">
        <v>0</v>
      </c>
      <c r="G103" s="88">
        <v>0</v>
      </c>
      <c r="H103" s="50"/>
      <c r="I103" s="88">
        <v>0</v>
      </c>
      <c r="J103" s="49"/>
      <c r="K103" s="50"/>
    </row>
    <row r="104" spans="1:11" ht="30">
      <c r="A104" s="4" t="s">
        <v>446</v>
      </c>
      <c r="B104" s="4" t="s">
        <v>232</v>
      </c>
      <c r="C104" s="4" t="s">
        <v>212</v>
      </c>
      <c r="D104" s="4" t="s">
        <v>222</v>
      </c>
      <c r="E104" s="3" t="s">
        <v>445</v>
      </c>
      <c r="F104" s="2">
        <v>0</v>
      </c>
      <c r="G104" s="88">
        <v>0</v>
      </c>
      <c r="H104" s="50"/>
      <c r="I104" s="88">
        <v>0</v>
      </c>
      <c r="J104" s="49"/>
      <c r="K104" s="50"/>
    </row>
    <row r="105" spans="1:11" ht="30">
      <c r="A105" s="4" t="s">
        <v>444</v>
      </c>
      <c r="B105" s="4" t="s">
        <v>232</v>
      </c>
      <c r="C105" s="4" t="s">
        <v>212</v>
      </c>
      <c r="D105" s="4" t="s">
        <v>217</v>
      </c>
      <c r="E105" s="3" t="s">
        <v>443</v>
      </c>
      <c r="F105" s="2">
        <v>0</v>
      </c>
      <c r="G105" s="88">
        <v>0</v>
      </c>
      <c r="H105" s="50"/>
      <c r="I105" s="88">
        <v>0</v>
      </c>
      <c r="J105" s="49"/>
      <c r="K105" s="50"/>
    </row>
    <row r="106" spans="1:11" ht="30">
      <c r="A106" s="4" t="s">
        <v>442</v>
      </c>
      <c r="B106" s="4" t="s">
        <v>232</v>
      </c>
      <c r="C106" s="4" t="s">
        <v>204</v>
      </c>
      <c r="D106" s="4" t="s">
        <v>199</v>
      </c>
      <c r="E106" s="3" t="s">
        <v>441</v>
      </c>
      <c r="F106" s="2">
        <v>-3018000</v>
      </c>
      <c r="G106" s="88">
        <v>0</v>
      </c>
      <c r="H106" s="50"/>
      <c r="I106" s="88">
        <v>-3018000</v>
      </c>
      <c r="J106" s="49"/>
      <c r="K106" s="50"/>
    </row>
    <row r="107" spans="1:11" ht="30">
      <c r="A107" s="4" t="s">
        <v>440</v>
      </c>
      <c r="B107" s="4" t="s">
        <v>232</v>
      </c>
      <c r="C107" s="4" t="s">
        <v>204</v>
      </c>
      <c r="D107" s="4" t="s">
        <v>195</v>
      </c>
      <c r="E107" s="3" t="s">
        <v>439</v>
      </c>
      <c r="F107" s="2">
        <v>-3018000</v>
      </c>
      <c r="G107" s="88">
        <v>0</v>
      </c>
      <c r="H107" s="50"/>
      <c r="I107" s="88">
        <v>-3018000</v>
      </c>
      <c r="J107" s="49"/>
      <c r="K107" s="50"/>
    </row>
    <row r="108" spans="1:11" ht="45">
      <c r="A108" s="4" t="s">
        <v>438</v>
      </c>
      <c r="B108" s="4" t="s">
        <v>227</v>
      </c>
      <c r="C108" s="4" t="s">
        <v>199</v>
      </c>
      <c r="D108" s="4" t="s">
        <v>199</v>
      </c>
      <c r="E108" s="3" t="s">
        <v>437</v>
      </c>
      <c r="F108" s="2">
        <v>1575000</v>
      </c>
      <c r="G108" s="88">
        <v>1390000</v>
      </c>
      <c r="H108" s="50"/>
      <c r="I108" s="88">
        <v>185000</v>
      </c>
      <c r="J108" s="49"/>
      <c r="K108" s="50"/>
    </row>
    <row r="109" spans="1:11" ht="15">
      <c r="A109" s="4" t="s">
        <v>436</v>
      </c>
      <c r="B109" s="4" t="s">
        <v>227</v>
      </c>
      <c r="C109" s="4" t="s">
        <v>195</v>
      </c>
      <c r="D109" s="4" t="s">
        <v>199</v>
      </c>
      <c r="E109" s="3" t="s">
        <v>435</v>
      </c>
      <c r="F109" s="2">
        <v>1380000</v>
      </c>
      <c r="G109" s="88">
        <v>1350000</v>
      </c>
      <c r="H109" s="50"/>
      <c r="I109" s="88">
        <v>30000</v>
      </c>
      <c r="J109" s="49"/>
      <c r="K109" s="50"/>
    </row>
    <row r="110" spans="1:11" ht="15">
      <c r="A110" s="4" t="s">
        <v>434</v>
      </c>
      <c r="B110" s="4" t="s">
        <v>227</v>
      </c>
      <c r="C110" s="4" t="s">
        <v>195</v>
      </c>
      <c r="D110" s="4" t="s">
        <v>195</v>
      </c>
      <c r="E110" s="3" t="s">
        <v>433</v>
      </c>
      <c r="F110" s="2">
        <v>1380000</v>
      </c>
      <c r="G110" s="88">
        <v>1350000</v>
      </c>
      <c r="H110" s="50"/>
      <c r="I110" s="88">
        <v>30000</v>
      </c>
      <c r="J110" s="49"/>
      <c r="K110" s="50"/>
    </row>
    <row r="111" spans="1:11" ht="15">
      <c r="A111" s="4" t="s">
        <v>432</v>
      </c>
      <c r="B111" s="4" t="s">
        <v>227</v>
      </c>
      <c r="C111" s="4" t="s">
        <v>194</v>
      </c>
      <c r="D111" s="4" t="s">
        <v>199</v>
      </c>
      <c r="E111" s="3" t="s">
        <v>431</v>
      </c>
      <c r="F111" s="2">
        <v>105000</v>
      </c>
      <c r="G111" s="88">
        <v>0</v>
      </c>
      <c r="H111" s="50"/>
      <c r="I111" s="88">
        <v>105000</v>
      </c>
      <c r="J111" s="49"/>
      <c r="K111" s="50"/>
    </row>
    <row r="112" spans="1:11" ht="15">
      <c r="A112" s="4" t="s">
        <v>430</v>
      </c>
      <c r="B112" s="4" t="s">
        <v>227</v>
      </c>
      <c r="C112" s="4" t="s">
        <v>194</v>
      </c>
      <c r="D112" s="4" t="s">
        <v>195</v>
      </c>
      <c r="E112" s="3" t="s">
        <v>429</v>
      </c>
      <c r="F112" s="2">
        <v>105000</v>
      </c>
      <c r="G112" s="88">
        <v>0</v>
      </c>
      <c r="H112" s="50"/>
      <c r="I112" s="88">
        <v>105000</v>
      </c>
      <c r="J112" s="49"/>
      <c r="K112" s="50"/>
    </row>
    <row r="113" spans="1:11" ht="30">
      <c r="A113" s="4" t="s">
        <v>428</v>
      </c>
      <c r="B113" s="4" t="s">
        <v>227</v>
      </c>
      <c r="C113" s="4" t="s">
        <v>237</v>
      </c>
      <c r="D113" s="4" t="s">
        <v>199</v>
      </c>
      <c r="E113" s="3" t="s">
        <v>427</v>
      </c>
      <c r="F113" s="2">
        <v>0</v>
      </c>
      <c r="G113" s="88">
        <v>0</v>
      </c>
      <c r="H113" s="50"/>
      <c r="I113" s="88">
        <v>0</v>
      </c>
      <c r="J113" s="49"/>
      <c r="K113" s="50"/>
    </row>
    <row r="114" spans="1:11" ht="30">
      <c r="A114" s="4" t="s">
        <v>426</v>
      </c>
      <c r="B114" s="4" t="s">
        <v>227</v>
      </c>
      <c r="C114" s="4" t="s">
        <v>237</v>
      </c>
      <c r="D114" s="4" t="s">
        <v>195</v>
      </c>
      <c r="E114" s="3" t="s">
        <v>425</v>
      </c>
      <c r="F114" s="2">
        <v>0</v>
      </c>
      <c r="G114" s="88">
        <v>0</v>
      </c>
      <c r="H114" s="50"/>
      <c r="I114" s="88">
        <v>0</v>
      </c>
      <c r="J114" s="49"/>
      <c r="K114" s="50"/>
    </row>
    <row r="115" spans="1:11" ht="30">
      <c r="A115" s="4" t="s">
        <v>424</v>
      </c>
      <c r="B115" s="4" t="s">
        <v>227</v>
      </c>
      <c r="C115" s="4" t="s">
        <v>232</v>
      </c>
      <c r="D115" s="4" t="s">
        <v>199</v>
      </c>
      <c r="E115" s="3" t="s">
        <v>423</v>
      </c>
      <c r="F115" s="2">
        <v>0</v>
      </c>
      <c r="G115" s="88">
        <v>0</v>
      </c>
      <c r="H115" s="50"/>
      <c r="I115" s="88">
        <v>0</v>
      </c>
      <c r="J115" s="49"/>
      <c r="K115" s="50"/>
    </row>
    <row r="116" spans="1:11" ht="30">
      <c r="A116" s="4" t="s">
        <v>422</v>
      </c>
      <c r="B116" s="4" t="s">
        <v>227</v>
      </c>
      <c r="C116" s="4" t="s">
        <v>232</v>
      </c>
      <c r="D116" s="4" t="s">
        <v>195</v>
      </c>
      <c r="E116" s="3" t="s">
        <v>421</v>
      </c>
      <c r="F116" s="2">
        <v>0</v>
      </c>
      <c r="G116" s="88">
        <v>0</v>
      </c>
      <c r="H116" s="50"/>
      <c r="I116" s="88">
        <v>0</v>
      </c>
      <c r="J116" s="49"/>
      <c r="K116" s="50"/>
    </row>
    <row r="117" spans="1:11" ht="45">
      <c r="A117" s="4" t="s">
        <v>420</v>
      </c>
      <c r="B117" s="4" t="s">
        <v>227</v>
      </c>
      <c r="C117" s="4" t="s">
        <v>227</v>
      </c>
      <c r="D117" s="4" t="s">
        <v>199</v>
      </c>
      <c r="E117" s="3" t="s">
        <v>419</v>
      </c>
      <c r="F117" s="2">
        <v>0</v>
      </c>
      <c r="G117" s="88">
        <v>0</v>
      </c>
      <c r="H117" s="50"/>
      <c r="I117" s="88">
        <v>0</v>
      </c>
      <c r="J117" s="49"/>
      <c r="K117" s="50"/>
    </row>
    <row r="118" spans="1:11" ht="45">
      <c r="A118" s="4" t="s">
        <v>418</v>
      </c>
      <c r="B118" s="4" t="s">
        <v>227</v>
      </c>
      <c r="C118" s="4" t="s">
        <v>227</v>
      </c>
      <c r="D118" s="4" t="s">
        <v>195</v>
      </c>
      <c r="E118" s="3" t="s">
        <v>417</v>
      </c>
      <c r="F118" s="2">
        <v>0</v>
      </c>
      <c r="G118" s="88">
        <v>0</v>
      </c>
      <c r="H118" s="50"/>
      <c r="I118" s="88">
        <v>0</v>
      </c>
      <c r="J118" s="49"/>
      <c r="K118" s="50"/>
    </row>
    <row r="119" spans="1:11" ht="30">
      <c r="A119" s="4" t="s">
        <v>416</v>
      </c>
      <c r="B119" s="4" t="s">
        <v>227</v>
      </c>
      <c r="C119" s="4" t="s">
        <v>222</v>
      </c>
      <c r="D119" s="4" t="s">
        <v>199</v>
      </c>
      <c r="E119" s="3" t="s">
        <v>415</v>
      </c>
      <c r="F119" s="2">
        <v>90000</v>
      </c>
      <c r="G119" s="88">
        <v>40000</v>
      </c>
      <c r="H119" s="50"/>
      <c r="I119" s="88">
        <v>50000</v>
      </c>
      <c r="J119" s="49"/>
      <c r="K119" s="50"/>
    </row>
    <row r="120" spans="1:11" ht="30">
      <c r="A120" s="4" t="s">
        <v>414</v>
      </c>
      <c r="B120" s="4" t="s">
        <v>227</v>
      </c>
      <c r="C120" s="4" t="s">
        <v>222</v>
      </c>
      <c r="D120" s="4" t="s">
        <v>195</v>
      </c>
      <c r="E120" s="3" t="s">
        <v>413</v>
      </c>
      <c r="F120" s="2">
        <v>90000</v>
      </c>
      <c r="G120" s="88">
        <v>40000</v>
      </c>
      <c r="H120" s="50"/>
      <c r="I120" s="88">
        <v>50000</v>
      </c>
      <c r="J120" s="49"/>
      <c r="K120" s="50"/>
    </row>
    <row r="121" spans="1:11" ht="60">
      <c r="A121" s="4" t="s">
        <v>412</v>
      </c>
      <c r="B121" s="4" t="s">
        <v>222</v>
      </c>
      <c r="C121" s="4" t="s">
        <v>199</v>
      </c>
      <c r="D121" s="4" t="s">
        <v>199</v>
      </c>
      <c r="E121" s="3" t="s">
        <v>411</v>
      </c>
      <c r="F121" s="2">
        <v>526380</v>
      </c>
      <c r="G121" s="88">
        <v>374380</v>
      </c>
      <c r="H121" s="50"/>
      <c r="I121" s="88">
        <v>152000</v>
      </c>
      <c r="J121" s="49"/>
      <c r="K121" s="50"/>
    </row>
    <row r="122" spans="1:11" ht="15">
      <c r="A122" s="4" t="s">
        <v>410</v>
      </c>
      <c r="B122" s="4" t="s">
        <v>222</v>
      </c>
      <c r="C122" s="4" t="s">
        <v>195</v>
      </c>
      <c r="D122" s="4" t="s">
        <v>199</v>
      </c>
      <c r="E122" s="3" t="s">
        <v>409</v>
      </c>
      <c r="F122" s="2">
        <v>324380</v>
      </c>
      <c r="G122" s="88">
        <v>284380</v>
      </c>
      <c r="H122" s="50"/>
      <c r="I122" s="88">
        <v>40000</v>
      </c>
      <c r="J122" s="49"/>
      <c r="K122" s="50"/>
    </row>
    <row r="123" spans="1:11" ht="15">
      <c r="A123" s="4" t="s">
        <v>408</v>
      </c>
      <c r="B123" s="4" t="s">
        <v>222</v>
      </c>
      <c r="C123" s="4" t="s">
        <v>195</v>
      </c>
      <c r="D123" s="4" t="s">
        <v>195</v>
      </c>
      <c r="E123" s="3" t="s">
        <v>407</v>
      </c>
      <c r="F123" s="2">
        <v>324380</v>
      </c>
      <c r="G123" s="88">
        <v>284380</v>
      </c>
      <c r="H123" s="50"/>
      <c r="I123" s="88">
        <v>40000</v>
      </c>
      <c r="J123" s="49"/>
      <c r="K123" s="50"/>
    </row>
    <row r="124" spans="1:11" ht="15">
      <c r="A124" s="4" t="s">
        <v>406</v>
      </c>
      <c r="B124" s="4" t="s">
        <v>222</v>
      </c>
      <c r="C124" s="4" t="s">
        <v>194</v>
      </c>
      <c r="D124" s="4" t="s">
        <v>199</v>
      </c>
      <c r="E124" s="3" t="s">
        <v>405</v>
      </c>
      <c r="F124" s="2">
        <v>0</v>
      </c>
      <c r="G124" s="88">
        <v>0</v>
      </c>
      <c r="H124" s="50"/>
      <c r="I124" s="88">
        <v>0</v>
      </c>
      <c r="J124" s="49"/>
      <c r="K124" s="50"/>
    </row>
    <row r="125" spans="1:11" ht="15">
      <c r="A125" s="4" t="s">
        <v>404</v>
      </c>
      <c r="B125" s="4" t="s">
        <v>222</v>
      </c>
      <c r="C125" s="4" t="s">
        <v>194</v>
      </c>
      <c r="D125" s="4" t="s">
        <v>195</v>
      </c>
      <c r="E125" s="3" t="s">
        <v>403</v>
      </c>
      <c r="F125" s="2">
        <v>0</v>
      </c>
      <c r="G125" s="88">
        <v>0</v>
      </c>
      <c r="H125" s="50"/>
      <c r="I125" s="88">
        <v>0</v>
      </c>
      <c r="J125" s="49"/>
      <c r="K125" s="50"/>
    </row>
    <row r="126" spans="1:11" ht="15">
      <c r="A126" s="4" t="s">
        <v>402</v>
      </c>
      <c r="B126" s="4" t="s">
        <v>222</v>
      </c>
      <c r="C126" s="4" t="s">
        <v>237</v>
      </c>
      <c r="D126" s="4" t="s">
        <v>199</v>
      </c>
      <c r="E126" s="3" t="s">
        <v>401</v>
      </c>
      <c r="F126" s="2">
        <v>0</v>
      </c>
      <c r="G126" s="88">
        <v>0</v>
      </c>
      <c r="H126" s="50"/>
      <c r="I126" s="88">
        <v>0</v>
      </c>
      <c r="J126" s="49"/>
      <c r="K126" s="50"/>
    </row>
    <row r="127" spans="1:11" ht="15">
      <c r="A127" s="4" t="s">
        <v>400</v>
      </c>
      <c r="B127" s="4" t="s">
        <v>222</v>
      </c>
      <c r="C127" s="4" t="s">
        <v>237</v>
      </c>
      <c r="D127" s="4" t="s">
        <v>195</v>
      </c>
      <c r="E127" s="3" t="s">
        <v>399</v>
      </c>
      <c r="F127" s="2">
        <v>0</v>
      </c>
      <c r="G127" s="88">
        <v>0</v>
      </c>
      <c r="H127" s="50"/>
      <c r="I127" s="88">
        <v>0</v>
      </c>
      <c r="J127" s="49"/>
      <c r="K127" s="50"/>
    </row>
    <row r="128" spans="1:11" ht="15">
      <c r="A128" s="4" t="s">
        <v>398</v>
      </c>
      <c r="B128" s="4" t="s">
        <v>222</v>
      </c>
      <c r="C128" s="4" t="s">
        <v>232</v>
      </c>
      <c r="D128" s="4" t="s">
        <v>199</v>
      </c>
      <c r="E128" s="3" t="s">
        <v>397</v>
      </c>
      <c r="F128" s="2">
        <v>202000</v>
      </c>
      <c r="G128" s="88">
        <v>90000</v>
      </c>
      <c r="H128" s="50"/>
      <c r="I128" s="88">
        <v>112000</v>
      </c>
      <c r="J128" s="49"/>
      <c r="K128" s="50"/>
    </row>
    <row r="129" spans="1:11" ht="15">
      <c r="A129" s="4" t="s">
        <v>396</v>
      </c>
      <c r="B129" s="4" t="s">
        <v>222</v>
      </c>
      <c r="C129" s="4" t="s">
        <v>232</v>
      </c>
      <c r="D129" s="4" t="s">
        <v>195</v>
      </c>
      <c r="E129" s="3" t="s">
        <v>395</v>
      </c>
      <c r="F129" s="2">
        <v>202000</v>
      </c>
      <c r="G129" s="88">
        <v>90000</v>
      </c>
      <c r="H129" s="50"/>
      <c r="I129" s="88">
        <v>112000</v>
      </c>
      <c r="J129" s="49"/>
      <c r="K129" s="50"/>
    </row>
    <row r="130" spans="1:11" ht="45">
      <c r="A130" s="4" t="s">
        <v>394</v>
      </c>
      <c r="B130" s="4" t="s">
        <v>222</v>
      </c>
      <c r="C130" s="4" t="s">
        <v>227</v>
      </c>
      <c r="D130" s="4" t="s">
        <v>199</v>
      </c>
      <c r="E130" s="3" t="s">
        <v>393</v>
      </c>
      <c r="F130" s="2">
        <v>0</v>
      </c>
      <c r="G130" s="88">
        <v>0</v>
      </c>
      <c r="H130" s="50"/>
      <c r="I130" s="88">
        <v>0</v>
      </c>
      <c r="J130" s="49"/>
      <c r="K130" s="50"/>
    </row>
    <row r="131" spans="1:11" ht="45">
      <c r="A131" s="4" t="s">
        <v>392</v>
      </c>
      <c r="B131" s="4" t="s">
        <v>222</v>
      </c>
      <c r="C131" s="4" t="s">
        <v>227</v>
      </c>
      <c r="D131" s="4" t="s">
        <v>195</v>
      </c>
      <c r="E131" s="3" t="s">
        <v>391</v>
      </c>
      <c r="F131" s="2">
        <v>0</v>
      </c>
      <c r="G131" s="88">
        <v>0</v>
      </c>
      <c r="H131" s="50"/>
      <c r="I131" s="88">
        <v>0</v>
      </c>
      <c r="J131" s="49"/>
      <c r="K131" s="50"/>
    </row>
    <row r="132" spans="1:11" ht="45">
      <c r="A132" s="4" t="s">
        <v>390</v>
      </c>
      <c r="B132" s="4" t="s">
        <v>222</v>
      </c>
      <c r="C132" s="4" t="s">
        <v>222</v>
      </c>
      <c r="D132" s="4" t="s">
        <v>199</v>
      </c>
      <c r="E132" s="3" t="s">
        <v>389</v>
      </c>
      <c r="F132" s="2">
        <v>0</v>
      </c>
      <c r="G132" s="88">
        <v>0</v>
      </c>
      <c r="H132" s="50"/>
      <c r="I132" s="88">
        <v>0</v>
      </c>
      <c r="J132" s="49"/>
      <c r="K132" s="50"/>
    </row>
    <row r="133" spans="1:11" ht="30">
      <c r="A133" s="4" t="s">
        <v>388</v>
      </c>
      <c r="B133" s="4" t="s">
        <v>222</v>
      </c>
      <c r="C133" s="4" t="s">
        <v>222</v>
      </c>
      <c r="D133" s="4" t="s">
        <v>195</v>
      </c>
      <c r="E133" s="3" t="s">
        <v>387</v>
      </c>
      <c r="F133" s="2">
        <v>0</v>
      </c>
      <c r="G133" s="88">
        <v>0</v>
      </c>
      <c r="H133" s="50"/>
      <c r="I133" s="88">
        <v>0</v>
      </c>
      <c r="J133" s="49"/>
      <c r="K133" s="50"/>
    </row>
    <row r="134" spans="1:11" ht="45">
      <c r="A134" s="4" t="s">
        <v>386</v>
      </c>
      <c r="B134" s="4" t="s">
        <v>217</v>
      </c>
      <c r="C134" s="4" t="s">
        <v>199</v>
      </c>
      <c r="D134" s="4" t="s">
        <v>199</v>
      </c>
      <c r="E134" s="3" t="s">
        <v>385</v>
      </c>
      <c r="F134" s="2">
        <v>3000</v>
      </c>
      <c r="G134" s="88">
        <v>3000</v>
      </c>
      <c r="H134" s="50"/>
      <c r="I134" s="88">
        <v>0</v>
      </c>
      <c r="J134" s="49"/>
      <c r="K134" s="50"/>
    </row>
    <row r="135" spans="1:11" ht="30">
      <c r="A135" s="4" t="s">
        <v>384</v>
      </c>
      <c r="B135" s="4" t="s">
        <v>217</v>
      </c>
      <c r="C135" s="4" t="s">
        <v>195</v>
      </c>
      <c r="D135" s="4" t="s">
        <v>199</v>
      </c>
      <c r="E135" s="3" t="s">
        <v>383</v>
      </c>
      <c r="F135" s="2">
        <v>0</v>
      </c>
      <c r="G135" s="88">
        <v>0</v>
      </c>
      <c r="H135" s="50"/>
      <c r="I135" s="88">
        <v>0</v>
      </c>
      <c r="J135" s="49"/>
      <c r="K135" s="50"/>
    </row>
    <row r="136" spans="1:11" ht="15">
      <c r="A136" s="4" t="s">
        <v>382</v>
      </c>
      <c r="B136" s="4" t="s">
        <v>217</v>
      </c>
      <c r="C136" s="4" t="s">
        <v>195</v>
      </c>
      <c r="D136" s="4" t="s">
        <v>195</v>
      </c>
      <c r="E136" s="3" t="s">
        <v>381</v>
      </c>
      <c r="F136" s="2">
        <v>0</v>
      </c>
      <c r="G136" s="88">
        <v>0</v>
      </c>
      <c r="H136" s="50"/>
      <c r="I136" s="88">
        <v>0</v>
      </c>
      <c r="J136" s="49"/>
      <c r="K136" s="50"/>
    </row>
    <row r="137" spans="1:11" ht="15">
      <c r="A137" s="4" t="s">
        <v>380</v>
      </c>
      <c r="B137" s="4" t="s">
        <v>217</v>
      </c>
      <c r="C137" s="4" t="s">
        <v>195</v>
      </c>
      <c r="D137" s="4" t="s">
        <v>194</v>
      </c>
      <c r="E137" s="3" t="s">
        <v>379</v>
      </c>
      <c r="F137" s="2">
        <v>0</v>
      </c>
      <c r="G137" s="88">
        <v>0</v>
      </c>
      <c r="H137" s="50"/>
      <c r="I137" s="88">
        <v>0</v>
      </c>
      <c r="J137" s="49"/>
      <c r="K137" s="50"/>
    </row>
    <row r="138" spans="1:11" ht="15">
      <c r="A138" s="4" t="s">
        <v>378</v>
      </c>
      <c r="B138" s="4" t="s">
        <v>217</v>
      </c>
      <c r="C138" s="4" t="s">
        <v>195</v>
      </c>
      <c r="D138" s="4" t="s">
        <v>237</v>
      </c>
      <c r="E138" s="3" t="s">
        <v>377</v>
      </c>
      <c r="F138" s="2">
        <v>0</v>
      </c>
      <c r="G138" s="88">
        <v>0</v>
      </c>
      <c r="H138" s="50"/>
      <c r="I138" s="88">
        <v>0</v>
      </c>
      <c r="J138" s="49"/>
      <c r="K138" s="50"/>
    </row>
    <row r="139" spans="1:11" ht="30">
      <c r="A139" s="4" t="s">
        <v>376</v>
      </c>
      <c r="B139" s="4" t="s">
        <v>217</v>
      </c>
      <c r="C139" s="4" t="s">
        <v>194</v>
      </c>
      <c r="D139" s="4" t="s">
        <v>199</v>
      </c>
      <c r="E139" s="3" t="s">
        <v>375</v>
      </c>
      <c r="F139" s="2">
        <v>0</v>
      </c>
      <c r="G139" s="88">
        <v>0</v>
      </c>
      <c r="H139" s="50"/>
      <c r="I139" s="88">
        <v>0</v>
      </c>
      <c r="J139" s="49"/>
      <c r="K139" s="50"/>
    </row>
    <row r="140" spans="1:11" ht="30">
      <c r="A140" s="4" t="s">
        <v>374</v>
      </c>
      <c r="B140" s="4" t="s">
        <v>217</v>
      </c>
      <c r="C140" s="4" t="s">
        <v>194</v>
      </c>
      <c r="D140" s="4" t="s">
        <v>195</v>
      </c>
      <c r="E140" s="3" t="s">
        <v>373</v>
      </c>
      <c r="F140" s="2">
        <v>0</v>
      </c>
      <c r="G140" s="88">
        <v>0</v>
      </c>
      <c r="H140" s="50"/>
      <c r="I140" s="88">
        <v>0</v>
      </c>
      <c r="J140" s="49"/>
      <c r="K140" s="50"/>
    </row>
    <row r="141" spans="1:11" ht="30">
      <c r="A141" s="4" t="s">
        <v>372</v>
      </c>
      <c r="B141" s="4" t="s">
        <v>217</v>
      </c>
      <c r="C141" s="4" t="s">
        <v>194</v>
      </c>
      <c r="D141" s="4" t="s">
        <v>194</v>
      </c>
      <c r="E141" s="3" t="s">
        <v>371</v>
      </c>
      <c r="F141" s="2">
        <v>0</v>
      </c>
      <c r="G141" s="88">
        <v>0</v>
      </c>
      <c r="H141" s="50"/>
      <c r="I141" s="88">
        <v>0</v>
      </c>
      <c r="J141" s="49"/>
      <c r="K141" s="50"/>
    </row>
    <row r="142" spans="1:11" ht="15">
      <c r="A142" s="4" t="s">
        <v>370</v>
      </c>
      <c r="B142" s="4" t="s">
        <v>217</v>
      </c>
      <c r="C142" s="4" t="s">
        <v>194</v>
      </c>
      <c r="D142" s="4" t="s">
        <v>237</v>
      </c>
      <c r="E142" s="3" t="s">
        <v>369</v>
      </c>
      <c r="F142" s="2">
        <v>0</v>
      </c>
      <c r="G142" s="88">
        <v>0</v>
      </c>
      <c r="H142" s="50"/>
      <c r="I142" s="88">
        <v>0</v>
      </c>
      <c r="J142" s="49"/>
      <c r="K142" s="50"/>
    </row>
    <row r="143" spans="1:11" ht="15">
      <c r="A143" s="4" t="s">
        <v>368</v>
      </c>
      <c r="B143" s="4" t="s">
        <v>217</v>
      </c>
      <c r="C143" s="4" t="s">
        <v>194</v>
      </c>
      <c r="D143" s="4" t="s">
        <v>232</v>
      </c>
      <c r="E143" s="3" t="s">
        <v>367</v>
      </c>
      <c r="F143" s="2">
        <v>0</v>
      </c>
      <c r="G143" s="88">
        <v>0</v>
      </c>
      <c r="H143" s="50"/>
      <c r="I143" s="88">
        <v>0</v>
      </c>
      <c r="J143" s="49"/>
      <c r="K143" s="50"/>
    </row>
    <row r="144" spans="1:11" ht="15">
      <c r="A144" s="4" t="s">
        <v>366</v>
      </c>
      <c r="B144" s="4" t="s">
        <v>217</v>
      </c>
      <c r="C144" s="4" t="s">
        <v>237</v>
      </c>
      <c r="D144" s="4" t="s">
        <v>199</v>
      </c>
      <c r="E144" s="3" t="s">
        <v>365</v>
      </c>
      <c r="F144" s="2">
        <v>3000</v>
      </c>
      <c r="G144" s="88">
        <v>3000</v>
      </c>
      <c r="H144" s="50"/>
      <c r="I144" s="88">
        <v>0</v>
      </c>
      <c r="J144" s="49"/>
      <c r="K144" s="50"/>
    </row>
    <row r="145" spans="1:11" ht="30">
      <c r="A145" s="4" t="s">
        <v>364</v>
      </c>
      <c r="B145" s="4" t="s">
        <v>217</v>
      </c>
      <c r="C145" s="4" t="s">
        <v>237</v>
      </c>
      <c r="D145" s="4" t="s">
        <v>195</v>
      </c>
      <c r="E145" s="3" t="s">
        <v>363</v>
      </c>
      <c r="F145" s="2">
        <v>3000</v>
      </c>
      <c r="G145" s="88">
        <v>3000</v>
      </c>
      <c r="H145" s="50"/>
      <c r="I145" s="88">
        <v>0</v>
      </c>
      <c r="J145" s="49"/>
      <c r="K145" s="50"/>
    </row>
    <row r="146" spans="1:11" ht="30">
      <c r="A146" s="4" t="s">
        <v>362</v>
      </c>
      <c r="B146" s="4" t="s">
        <v>217</v>
      </c>
      <c r="C146" s="4" t="s">
        <v>237</v>
      </c>
      <c r="D146" s="4" t="s">
        <v>194</v>
      </c>
      <c r="E146" s="3" t="s">
        <v>361</v>
      </c>
      <c r="F146" s="2">
        <v>0</v>
      </c>
      <c r="G146" s="88">
        <v>0</v>
      </c>
      <c r="H146" s="50"/>
      <c r="I146" s="88">
        <v>0</v>
      </c>
      <c r="J146" s="49"/>
      <c r="K146" s="50"/>
    </row>
    <row r="147" spans="1:11" ht="30">
      <c r="A147" s="4" t="s">
        <v>360</v>
      </c>
      <c r="B147" s="4" t="s">
        <v>217</v>
      </c>
      <c r="C147" s="4" t="s">
        <v>237</v>
      </c>
      <c r="D147" s="4" t="s">
        <v>237</v>
      </c>
      <c r="E147" s="3" t="s">
        <v>359</v>
      </c>
      <c r="F147" s="2">
        <v>0</v>
      </c>
      <c r="G147" s="88">
        <v>0</v>
      </c>
      <c r="H147" s="50"/>
      <c r="I147" s="88">
        <v>0</v>
      </c>
      <c r="J147" s="49"/>
      <c r="K147" s="50"/>
    </row>
    <row r="148" spans="1:11" ht="30">
      <c r="A148" s="4" t="s">
        <v>358</v>
      </c>
      <c r="B148" s="4" t="s">
        <v>217</v>
      </c>
      <c r="C148" s="4" t="s">
        <v>237</v>
      </c>
      <c r="D148" s="4" t="s">
        <v>232</v>
      </c>
      <c r="E148" s="3" t="s">
        <v>357</v>
      </c>
      <c r="F148" s="2">
        <v>0</v>
      </c>
      <c r="G148" s="88">
        <v>0</v>
      </c>
      <c r="H148" s="50"/>
      <c r="I148" s="88">
        <v>0</v>
      </c>
      <c r="J148" s="49"/>
      <c r="K148" s="50"/>
    </row>
    <row r="149" spans="1:11" ht="30">
      <c r="A149" s="4" t="s">
        <v>356</v>
      </c>
      <c r="B149" s="4" t="s">
        <v>217</v>
      </c>
      <c r="C149" s="4" t="s">
        <v>232</v>
      </c>
      <c r="D149" s="4" t="s">
        <v>199</v>
      </c>
      <c r="E149" s="3" t="s">
        <v>355</v>
      </c>
      <c r="F149" s="2">
        <v>0</v>
      </c>
      <c r="G149" s="88">
        <v>0</v>
      </c>
      <c r="H149" s="50"/>
      <c r="I149" s="88">
        <v>0</v>
      </c>
      <c r="J149" s="49"/>
      <c r="K149" s="50"/>
    </row>
    <row r="150" spans="1:11" ht="30">
      <c r="A150" s="4" t="s">
        <v>354</v>
      </c>
      <c r="B150" s="4" t="s">
        <v>217</v>
      </c>
      <c r="C150" s="4" t="s">
        <v>232</v>
      </c>
      <c r="D150" s="4" t="s">
        <v>195</v>
      </c>
      <c r="E150" s="3" t="s">
        <v>353</v>
      </c>
      <c r="F150" s="2">
        <v>0</v>
      </c>
      <c r="G150" s="88">
        <v>0</v>
      </c>
      <c r="H150" s="50"/>
      <c r="I150" s="88">
        <v>0</v>
      </c>
      <c r="J150" s="49"/>
      <c r="K150" s="50"/>
    </row>
    <row r="151" spans="1:11" ht="30">
      <c r="A151" s="4" t="s">
        <v>352</v>
      </c>
      <c r="B151" s="4" t="s">
        <v>217</v>
      </c>
      <c r="C151" s="4" t="s">
        <v>227</v>
      </c>
      <c r="D151" s="4" t="s">
        <v>199</v>
      </c>
      <c r="E151" s="3" t="s">
        <v>351</v>
      </c>
      <c r="F151" s="2">
        <v>0</v>
      </c>
      <c r="G151" s="88">
        <v>0</v>
      </c>
      <c r="H151" s="50"/>
      <c r="I151" s="88">
        <v>0</v>
      </c>
      <c r="J151" s="49"/>
      <c r="K151" s="50"/>
    </row>
    <row r="152" spans="1:11" ht="30">
      <c r="A152" s="4" t="s">
        <v>350</v>
      </c>
      <c r="B152" s="4" t="s">
        <v>217</v>
      </c>
      <c r="C152" s="4" t="s">
        <v>227</v>
      </c>
      <c r="D152" s="4" t="s">
        <v>195</v>
      </c>
      <c r="E152" s="3" t="s">
        <v>349</v>
      </c>
      <c r="F152" s="2">
        <v>0</v>
      </c>
      <c r="G152" s="88">
        <v>0</v>
      </c>
      <c r="H152" s="50"/>
      <c r="I152" s="88">
        <v>0</v>
      </c>
      <c r="J152" s="49"/>
      <c r="K152" s="50"/>
    </row>
    <row r="153" spans="1:11" ht="30">
      <c r="A153" s="4" t="s">
        <v>348</v>
      </c>
      <c r="B153" s="4" t="s">
        <v>217</v>
      </c>
      <c r="C153" s="4" t="s">
        <v>222</v>
      </c>
      <c r="D153" s="4" t="s">
        <v>199</v>
      </c>
      <c r="E153" s="3" t="s">
        <v>347</v>
      </c>
      <c r="F153" s="2">
        <v>0</v>
      </c>
      <c r="G153" s="88">
        <v>0</v>
      </c>
      <c r="H153" s="50"/>
      <c r="I153" s="88">
        <v>0</v>
      </c>
      <c r="J153" s="49"/>
      <c r="K153" s="50"/>
    </row>
    <row r="154" spans="1:11" ht="30">
      <c r="A154" s="4" t="s">
        <v>346</v>
      </c>
      <c r="B154" s="4" t="s">
        <v>217</v>
      </c>
      <c r="C154" s="4" t="s">
        <v>222</v>
      </c>
      <c r="D154" s="4" t="s">
        <v>195</v>
      </c>
      <c r="E154" s="3" t="s">
        <v>345</v>
      </c>
      <c r="F154" s="2">
        <v>0</v>
      </c>
      <c r="G154" s="88">
        <v>0</v>
      </c>
      <c r="H154" s="50"/>
      <c r="I154" s="88">
        <v>0</v>
      </c>
      <c r="J154" s="49"/>
      <c r="K154" s="50"/>
    </row>
    <row r="155" spans="1:11" ht="30">
      <c r="A155" s="4" t="s">
        <v>344</v>
      </c>
      <c r="B155" s="4" t="s">
        <v>217</v>
      </c>
      <c r="C155" s="4" t="s">
        <v>222</v>
      </c>
      <c r="D155" s="4" t="s">
        <v>194</v>
      </c>
      <c r="E155" s="3" t="s">
        <v>343</v>
      </c>
      <c r="F155" s="2">
        <v>0</v>
      </c>
      <c r="G155" s="88">
        <v>0</v>
      </c>
      <c r="H155" s="50"/>
      <c r="I155" s="88">
        <v>0</v>
      </c>
      <c r="J155" s="49"/>
      <c r="K155" s="50"/>
    </row>
    <row r="156" spans="1:11" ht="45">
      <c r="A156" s="4" t="s">
        <v>342</v>
      </c>
      <c r="B156" s="4" t="s">
        <v>212</v>
      </c>
      <c r="C156" s="4" t="s">
        <v>199</v>
      </c>
      <c r="D156" s="4" t="s">
        <v>199</v>
      </c>
      <c r="E156" s="3" t="s">
        <v>341</v>
      </c>
      <c r="F156" s="2">
        <v>246386</v>
      </c>
      <c r="G156" s="88">
        <v>224386</v>
      </c>
      <c r="H156" s="50"/>
      <c r="I156" s="88">
        <v>22000</v>
      </c>
      <c r="J156" s="49"/>
      <c r="K156" s="50"/>
    </row>
    <row r="157" spans="1:11" ht="15">
      <c r="A157" s="4" t="s">
        <v>340</v>
      </c>
      <c r="B157" s="4" t="s">
        <v>212</v>
      </c>
      <c r="C157" s="4" t="s">
        <v>195</v>
      </c>
      <c r="D157" s="4" t="s">
        <v>199</v>
      </c>
      <c r="E157" s="3" t="s">
        <v>339</v>
      </c>
      <c r="F157" s="2">
        <v>28000</v>
      </c>
      <c r="G157" s="88">
        <v>6000</v>
      </c>
      <c r="H157" s="50"/>
      <c r="I157" s="88">
        <v>22000</v>
      </c>
      <c r="J157" s="49"/>
      <c r="K157" s="50"/>
    </row>
    <row r="158" spans="1:11" ht="15">
      <c r="A158" s="4" t="s">
        <v>338</v>
      </c>
      <c r="B158" s="4" t="s">
        <v>212</v>
      </c>
      <c r="C158" s="4" t="s">
        <v>195</v>
      </c>
      <c r="D158" s="4" t="s">
        <v>195</v>
      </c>
      <c r="E158" s="3" t="s">
        <v>337</v>
      </c>
      <c r="F158" s="2">
        <v>28000</v>
      </c>
      <c r="G158" s="88">
        <v>6000</v>
      </c>
      <c r="H158" s="50"/>
      <c r="I158" s="88">
        <v>22000</v>
      </c>
      <c r="J158" s="49"/>
      <c r="K158" s="50"/>
    </row>
    <row r="159" spans="1:11" ht="15">
      <c r="A159" s="4" t="s">
        <v>336</v>
      </c>
      <c r="B159" s="4" t="s">
        <v>212</v>
      </c>
      <c r="C159" s="4" t="s">
        <v>194</v>
      </c>
      <c r="D159" s="4" t="s">
        <v>199</v>
      </c>
      <c r="E159" s="3" t="s">
        <v>335</v>
      </c>
      <c r="F159" s="2">
        <v>192886</v>
      </c>
      <c r="G159" s="88">
        <v>192886</v>
      </c>
      <c r="H159" s="50"/>
      <c r="I159" s="88">
        <v>0</v>
      </c>
      <c r="J159" s="49"/>
      <c r="K159" s="50"/>
    </row>
    <row r="160" spans="1:11" ht="15">
      <c r="A160" s="4" t="s">
        <v>334</v>
      </c>
      <c r="B160" s="4" t="s">
        <v>212</v>
      </c>
      <c r="C160" s="4" t="s">
        <v>194</v>
      </c>
      <c r="D160" s="4" t="s">
        <v>195</v>
      </c>
      <c r="E160" s="3" t="s">
        <v>333</v>
      </c>
      <c r="F160" s="2">
        <v>41439</v>
      </c>
      <c r="G160" s="88">
        <v>41439</v>
      </c>
      <c r="H160" s="50"/>
      <c r="I160" s="88">
        <v>0</v>
      </c>
      <c r="J160" s="49"/>
      <c r="K160" s="50"/>
    </row>
    <row r="161" spans="1:11" ht="15">
      <c r="A161" s="4" t="s">
        <v>332</v>
      </c>
      <c r="B161" s="4" t="s">
        <v>212</v>
      </c>
      <c r="C161" s="4" t="s">
        <v>194</v>
      </c>
      <c r="D161" s="4" t="s">
        <v>194</v>
      </c>
      <c r="E161" s="3" t="s">
        <v>331</v>
      </c>
      <c r="F161" s="2">
        <v>0</v>
      </c>
      <c r="G161" s="88">
        <v>0</v>
      </c>
      <c r="H161" s="50"/>
      <c r="I161" s="88">
        <v>0</v>
      </c>
      <c r="J161" s="49"/>
      <c r="K161" s="50"/>
    </row>
    <row r="162" spans="1:11" ht="15">
      <c r="A162" s="4" t="s">
        <v>330</v>
      </c>
      <c r="B162" s="4" t="s">
        <v>212</v>
      </c>
      <c r="C162" s="4" t="s">
        <v>194</v>
      </c>
      <c r="D162" s="4" t="s">
        <v>237</v>
      </c>
      <c r="E162" s="3" t="s">
        <v>329</v>
      </c>
      <c r="F162" s="2">
        <v>136447</v>
      </c>
      <c r="G162" s="88">
        <v>136447</v>
      </c>
      <c r="H162" s="50"/>
      <c r="I162" s="88">
        <v>0</v>
      </c>
      <c r="J162" s="49"/>
      <c r="K162" s="50"/>
    </row>
    <row r="163" spans="1:11" ht="15">
      <c r="A163" s="4" t="s">
        <v>328</v>
      </c>
      <c r="B163" s="4" t="s">
        <v>212</v>
      </c>
      <c r="C163" s="4" t="s">
        <v>194</v>
      </c>
      <c r="D163" s="4" t="s">
        <v>232</v>
      </c>
      <c r="E163" s="3" t="s">
        <v>327</v>
      </c>
      <c r="F163" s="2">
        <v>15000</v>
      </c>
      <c r="G163" s="88">
        <v>15000</v>
      </c>
      <c r="H163" s="50"/>
      <c r="I163" s="88">
        <v>0</v>
      </c>
      <c r="J163" s="49"/>
      <c r="K163" s="50"/>
    </row>
    <row r="164" spans="1:11" ht="15">
      <c r="A164" s="4" t="s">
        <v>326</v>
      </c>
      <c r="B164" s="4" t="s">
        <v>212</v>
      </c>
      <c r="C164" s="4" t="s">
        <v>194</v>
      </c>
      <c r="D164" s="4" t="s">
        <v>227</v>
      </c>
      <c r="E164" s="3" t="s">
        <v>325</v>
      </c>
      <c r="F164" s="2">
        <v>0</v>
      </c>
      <c r="G164" s="88">
        <v>0</v>
      </c>
      <c r="H164" s="50"/>
      <c r="I164" s="88">
        <v>0</v>
      </c>
      <c r="J164" s="49"/>
      <c r="K164" s="50"/>
    </row>
    <row r="165" spans="1:11" ht="15">
      <c r="A165" s="4" t="s">
        <v>324</v>
      </c>
      <c r="B165" s="4" t="s">
        <v>212</v>
      </c>
      <c r="C165" s="4" t="s">
        <v>194</v>
      </c>
      <c r="D165" s="4" t="s">
        <v>222</v>
      </c>
      <c r="E165" s="3" t="s">
        <v>323</v>
      </c>
      <c r="F165" s="2">
        <v>0</v>
      </c>
      <c r="G165" s="88">
        <v>0</v>
      </c>
      <c r="H165" s="50"/>
      <c r="I165" s="88">
        <v>0</v>
      </c>
      <c r="J165" s="49"/>
      <c r="K165" s="50"/>
    </row>
    <row r="166" spans="1:11" ht="30">
      <c r="A166" s="4" t="s">
        <v>322</v>
      </c>
      <c r="B166" s="4" t="s">
        <v>212</v>
      </c>
      <c r="C166" s="4" t="s">
        <v>194</v>
      </c>
      <c r="D166" s="4" t="s">
        <v>217</v>
      </c>
      <c r="E166" s="3" t="s">
        <v>321</v>
      </c>
      <c r="F166" s="2">
        <v>0</v>
      </c>
      <c r="G166" s="88">
        <v>0</v>
      </c>
      <c r="H166" s="50"/>
      <c r="I166" s="88">
        <v>0</v>
      </c>
      <c r="J166" s="49"/>
      <c r="K166" s="50"/>
    </row>
    <row r="167" spans="1:11" ht="45">
      <c r="A167" s="4" t="s">
        <v>320</v>
      </c>
      <c r="B167" s="4" t="s">
        <v>212</v>
      </c>
      <c r="C167" s="4" t="s">
        <v>237</v>
      </c>
      <c r="D167" s="4" t="s">
        <v>199</v>
      </c>
      <c r="E167" s="3" t="s">
        <v>319</v>
      </c>
      <c r="F167" s="2">
        <v>5000</v>
      </c>
      <c r="G167" s="88">
        <v>5000</v>
      </c>
      <c r="H167" s="50"/>
      <c r="I167" s="88">
        <v>0</v>
      </c>
      <c r="J167" s="49"/>
      <c r="K167" s="50"/>
    </row>
    <row r="168" spans="1:11" ht="15">
      <c r="A168" s="4" t="s">
        <v>318</v>
      </c>
      <c r="B168" s="4" t="s">
        <v>212</v>
      </c>
      <c r="C168" s="4" t="s">
        <v>237</v>
      </c>
      <c r="D168" s="4" t="s">
        <v>195</v>
      </c>
      <c r="E168" s="3" t="s">
        <v>317</v>
      </c>
      <c r="F168" s="2">
        <v>3000</v>
      </c>
      <c r="G168" s="88">
        <v>3000</v>
      </c>
      <c r="H168" s="50"/>
      <c r="I168" s="88">
        <v>0</v>
      </c>
      <c r="J168" s="49"/>
      <c r="K168" s="50"/>
    </row>
    <row r="169" spans="1:11" ht="15">
      <c r="A169" s="4" t="s">
        <v>316</v>
      </c>
      <c r="B169" s="4" t="s">
        <v>212</v>
      </c>
      <c r="C169" s="4" t="s">
        <v>237</v>
      </c>
      <c r="D169" s="4" t="s">
        <v>194</v>
      </c>
      <c r="E169" s="3" t="s">
        <v>315</v>
      </c>
      <c r="F169" s="2">
        <v>0</v>
      </c>
      <c r="G169" s="88">
        <v>0</v>
      </c>
      <c r="H169" s="50"/>
      <c r="I169" s="88">
        <v>0</v>
      </c>
      <c r="J169" s="49"/>
      <c r="K169" s="50"/>
    </row>
    <row r="170" spans="1:11" ht="15">
      <c r="A170" s="4" t="s">
        <v>314</v>
      </c>
      <c r="B170" s="4" t="s">
        <v>212</v>
      </c>
      <c r="C170" s="4" t="s">
        <v>237</v>
      </c>
      <c r="D170" s="4" t="s">
        <v>237</v>
      </c>
      <c r="E170" s="3" t="s">
        <v>313</v>
      </c>
      <c r="F170" s="2">
        <v>2000</v>
      </c>
      <c r="G170" s="88">
        <v>2000</v>
      </c>
      <c r="H170" s="50"/>
      <c r="I170" s="88">
        <v>0</v>
      </c>
      <c r="J170" s="49"/>
      <c r="K170" s="50"/>
    </row>
    <row r="171" spans="1:11" ht="30">
      <c r="A171" s="4" t="s">
        <v>312</v>
      </c>
      <c r="B171" s="4" t="s">
        <v>212</v>
      </c>
      <c r="C171" s="4" t="s">
        <v>232</v>
      </c>
      <c r="D171" s="4" t="s">
        <v>199</v>
      </c>
      <c r="E171" s="3" t="s">
        <v>311</v>
      </c>
      <c r="F171" s="2">
        <v>20500</v>
      </c>
      <c r="G171" s="88">
        <v>20500</v>
      </c>
      <c r="H171" s="50"/>
      <c r="I171" s="88">
        <v>0</v>
      </c>
      <c r="J171" s="49"/>
      <c r="K171" s="50"/>
    </row>
    <row r="172" spans="1:11" ht="15">
      <c r="A172" s="4" t="s">
        <v>310</v>
      </c>
      <c r="B172" s="4" t="s">
        <v>212</v>
      </c>
      <c r="C172" s="4" t="s">
        <v>232</v>
      </c>
      <c r="D172" s="4" t="s">
        <v>195</v>
      </c>
      <c r="E172" s="3" t="s">
        <v>309</v>
      </c>
      <c r="F172" s="2">
        <v>0</v>
      </c>
      <c r="G172" s="88">
        <v>0</v>
      </c>
      <c r="H172" s="50"/>
      <c r="I172" s="88">
        <v>0</v>
      </c>
      <c r="J172" s="49"/>
      <c r="K172" s="50"/>
    </row>
    <row r="173" spans="1:11" ht="45">
      <c r="A173" s="4" t="s">
        <v>308</v>
      </c>
      <c r="B173" s="4" t="s">
        <v>212</v>
      </c>
      <c r="C173" s="4" t="s">
        <v>232</v>
      </c>
      <c r="D173" s="4" t="s">
        <v>194</v>
      </c>
      <c r="E173" s="3" t="s">
        <v>307</v>
      </c>
      <c r="F173" s="2">
        <v>20500</v>
      </c>
      <c r="G173" s="88">
        <v>20500</v>
      </c>
      <c r="H173" s="50"/>
      <c r="I173" s="88">
        <v>0</v>
      </c>
      <c r="J173" s="49"/>
      <c r="K173" s="50"/>
    </row>
    <row r="174" spans="1:11" ht="30">
      <c r="A174" s="4" t="s">
        <v>306</v>
      </c>
      <c r="B174" s="4" t="s">
        <v>212</v>
      </c>
      <c r="C174" s="4" t="s">
        <v>232</v>
      </c>
      <c r="D174" s="4" t="s">
        <v>237</v>
      </c>
      <c r="E174" s="3" t="s">
        <v>305</v>
      </c>
      <c r="F174" s="2">
        <v>0</v>
      </c>
      <c r="G174" s="88">
        <v>0</v>
      </c>
      <c r="H174" s="50"/>
      <c r="I174" s="88">
        <v>0</v>
      </c>
      <c r="J174" s="49"/>
      <c r="K174" s="50"/>
    </row>
    <row r="175" spans="1:11" ht="45">
      <c r="A175" s="4" t="s">
        <v>304</v>
      </c>
      <c r="B175" s="4" t="s">
        <v>212</v>
      </c>
      <c r="C175" s="4" t="s">
        <v>227</v>
      </c>
      <c r="D175" s="4" t="s">
        <v>199</v>
      </c>
      <c r="E175" s="3" t="s">
        <v>303</v>
      </c>
      <c r="F175" s="2">
        <v>0</v>
      </c>
      <c r="G175" s="88">
        <v>0</v>
      </c>
      <c r="H175" s="50"/>
      <c r="I175" s="88">
        <v>0</v>
      </c>
      <c r="J175" s="49"/>
      <c r="K175" s="50"/>
    </row>
    <row r="176" spans="1:11" ht="45">
      <c r="A176" s="4" t="s">
        <v>302</v>
      </c>
      <c r="B176" s="4" t="s">
        <v>212</v>
      </c>
      <c r="C176" s="4" t="s">
        <v>227</v>
      </c>
      <c r="D176" s="4" t="s">
        <v>195</v>
      </c>
      <c r="E176" s="3" t="s">
        <v>301</v>
      </c>
      <c r="F176" s="2">
        <v>0</v>
      </c>
      <c r="G176" s="88">
        <v>0</v>
      </c>
      <c r="H176" s="50"/>
      <c r="I176" s="88">
        <v>0</v>
      </c>
      <c r="J176" s="49"/>
      <c r="K176" s="50"/>
    </row>
    <row r="177" spans="1:11" ht="30">
      <c r="A177" s="4" t="s">
        <v>300</v>
      </c>
      <c r="B177" s="4" t="s">
        <v>212</v>
      </c>
      <c r="C177" s="4" t="s">
        <v>222</v>
      </c>
      <c r="D177" s="4" t="s">
        <v>199</v>
      </c>
      <c r="E177" s="3" t="s">
        <v>299</v>
      </c>
      <c r="F177" s="2">
        <v>0</v>
      </c>
      <c r="G177" s="88">
        <v>0</v>
      </c>
      <c r="H177" s="50"/>
      <c r="I177" s="88">
        <v>0</v>
      </c>
      <c r="J177" s="49"/>
      <c r="K177" s="50"/>
    </row>
    <row r="178" spans="1:11" ht="30">
      <c r="A178" s="4" t="s">
        <v>298</v>
      </c>
      <c r="B178" s="4" t="s">
        <v>212</v>
      </c>
      <c r="C178" s="4" t="s">
        <v>222</v>
      </c>
      <c r="D178" s="4" t="s">
        <v>195</v>
      </c>
      <c r="E178" s="3" t="s">
        <v>297</v>
      </c>
      <c r="F178" s="2">
        <v>0</v>
      </c>
      <c r="G178" s="88">
        <v>0</v>
      </c>
      <c r="H178" s="50"/>
      <c r="I178" s="88">
        <v>0</v>
      </c>
      <c r="J178" s="49"/>
      <c r="K178" s="50"/>
    </row>
    <row r="179" spans="1:11" ht="45">
      <c r="A179" s="4" t="s">
        <v>296</v>
      </c>
      <c r="B179" s="4" t="s">
        <v>204</v>
      </c>
      <c r="C179" s="4" t="s">
        <v>199</v>
      </c>
      <c r="D179" s="4" t="s">
        <v>199</v>
      </c>
      <c r="E179" s="3" t="s">
        <v>295</v>
      </c>
      <c r="F179" s="2">
        <v>2430464</v>
      </c>
      <c r="G179" s="88">
        <v>1895464</v>
      </c>
      <c r="H179" s="50"/>
      <c r="I179" s="88">
        <v>535000</v>
      </c>
      <c r="J179" s="49"/>
      <c r="K179" s="50"/>
    </row>
    <row r="180" spans="1:11" ht="30">
      <c r="A180" s="4" t="s">
        <v>294</v>
      </c>
      <c r="B180" s="4" t="s">
        <v>204</v>
      </c>
      <c r="C180" s="4" t="s">
        <v>195</v>
      </c>
      <c r="D180" s="4" t="s">
        <v>199</v>
      </c>
      <c r="E180" s="3" t="s">
        <v>293</v>
      </c>
      <c r="F180" s="2">
        <v>1785318</v>
      </c>
      <c r="G180" s="88">
        <v>1250318</v>
      </c>
      <c r="H180" s="50"/>
      <c r="I180" s="88">
        <v>535000</v>
      </c>
      <c r="J180" s="49"/>
      <c r="K180" s="50"/>
    </row>
    <row r="181" spans="1:11" ht="15">
      <c r="A181" s="4" t="s">
        <v>292</v>
      </c>
      <c r="B181" s="4" t="s">
        <v>204</v>
      </c>
      <c r="C181" s="4" t="s">
        <v>195</v>
      </c>
      <c r="D181" s="4" t="s">
        <v>195</v>
      </c>
      <c r="E181" s="3" t="s">
        <v>291</v>
      </c>
      <c r="F181" s="2">
        <v>1785318</v>
      </c>
      <c r="G181" s="88">
        <v>1250318</v>
      </c>
      <c r="H181" s="50"/>
      <c r="I181" s="88">
        <v>535000</v>
      </c>
      <c r="J181" s="49"/>
      <c r="K181" s="50"/>
    </row>
    <row r="182" spans="1:11" ht="15">
      <c r="A182" s="4" t="s">
        <v>290</v>
      </c>
      <c r="B182" s="4" t="s">
        <v>204</v>
      </c>
      <c r="C182" s="4" t="s">
        <v>195</v>
      </c>
      <c r="D182" s="4" t="s">
        <v>194</v>
      </c>
      <c r="E182" s="3" t="s">
        <v>289</v>
      </c>
      <c r="F182" s="2">
        <v>0</v>
      </c>
      <c r="G182" s="88">
        <v>0</v>
      </c>
      <c r="H182" s="50"/>
      <c r="I182" s="88">
        <v>0</v>
      </c>
      <c r="J182" s="49"/>
      <c r="K182" s="50"/>
    </row>
    <row r="183" spans="1:11" ht="15">
      <c r="A183" s="4" t="s">
        <v>288</v>
      </c>
      <c r="B183" s="4" t="s">
        <v>204</v>
      </c>
      <c r="C183" s="4" t="s">
        <v>194</v>
      </c>
      <c r="D183" s="4" t="s">
        <v>199</v>
      </c>
      <c r="E183" s="3" t="s">
        <v>287</v>
      </c>
      <c r="F183" s="2">
        <v>0</v>
      </c>
      <c r="G183" s="88">
        <v>0</v>
      </c>
      <c r="H183" s="50"/>
      <c r="I183" s="88">
        <v>0</v>
      </c>
      <c r="J183" s="49"/>
      <c r="K183" s="50"/>
    </row>
    <row r="184" spans="1:11" ht="15">
      <c r="A184" s="4" t="s">
        <v>286</v>
      </c>
      <c r="B184" s="4" t="s">
        <v>204</v>
      </c>
      <c r="C184" s="4" t="s">
        <v>194</v>
      </c>
      <c r="D184" s="4" t="s">
        <v>195</v>
      </c>
      <c r="E184" s="3" t="s">
        <v>285</v>
      </c>
      <c r="F184" s="2">
        <v>0</v>
      </c>
      <c r="G184" s="88">
        <v>0</v>
      </c>
      <c r="H184" s="50"/>
      <c r="I184" s="88">
        <v>0</v>
      </c>
      <c r="J184" s="49"/>
      <c r="K184" s="50"/>
    </row>
    <row r="185" spans="1:11" ht="15">
      <c r="A185" s="4" t="s">
        <v>284</v>
      </c>
      <c r="B185" s="4" t="s">
        <v>204</v>
      </c>
      <c r="C185" s="4" t="s">
        <v>194</v>
      </c>
      <c r="D185" s="4" t="s">
        <v>194</v>
      </c>
      <c r="E185" s="3" t="s">
        <v>283</v>
      </c>
      <c r="F185" s="2">
        <v>0</v>
      </c>
      <c r="G185" s="88">
        <v>0</v>
      </c>
      <c r="H185" s="50"/>
      <c r="I185" s="88">
        <v>0</v>
      </c>
      <c r="J185" s="49"/>
      <c r="K185" s="50"/>
    </row>
    <row r="186" spans="1:11" ht="45">
      <c r="A186" s="4" t="s">
        <v>282</v>
      </c>
      <c r="B186" s="4" t="s">
        <v>204</v>
      </c>
      <c r="C186" s="4" t="s">
        <v>237</v>
      </c>
      <c r="D186" s="4" t="s">
        <v>199</v>
      </c>
      <c r="E186" s="3" t="s">
        <v>281</v>
      </c>
      <c r="F186" s="2">
        <v>0</v>
      </c>
      <c r="G186" s="88">
        <v>0</v>
      </c>
      <c r="H186" s="50"/>
      <c r="I186" s="88">
        <v>0</v>
      </c>
      <c r="J186" s="49"/>
      <c r="K186" s="50"/>
    </row>
    <row r="187" spans="1:11" ht="30">
      <c r="A187" s="4" t="s">
        <v>280</v>
      </c>
      <c r="B187" s="4" t="s">
        <v>204</v>
      </c>
      <c r="C187" s="4" t="s">
        <v>237</v>
      </c>
      <c r="D187" s="4" t="s">
        <v>195</v>
      </c>
      <c r="E187" s="3" t="s">
        <v>279</v>
      </c>
      <c r="F187" s="2">
        <v>0</v>
      </c>
      <c r="G187" s="88">
        <v>0</v>
      </c>
      <c r="H187" s="50"/>
      <c r="I187" s="88">
        <v>0</v>
      </c>
      <c r="J187" s="49"/>
      <c r="K187" s="50"/>
    </row>
    <row r="188" spans="1:11" ht="15">
      <c r="A188" s="4" t="s">
        <v>278</v>
      </c>
      <c r="B188" s="4" t="s">
        <v>204</v>
      </c>
      <c r="C188" s="4" t="s">
        <v>237</v>
      </c>
      <c r="D188" s="4" t="s">
        <v>194</v>
      </c>
      <c r="E188" s="3" t="s">
        <v>277</v>
      </c>
      <c r="F188" s="2">
        <v>0</v>
      </c>
      <c r="G188" s="88">
        <v>0</v>
      </c>
      <c r="H188" s="50"/>
      <c r="I188" s="88">
        <v>0</v>
      </c>
      <c r="J188" s="49"/>
      <c r="K188" s="50"/>
    </row>
    <row r="189" spans="1:11" ht="15">
      <c r="A189" s="4" t="s">
        <v>276</v>
      </c>
      <c r="B189" s="4" t="s">
        <v>204</v>
      </c>
      <c r="C189" s="4" t="s">
        <v>232</v>
      </c>
      <c r="D189" s="4" t="s">
        <v>199</v>
      </c>
      <c r="E189" s="3" t="s">
        <v>275</v>
      </c>
      <c r="F189" s="2">
        <v>0</v>
      </c>
      <c r="G189" s="88">
        <v>0</v>
      </c>
      <c r="H189" s="50"/>
      <c r="I189" s="88">
        <v>0</v>
      </c>
      <c r="J189" s="49"/>
      <c r="K189" s="50"/>
    </row>
    <row r="190" spans="1:11" ht="15">
      <c r="A190" s="4" t="s">
        <v>274</v>
      </c>
      <c r="B190" s="4" t="s">
        <v>204</v>
      </c>
      <c r="C190" s="4" t="s">
        <v>232</v>
      </c>
      <c r="D190" s="4" t="s">
        <v>195</v>
      </c>
      <c r="E190" s="3" t="s">
        <v>273</v>
      </c>
      <c r="F190" s="2">
        <v>0</v>
      </c>
      <c r="G190" s="88">
        <v>0</v>
      </c>
      <c r="H190" s="50"/>
      <c r="I190" s="88">
        <v>0</v>
      </c>
      <c r="J190" s="49"/>
      <c r="K190" s="50"/>
    </row>
    <row r="191" spans="1:11" ht="15">
      <c r="A191" s="4" t="s">
        <v>272</v>
      </c>
      <c r="B191" s="4" t="s">
        <v>204</v>
      </c>
      <c r="C191" s="4" t="s">
        <v>232</v>
      </c>
      <c r="D191" s="4" t="s">
        <v>194</v>
      </c>
      <c r="E191" s="3" t="s">
        <v>271</v>
      </c>
      <c r="F191" s="2">
        <v>0</v>
      </c>
      <c r="G191" s="88">
        <v>0</v>
      </c>
      <c r="H191" s="50"/>
      <c r="I191" s="88">
        <v>0</v>
      </c>
      <c r="J191" s="49"/>
      <c r="K191" s="50"/>
    </row>
    <row r="192" spans="1:11" ht="30">
      <c r="A192" s="4" t="s">
        <v>270</v>
      </c>
      <c r="B192" s="4" t="s">
        <v>204</v>
      </c>
      <c r="C192" s="4" t="s">
        <v>227</v>
      </c>
      <c r="D192" s="4" t="s">
        <v>199</v>
      </c>
      <c r="E192" s="3" t="s">
        <v>269</v>
      </c>
      <c r="F192" s="2">
        <v>645146</v>
      </c>
      <c r="G192" s="88">
        <v>645146</v>
      </c>
      <c r="H192" s="50"/>
      <c r="I192" s="88">
        <v>0</v>
      </c>
      <c r="J192" s="49"/>
      <c r="K192" s="50"/>
    </row>
    <row r="193" spans="1:11" ht="15">
      <c r="A193" s="4" t="s">
        <v>268</v>
      </c>
      <c r="B193" s="4" t="s">
        <v>204</v>
      </c>
      <c r="C193" s="4" t="s">
        <v>227</v>
      </c>
      <c r="D193" s="4" t="s">
        <v>195</v>
      </c>
      <c r="E193" s="3" t="s">
        <v>267</v>
      </c>
      <c r="F193" s="2">
        <v>645146</v>
      </c>
      <c r="G193" s="88">
        <v>645146</v>
      </c>
      <c r="H193" s="50"/>
      <c r="I193" s="88">
        <v>0</v>
      </c>
      <c r="J193" s="49"/>
      <c r="K193" s="50"/>
    </row>
    <row r="194" spans="1:11" ht="15">
      <c r="A194" s="4" t="s">
        <v>266</v>
      </c>
      <c r="B194" s="4" t="s">
        <v>204</v>
      </c>
      <c r="C194" s="4" t="s">
        <v>227</v>
      </c>
      <c r="D194" s="4" t="s">
        <v>194</v>
      </c>
      <c r="E194" s="3" t="s">
        <v>265</v>
      </c>
      <c r="F194" s="2">
        <v>0</v>
      </c>
      <c r="G194" s="88">
        <v>0</v>
      </c>
      <c r="H194" s="50"/>
      <c r="I194" s="88">
        <v>0</v>
      </c>
      <c r="J194" s="49"/>
      <c r="K194" s="50"/>
    </row>
    <row r="195" spans="1:11" ht="30">
      <c r="A195" s="4" t="s">
        <v>264</v>
      </c>
      <c r="B195" s="4" t="s">
        <v>204</v>
      </c>
      <c r="C195" s="4" t="s">
        <v>222</v>
      </c>
      <c r="D195" s="4" t="s">
        <v>199</v>
      </c>
      <c r="E195" s="3" t="s">
        <v>263</v>
      </c>
      <c r="F195" s="2">
        <v>0</v>
      </c>
      <c r="G195" s="88">
        <v>0</v>
      </c>
      <c r="H195" s="50"/>
      <c r="I195" s="88">
        <v>0</v>
      </c>
      <c r="J195" s="49"/>
      <c r="K195" s="50"/>
    </row>
    <row r="196" spans="1:11" ht="30">
      <c r="A196" s="4" t="s">
        <v>262</v>
      </c>
      <c r="B196" s="4" t="s">
        <v>204</v>
      </c>
      <c r="C196" s="4" t="s">
        <v>222</v>
      </c>
      <c r="D196" s="4" t="s">
        <v>195</v>
      </c>
      <c r="E196" s="3" t="s">
        <v>261</v>
      </c>
      <c r="F196" s="2">
        <v>0</v>
      </c>
      <c r="G196" s="88">
        <v>0</v>
      </c>
      <c r="H196" s="50"/>
      <c r="I196" s="88">
        <v>0</v>
      </c>
      <c r="J196" s="49"/>
      <c r="K196" s="50"/>
    </row>
    <row r="197" spans="1:11" ht="30">
      <c r="A197" s="4" t="s">
        <v>260</v>
      </c>
      <c r="B197" s="4" t="s">
        <v>204</v>
      </c>
      <c r="C197" s="4" t="s">
        <v>217</v>
      </c>
      <c r="D197" s="4" t="s">
        <v>199</v>
      </c>
      <c r="E197" s="3" t="s">
        <v>259</v>
      </c>
      <c r="F197" s="2">
        <v>0</v>
      </c>
      <c r="G197" s="88">
        <v>0</v>
      </c>
      <c r="H197" s="50"/>
      <c r="I197" s="88">
        <v>0</v>
      </c>
      <c r="J197" s="49"/>
      <c r="K197" s="50"/>
    </row>
    <row r="198" spans="1:11" ht="30">
      <c r="A198" s="4" t="s">
        <v>258</v>
      </c>
      <c r="B198" s="4" t="s">
        <v>204</v>
      </c>
      <c r="C198" s="4" t="s">
        <v>217</v>
      </c>
      <c r="D198" s="4" t="s">
        <v>195</v>
      </c>
      <c r="E198" s="3" t="s">
        <v>257</v>
      </c>
      <c r="F198" s="2">
        <v>0</v>
      </c>
      <c r="G198" s="88">
        <v>0</v>
      </c>
      <c r="H198" s="50"/>
      <c r="I198" s="88">
        <v>0</v>
      </c>
      <c r="J198" s="49"/>
      <c r="K198" s="50"/>
    </row>
    <row r="199" spans="1:11" ht="15">
      <c r="A199" s="4" t="s">
        <v>256</v>
      </c>
      <c r="B199" s="4" t="s">
        <v>204</v>
      </c>
      <c r="C199" s="4" t="s">
        <v>212</v>
      </c>
      <c r="D199" s="4" t="s">
        <v>199</v>
      </c>
      <c r="E199" s="3" t="s">
        <v>255</v>
      </c>
      <c r="F199" s="2">
        <v>0</v>
      </c>
      <c r="G199" s="88">
        <v>0</v>
      </c>
      <c r="H199" s="50"/>
      <c r="I199" s="88">
        <v>0</v>
      </c>
      <c r="J199" s="49"/>
      <c r="K199" s="50"/>
    </row>
    <row r="200" spans="1:11" ht="15">
      <c r="A200" s="4" t="s">
        <v>254</v>
      </c>
      <c r="B200" s="4" t="s">
        <v>204</v>
      </c>
      <c r="C200" s="4" t="s">
        <v>212</v>
      </c>
      <c r="D200" s="4" t="s">
        <v>195</v>
      </c>
      <c r="E200" s="3" t="s">
        <v>253</v>
      </c>
      <c r="F200" s="2">
        <v>0</v>
      </c>
      <c r="G200" s="88">
        <v>0</v>
      </c>
      <c r="H200" s="50"/>
      <c r="I200" s="88">
        <v>0</v>
      </c>
      <c r="J200" s="49"/>
      <c r="K200" s="50"/>
    </row>
    <row r="201" spans="1:11" ht="60">
      <c r="A201" s="4" t="s">
        <v>252</v>
      </c>
      <c r="B201" s="4" t="s">
        <v>205</v>
      </c>
      <c r="C201" s="4" t="s">
        <v>199</v>
      </c>
      <c r="D201" s="4" t="s">
        <v>199</v>
      </c>
      <c r="E201" s="3" t="s">
        <v>251</v>
      </c>
      <c r="F201" s="2">
        <v>5000</v>
      </c>
      <c r="G201" s="88">
        <v>5000</v>
      </c>
      <c r="H201" s="50"/>
      <c r="I201" s="88">
        <v>0</v>
      </c>
      <c r="J201" s="49"/>
      <c r="K201" s="50"/>
    </row>
    <row r="202" spans="1:11" ht="30">
      <c r="A202" s="4" t="s">
        <v>250</v>
      </c>
      <c r="B202" s="4" t="s">
        <v>205</v>
      </c>
      <c r="C202" s="4" t="s">
        <v>195</v>
      </c>
      <c r="D202" s="4" t="s">
        <v>199</v>
      </c>
      <c r="E202" s="3" t="s">
        <v>249</v>
      </c>
      <c r="F202" s="2">
        <v>0</v>
      </c>
      <c r="G202" s="88">
        <v>0</v>
      </c>
      <c r="H202" s="50"/>
      <c r="I202" s="88">
        <v>0</v>
      </c>
      <c r="J202" s="49"/>
      <c r="K202" s="50"/>
    </row>
    <row r="203" spans="1:11" ht="15">
      <c r="A203" s="4" t="s">
        <v>248</v>
      </c>
      <c r="B203" s="4" t="s">
        <v>205</v>
      </c>
      <c r="C203" s="4" t="s">
        <v>195</v>
      </c>
      <c r="D203" s="4" t="s">
        <v>195</v>
      </c>
      <c r="E203" s="3" t="s">
        <v>247</v>
      </c>
      <c r="F203" s="2">
        <v>0</v>
      </c>
      <c r="G203" s="88">
        <v>0</v>
      </c>
      <c r="H203" s="50"/>
      <c r="I203" s="88">
        <v>0</v>
      </c>
      <c r="J203" s="49"/>
      <c r="K203" s="50"/>
    </row>
    <row r="204" spans="1:11" ht="15">
      <c r="A204" s="4" t="s">
        <v>246</v>
      </c>
      <c r="B204" s="4" t="s">
        <v>205</v>
      </c>
      <c r="C204" s="4" t="s">
        <v>195</v>
      </c>
      <c r="D204" s="4" t="s">
        <v>194</v>
      </c>
      <c r="E204" s="3" t="s">
        <v>245</v>
      </c>
      <c r="F204" s="2">
        <v>0</v>
      </c>
      <c r="G204" s="88">
        <v>0</v>
      </c>
      <c r="H204" s="50"/>
      <c r="I204" s="88">
        <v>0</v>
      </c>
      <c r="J204" s="49"/>
      <c r="K204" s="50"/>
    </row>
    <row r="205" spans="1:11" ht="15">
      <c r="A205" s="4" t="s">
        <v>244</v>
      </c>
      <c r="B205" s="4" t="s">
        <v>205</v>
      </c>
      <c r="C205" s="4" t="s">
        <v>194</v>
      </c>
      <c r="D205" s="4" t="s">
        <v>199</v>
      </c>
      <c r="E205" s="3" t="s">
        <v>243</v>
      </c>
      <c r="F205" s="2">
        <v>0</v>
      </c>
      <c r="G205" s="88">
        <v>0</v>
      </c>
      <c r="H205" s="50"/>
      <c r="I205" s="88">
        <v>0</v>
      </c>
      <c r="J205" s="49"/>
      <c r="K205" s="50"/>
    </row>
    <row r="206" spans="1:11" ht="15">
      <c r="A206" s="4" t="s">
        <v>242</v>
      </c>
      <c r="B206" s="4" t="s">
        <v>205</v>
      </c>
      <c r="C206" s="4" t="s">
        <v>194</v>
      </c>
      <c r="D206" s="4" t="s">
        <v>195</v>
      </c>
      <c r="E206" s="3" t="s">
        <v>241</v>
      </c>
      <c r="F206" s="2">
        <v>0</v>
      </c>
      <c r="G206" s="88">
        <v>0</v>
      </c>
      <c r="H206" s="50"/>
      <c r="I206" s="88">
        <v>0</v>
      </c>
      <c r="J206" s="49"/>
      <c r="K206" s="50"/>
    </row>
    <row r="207" spans="1:11" ht="15">
      <c r="A207" s="4" t="s">
        <v>240</v>
      </c>
      <c r="B207" s="4" t="s">
        <v>205</v>
      </c>
      <c r="C207" s="4" t="s">
        <v>237</v>
      </c>
      <c r="D207" s="4" t="s">
        <v>199</v>
      </c>
      <c r="E207" s="3" t="s">
        <v>239</v>
      </c>
      <c r="F207" s="2">
        <v>0</v>
      </c>
      <c r="G207" s="88">
        <v>0</v>
      </c>
      <c r="H207" s="50"/>
      <c r="I207" s="88">
        <v>0</v>
      </c>
      <c r="J207" s="49"/>
      <c r="K207" s="50"/>
    </row>
    <row r="208" spans="1:11" ht="15">
      <c r="A208" s="4" t="s">
        <v>238</v>
      </c>
      <c r="B208" s="4" t="s">
        <v>205</v>
      </c>
      <c r="C208" s="4" t="s">
        <v>237</v>
      </c>
      <c r="D208" s="4" t="s">
        <v>195</v>
      </c>
      <c r="E208" s="3" t="s">
        <v>236</v>
      </c>
      <c r="F208" s="2">
        <v>0</v>
      </c>
      <c r="G208" s="88">
        <v>0</v>
      </c>
      <c r="H208" s="50"/>
      <c r="I208" s="88">
        <v>0</v>
      </c>
      <c r="J208" s="49"/>
      <c r="K208" s="50"/>
    </row>
    <row r="209" spans="1:11" ht="15">
      <c r="A209" s="4" t="s">
        <v>235</v>
      </c>
      <c r="B209" s="4" t="s">
        <v>205</v>
      </c>
      <c r="C209" s="4" t="s">
        <v>232</v>
      </c>
      <c r="D209" s="4" t="s">
        <v>199</v>
      </c>
      <c r="E209" s="3" t="s">
        <v>234</v>
      </c>
      <c r="F209" s="2">
        <v>0</v>
      </c>
      <c r="G209" s="88">
        <v>0</v>
      </c>
      <c r="H209" s="50"/>
      <c r="I209" s="88">
        <v>0</v>
      </c>
      <c r="J209" s="49"/>
      <c r="K209" s="50"/>
    </row>
    <row r="210" spans="1:11" ht="15">
      <c r="A210" s="4" t="s">
        <v>233</v>
      </c>
      <c r="B210" s="4" t="s">
        <v>205</v>
      </c>
      <c r="C210" s="4" t="s">
        <v>232</v>
      </c>
      <c r="D210" s="4" t="s">
        <v>195</v>
      </c>
      <c r="E210" s="3" t="s">
        <v>231</v>
      </c>
      <c r="F210" s="2">
        <v>0</v>
      </c>
      <c r="G210" s="88">
        <v>0</v>
      </c>
      <c r="H210" s="50"/>
      <c r="I210" s="88">
        <v>0</v>
      </c>
      <c r="J210" s="49"/>
      <c r="K210" s="50"/>
    </row>
    <row r="211" spans="1:11" ht="15">
      <c r="A211" s="4" t="s">
        <v>230</v>
      </c>
      <c r="B211" s="4" t="s">
        <v>205</v>
      </c>
      <c r="C211" s="4" t="s">
        <v>227</v>
      </c>
      <c r="D211" s="4" t="s">
        <v>199</v>
      </c>
      <c r="E211" s="3" t="s">
        <v>229</v>
      </c>
      <c r="F211" s="2">
        <v>0</v>
      </c>
      <c r="G211" s="88">
        <v>0</v>
      </c>
      <c r="H211" s="50"/>
      <c r="I211" s="88">
        <v>0</v>
      </c>
      <c r="J211" s="49"/>
      <c r="K211" s="50"/>
    </row>
    <row r="212" spans="1:11" ht="15">
      <c r="A212" s="4" t="s">
        <v>228</v>
      </c>
      <c r="B212" s="4" t="s">
        <v>205</v>
      </c>
      <c r="C212" s="4" t="s">
        <v>227</v>
      </c>
      <c r="D212" s="4" t="s">
        <v>195</v>
      </c>
      <c r="E212" s="3" t="s">
        <v>226</v>
      </c>
      <c r="F212" s="2">
        <v>0</v>
      </c>
      <c r="G212" s="88">
        <v>0</v>
      </c>
      <c r="H212" s="50"/>
      <c r="I212" s="88">
        <v>0</v>
      </c>
      <c r="J212" s="49"/>
      <c r="K212" s="50"/>
    </row>
    <row r="213" spans="1:11" ht="15">
      <c r="A213" s="4" t="s">
        <v>225</v>
      </c>
      <c r="B213" s="4" t="s">
        <v>205</v>
      </c>
      <c r="C213" s="4" t="s">
        <v>222</v>
      </c>
      <c r="D213" s="4" t="s">
        <v>199</v>
      </c>
      <c r="E213" s="3" t="s">
        <v>224</v>
      </c>
      <c r="F213" s="2">
        <v>0</v>
      </c>
      <c r="G213" s="88">
        <v>0</v>
      </c>
      <c r="H213" s="50"/>
      <c r="I213" s="88">
        <v>0</v>
      </c>
      <c r="J213" s="49"/>
      <c r="K213" s="50"/>
    </row>
    <row r="214" spans="1:11" ht="15">
      <c r="A214" s="4" t="s">
        <v>223</v>
      </c>
      <c r="B214" s="4" t="s">
        <v>205</v>
      </c>
      <c r="C214" s="4" t="s">
        <v>222</v>
      </c>
      <c r="D214" s="4" t="s">
        <v>195</v>
      </c>
      <c r="E214" s="3" t="s">
        <v>221</v>
      </c>
      <c r="F214" s="2">
        <v>0</v>
      </c>
      <c r="G214" s="88">
        <v>0</v>
      </c>
      <c r="H214" s="50"/>
      <c r="I214" s="88">
        <v>0</v>
      </c>
      <c r="J214" s="49"/>
      <c r="K214" s="50"/>
    </row>
    <row r="215" spans="1:11" ht="30">
      <c r="A215" s="4" t="s">
        <v>220</v>
      </c>
      <c r="B215" s="4" t="s">
        <v>205</v>
      </c>
      <c r="C215" s="4" t="s">
        <v>217</v>
      </c>
      <c r="D215" s="4" t="s">
        <v>199</v>
      </c>
      <c r="E215" s="3" t="s">
        <v>219</v>
      </c>
      <c r="F215" s="2">
        <v>5000</v>
      </c>
      <c r="G215" s="88">
        <v>5000</v>
      </c>
      <c r="H215" s="50"/>
      <c r="I215" s="88">
        <v>0</v>
      </c>
      <c r="J215" s="49"/>
      <c r="K215" s="50"/>
    </row>
    <row r="216" spans="1:11" ht="30">
      <c r="A216" s="4" t="s">
        <v>218</v>
      </c>
      <c r="B216" s="4" t="s">
        <v>205</v>
      </c>
      <c r="C216" s="4" t="s">
        <v>217</v>
      </c>
      <c r="D216" s="4" t="s">
        <v>195</v>
      </c>
      <c r="E216" s="3" t="s">
        <v>216</v>
      </c>
      <c r="F216" s="2">
        <v>5000</v>
      </c>
      <c r="G216" s="88">
        <v>5000</v>
      </c>
      <c r="H216" s="50"/>
      <c r="I216" s="88">
        <v>0</v>
      </c>
      <c r="J216" s="49"/>
      <c r="K216" s="50"/>
    </row>
    <row r="217" spans="1:11" ht="45">
      <c r="A217" s="4" t="s">
        <v>215</v>
      </c>
      <c r="B217" s="4" t="s">
        <v>205</v>
      </c>
      <c r="C217" s="4" t="s">
        <v>212</v>
      </c>
      <c r="D217" s="4" t="s">
        <v>199</v>
      </c>
      <c r="E217" s="3" t="s">
        <v>214</v>
      </c>
      <c r="F217" s="2">
        <v>0</v>
      </c>
      <c r="G217" s="88">
        <v>0</v>
      </c>
      <c r="H217" s="50"/>
      <c r="I217" s="88">
        <v>0</v>
      </c>
      <c r="J217" s="49"/>
      <c r="K217" s="50"/>
    </row>
    <row r="218" spans="1:11" ht="45">
      <c r="A218" s="4" t="s">
        <v>213</v>
      </c>
      <c r="B218" s="4" t="s">
        <v>205</v>
      </c>
      <c r="C218" s="4" t="s">
        <v>212</v>
      </c>
      <c r="D218" s="4" t="s">
        <v>195</v>
      </c>
      <c r="E218" s="3" t="s">
        <v>211</v>
      </c>
      <c r="F218" s="2">
        <v>0</v>
      </c>
      <c r="G218" s="88">
        <v>0</v>
      </c>
      <c r="H218" s="50"/>
      <c r="I218" s="88">
        <v>0</v>
      </c>
      <c r="J218" s="49"/>
      <c r="K218" s="50"/>
    </row>
    <row r="219" spans="1:11" ht="30">
      <c r="A219" s="4" t="s">
        <v>210</v>
      </c>
      <c r="B219" s="4" t="s">
        <v>205</v>
      </c>
      <c r="C219" s="4" t="s">
        <v>204</v>
      </c>
      <c r="D219" s="4" t="s">
        <v>199</v>
      </c>
      <c r="E219" s="3" t="s">
        <v>209</v>
      </c>
      <c r="F219" s="2">
        <v>0</v>
      </c>
      <c r="G219" s="88">
        <v>0</v>
      </c>
      <c r="H219" s="50"/>
      <c r="I219" s="88">
        <v>0</v>
      </c>
      <c r="J219" s="49"/>
      <c r="K219" s="50"/>
    </row>
    <row r="220" spans="1:11" ht="30">
      <c r="A220" s="4" t="s">
        <v>208</v>
      </c>
      <c r="B220" s="4" t="s">
        <v>205</v>
      </c>
      <c r="C220" s="4" t="s">
        <v>204</v>
      </c>
      <c r="D220" s="4" t="s">
        <v>195</v>
      </c>
      <c r="E220" s="3" t="s">
        <v>207</v>
      </c>
      <c r="F220" s="2">
        <v>0</v>
      </c>
      <c r="G220" s="88">
        <v>0</v>
      </c>
      <c r="H220" s="50"/>
      <c r="I220" s="88">
        <v>0</v>
      </c>
      <c r="J220" s="49"/>
      <c r="K220" s="50"/>
    </row>
    <row r="221" spans="1:11" ht="45">
      <c r="A221" s="4" t="s">
        <v>206</v>
      </c>
      <c r="B221" s="4" t="s">
        <v>205</v>
      </c>
      <c r="C221" s="4" t="s">
        <v>204</v>
      </c>
      <c r="D221" s="4" t="s">
        <v>194</v>
      </c>
      <c r="E221" s="3" t="s">
        <v>203</v>
      </c>
      <c r="F221" s="2">
        <v>0</v>
      </c>
      <c r="G221" s="88">
        <v>0</v>
      </c>
      <c r="H221" s="50"/>
      <c r="I221" s="88">
        <v>0</v>
      </c>
      <c r="J221" s="49"/>
      <c r="K221" s="50"/>
    </row>
    <row r="222" spans="1:11" ht="45">
      <c r="A222" s="4" t="s">
        <v>202</v>
      </c>
      <c r="B222" s="4" t="s">
        <v>196</v>
      </c>
      <c r="C222" s="4" t="s">
        <v>199</v>
      </c>
      <c r="D222" s="4" t="s">
        <v>199</v>
      </c>
      <c r="E222" s="3" t="s">
        <v>201</v>
      </c>
      <c r="F222" s="2">
        <v>281200</v>
      </c>
      <c r="G222" s="88">
        <v>281200</v>
      </c>
      <c r="H222" s="50"/>
      <c r="I222" s="88">
        <v>0</v>
      </c>
      <c r="J222" s="49"/>
      <c r="K222" s="50"/>
    </row>
    <row r="223" spans="1:11" ht="30">
      <c r="A223" s="4" t="s">
        <v>200</v>
      </c>
      <c r="B223" s="4" t="s">
        <v>196</v>
      </c>
      <c r="C223" s="4" t="s">
        <v>195</v>
      </c>
      <c r="D223" s="4" t="s">
        <v>199</v>
      </c>
      <c r="E223" s="3" t="s">
        <v>198</v>
      </c>
      <c r="F223" s="2">
        <v>281200</v>
      </c>
      <c r="G223" s="88">
        <v>281200</v>
      </c>
      <c r="H223" s="50"/>
      <c r="I223" s="88">
        <v>0</v>
      </c>
      <c r="J223" s="49"/>
      <c r="K223" s="50"/>
    </row>
    <row r="224" spans="1:11" ht="15">
      <c r="A224" s="4" t="s">
        <v>197</v>
      </c>
      <c r="B224" s="4" t="s">
        <v>196</v>
      </c>
      <c r="C224" s="4" t="s">
        <v>195</v>
      </c>
      <c r="D224" s="4" t="s">
        <v>194</v>
      </c>
      <c r="E224" s="3" t="s">
        <v>193</v>
      </c>
      <c r="F224" s="2">
        <v>281200</v>
      </c>
      <c r="G224" s="88">
        <v>281200</v>
      </c>
      <c r="H224" s="50"/>
      <c r="I224" s="88">
        <v>0</v>
      </c>
      <c r="J224" s="49"/>
      <c r="K224" s="50"/>
    </row>
    <row r="225" ht="47.25" customHeight="1"/>
    <row r="226" ht="47.25" customHeight="1"/>
    <row r="227" ht="47.25" customHeight="1"/>
    <row r="228" ht="47.25" customHeight="1"/>
    <row r="229" ht="47.25" customHeight="1"/>
    <row r="230" ht="47.25" customHeight="1"/>
    <row r="231" ht="47.25" customHeight="1"/>
    <row r="232" ht="47.25" customHeight="1"/>
    <row r="233" ht="47.25" customHeight="1"/>
    <row r="234" ht="47.25" customHeight="1"/>
    <row r="235" ht="47.25" customHeight="1"/>
    <row r="236" ht="47.25" customHeight="1"/>
    <row r="237" ht="47.25" customHeight="1"/>
    <row r="238" ht="47.25" customHeight="1"/>
    <row r="239" ht="47.25" customHeight="1"/>
    <row r="240" ht="47.25" customHeight="1"/>
    <row r="241" ht="47.25" customHeight="1"/>
    <row r="242" ht="47.25" customHeight="1"/>
    <row r="243" ht="47.25" customHeight="1"/>
    <row r="244" ht="47.25" customHeight="1"/>
    <row r="245" ht="47.25" customHeight="1"/>
    <row r="246" ht="47.25" customHeight="1"/>
    <row r="247" ht="47.25" customHeight="1"/>
    <row r="248" ht="47.25" customHeight="1"/>
    <row r="249" ht="47.25" customHeight="1"/>
    <row r="250" ht="47.25" customHeight="1"/>
    <row r="251" ht="47.25" customHeight="1"/>
    <row r="252" ht="47.25" customHeight="1"/>
    <row r="253" ht="47.25" customHeight="1"/>
    <row r="254" ht="47.25" customHeight="1"/>
    <row r="255" ht="47.25" customHeight="1"/>
    <row r="256" ht="47.25" customHeight="1"/>
    <row r="257" ht="47.25" customHeight="1"/>
    <row r="258" ht="47.25" customHeight="1"/>
    <row r="259" ht="47.25" customHeight="1"/>
    <row r="260" ht="47.25" customHeight="1"/>
    <row r="261" ht="47.25" customHeight="1"/>
    <row r="262" ht="47.25" customHeight="1"/>
    <row r="263" ht="47.25" customHeight="1"/>
    <row r="264" ht="47.25" customHeight="1"/>
    <row r="265" ht="47.25" customHeight="1"/>
    <row r="266" ht="47.25" customHeight="1"/>
    <row r="267" ht="47.25" customHeight="1"/>
    <row r="268" ht="47.25" customHeight="1"/>
    <row r="269" ht="47.25" customHeight="1"/>
    <row r="270" ht="47.25" customHeight="1"/>
    <row r="271" ht="47.25" customHeight="1"/>
    <row r="272" ht="47.25" customHeight="1"/>
    <row r="273" ht="47.25" customHeight="1"/>
    <row r="274" ht="47.25" customHeight="1"/>
    <row r="275" ht="47.25" customHeight="1"/>
    <row r="276" ht="47.25" customHeight="1"/>
    <row r="277" ht="47.25" customHeight="1"/>
    <row r="278" ht="47.25" customHeight="1"/>
    <row r="279" ht="47.25" customHeight="1"/>
    <row r="280" ht="47.25" customHeight="1"/>
    <row r="281" ht="47.25" customHeight="1"/>
    <row r="282" ht="47.25" customHeight="1"/>
    <row r="283" ht="47.25" customHeight="1"/>
    <row r="284" ht="47.25" customHeight="1"/>
    <row r="285" ht="47.25" customHeight="1"/>
    <row r="286" ht="47.25" customHeight="1"/>
    <row r="287" ht="47.25" customHeight="1"/>
    <row r="288" ht="47.25" customHeight="1"/>
    <row r="289" ht="47.25" customHeight="1"/>
    <row r="290" ht="47.25" customHeight="1"/>
    <row r="291" ht="47.25" customHeight="1"/>
    <row r="292" ht="47.25" customHeight="1"/>
    <row r="293" ht="47.25" customHeight="1"/>
    <row r="294" ht="47.25" customHeight="1"/>
    <row r="295" ht="47.25" customHeight="1"/>
    <row r="296" ht="47.25" customHeight="1"/>
    <row r="297" ht="47.25" customHeight="1"/>
    <row r="298" ht="47.25" customHeight="1"/>
    <row r="299" ht="47.25" customHeight="1"/>
    <row r="300" ht="47.25" customHeight="1"/>
    <row r="301" ht="47.25" customHeight="1"/>
    <row r="302" ht="47.25" customHeight="1"/>
    <row r="303" ht="47.25" customHeight="1"/>
    <row r="304" ht="47.25" customHeight="1"/>
    <row r="305" ht="47.25" customHeight="1"/>
    <row r="306" ht="47.25" customHeight="1"/>
    <row r="307" ht="47.25" customHeight="1"/>
    <row r="308" ht="47.25" customHeight="1"/>
    <row r="309" ht="47.25" customHeight="1"/>
    <row r="310" ht="47.25" customHeight="1"/>
    <row r="311" ht="47.25" customHeight="1"/>
    <row r="312" ht="47.25" customHeight="1"/>
    <row r="313" ht="47.25" customHeight="1"/>
    <row r="314" ht="47.25" customHeight="1"/>
    <row r="315" ht="47.25" customHeight="1"/>
    <row r="316" ht="47.25" customHeight="1"/>
    <row r="317" ht="47.25" customHeight="1"/>
    <row r="318" ht="47.25" customHeight="1"/>
    <row r="319" ht="47.25" customHeight="1"/>
    <row r="320" ht="47.25" customHeight="1"/>
    <row r="321" ht="47.25" customHeight="1"/>
    <row r="322" ht="47.25" customHeight="1"/>
    <row r="323" ht="47.25" customHeight="1"/>
    <row r="324" ht="47.25" customHeight="1"/>
    <row r="325" ht="47.25" customHeight="1"/>
    <row r="326" ht="47.25" customHeight="1"/>
    <row r="327" ht="47.25" customHeight="1"/>
    <row r="328" ht="47.25" customHeight="1"/>
    <row r="329" ht="47.25" customHeight="1"/>
    <row r="330" ht="47.25" customHeight="1"/>
    <row r="331" ht="47.25" customHeight="1"/>
    <row r="332" ht="47.25" customHeight="1"/>
    <row r="333" ht="47.25" customHeight="1"/>
    <row r="334" ht="47.25" customHeight="1"/>
    <row r="335" ht="47.25" customHeight="1"/>
    <row r="336" ht="47.25" customHeight="1"/>
    <row r="337" ht="47.25" customHeight="1"/>
    <row r="338" ht="47.25" customHeight="1"/>
    <row r="339" ht="47.25" customHeight="1"/>
  </sheetData>
  <mergeCells count="446">
    <mergeCell ref="C1:J1"/>
    <mergeCell ref="A2:J2"/>
    <mergeCell ref="H4:I4"/>
    <mergeCell ref="A6:A7"/>
    <mergeCell ref="B6:B7"/>
    <mergeCell ref="C6:C7"/>
    <mergeCell ref="D6:D7"/>
    <mergeCell ref="E6:E7"/>
    <mergeCell ref="F6:F7"/>
    <mergeCell ref="G6:K6"/>
    <mergeCell ref="G7:H7"/>
    <mergeCell ref="I7:K7"/>
    <mergeCell ref="G8:H8"/>
    <mergeCell ref="I8:K8"/>
    <mergeCell ref="G9:H9"/>
    <mergeCell ref="I9:K9"/>
    <mergeCell ref="G10:H10"/>
    <mergeCell ref="I10:K10"/>
    <mergeCell ref="G11:H11"/>
    <mergeCell ref="I11:K11"/>
    <mergeCell ref="G12:H12"/>
    <mergeCell ref="I12:K12"/>
    <mergeCell ref="G13:H13"/>
    <mergeCell ref="I13:K13"/>
    <mergeCell ref="G14:H14"/>
    <mergeCell ref="I14:K14"/>
    <mergeCell ref="G15:H15"/>
    <mergeCell ref="I15:K15"/>
    <mergeCell ref="G16:H16"/>
    <mergeCell ref="I16:K16"/>
    <mergeCell ref="G17:H17"/>
    <mergeCell ref="I17:K17"/>
    <mergeCell ref="G18:H18"/>
    <mergeCell ref="I18:K18"/>
    <mergeCell ref="G19:H19"/>
    <mergeCell ref="I19:K19"/>
    <mergeCell ref="G20:H20"/>
    <mergeCell ref="I20:K20"/>
    <mergeCell ref="G21:H21"/>
    <mergeCell ref="I21:K21"/>
    <mergeCell ref="G22:H22"/>
    <mergeCell ref="I22:K22"/>
    <mergeCell ref="G23:H23"/>
    <mergeCell ref="I23:K23"/>
    <mergeCell ref="G24:H24"/>
    <mergeCell ref="I24:K24"/>
    <mergeCell ref="G25:H25"/>
    <mergeCell ref="I25:K25"/>
    <mergeCell ref="G26:H26"/>
    <mergeCell ref="I26:K26"/>
    <mergeCell ref="G27:H27"/>
    <mergeCell ref="I27:K27"/>
    <mergeCell ref="G28:H28"/>
    <mergeCell ref="I28:K28"/>
    <mergeCell ref="G29:H29"/>
    <mergeCell ref="I29:K29"/>
    <mergeCell ref="G30:H30"/>
    <mergeCell ref="I30:K30"/>
    <mergeCell ref="G31:H31"/>
    <mergeCell ref="I31:K31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  <mergeCell ref="G37:H37"/>
    <mergeCell ref="I37:K37"/>
    <mergeCell ref="G38:H38"/>
    <mergeCell ref="I38:K38"/>
    <mergeCell ref="G39:H39"/>
    <mergeCell ref="I39:K39"/>
    <mergeCell ref="G40:H40"/>
    <mergeCell ref="I40:K40"/>
    <mergeCell ref="G41:H41"/>
    <mergeCell ref="I41:K41"/>
    <mergeCell ref="G42:H42"/>
    <mergeCell ref="I42:K42"/>
    <mergeCell ref="G43:H43"/>
    <mergeCell ref="I43:K43"/>
    <mergeCell ref="G44:H44"/>
    <mergeCell ref="I44:K44"/>
    <mergeCell ref="G45:H45"/>
    <mergeCell ref="I45:K45"/>
    <mergeCell ref="G46:H46"/>
    <mergeCell ref="I46:K46"/>
    <mergeCell ref="G47:H47"/>
    <mergeCell ref="I47:K47"/>
    <mergeCell ref="G48:H48"/>
    <mergeCell ref="I48:K48"/>
    <mergeCell ref="G49:H49"/>
    <mergeCell ref="I49:K49"/>
    <mergeCell ref="G50:H50"/>
    <mergeCell ref="I50:K50"/>
    <mergeCell ref="G51:H51"/>
    <mergeCell ref="I51:K51"/>
    <mergeCell ref="G52:H52"/>
    <mergeCell ref="I52:K52"/>
    <mergeCell ref="G53:H53"/>
    <mergeCell ref="I53:K53"/>
    <mergeCell ref="G54:H54"/>
    <mergeCell ref="I54:K54"/>
    <mergeCell ref="G55:H55"/>
    <mergeCell ref="I55:K55"/>
    <mergeCell ref="G56:H56"/>
    <mergeCell ref="I56:K56"/>
    <mergeCell ref="G57:H57"/>
    <mergeCell ref="I57:K57"/>
    <mergeCell ref="G58:H58"/>
    <mergeCell ref="I58:K58"/>
    <mergeCell ref="G59:H59"/>
    <mergeCell ref="I59:K59"/>
    <mergeCell ref="G60:H60"/>
    <mergeCell ref="I60:K60"/>
    <mergeCell ref="G61:H61"/>
    <mergeCell ref="I61:K61"/>
    <mergeCell ref="G62:H62"/>
    <mergeCell ref="I62:K62"/>
    <mergeCell ref="G63:H63"/>
    <mergeCell ref="I63:K63"/>
    <mergeCell ref="G64:H64"/>
    <mergeCell ref="I64:K64"/>
    <mergeCell ref="G65:H65"/>
    <mergeCell ref="I65:K65"/>
    <mergeCell ref="G66:H66"/>
    <mergeCell ref="I66:K66"/>
    <mergeCell ref="G67:H67"/>
    <mergeCell ref="I67:K67"/>
    <mergeCell ref="G68:H68"/>
    <mergeCell ref="I68:K68"/>
    <mergeCell ref="G69:H69"/>
    <mergeCell ref="I69:K69"/>
    <mergeCell ref="G70:H70"/>
    <mergeCell ref="I70:K70"/>
    <mergeCell ref="G71:H71"/>
    <mergeCell ref="I71:K71"/>
    <mergeCell ref="G72:H72"/>
    <mergeCell ref="I72:K72"/>
    <mergeCell ref="G73:H73"/>
    <mergeCell ref="I73:K73"/>
    <mergeCell ref="G74:H74"/>
    <mergeCell ref="I74:K74"/>
    <mergeCell ref="G75:H75"/>
    <mergeCell ref="I75:K75"/>
    <mergeCell ref="G76:H76"/>
    <mergeCell ref="I76:K76"/>
    <mergeCell ref="G77:H77"/>
    <mergeCell ref="I77:K77"/>
    <mergeCell ref="G78:H78"/>
    <mergeCell ref="I78:K78"/>
    <mergeCell ref="G79:H79"/>
    <mergeCell ref="I79:K79"/>
    <mergeCell ref="G80:H80"/>
    <mergeCell ref="I80:K80"/>
    <mergeCell ref="G81:H81"/>
    <mergeCell ref="I81:K81"/>
    <mergeCell ref="G82:H82"/>
    <mergeCell ref="I82:K82"/>
    <mergeCell ref="G83:H83"/>
    <mergeCell ref="I83:K83"/>
    <mergeCell ref="G84:H84"/>
    <mergeCell ref="I84:K84"/>
    <mergeCell ref="G85:H85"/>
    <mergeCell ref="I85:K85"/>
    <mergeCell ref="G86:H86"/>
    <mergeCell ref="I86:K86"/>
    <mergeCell ref="G87:H87"/>
    <mergeCell ref="I87:K87"/>
    <mergeCell ref="G88:H88"/>
    <mergeCell ref="I88:K88"/>
    <mergeCell ref="G89:H89"/>
    <mergeCell ref="I89:K89"/>
    <mergeCell ref="G90:H90"/>
    <mergeCell ref="I90:K90"/>
    <mergeCell ref="G91:H91"/>
    <mergeCell ref="I91:K91"/>
    <mergeCell ref="G92:H92"/>
    <mergeCell ref="I92:K92"/>
    <mergeCell ref="G93:H93"/>
    <mergeCell ref="I93:K93"/>
    <mergeCell ref="G94:H94"/>
    <mergeCell ref="I94:K94"/>
    <mergeCell ref="G95:H95"/>
    <mergeCell ref="I95:K95"/>
    <mergeCell ref="G96:H96"/>
    <mergeCell ref="I96:K96"/>
    <mergeCell ref="G97:H97"/>
    <mergeCell ref="I97:K97"/>
    <mergeCell ref="G98:H98"/>
    <mergeCell ref="I98:K98"/>
    <mergeCell ref="G99:H99"/>
    <mergeCell ref="I99:K99"/>
    <mergeCell ref="G100:H100"/>
    <mergeCell ref="I100:K100"/>
    <mergeCell ref="G101:H101"/>
    <mergeCell ref="I101:K101"/>
    <mergeCell ref="G102:H102"/>
    <mergeCell ref="I102:K102"/>
    <mergeCell ref="G103:H103"/>
    <mergeCell ref="I103:K103"/>
    <mergeCell ref="G104:H104"/>
    <mergeCell ref="I104:K104"/>
    <mergeCell ref="G105:H105"/>
    <mergeCell ref="I105:K105"/>
    <mergeCell ref="G106:H106"/>
    <mergeCell ref="I106:K106"/>
    <mergeCell ref="G107:H107"/>
    <mergeCell ref="I107:K107"/>
    <mergeCell ref="G108:H108"/>
    <mergeCell ref="I108:K108"/>
    <mergeCell ref="G109:H109"/>
    <mergeCell ref="I109:K109"/>
    <mergeCell ref="G110:H110"/>
    <mergeCell ref="I110:K110"/>
    <mergeCell ref="G111:H111"/>
    <mergeCell ref="I111:K111"/>
    <mergeCell ref="G112:H112"/>
    <mergeCell ref="I112:K112"/>
    <mergeCell ref="G113:H113"/>
    <mergeCell ref="I113:K113"/>
    <mergeCell ref="G114:H114"/>
    <mergeCell ref="I114:K114"/>
    <mergeCell ref="G115:H115"/>
    <mergeCell ref="I115:K115"/>
    <mergeCell ref="G116:H116"/>
    <mergeCell ref="I116:K116"/>
    <mergeCell ref="G117:H117"/>
    <mergeCell ref="I117:K117"/>
    <mergeCell ref="G118:H118"/>
    <mergeCell ref="I118:K118"/>
    <mergeCell ref="G119:H119"/>
    <mergeCell ref="I119:K119"/>
    <mergeCell ref="G120:H120"/>
    <mergeCell ref="I120:K120"/>
    <mergeCell ref="G121:H121"/>
    <mergeCell ref="I121:K121"/>
    <mergeCell ref="G122:H122"/>
    <mergeCell ref="I122:K122"/>
    <mergeCell ref="G123:H123"/>
    <mergeCell ref="I123:K123"/>
    <mergeCell ref="G124:H124"/>
    <mergeCell ref="I124:K124"/>
    <mergeCell ref="G125:H125"/>
    <mergeCell ref="I125:K125"/>
    <mergeCell ref="G126:H126"/>
    <mergeCell ref="I126:K126"/>
    <mergeCell ref="G127:H127"/>
    <mergeCell ref="I127:K127"/>
    <mergeCell ref="G128:H128"/>
    <mergeCell ref="I128:K128"/>
    <mergeCell ref="G129:H129"/>
    <mergeCell ref="I129:K129"/>
    <mergeCell ref="G130:H130"/>
    <mergeCell ref="I130:K130"/>
    <mergeCell ref="G131:H131"/>
    <mergeCell ref="I131:K131"/>
    <mergeCell ref="G132:H132"/>
    <mergeCell ref="I132:K132"/>
    <mergeCell ref="G133:H133"/>
    <mergeCell ref="I133:K133"/>
    <mergeCell ref="G134:H134"/>
    <mergeCell ref="I134:K134"/>
    <mergeCell ref="G135:H135"/>
    <mergeCell ref="I135:K135"/>
    <mergeCell ref="G136:H136"/>
    <mergeCell ref="I136:K136"/>
    <mergeCell ref="G137:H137"/>
    <mergeCell ref="I137:K137"/>
    <mergeCell ref="G138:H138"/>
    <mergeCell ref="I138:K138"/>
    <mergeCell ref="G139:H139"/>
    <mergeCell ref="I139:K139"/>
    <mergeCell ref="G140:H140"/>
    <mergeCell ref="I140:K140"/>
    <mergeCell ref="G141:H141"/>
    <mergeCell ref="I141:K141"/>
    <mergeCell ref="G142:H142"/>
    <mergeCell ref="I142:K142"/>
    <mergeCell ref="G143:H143"/>
    <mergeCell ref="I143:K143"/>
    <mergeCell ref="G144:H144"/>
    <mergeCell ref="I144:K144"/>
    <mergeCell ref="G145:H145"/>
    <mergeCell ref="I145:K145"/>
    <mergeCell ref="G146:H146"/>
    <mergeCell ref="I146:K146"/>
    <mergeCell ref="G147:H147"/>
    <mergeCell ref="I147:K147"/>
    <mergeCell ref="G148:H148"/>
    <mergeCell ref="I148:K148"/>
    <mergeCell ref="G149:H149"/>
    <mergeCell ref="I149:K149"/>
    <mergeCell ref="G150:H150"/>
    <mergeCell ref="I150:K150"/>
    <mergeCell ref="G151:H151"/>
    <mergeCell ref="I151:K151"/>
    <mergeCell ref="G152:H152"/>
    <mergeCell ref="I152:K152"/>
    <mergeCell ref="G153:H153"/>
    <mergeCell ref="I153:K153"/>
    <mergeCell ref="G154:H154"/>
    <mergeCell ref="I154:K154"/>
    <mergeCell ref="G155:H155"/>
    <mergeCell ref="I155:K155"/>
    <mergeCell ref="G156:H156"/>
    <mergeCell ref="I156:K156"/>
    <mergeCell ref="G157:H157"/>
    <mergeCell ref="I157:K157"/>
    <mergeCell ref="G158:H158"/>
    <mergeCell ref="I158:K158"/>
    <mergeCell ref="G159:H159"/>
    <mergeCell ref="I159:K159"/>
    <mergeCell ref="G160:H160"/>
    <mergeCell ref="I160:K160"/>
    <mergeCell ref="G161:H161"/>
    <mergeCell ref="I161:K161"/>
    <mergeCell ref="G162:H162"/>
    <mergeCell ref="I162:K162"/>
    <mergeCell ref="G163:H163"/>
    <mergeCell ref="I163:K163"/>
    <mergeCell ref="G164:H164"/>
    <mergeCell ref="I164:K164"/>
    <mergeCell ref="G165:H165"/>
    <mergeCell ref="I165:K165"/>
    <mergeCell ref="G166:H166"/>
    <mergeCell ref="I166:K166"/>
    <mergeCell ref="G167:H167"/>
    <mergeCell ref="I167:K167"/>
    <mergeCell ref="G168:H168"/>
    <mergeCell ref="I168:K168"/>
    <mergeCell ref="G169:H169"/>
    <mergeCell ref="I169:K169"/>
    <mergeCell ref="G170:H170"/>
    <mergeCell ref="I170:K170"/>
    <mergeCell ref="G171:H171"/>
    <mergeCell ref="I171:K171"/>
    <mergeCell ref="G172:H172"/>
    <mergeCell ref="I172:K172"/>
    <mergeCell ref="G173:H173"/>
    <mergeCell ref="I173:K173"/>
    <mergeCell ref="G174:H174"/>
    <mergeCell ref="I174:K174"/>
    <mergeCell ref="G175:H175"/>
    <mergeCell ref="I175:K175"/>
    <mergeCell ref="G176:H176"/>
    <mergeCell ref="I176:K176"/>
    <mergeCell ref="G177:H177"/>
    <mergeCell ref="I177:K177"/>
    <mergeCell ref="G178:H178"/>
    <mergeCell ref="I178:K178"/>
    <mergeCell ref="G179:H179"/>
    <mergeCell ref="I179:K179"/>
    <mergeCell ref="G180:H180"/>
    <mergeCell ref="I180:K180"/>
    <mergeCell ref="G181:H181"/>
    <mergeCell ref="I181:K181"/>
    <mergeCell ref="G182:H182"/>
    <mergeCell ref="I182:K182"/>
    <mergeCell ref="G183:H183"/>
    <mergeCell ref="I183:K183"/>
    <mergeCell ref="G184:H184"/>
    <mergeCell ref="I184:K184"/>
    <mergeCell ref="G185:H185"/>
    <mergeCell ref="I185:K185"/>
    <mergeCell ref="G186:H186"/>
    <mergeCell ref="I186:K186"/>
    <mergeCell ref="G187:H187"/>
    <mergeCell ref="I187:K187"/>
    <mergeCell ref="G188:H188"/>
    <mergeCell ref="I188:K188"/>
    <mergeCell ref="G189:H189"/>
    <mergeCell ref="I189:K189"/>
    <mergeCell ref="G190:H190"/>
    <mergeCell ref="I190:K190"/>
    <mergeCell ref="G191:H191"/>
    <mergeCell ref="I191:K191"/>
    <mergeCell ref="G192:H192"/>
    <mergeCell ref="I192:K192"/>
    <mergeCell ref="G193:H193"/>
    <mergeCell ref="I193:K193"/>
    <mergeCell ref="G194:H194"/>
    <mergeCell ref="I194:K194"/>
    <mergeCell ref="G195:H195"/>
    <mergeCell ref="I195:K195"/>
    <mergeCell ref="G196:H196"/>
    <mergeCell ref="I196:K196"/>
    <mergeCell ref="G197:H197"/>
    <mergeCell ref="I197:K197"/>
    <mergeCell ref="G198:H198"/>
    <mergeCell ref="I198:K198"/>
    <mergeCell ref="G199:H199"/>
    <mergeCell ref="I199:K199"/>
    <mergeCell ref="G200:H200"/>
    <mergeCell ref="I200:K200"/>
    <mergeCell ref="G201:H201"/>
    <mergeCell ref="I201:K201"/>
    <mergeCell ref="G202:H202"/>
    <mergeCell ref="I202:K202"/>
    <mergeCell ref="G203:H203"/>
    <mergeCell ref="I203:K203"/>
    <mergeCell ref="G204:H204"/>
    <mergeCell ref="I204:K204"/>
    <mergeCell ref="G205:H205"/>
    <mergeCell ref="I205:K205"/>
    <mergeCell ref="G206:H206"/>
    <mergeCell ref="I206:K206"/>
    <mergeCell ref="G207:H207"/>
    <mergeCell ref="I207:K207"/>
    <mergeCell ref="G208:H208"/>
    <mergeCell ref="I208:K208"/>
    <mergeCell ref="G209:H209"/>
    <mergeCell ref="I209:K209"/>
    <mergeCell ref="G210:H210"/>
    <mergeCell ref="I210:K210"/>
    <mergeCell ref="G211:H211"/>
    <mergeCell ref="I211:K211"/>
    <mergeCell ref="G212:H212"/>
    <mergeCell ref="I212:K212"/>
    <mergeCell ref="G213:H213"/>
    <mergeCell ref="I213:K213"/>
    <mergeCell ref="G214:H214"/>
    <mergeCell ref="I214:K214"/>
    <mergeCell ref="G215:H215"/>
    <mergeCell ref="I215:K215"/>
    <mergeCell ref="G216:H216"/>
    <mergeCell ref="I216:K216"/>
    <mergeCell ref="G217:H217"/>
    <mergeCell ref="I217:K217"/>
    <mergeCell ref="G218:H218"/>
    <mergeCell ref="I218:K218"/>
    <mergeCell ref="G219:H219"/>
    <mergeCell ref="I219:K219"/>
    <mergeCell ref="G220:H220"/>
    <mergeCell ref="I220:K220"/>
    <mergeCell ref="G224:H224"/>
    <mergeCell ref="I224:K224"/>
    <mergeCell ref="G221:H221"/>
    <mergeCell ref="I221:K221"/>
    <mergeCell ref="G222:H222"/>
    <mergeCell ref="I222:K222"/>
    <mergeCell ref="G223:H223"/>
    <mergeCell ref="I223:K223"/>
  </mergeCells>
  <pageMargins left="0.39370078740157483" right="0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AF79-CA5D-4A29-95B1-0B2165EFCB66}">
  <dimension ref="A1:H97"/>
  <sheetViews>
    <sheetView zoomScale="120" zoomScaleNormal="120" workbookViewId="0">
      <selection activeCell="I3" sqref="I3"/>
    </sheetView>
  </sheetViews>
  <sheetFormatPr defaultRowHeight="10.5"/>
  <cols>
    <col min="1" max="1" width="6" style="6" customWidth="1"/>
    <col min="2" max="2" width="46.7109375" style="7" customWidth="1"/>
    <col min="3" max="3" width="6" style="6" customWidth="1"/>
    <col min="4" max="5" width="11.42578125" style="6" customWidth="1"/>
    <col min="6" max="6" width="11" style="6" customWidth="1"/>
    <col min="7" max="7" width="9.140625" style="8"/>
    <col min="8" max="8" width="10" style="8" bestFit="1" customWidth="1"/>
    <col min="9" max="10" width="9.140625" style="8"/>
    <col min="11" max="11" width="10" style="8" bestFit="1" customWidth="1"/>
    <col min="12" max="222" width="9.140625" style="8"/>
    <col min="223" max="223" width="16.5703125" style="8" customWidth="1"/>
    <col min="224" max="224" width="40.7109375" style="8" customWidth="1"/>
    <col min="225" max="225" width="11" style="8" customWidth="1"/>
    <col min="226" max="231" width="11.42578125" style="8" customWidth="1"/>
    <col min="232" max="233" width="13" style="8" customWidth="1"/>
    <col min="234" max="237" width="11.140625" style="8" customWidth="1"/>
    <col min="238" max="238" width="12.85546875" style="8" customWidth="1"/>
    <col min="239" max="240" width="12.28515625" style="8" customWidth="1"/>
    <col min="241" max="241" width="11" style="8" customWidth="1"/>
    <col min="242" max="243" width="11.5703125" style="8" customWidth="1"/>
    <col min="244" max="244" width="19.5703125" style="8" customWidth="1"/>
    <col min="245" max="478" width="9.140625" style="8"/>
    <col min="479" max="479" width="16.5703125" style="8" customWidth="1"/>
    <col min="480" max="480" width="40.7109375" style="8" customWidth="1"/>
    <col min="481" max="481" width="11" style="8" customWidth="1"/>
    <col min="482" max="487" width="11.42578125" style="8" customWidth="1"/>
    <col min="488" max="489" width="13" style="8" customWidth="1"/>
    <col min="490" max="493" width="11.140625" style="8" customWidth="1"/>
    <col min="494" max="494" width="12.85546875" style="8" customWidth="1"/>
    <col min="495" max="496" width="12.28515625" style="8" customWidth="1"/>
    <col min="497" max="497" width="11" style="8" customWidth="1"/>
    <col min="498" max="499" width="11.5703125" style="8" customWidth="1"/>
    <col min="500" max="500" width="19.5703125" style="8" customWidth="1"/>
    <col min="501" max="734" width="9.140625" style="8"/>
    <col min="735" max="735" width="16.5703125" style="8" customWidth="1"/>
    <col min="736" max="736" width="40.7109375" style="8" customWidth="1"/>
    <col min="737" max="737" width="11" style="8" customWidth="1"/>
    <col min="738" max="743" width="11.42578125" style="8" customWidth="1"/>
    <col min="744" max="745" width="13" style="8" customWidth="1"/>
    <col min="746" max="749" width="11.140625" style="8" customWidth="1"/>
    <col min="750" max="750" width="12.85546875" style="8" customWidth="1"/>
    <col min="751" max="752" width="12.28515625" style="8" customWidth="1"/>
    <col min="753" max="753" width="11" style="8" customWidth="1"/>
    <col min="754" max="755" width="11.5703125" style="8" customWidth="1"/>
    <col min="756" max="756" width="19.5703125" style="8" customWidth="1"/>
    <col min="757" max="990" width="9.140625" style="8"/>
    <col min="991" max="991" width="16.5703125" style="8" customWidth="1"/>
    <col min="992" max="992" width="40.7109375" style="8" customWidth="1"/>
    <col min="993" max="993" width="11" style="8" customWidth="1"/>
    <col min="994" max="999" width="11.42578125" style="8" customWidth="1"/>
    <col min="1000" max="1001" width="13" style="8" customWidth="1"/>
    <col min="1002" max="1005" width="11.140625" style="8" customWidth="1"/>
    <col min="1006" max="1006" width="12.85546875" style="8" customWidth="1"/>
    <col min="1007" max="1008" width="12.28515625" style="8" customWidth="1"/>
    <col min="1009" max="1009" width="11" style="8" customWidth="1"/>
    <col min="1010" max="1011" width="11.5703125" style="8" customWidth="1"/>
    <col min="1012" max="1012" width="19.5703125" style="8" customWidth="1"/>
    <col min="1013" max="1246" width="9.140625" style="8"/>
    <col min="1247" max="1247" width="16.5703125" style="8" customWidth="1"/>
    <col min="1248" max="1248" width="40.7109375" style="8" customWidth="1"/>
    <col min="1249" max="1249" width="11" style="8" customWidth="1"/>
    <col min="1250" max="1255" width="11.42578125" style="8" customWidth="1"/>
    <col min="1256" max="1257" width="13" style="8" customWidth="1"/>
    <col min="1258" max="1261" width="11.140625" style="8" customWidth="1"/>
    <col min="1262" max="1262" width="12.85546875" style="8" customWidth="1"/>
    <col min="1263" max="1264" width="12.28515625" style="8" customWidth="1"/>
    <col min="1265" max="1265" width="11" style="8" customWidth="1"/>
    <col min="1266" max="1267" width="11.5703125" style="8" customWidth="1"/>
    <col min="1268" max="1268" width="19.5703125" style="8" customWidth="1"/>
    <col min="1269" max="1502" width="9.140625" style="8"/>
    <col min="1503" max="1503" width="16.5703125" style="8" customWidth="1"/>
    <col min="1504" max="1504" width="40.7109375" style="8" customWidth="1"/>
    <col min="1505" max="1505" width="11" style="8" customWidth="1"/>
    <col min="1506" max="1511" width="11.42578125" style="8" customWidth="1"/>
    <col min="1512" max="1513" width="13" style="8" customWidth="1"/>
    <col min="1514" max="1517" width="11.140625" style="8" customWidth="1"/>
    <col min="1518" max="1518" width="12.85546875" style="8" customWidth="1"/>
    <col min="1519" max="1520" width="12.28515625" style="8" customWidth="1"/>
    <col min="1521" max="1521" width="11" style="8" customWidth="1"/>
    <col min="1522" max="1523" width="11.5703125" style="8" customWidth="1"/>
    <col min="1524" max="1524" width="19.5703125" style="8" customWidth="1"/>
    <col min="1525" max="1758" width="9.140625" style="8"/>
    <col min="1759" max="1759" width="16.5703125" style="8" customWidth="1"/>
    <col min="1760" max="1760" width="40.7109375" style="8" customWidth="1"/>
    <col min="1761" max="1761" width="11" style="8" customWidth="1"/>
    <col min="1762" max="1767" width="11.42578125" style="8" customWidth="1"/>
    <col min="1768" max="1769" width="13" style="8" customWidth="1"/>
    <col min="1770" max="1773" width="11.140625" style="8" customWidth="1"/>
    <col min="1774" max="1774" width="12.85546875" style="8" customWidth="1"/>
    <col min="1775" max="1776" width="12.28515625" style="8" customWidth="1"/>
    <col min="1777" max="1777" width="11" style="8" customWidth="1"/>
    <col min="1778" max="1779" width="11.5703125" style="8" customWidth="1"/>
    <col min="1780" max="1780" width="19.5703125" style="8" customWidth="1"/>
    <col min="1781" max="2014" width="9.140625" style="8"/>
    <col min="2015" max="2015" width="16.5703125" style="8" customWidth="1"/>
    <col min="2016" max="2016" width="40.7109375" style="8" customWidth="1"/>
    <col min="2017" max="2017" width="11" style="8" customWidth="1"/>
    <col min="2018" max="2023" width="11.42578125" style="8" customWidth="1"/>
    <col min="2024" max="2025" width="13" style="8" customWidth="1"/>
    <col min="2026" max="2029" width="11.140625" style="8" customWidth="1"/>
    <col min="2030" max="2030" width="12.85546875" style="8" customWidth="1"/>
    <col min="2031" max="2032" width="12.28515625" style="8" customWidth="1"/>
    <col min="2033" max="2033" width="11" style="8" customWidth="1"/>
    <col min="2034" max="2035" width="11.5703125" style="8" customWidth="1"/>
    <col min="2036" max="2036" width="19.5703125" style="8" customWidth="1"/>
    <col min="2037" max="2270" width="9.140625" style="8"/>
    <col min="2271" max="2271" width="16.5703125" style="8" customWidth="1"/>
    <col min="2272" max="2272" width="40.7109375" style="8" customWidth="1"/>
    <col min="2273" max="2273" width="11" style="8" customWidth="1"/>
    <col min="2274" max="2279" width="11.42578125" style="8" customWidth="1"/>
    <col min="2280" max="2281" width="13" style="8" customWidth="1"/>
    <col min="2282" max="2285" width="11.140625" style="8" customWidth="1"/>
    <col min="2286" max="2286" width="12.85546875" style="8" customWidth="1"/>
    <col min="2287" max="2288" width="12.28515625" style="8" customWidth="1"/>
    <col min="2289" max="2289" width="11" style="8" customWidth="1"/>
    <col min="2290" max="2291" width="11.5703125" style="8" customWidth="1"/>
    <col min="2292" max="2292" width="19.5703125" style="8" customWidth="1"/>
    <col min="2293" max="2526" width="9.140625" style="8"/>
    <col min="2527" max="2527" width="16.5703125" style="8" customWidth="1"/>
    <col min="2528" max="2528" width="40.7109375" style="8" customWidth="1"/>
    <col min="2529" max="2529" width="11" style="8" customWidth="1"/>
    <col min="2530" max="2535" width="11.42578125" style="8" customWidth="1"/>
    <col min="2536" max="2537" width="13" style="8" customWidth="1"/>
    <col min="2538" max="2541" width="11.140625" style="8" customWidth="1"/>
    <col min="2542" max="2542" width="12.85546875" style="8" customWidth="1"/>
    <col min="2543" max="2544" width="12.28515625" style="8" customWidth="1"/>
    <col min="2545" max="2545" width="11" style="8" customWidth="1"/>
    <col min="2546" max="2547" width="11.5703125" style="8" customWidth="1"/>
    <col min="2548" max="2548" width="19.5703125" style="8" customWidth="1"/>
    <col min="2549" max="2782" width="9.140625" style="8"/>
    <col min="2783" max="2783" width="16.5703125" style="8" customWidth="1"/>
    <col min="2784" max="2784" width="40.7109375" style="8" customWidth="1"/>
    <col min="2785" max="2785" width="11" style="8" customWidth="1"/>
    <col min="2786" max="2791" width="11.42578125" style="8" customWidth="1"/>
    <col min="2792" max="2793" width="13" style="8" customWidth="1"/>
    <col min="2794" max="2797" width="11.140625" style="8" customWidth="1"/>
    <col min="2798" max="2798" width="12.85546875" style="8" customWidth="1"/>
    <col min="2799" max="2800" width="12.28515625" style="8" customWidth="1"/>
    <col min="2801" max="2801" width="11" style="8" customWidth="1"/>
    <col min="2802" max="2803" width="11.5703125" style="8" customWidth="1"/>
    <col min="2804" max="2804" width="19.5703125" style="8" customWidth="1"/>
    <col min="2805" max="3038" width="9.140625" style="8"/>
    <col min="3039" max="3039" width="16.5703125" style="8" customWidth="1"/>
    <col min="3040" max="3040" width="40.7109375" style="8" customWidth="1"/>
    <col min="3041" max="3041" width="11" style="8" customWidth="1"/>
    <col min="3042" max="3047" width="11.42578125" style="8" customWidth="1"/>
    <col min="3048" max="3049" width="13" style="8" customWidth="1"/>
    <col min="3050" max="3053" width="11.140625" style="8" customWidth="1"/>
    <col min="3054" max="3054" width="12.85546875" style="8" customWidth="1"/>
    <col min="3055" max="3056" width="12.28515625" style="8" customWidth="1"/>
    <col min="3057" max="3057" width="11" style="8" customWidth="1"/>
    <col min="3058" max="3059" width="11.5703125" style="8" customWidth="1"/>
    <col min="3060" max="3060" width="19.5703125" style="8" customWidth="1"/>
    <col min="3061" max="3294" width="9.140625" style="8"/>
    <col min="3295" max="3295" width="16.5703125" style="8" customWidth="1"/>
    <col min="3296" max="3296" width="40.7109375" style="8" customWidth="1"/>
    <col min="3297" max="3297" width="11" style="8" customWidth="1"/>
    <col min="3298" max="3303" width="11.42578125" style="8" customWidth="1"/>
    <col min="3304" max="3305" width="13" style="8" customWidth="1"/>
    <col min="3306" max="3309" width="11.140625" style="8" customWidth="1"/>
    <col min="3310" max="3310" width="12.85546875" style="8" customWidth="1"/>
    <col min="3311" max="3312" width="12.28515625" style="8" customWidth="1"/>
    <col min="3313" max="3313" width="11" style="8" customWidth="1"/>
    <col min="3314" max="3315" width="11.5703125" style="8" customWidth="1"/>
    <col min="3316" max="3316" width="19.5703125" style="8" customWidth="1"/>
    <col min="3317" max="3550" width="9.140625" style="8"/>
    <col min="3551" max="3551" width="16.5703125" style="8" customWidth="1"/>
    <col min="3552" max="3552" width="40.7109375" style="8" customWidth="1"/>
    <col min="3553" max="3553" width="11" style="8" customWidth="1"/>
    <col min="3554" max="3559" width="11.42578125" style="8" customWidth="1"/>
    <col min="3560" max="3561" width="13" style="8" customWidth="1"/>
    <col min="3562" max="3565" width="11.140625" style="8" customWidth="1"/>
    <col min="3566" max="3566" width="12.85546875" style="8" customWidth="1"/>
    <col min="3567" max="3568" width="12.28515625" style="8" customWidth="1"/>
    <col min="3569" max="3569" width="11" style="8" customWidth="1"/>
    <col min="3570" max="3571" width="11.5703125" style="8" customWidth="1"/>
    <col min="3572" max="3572" width="19.5703125" style="8" customWidth="1"/>
    <col min="3573" max="3806" width="9.140625" style="8"/>
    <col min="3807" max="3807" width="16.5703125" style="8" customWidth="1"/>
    <col min="3808" max="3808" width="40.7109375" style="8" customWidth="1"/>
    <col min="3809" max="3809" width="11" style="8" customWidth="1"/>
    <col min="3810" max="3815" width="11.42578125" style="8" customWidth="1"/>
    <col min="3816" max="3817" width="13" style="8" customWidth="1"/>
    <col min="3818" max="3821" width="11.140625" style="8" customWidth="1"/>
    <col min="3822" max="3822" width="12.85546875" style="8" customWidth="1"/>
    <col min="3823" max="3824" width="12.28515625" style="8" customWidth="1"/>
    <col min="3825" max="3825" width="11" style="8" customWidth="1"/>
    <col min="3826" max="3827" width="11.5703125" style="8" customWidth="1"/>
    <col min="3828" max="3828" width="19.5703125" style="8" customWidth="1"/>
    <col min="3829" max="4062" width="9.140625" style="8"/>
    <col min="4063" max="4063" width="16.5703125" style="8" customWidth="1"/>
    <col min="4064" max="4064" width="40.7109375" style="8" customWidth="1"/>
    <col min="4065" max="4065" width="11" style="8" customWidth="1"/>
    <col min="4066" max="4071" width="11.42578125" style="8" customWidth="1"/>
    <col min="4072" max="4073" width="13" style="8" customWidth="1"/>
    <col min="4074" max="4077" width="11.140625" style="8" customWidth="1"/>
    <col min="4078" max="4078" width="12.85546875" style="8" customWidth="1"/>
    <col min="4079" max="4080" width="12.28515625" style="8" customWidth="1"/>
    <col min="4081" max="4081" width="11" style="8" customWidth="1"/>
    <col min="4082" max="4083" width="11.5703125" style="8" customWidth="1"/>
    <col min="4084" max="4084" width="19.5703125" style="8" customWidth="1"/>
    <col min="4085" max="4318" width="9.140625" style="8"/>
    <col min="4319" max="4319" width="16.5703125" style="8" customWidth="1"/>
    <col min="4320" max="4320" width="40.7109375" style="8" customWidth="1"/>
    <col min="4321" max="4321" width="11" style="8" customWidth="1"/>
    <col min="4322" max="4327" width="11.42578125" style="8" customWidth="1"/>
    <col min="4328" max="4329" width="13" style="8" customWidth="1"/>
    <col min="4330" max="4333" width="11.140625" style="8" customWidth="1"/>
    <col min="4334" max="4334" width="12.85546875" style="8" customWidth="1"/>
    <col min="4335" max="4336" width="12.28515625" style="8" customWidth="1"/>
    <col min="4337" max="4337" width="11" style="8" customWidth="1"/>
    <col min="4338" max="4339" width="11.5703125" style="8" customWidth="1"/>
    <col min="4340" max="4340" width="19.5703125" style="8" customWidth="1"/>
    <col min="4341" max="4574" width="9.140625" style="8"/>
    <col min="4575" max="4575" width="16.5703125" style="8" customWidth="1"/>
    <col min="4576" max="4576" width="40.7109375" style="8" customWidth="1"/>
    <col min="4577" max="4577" width="11" style="8" customWidth="1"/>
    <col min="4578" max="4583" width="11.42578125" style="8" customWidth="1"/>
    <col min="4584" max="4585" width="13" style="8" customWidth="1"/>
    <col min="4586" max="4589" width="11.140625" style="8" customWidth="1"/>
    <col min="4590" max="4590" width="12.85546875" style="8" customWidth="1"/>
    <col min="4591" max="4592" width="12.28515625" style="8" customWidth="1"/>
    <col min="4593" max="4593" width="11" style="8" customWidth="1"/>
    <col min="4594" max="4595" width="11.5703125" style="8" customWidth="1"/>
    <col min="4596" max="4596" width="19.5703125" style="8" customWidth="1"/>
    <col min="4597" max="4830" width="9.140625" style="8"/>
    <col min="4831" max="4831" width="16.5703125" style="8" customWidth="1"/>
    <col min="4832" max="4832" width="40.7109375" style="8" customWidth="1"/>
    <col min="4833" max="4833" width="11" style="8" customWidth="1"/>
    <col min="4834" max="4839" width="11.42578125" style="8" customWidth="1"/>
    <col min="4840" max="4841" width="13" style="8" customWidth="1"/>
    <col min="4842" max="4845" width="11.140625" style="8" customWidth="1"/>
    <col min="4846" max="4846" width="12.85546875" style="8" customWidth="1"/>
    <col min="4847" max="4848" width="12.28515625" style="8" customWidth="1"/>
    <col min="4849" max="4849" width="11" style="8" customWidth="1"/>
    <col min="4850" max="4851" width="11.5703125" style="8" customWidth="1"/>
    <col min="4852" max="4852" width="19.5703125" style="8" customWidth="1"/>
    <col min="4853" max="5086" width="9.140625" style="8"/>
    <col min="5087" max="5087" width="16.5703125" style="8" customWidth="1"/>
    <col min="5088" max="5088" width="40.7109375" style="8" customWidth="1"/>
    <col min="5089" max="5089" width="11" style="8" customWidth="1"/>
    <col min="5090" max="5095" width="11.42578125" style="8" customWidth="1"/>
    <col min="5096" max="5097" width="13" style="8" customWidth="1"/>
    <col min="5098" max="5101" width="11.140625" style="8" customWidth="1"/>
    <col min="5102" max="5102" width="12.85546875" style="8" customWidth="1"/>
    <col min="5103" max="5104" width="12.28515625" style="8" customWidth="1"/>
    <col min="5105" max="5105" width="11" style="8" customWidth="1"/>
    <col min="5106" max="5107" width="11.5703125" style="8" customWidth="1"/>
    <col min="5108" max="5108" width="19.5703125" style="8" customWidth="1"/>
    <col min="5109" max="5342" width="9.140625" style="8"/>
    <col min="5343" max="5343" width="16.5703125" style="8" customWidth="1"/>
    <col min="5344" max="5344" width="40.7109375" style="8" customWidth="1"/>
    <col min="5345" max="5345" width="11" style="8" customWidth="1"/>
    <col min="5346" max="5351" width="11.42578125" style="8" customWidth="1"/>
    <col min="5352" max="5353" width="13" style="8" customWidth="1"/>
    <col min="5354" max="5357" width="11.140625" style="8" customWidth="1"/>
    <col min="5358" max="5358" width="12.85546875" style="8" customWidth="1"/>
    <col min="5359" max="5360" width="12.28515625" style="8" customWidth="1"/>
    <col min="5361" max="5361" width="11" style="8" customWidth="1"/>
    <col min="5362" max="5363" width="11.5703125" style="8" customWidth="1"/>
    <col min="5364" max="5364" width="19.5703125" style="8" customWidth="1"/>
    <col min="5365" max="5598" width="9.140625" style="8"/>
    <col min="5599" max="5599" width="16.5703125" style="8" customWidth="1"/>
    <col min="5600" max="5600" width="40.7109375" style="8" customWidth="1"/>
    <col min="5601" max="5601" width="11" style="8" customWidth="1"/>
    <col min="5602" max="5607" width="11.42578125" style="8" customWidth="1"/>
    <col min="5608" max="5609" width="13" style="8" customWidth="1"/>
    <col min="5610" max="5613" width="11.140625" style="8" customWidth="1"/>
    <col min="5614" max="5614" width="12.85546875" style="8" customWidth="1"/>
    <col min="5615" max="5616" width="12.28515625" style="8" customWidth="1"/>
    <col min="5617" max="5617" width="11" style="8" customWidth="1"/>
    <col min="5618" max="5619" width="11.5703125" style="8" customWidth="1"/>
    <col min="5620" max="5620" width="19.5703125" style="8" customWidth="1"/>
    <col min="5621" max="5854" width="9.140625" style="8"/>
    <col min="5855" max="5855" width="16.5703125" style="8" customWidth="1"/>
    <col min="5856" max="5856" width="40.7109375" style="8" customWidth="1"/>
    <col min="5857" max="5857" width="11" style="8" customWidth="1"/>
    <col min="5858" max="5863" width="11.42578125" style="8" customWidth="1"/>
    <col min="5864" max="5865" width="13" style="8" customWidth="1"/>
    <col min="5866" max="5869" width="11.140625" style="8" customWidth="1"/>
    <col min="5870" max="5870" width="12.85546875" style="8" customWidth="1"/>
    <col min="5871" max="5872" width="12.28515625" style="8" customWidth="1"/>
    <col min="5873" max="5873" width="11" style="8" customWidth="1"/>
    <col min="5874" max="5875" width="11.5703125" style="8" customWidth="1"/>
    <col min="5876" max="5876" width="19.5703125" style="8" customWidth="1"/>
    <col min="5877" max="6110" width="9.140625" style="8"/>
    <col min="6111" max="6111" width="16.5703125" style="8" customWidth="1"/>
    <col min="6112" max="6112" width="40.7109375" style="8" customWidth="1"/>
    <col min="6113" max="6113" width="11" style="8" customWidth="1"/>
    <col min="6114" max="6119" width="11.42578125" style="8" customWidth="1"/>
    <col min="6120" max="6121" width="13" style="8" customWidth="1"/>
    <col min="6122" max="6125" width="11.140625" style="8" customWidth="1"/>
    <col min="6126" max="6126" width="12.85546875" style="8" customWidth="1"/>
    <col min="6127" max="6128" width="12.28515625" style="8" customWidth="1"/>
    <col min="6129" max="6129" width="11" style="8" customWidth="1"/>
    <col min="6130" max="6131" width="11.5703125" style="8" customWidth="1"/>
    <col min="6132" max="6132" width="19.5703125" style="8" customWidth="1"/>
    <col min="6133" max="6366" width="9.140625" style="8"/>
    <col min="6367" max="6367" width="16.5703125" style="8" customWidth="1"/>
    <col min="6368" max="6368" width="40.7109375" style="8" customWidth="1"/>
    <col min="6369" max="6369" width="11" style="8" customWidth="1"/>
    <col min="6370" max="6375" width="11.42578125" style="8" customWidth="1"/>
    <col min="6376" max="6377" width="13" style="8" customWidth="1"/>
    <col min="6378" max="6381" width="11.140625" style="8" customWidth="1"/>
    <col min="6382" max="6382" width="12.85546875" style="8" customWidth="1"/>
    <col min="6383" max="6384" width="12.28515625" style="8" customWidth="1"/>
    <col min="6385" max="6385" width="11" style="8" customWidth="1"/>
    <col min="6386" max="6387" width="11.5703125" style="8" customWidth="1"/>
    <col min="6388" max="6388" width="19.5703125" style="8" customWidth="1"/>
    <col min="6389" max="6622" width="9.140625" style="8"/>
    <col min="6623" max="6623" width="16.5703125" style="8" customWidth="1"/>
    <col min="6624" max="6624" width="40.7109375" style="8" customWidth="1"/>
    <col min="6625" max="6625" width="11" style="8" customWidth="1"/>
    <col min="6626" max="6631" width="11.42578125" style="8" customWidth="1"/>
    <col min="6632" max="6633" width="13" style="8" customWidth="1"/>
    <col min="6634" max="6637" width="11.140625" style="8" customWidth="1"/>
    <col min="6638" max="6638" width="12.85546875" style="8" customWidth="1"/>
    <col min="6639" max="6640" width="12.28515625" style="8" customWidth="1"/>
    <col min="6641" max="6641" width="11" style="8" customWidth="1"/>
    <col min="6642" max="6643" width="11.5703125" style="8" customWidth="1"/>
    <col min="6644" max="6644" width="19.5703125" style="8" customWidth="1"/>
    <col min="6645" max="6878" width="9.140625" style="8"/>
    <col min="6879" max="6879" width="16.5703125" style="8" customWidth="1"/>
    <col min="6880" max="6880" width="40.7109375" style="8" customWidth="1"/>
    <col min="6881" max="6881" width="11" style="8" customWidth="1"/>
    <col min="6882" max="6887" width="11.42578125" style="8" customWidth="1"/>
    <col min="6888" max="6889" width="13" style="8" customWidth="1"/>
    <col min="6890" max="6893" width="11.140625" style="8" customWidth="1"/>
    <col min="6894" max="6894" width="12.85546875" style="8" customWidth="1"/>
    <col min="6895" max="6896" width="12.28515625" style="8" customWidth="1"/>
    <col min="6897" max="6897" width="11" style="8" customWidth="1"/>
    <col min="6898" max="6899" width="11.5703125" style="8" customWidth="1"/>
    <col min="6900" max="6900" width="19.5703125" style="8" customWidth="1"/>
    <col min="6901" max="7134" width="9.140625" style="8"/>
    <col min="7135" max="7135" width="16.5703125" style="8" customWidth="1"/>
    <col min="7136" max="7136" width="40.7109375" style="8" customWidth="1"/>
    <col min="7137" max="7137" width="11" style="8" customWidth="1"/>
    <col min="7138" max="7143" width="11.42578125" style="8" customWidth="1"/>
    <col min="7144" max="7145" width="13" style="8" customWidth="1"/>
    <col min="7146" max="7149" width="11.140625" style="8" customWidth="1"/>
    <col min="7150" max="7150" width="12.85546875" style="8" customWidth="1"/>
    <col min="7151" max="7152" width="12.28515625" style="8" customWidth="1"/>
    <col min="7153" max="7153" width="11" style="8" customWidth="1"/>
    <col min="7154" max="7155" width="11.5703125" style="8" customWidth="1"/>
    <col min="7156" max="7156" width="19.5703125" style="8" customWidth="1"/>
    <col min="7157" max="7390" width="9.140625" style="8"/>
    <col min="7391" max="7391" width="16.5703125" style="8" customWidth="1"/>
    <col min="7392" max="7392" width="40.7109375" style="8" customWidth="1"/>
    <col min="7393" max="7393" width="11" style="8" customWidth="1"/>
    <col min="7394" max="7399" width="11.42578125" style="8" customWidth="1"/>
    <col min="7400" max="7401" width="13" style="8" customWidth="1"/>
    <col min="7402" max="7405" width="11.140625" style="8" customWidth="1"/>
    <col min="7406" max="7406" width="12.85546875" style="8" customWidth="1"/>
    <col min="7407" max="7408" width="12.28515625" style="8" customWidth="1"/>
    <col min="7409" max="7409" width="11" style="8" customWidth="1"/>
    <col min="7410" max="7411" width="11.5703125" style="8" customWidth="1"/>
    <col min="7412" max="7412" width="19.5703125" style="8" customWidth="1"/>
    <col min="7413" max="7646" width="9.140625" style="8"/>
    <col min="7647" max="7647" width="16.5703125" style="8" customWidth="1"/>
    <col min="7648" max="7648" width="40.7109375" style="8" customWidth="1"/>
    <col min="7649" max="7649" width="11" style="8" customWidth="1"/>
    <col min="7650" max="7655" width="11.42578125" style="8" customWidth="1"/>
    <col min="7656" max="7657" width="13" style="8" customWidth="1"/>
    <col min="7658" max="7661" width="11.140625" style="8" customWidth="1"/>
    <col min="7662" max="7662" width="12.85546875" style="8" customWidth="1"/>
    <col min="7663" max="7664" width="12.28515625" style="8" customWidth="1"/>
    <col min="7665" max="7665" width="11" style="8" customWidth="1"/>
    <col min="7666" max="7667" width="11.5703125" style="8" customWidth="1"/>
    <col min="7668" max="7668" width="19.5703125" style="8" customWidth="1"/>
    <col min="7669" max="7902" width="9.140625" style="8"/>
    <col min="7903" max="7903" width="16.5703125" style="8" customWidth="1"/>
    <col min="7904" max="7904" width="40.7109375" style="8" customWidth="1"/>
    <col min="7905" max="7905" width="11" style="8" customWidth="1"/>
    <col min="7906" max="7911" width="11.42578125" style="8" customWidth="1"/>
    <col min="7912" max="7913" width="13" style="8" customWidth="1"/>
    <col min="7914" max="7917" width="11.140625" style="8" customWidth="1"/>
    <col min="7918" max="7918" width="12.85546875" style="8" customWidth="1"/>
    <col min="7919" max="7920" width="12.28515625" style="8" customWidth="1"/>
    <col min="7921" max="7921" width="11" style="8" customWidth="1"/>
    <col min="7922" max="7923" width="11.5703125" style="8" customWidth="1"/>
    <col min="7924" max="7924" width="19.5703125" style="8" customWidth="1"/>
    <col min="7925" max="8158" width="9.140625" style="8"/>
    <col min="8159" max="8159" width="16.5703125" style="8" customWidth="1"/>
    <col min="8160" max="8160" width="40.7109375" style="8" customWidth="1"/>
    <col min="8161" max="8161" width="11" style="8" customWidth="1"/>
    <col min="8162" max="8167" width="11.42578125" style="8" customWidth="1"/>
    <col min="8168" max="8169" width="13" style="8" customWidth="1"/>
    <col min="8170" max="8173" width="11.140625" style="8" customWidth="1"/>
    <col min="8174" max="8174" width="12.85546875" style="8" customWidth="1"/>
    <col min="8175" max="8176" width="12.28515625" style="8" customWidth="1"/>
    <col min="8177" max="8177" width="11" style="8" customWidth="1"/>
    <col min="8178" max="8179" width="11.5703125" style="8" customWidth="1"/>
    <col min="8180" max="8180" width="19.5703125" style="8" customWidth="1"/>
    <col min="8181" max="8414" width="9.140625" style="8"/>
    <col min="8415" max="8415" width="16.5703125" style="8" customWidth="1"/>
    <col min="8416" max="8416" width="40.7109375" style="8" customWidth="1"/>
    <col min="8417" max="8417" width="11" style="8" customWidth="1"/>
    <col min="8418" max="8423" width="11.42578125" style="8" customWidth="1"/>
    <col min="8424" max="8425" width="13" style="8" customWidth="1"/>
    <col min="8426" max="8429" width="11.140625" style="8" customWidth="1"/>
    <col min="8430" max="8430" width="12.85546875" style="8" customWidth="1"/>
    <col min="8431" max="8432" width="12.28515625" style="8" customWidth="1"/>
    <col min="8433" max="8433" width="11" style="8" customWidth="1"/>
    <col min="8434" max="8435" width="11.5703125" style="8" customWidth="1"/>
    <col min="8436" max="8436" width="19.5703125" style="8" customWidth="1"/>
    <col min="8437" max="8670" width="9.140625" style="8"/>
    <col min="8671" max="8671" width="16.5703125" style="8" customWidth="1"/>
    <col min="8672" max="8672" width="40.7109375" style="8" customWidth="1"/>
    <col min="8673" max="8673" width="11" style="8" customWidth="1"/>
    <col min="8674" max="8679" width="11.42578125" style="8" customWidth="1"/>
    <col min="8680" max="8681" width="13" style="8" customWidth="1"/>
    <col min="8682" max="8685" width="11.140625" style="8" customWidth="1"/>
    <col min="8686" max="8686" width="12.85546875" style="8" customWidth="1"/>
    <col min="8687" max="8688" width="12.28515625" style="8" customWidth="1"/>
    <col min="8689" max="8689" width="11" style="8" customWidth="1"/>
    <col min="8690" max="8691" width="11.5703125" style="8" customWidth="1"/>
    <col min="8692" max="8692" width="19.5703125" style="8" customWidth="1"/>
    <col min="8693" max="8926" width="9.140625" style="8"/>
    <col min="8927" max="8927" width="16.5703125" style="8" customWidth="1"/>
    <col min="8928" max="8928" width="40.7109375" style="8" customWidth="1"/>
    <col min="8929" max="8929" width="11" style="8" customWidth="1"/>
    <col min="8930" max="8935" width="11.42578125" style="8" customWidth="1"/>
    <col min="8936" max="8937" width="13" style="8" customWidth="1"/>
    <col min="8938" max="8941" width="11.140625" style="8" customWidth="1"/>
    <col min="8942" max="8942" width="12.85546875" style="8" customWidth="1"/>
    <col min="8943" max="8944" width="12.28515625" style="8" customWidth="1"/>
    <col min="8945" max="8945" width="11" style="8" customWidth="1"/>
    <col min="8946" max="8947" width="11.5703125" style="8" customWidth="1"/>
    <col min="8948" max="8948" width="19.5703125" style="8" customWidth="1"/>
    <col min="8949" max="9182" width="9.140625" style="8"/>
    <col min="9183" max="9183" width="16.5703125" style="8" customWidth="1"/>
    <col min="9184" max="9184" width="40.7109375" style="8" customWidth="1"/>
    <col min="9185" max="9185" width="11" style="8" customWidth="1"/>
    <col min="9186" max="9191" width="11.42578125" style="8" customWidth="1"/>
    <col min="9192" max="9193" width="13" style="8" customWidth="1"/>
    <col min="9194" max="9197" width="11.140625" style="8" customWidth="1"/>
    <col min="9198" max="9198" width="12.85546875" style="8" customWidth="1"/>
    <col min="9199" max="9200" width="12.28515625" style="8" customWidth="1"/>
    <col min="9201" max="9201" width="11" style="8" customWidth="1"/>
    <col min="9202" max="9203" width="11.5703125" style="8" customWidth="1"/>
    <col min="9204" max="9204" width="19.5703125" style="8" customWidth="1"/>
    <col min="9205" max="9438" width="9.140625" style="8"/>
    <col min="9439" max="9439" width="16.5703125" style="8" customWidth="1"/>
    <col min="9440" max="9440" width="40.7109375" style="8" customWidth="1"/>
    <col min="9441" max="9441" width="11" style="8" customWidth="1"/>
    <col min="9442" max="9447" width="11.42578125" style="8" customWidth="1"/>
    <col min="9448" max="9449" width="13" style="8" customWidth="1"/>
    <col min="9450" max="9453" width="11.140625" style="8" customWidth="1"/>
    <col min="9454" max="9454" width="12.85546875" style="8" customWidth="1"/>
    <col min="9455" max="9456" width="12.28515625" style="8" customWidth="1"/>
    <col min="9457" max="9457" width="11" style="8" customWidth="1"/>
    <col min="9458" max="9459" width="11.5703125" style="8" customWidth="1"/>
    <col min="9460" max="9460" width="19.5703125" style="8" customWidth="1"/>
    <col min="9461" max="9694" width="9.140625" style="8"/>
    <col min="9695" max="9695" width="16.5703125" style="8" customWidth="1"/>
    <col min="9696" max="9696" width="40.7109375" style="8" customWidth="1"/>
    <col min="9697" max="9697" width="11" style="8" customWidth="1"/>
    <col min="9698" max="9703" width="11.42578125" style="8" customWidth="1"/>
    <col min="9704" max="9705" width="13" style="8" customWidth="1"/>
    <col min="9706" max="9709" width="11.140625" style="8" customWidth="1"/>
    <col min="9710" max="9710" width="12.85546875" style="8" customWidth="1"/>
    <col min="9711" max="9712" width="12.28515625" style="8" customWidth="1"/>
    <col min="9713" max="9713" width="11" style="8" customWidth="1"/>
    <col min="9714" max="9715" width="11.5703125" style="8" customWidth="1"/>
    <col min="9716" max="9716" width="19.5703125" style="8" customWidth="1"/>
    <col min="9717" max="9950" width="9.140625" style="8"/>
    <col min="9951" max="9951" width="16.5703125" style="8" customWidth="1"/>
    <col min="9952" max="9952" width="40.7109375" style="8" customWidth="1"/>
    <col min="9953" max="9953" width="11" style="8" customWidth="1"/>
    <col min="9954" max="9959" width="11.42578125" style="8" customWidth="1"/>
    <col min="9960" max="9961" width="13" style="8" customWidth="1"/>
    <col min="9962" max="9965" width="11.140625" style="8" customWidth="1"/>
    <col min="9966" max="9966" width="12.85546875" style="8" customWidth="1"/>
    <col min="9967" max="9968" width="12.28515625" style="8" customWidth="1"/>
    <col min="9969" max="9969" width="11" style="8" customWidth="1"/>
    <col min="9970" max="9971" width="11.5703125" style="8" customWidth="1"/>
    <col min="9972" max="9972" width="19.5703125" style="8" customWidth="1"/>
    <col min="9973" max="10206" width="9.140625" style="8"/>
    <col min="10207" max="10207" width="16.5703125" style="8" customWidth="1"/>
    <col min="10208" max="10208" width="40.7109375" style="8" customWidth="1"/>
    <col min="10209" max="10209" width="11" style="8" customWidth="1"/>
    <col min="10210" max="10215" width="11.42578125" style="8" customWidth="1"/>
    <col min="10216" max="10217" width="13" style="8" customWidth="1"/>
    <col min="10218" max="10221" width="11.140625" style="8" customWidth="1"/>
    <col min="10222" max="10222" width="12.85546875" style="8" customWidth="1"/>
    <col min="10223" max="10224" width="12.28515625" style="8" customWidth="1"/>
    <col min="10225" max="10225" width="11" style="8" customWidth="1"/>
    <col min="10226" max="10227" width="11.5703125" style="8" customWidth="1"/>
    <col min="10228" max="10228" width="19.5703125" style="8" customWidth="1"/>
    <col min="10229" max="10462" width="9.140625" style="8"/>
    <col min="10463" max="10463" width="16.5703125" style="8" customWidth="1"/>
    <col min="10464" max="10464" width="40.7109375" style="8" customWidth="1"/>
    <col min="10465" max="10465" width="11" style="8" customWidth="1"/>
    <col min="10466" max="10471" width="11.42578125" style="8" customWidth="1"/>
    <col min="10472" max="10473" width="13" style="8" customWidth="1"/>
    <col min="10474" max="10477" width="11.140625" style="8" customWidth="1"/>
    <col min="10478" max="10478" width="12.85546875" style="8" customWidth="1"/>
    <col min="10479" max="10480" width="12.28515625" style="8" customWidth="1"/>
    <col min="10481" max="10481" width="11" style="8" customWidth="1"/>
    <col min="10482" max="10483" width="11.5703125" style="8" customWidth="1"/>
    <col min="10484" max="10484" width="19.5703125" style="8" customWidth="1"/>
    <col min="10485" max="10718" width="9.140625" style="8"/>
    <col min="10719" max="10719" width="16.5703125" style="8" customWidth="1"/>
    <col min="10720" max="10720" width="40.7109375" style="8" customWidth="1"/>
    <col min="10721" max="10721" width="11" style="8" customWidth="1"/>
    <col min="10722" max="10727" width="11.42578125" style="8" customWidth="1"/>
    <col min="10728" max="10729" width="13" style="8" customWidth="1"/>
    <col min="10730" max="10733" width="11.140625" style="8" customWidth="1"/>
    <col min="10734" max="10734" width="12.85546875" style="8" customWidth="1"/>
    <col min="10735" max="10736" width="12.28515625" style="8" customWidth="1"/>
    <col min="10737" max="10737" width="11" style="8" customWidth="1"/>
    <col min="10738" max="10739" width="11.5703125" style="8" customWidth="1"/>
    <col min="10740" max="10740" width="19.5703125" style="8" customWidth="1"/>
    <col min="10741" max="10974" width="9.140625" style="8"/>
    <col min="10975" max="10975" width="16.5703125" style="8" customWidth="1"/>
    <col min="10976" max="10976" width="40.7109375" style="8" customWidth="1"/>
    <col min="10977" max="10977" width="11" style="8" customWidth="1"/>
    <col min="10978" max="10983" width="11.42578125" style="8" customWidth="1"/>
    <col min="10984" max="10985" width="13" style="8" customWidth="1"/>
    <col min="10986" max="10989" width="11.140625" style="8" customWidth="1"/>
    <col min="10990" max="10990" width="12.85546875" style="8" customWidth="1"/>
    <col min="10991" max="10992" width="12.28515625" style="8" customWidth="1"/>
    <col min="10993" max="10993" width="11" style="8" customWidth="1"/>
    <col min="10994" max="10995" width="11.5703125" style="8" customWidth="1"/>
    <col min="10996" max="10996" width="19.5703125" style="8" customWidth="1"/>
    <col min="10997" max="11230" width="9.140625" style="8"/>
    <col min="11231" max="11231" width="16.5703125" style="8" customWidth="1"/>
    <col min="11232" max="11232" width="40.7109375" style="8" customWidth="1"/>
    <col min="11233" max="11233" width="11" style="8" customWidth="1"/>
    <col min="11234" max="11239" width="11.42578125" style="8" customWidth="1"/>
    <col min="11240" max="11241" width="13" style="8" customWidth="1"/>
    <col min="11242" max="11245" width="11.140625" style="8" customWidth="1"/>
    <col min="11246" max="11246" width="12.85546875" style="8" customWidth="1"/>
    <col min="11247" max="11248" width="12.28515625" style="8" customWidth="1"/>
    <col min="11249" max="11249" width="11" style="8" customWidth="1"/>
    <col min="11250" max="11251" width="11.5703125" style="8" customWidth="1"/>
    <col min="11252" max="11252" width="19.5703125" style="8" customWidth="1"/>
    <col min="11253" max="11486" width="9.140625" style="8"/>
    <col min="11487" max="11487" width="16.5703125" style="8" customWidth="1"/>
    <col min="11488" max="11488" width="40.7109375" style="8" customWidth="1"/>
    <col min="11489" max="11489" width="11" style="8" customWidth="1"/>
    <col min="11490" max="11495" width="11.42578125" style="8" customWidth="1"/>
    <col min="11496" max="11497" width="13" style="8" customWidth="1"/>
    <col min="11498" max="11501" width="11.140625" style="8" customWidth="1"/>
    <col min="11502" max="11502" width="12.85546875" style="8" customWidth="1"/>
    <col min="11503" max="11504" width="12.28515625" style="8" customWidth="1"/>
    <col min="11505" max="11505" width="11" style="8" customWidth="1"/>
    <col min="11506" max="11507" width="11.5703125" style="8" customWidth="1"/>
    <col min="11508" max="11508" width="19.5703125" style="8" customWidth="1"/>
    <col min="11509" max="11742" width="9.140625" style="8"/>
    <col min="11743" max="11743" width="16.5703125" style="8" customWidth="1"/>
    <col min="11744" max="11744" width="40.7109375" style="8" customWidth="1"/>
    <col min="11745" max="11745" width="11" style="8" customWidth="1"/>
    <col min="11746" max="11751" width="11.42578125" style="8" customWidth="1"/>
    <col min="11752" max="11753" width="13" style="8" customWidth="1"/>
    <col min="11754" max="11757" width="11.140625" style="8" customWidth="1"/>
    <col min="11758" max="11758" width="12.85546875" style="8" customWidth="1"/>
    <col min="11759" max="11760" width="12.28515625" style="8" customWidth="1"/>
    <col min="11761" max="11761" width="11" style="8" customWidth="1"/>
    <col min="11762" max="11763" width="11.5703125" style="8" customWidth="1"/>
    <col min="11764" max="11764" width="19.5703125" style="8" customWidth="1"/>
    <col min="11765" max="11998" width="9.140625" style="8"/>
    <col min="11999" max="11999" width="16.5703125" style="8" customWidth="1"/>
    <col min="12000" max="12000" width="40.7109375" style="8" customWidth="1"/>
    <col min="12001" max="12001" width="11" style="8" customWidth="1"/>
    <col min="12002" max="12007" width="11.42578125" style="8" customWidth="1"/>
    <col min="12008" max="12009" width="13" style="8" customWidth="1"/>
    <col min="12010" max="12013" width="11.140625" style="8" customWidth="1"/>
    <col min="12014" max="12014" width="12.85546875" style="8" customWidth="1"/>
    <col min="12015" max="12016" width="12.28515625" style="8" customWidth="1"/>
    <col min="12017" max="12017" width="11" style="8" customWidth="1"/>
    <col min="12018" max="12019" width="11.5703125" style="8" customWidth="1"/>
    <col min="12020" max="12020" width="19.5703125" style="8" customWidth="1"/>
    <col min="12021" max="12254" width="9.140625" style="8"/>
    <col min="12255" max="12255" width="16.5703125" style="8" customWidth="1"/>
    <col min="12256" max="12256" width="40.7109375" style="8" customWidth="1"/>
    <col min="12257" max="12257" width="11" style="8" customWidth="1"/>
    <col min="12258" max="12263" width="11.42578125" style="8" customWidth="1"/>
    <col min="12264" max="12265" width="13" style="8" customWidth="1"/>
    <col min="12266" max="12269" width="11.140625" style="8" customWidth="1"/>
    <col min="12270" max="12270" width="12.85546875" style="8" customWidth="1"/>
    <col min="12271" max="12272" width="12.28515625" style="8" customWidth="1"/>
    <col min="12273" max="12273" width="11" style="8" customWidth="1"/>
    <col min="12274" max="12275" width="11.5703125" style="8" customWidth="1"/>
    <col min="12276" max="12276" width="19.5703125" style="8" customWidth="1"/>
    <col min="12277" max="12510" width="9.140625" style="8"/>
    <col min="12511" max="12511" width="16.5703125" style="8" customWidth="1"/>
    <col min="12512" max="12512" width="40.7109375" style="8" customWidth="1"/>
    <col min="12513" max="12513" width="11" style="8" customWidth="1"/>
    <col min="12514" max="12519" width="11.42578125" style="8" customWidth="1"/>
    <col min="12520" max="12521" width="13" style="8" customWidth="1"/>
    <col min="12522" max="12525" width="11.140625" style="8" customWidth="1"/>
    <col min="12526" max="12526" width="12.85546875" style="8" customWidth="1"/>
    <col min="12527" max="12528" width="12.28515625" style="8" customWidth="1"/>
    <col min="12529" max="12529" width="11" style="8" customWidth="1"/>
    <col min="12530" max="12531" width="11.5703125" style="8" customWidth="1"/>
    <col min="12532" max="12532" width="19.5703125" style="8" customWidth="1"/>
    <col min="12533" max="12766" width="9.140625" style="8"/>
    <col min="12767" max="12767" width="16.5703125" style="8" customWidth="1"/>
    <col min="12768" max="12768" width="40.7109375" style="8" customWidth="1"/>
    <col min="12769" max="12769" width="11" style="8" customWidth="1"/>
    <col min="12770" max="12775" width="11.42578125" style="8" customWidth="1"/>
    <col min="12776" max="12777" width="13" style="8" customWidth="1"/>
    <col min="12778" max="12781" width="11.140625" style="8" customWidth="1"/>
    <col min="12782" max="12782" width="12.85546875" style="8" customWidth="1"/>
    <col min="12783" max="12784" width="12.28515625" style="8" customWidth="1"/>
    <col min="12785" max="12785" width="11" style="8" customWidth="1"/>
    <col min="12786" max="12787" width="11.5703125" style="8" customWidth="1"/>
    <col min="12788" max="12788" width="19.5703125" style="8" customWidth="1"/>
    <col min="12789" max="13022" width="9.140625" style="8"/>
    <col min="13023" max="13023" width="16.5703125" style="8" customWidth="1"/>
    <col min="13024" max="13024" width="40.7109375" style="8" customWidth="1"/>
    <col min="13025" max="13025" width="11" style="8" customWidth="1"/>
    <col min="13026" max="13031" width="11.42578125" style="8" customWidth="1"/>
    <col min="13032" max="13033" width="13" style="8" customWidth="1"/>
    <col min="13034" max="13037" width="11.140625" style="8" customWidth="1"/>
    <col min="13038" max="13038" width="12.85546875" style="8" customWidth="1"/>
    <col min="13039" max="13040" width="12.28515625" style="8" customWidth="1"/>
    <col min="13041" max="13041" width="11" style="8" customWidth="1"/>
    <col min="13042" max="13043" width="11.5703125" style="8" customWidth="1"/>
    <col min="13044" max="13044" width="19.5703125" style="8" customWidth="1"/>
    <col min="13045" max="13278" width="9.140625" style="8"/>
    <col min="13279" max="13279" width="16.5703125" style="8" customWidth="1"/>
    <col min="13280" max="13280" width="40.7109375" style="8" customWidth="1"/>
    <col min="13281" max="13281" width="11" style="8" customWidth="1"/>
    <col min="13282" max="13287" width="11.42578125" style="8" customWidth="1"/>
    <col min="13288" max="13289" width="13" style="8" customWidth="1"/>
    <col min="13290" max="13293" width="11.140625" style="8" customWidth="1"/>
    <col min="13294" max="13294" width="12.85546875" style="8" customWidth="1"/>
    <col min="13295" max="13296" width="12.28515625" style="8" customWidth="1"/>
    <col min="13297" max="13297" width="11" style="8" customWidth="1"/>
    <col min="13298" max="13299" width="11.5703125" style="8" customWidth="1"/>
    <col min="13300" max="13300" width="19.5703125" style="8" customWidth="1"/>
    <col min="13301" max="13534" width="9.140625" style="8"/>
    <col min="13535" max="13535" width="16.5703125" style="8" customWidth="1"/>
    <col min="13536" max="13536" width="40.7109375" style="8" customWidth="1"/>
    <col min="13537" max="13537" width="11" style="8" customWidth="1"/>
    <col min="13538" max="13543" width="11.42578125" style="8" customWidth="1"/>
    <col min="13544" max="13545" width="13" style="8" customWidth="1"/>
    <col min="13546" max="13549" width="11.140625" style="8" customWidth="1"/>
    <col min="13550" max="13550" width="12.85546875" style="8" customWidth="1"/>
    <col min="13551" max="13552" width="12.28515625" style="8" customWidth="1"/>
    <col min="13553" max="13553" width="11" style="8" customWidth="1"/>
    <col min="13554" max="13555" width="11.5703125" style="8" customWidth="1"/>
    <col min="13556" max="13556" width="19.5703125" style="8" customWidth="1"/>
    <col min="13557" max="13790" width="9.140625" style="8"/>
    <col min="13791" max="13791" width="16.5703125" style="8" customWidth="1"/>
    <col min="13792" max="13792" width="40.7109375" style="8" customWidth="1"/>
    <col min="13793" max="13793" width="11" style="8" customWidth="1"/>
    <col min="13794" max="13799" width="11.42578125" style="8" customWidth="1"/>
    <col min="13800" max="13801" width="13" style="8" customWidth="1"/>
    <col min="13802" max="13805" width="11.140625" style="8" customWidth="1"/>
    <col min="13806" max="13806" width="12.85546875" style="8" customWidth="1"/>
    <col min="13807" max="13808" width="12.28515625" style="8" customWidth="1"/>
    <col min="13809" max="13809" width="11" style="8" customWidth="1"/>
    <col min="13810" max="13811" width="11.5703125" style="8" customWidth="1"/>
    <col min="13812" max="13812" width="19.5703125" style="8" customWidth="1"/>
    <col min="13813" max="14046" width="9.140625" style="8"/>
    <col min="14047" max="14047" width="16.5703125" style="8" customWidth="1"/>
    <col min="14048" max="14048" width="40.7109375" style="8" customWidth="1"/>
    <col min="14049" max="14049" width="11" style="8" customWidth="1"/>
    <col min="14050" max="14055" width="11.42578125" style="8" customWidth="1"/>
    <col min="14056" max="14057" width="13" style="8" customWidth="1"/>
    <col min="14058" max="14061" width="11.140625" style="8" customWidth="1"/>
    <col min="14062" max="14062" width="12.85546875" style="8" customWidth="1"/>
    <col min="14063" max="14064" width="12.28515625" style="8" customWidth="1"/>
    <col min="14065" max="14065" width="11" style="8" customWidth="1"/>
    <col min="14066" max="14067" width="11.5703125" style="8" customWidth="1"/>
    <col min="14068" max="14068" width="19.5703125" style="8" customWidth="1"/>
    <col min="14069" max="14302" width="9.140625" style="8"/>
    <col min="14303" max="14303" width="16.5703125" style="8" customWidth="1"/>
    <col min="14304" max="14304" width="40.7109375" style="8" customWidth="1"/>
    <col min="14305" max="14305" width="11" style="8" customWidth="1"/>
    <col min="14306" max="14311" width="11.42578125" style="8" customWidth="1"/>
    <col min="14312" max="14313" width="13" style="8" customWidth="1"/>
    <col min="14314" max="14317" width="11.140625" style="8" customWidth="1"/>
    <col min="14318" max="14318" width="12.85546875" style="8" customWidth="1"/>
    <col min="14319" max="14320" width="12.28515625" style="8" customWidth="1"/>
    <col min="14321" max="14321" width="11" style="8" customWidth="1"/>
    <col min="14322" max="14323" width="11.5703125" style="8" customWidth="1"/>
    <col min="14324" max="14324" width="19.5703125" style="8" customWidth="1"/>
    <col min="14325" max="14558" width="9.140625" style="8"/>
    <col min="14559" max="14559" width="16.5703125" style="8" customWidth="1"/>
    <col min="14560" max="14560" width="40.7109375" style="8" customWidth="1"/>
    <col min="14561" max="14561" width="11" style="8" customWidth="1"/>
    <col min="14562" max="14567" width="11.42578125" style="8" customWidth="1"/>
    <col min="14568" max="14569" width="13" style="8" customWidth="1"/>
    <col min="14570" max="14573" width="11.140625" style="8" customWidth="1"/>
    <col min="14574" max="14574" width="12.85546875" style="8" customWidth="1"/>
    <col min="14575" max="14576" width="12.28515625" style="8" customWidth="1"/>
    <col min="14577" max="14577" width="11" style="8" customWidth="1"/>
    <col min="14578" max="14579" width="11.5703125" style="8" customWidth="1"/>
    <col min="14580" max="14580" width="19.5703125" style="8" customWidth="1"/>
    <col min="14581" max="14814" width="9.140625" style="8"/>
    <col min="14815" max="14815" width="16.5703125" style="8" customWidth="1"/>
    <col min="14816" max="14816" width="40.7109375" style="8" customWidth="1"/>
    <col min="14817" max="14817" width="11" style="8" customWidth="1"/>
    <col min="14818" max="14823" width="11.42578125" style="8" customWidth="1"/>
    <col min="14824" max="14825" width="13" style="8" customWidth="1"/>
    <col min="14826" max="14829" width="11.140625" style="8" customWidth="1"/>
    <col min="14830" max="14830" width="12.85546875" style="8" customWidth="1"/>
    <col min="14831" max="14832" width="12.28515625" style="8" customWidth="1"/>
    <col min="14833" max="14833" width="11" style="8" customWidth="1"/>
    <col min="14834" max="14835" width="11.5703125" style="8" customWidth="1"/>
    <col min="14836" max="14836" width="19.5703125" style="8" customWidth="1"/>
    <col min="14837" max="15070" width="9.140625" style="8"/>
    <col min="15071" max="15071" width="16.5703125" style="8" customWidth="1"/>
    <col min="15072" max="15072" width="40.7109375" style="8" customWidth="1"/>
    <col min="15073" max="15073" width="11" style="8" customWidth="1"/>
    <col min="15074" max="15079" width="11.42578125" style="8" customWidth="1"/>
    <col min="15080" max="15081" width="13" style="8" customWidth="1"/>
    <col min="15082" max="15085" width="11.140625" style="8" customWidth="1"/>
    <col min="15086" max="15086" width="12.85546875" style="8" customWidth="1"/>
    <col min="15087" max="15088" width="12.28515625" style="8" customWidth="1"/>
    <col min="15089" max="15089" width="11" style="8" customWidth="1"/>
    <col min="15090" max="15091" width="11.5703125" style="8" customWidth="1"/>
    <col min="15092" max="15092" width="19.5703125" style="8" customWidth="1"/>
    <col min="15093" max="15326" width="9.140625" style="8"/>
    <col min="15327" max="15327" width="16.5703125" style="8" customWidth="1"/>
    <col min="15328" max="15328" width="40.7109375" style="8" customWidth="1"/>
    <col min="15329" max="15329" width="11" style="8" customWidth="1"/>
    <col min="15330" max="15335" width="11.42578125" style="8" customWidth="1"/>
    <col min="15336" max="15337" width="13" style="8" customWidth="1"/>
    <col min="15338" max="15341" width="11.140625" style="8" customWidth="1"/>
    <col min="15342" max="15342" width="12.85546875" style="8" customWidth="1"/>
    <col min="15343" max="15344" width="12.28515625" style="8" customWidth="1"/>
    <col min="15345" max="15345" width="11" style="8" customWidth="1"/>
    <col min="15346" max="15347" width="11.5703125" style="8" customWidth="1"/>
    <col min="15348" max="15348" width="19.5703125" style="8" customWidth="1"/>
    <col min="15349" max="15582" width="9.140625" style="8"/>
    <col min="15583" max="15583" width="16.5703125" style="8" customWidth="1"/>
    <col min="15584" max="15584" width="40.7109375" style="8" customWidth="1"/>
    <col min="15585" max="15585" width="11" style="8" customWidth="1"/>
    <col min="15586" max="15591" width="11.42578125" style="8" customWidth="1"/>
    <col min="15592" max="15593" width="13" style="8" customWidth="1"/>
    <col min="15594" max="15597" width="11.140625" style="8" customWidth="1"/>
    <col min="15598" max="15598" width="12.85546875" style="8" customWidth="1"/>
    <col min="15599" max="15600" width="12.28515625" style="8" customWidth="1"/>
    <col min="15601" max="15601" width="11" style="8" customWidth="1"/>
    <col min="15602" max="15603" width="11.5703125" style="8" customWidth="1"/>
    <col min="15604" max="15604" width="19.5703125" style="8" customWidth="1"/>
    <col min="15605" max="15838" width="9.140625" style="8"/>
    <col min="15839" max="15839" width="16.5703125" style="8" customWidth="1"/>
    <col min="15840" max="15840" width="40.7109375" style="8" customWidth="1"/>
    <col min="15841" max="15841" width="11" style="8" customWidth="1"/>
    <col min="15842" max="15847" width="11.42578125" style="8" customWidth="1"/>
    <col min="15848" max="15849" width="13" style="8" customWidth="1"/>
    <col min="15850" max="15853" width="11.140625" style="8" customWidth="1"/>
    <col min="15854" max="15854" width="12.85546875" style="8" customWidth="1"/>
    <col min="15855" max="15856" width="12.28515625" style="8" customWidth="1"/>
    <col min="15857" max="15857" width="11" style="8" customWidth="1"/>
    <col min="15858" max="15859" width="11.5703125" style="8" customWidth="1"/>
    <col min="15860" max="15860" width="19.5703125" style="8" customWidth="1"/>
    <col min="15861" max="16094" width="9.140625" style="8"/>
    <col min="16095" max="16095" width="16.5703125" style="8" customWidth="1"/>
    <col min="16096" max="16096" width="40.7109375" style="8" customWidth="1"/>
    <col min="16097" max="16097" width="11" style="8" customWidth="1"/>
    <col min="16098" max="16103" width="11.42578125" style="8" customWidth="1"/>
    <col min="16104" max="16105" width="13" style="8" customWidth="1"/>
    <col min="16106" max="16109" width="11.140625" style="8" customWidth="1"/>
    <col min="16110" max="16110" width="12.85546875" style="8" customWidth="1"/>
    <col min="16111" max="16112" width="12.28515625" style="8" customWidth="1"/>
    <col min="16113" max="16113" width="11" style="8" customWidth="1"/>
    <col min="16114" max="16115" width="11.5703125" style="8" customWidth="1"/>
    <col min="16116" max="16116" width="19.5703125" style="8" customWidth="1"/>
    <col min="16117" max="16384" width="9.140625" style="8"/>
  </cols>
  <sheetData>
    <row r="1" spans="1:8" ht="62.25" customHeight="1">
      <c r="C1" s="40" t="s">
        <v>1123</v>
      </c>
      <c r="D1" s="40"/>
      <c r="E1" s="40"/>
      <c r="F1" s="40"/>
    </row>
    <row r="3" spans="1:8" ht="33.75" customHeight="1">
      <c r="A3" s="89" t="s">
        <v>0</v>
      </c>
      <c r="B3" s="89"/>
      <c r="C3" s="89"/>
      <c r="D3" s="89"/>
      <c r="E3" s="89"/>
      <c r="F3" s="89"/>
    </row>
    <row r="4" spans="1:8" ht="19.5" customHeight="1">
      <c r="E4" s="90" t="s">
        <v>1</v>
      </c>
      <c r="F4" s="90"/>
    </row>
    <row r="5" spans="1:8" ht="15.75" customHeight="1">
      <c r="A5" s="91" t="s">
        <v>2</v>
      </c>
      <c r="B5" s="91" t="s">
        <v>3</v>
      </c>
      <c r="C5" s="91" t="s">
        <v>4</v>
      </c>
      <c r="D5" s="92" t="s">
        <v>5</v>
      </c>
      <c r="E5" s="92"/>
      <c r="F5" s="92"/>
    </row>
    <row r="6" spans="1:8" ht="21" customHeight="1">
      <c r="A6" s="91"/>
      <c r="B6" s="91"/>
      <c r="C6" s="91"/>
      <c r="D6" s="91" t="s">
        <v>6</v>
      </c>
      <c r="E6" s="91" t="s">
        <v>7</v>
      </c>
      <c r="F6" s="91"/>
    </row>
    <row r="7" spans="1:8" ht="33" customHeight="1">
      <c r="A7" s="91"/>
      <c r="B7" s="91"/>
      <c r="C7" s="91"/>
      <c r="D7" s="91"/>
      <c r="E7" s="9" t="s">
        <v>8</v>
      </c>
      <c r="F7" s="9" t="s">
        <v>9</v>
      </c>
    </row>
    <row r="8" spans="1:8" ht="23.25" customHeight="1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H8" s="15"/>
    </row>
    <row r="9" spans="1:8">
      <c r="A9" s="10" t="s">
        <v>10</v>
      </c>
      <c r="B9" s="11" t="s">
        <v>11</v>
      </c>
      <c r="C9" s="10" t="s">
        <v>12</v>
      </c>
      <c r="D9" s="12">
        <f t="shared" ref="D9:D46" si="0">+E9+F9</f>
        <v>6703430</v>
      </c>
      <c r="E9" s="12">
        <f>+E10+E40+E52</f>
        <v>5553430</v>
      </c>
      <c r="F9" s="12">
        <f>+F10+F40+F52</f>
        <v>1150000</v>
      </c>
    </row>
    <row r="10" spans="1:8" ht="21">
      <c r="A10" s="10" t="s">
        <v>13</v>
      </c>
      <c r="B10" s="11" t="s">
        <v>14</v>
      </c>
      <c r="C10" s="10" t="s">
        <v>15</v>
      </c>
      <c r="D10" s="12">
        <f t="shared" si="0"/>
        <v>1964409.4</v>
      </c>
      <c r="E10" s="12">
        <f>+E11+E15+E17+E37</f>
        <v>1964409.4</v>
      </c>
      <c r="F10" s="12">
        <f>+F11+F15+F17+F37</f>
        <v>0</v>
      </c>
    </row>
    <row r="11" spans="1:8" ht="21">
      <c r="A11" s="10" t="s">
        <v>16</v>
      </c>
      <c r="B11" s="11" t="s">
        <v>17</v>
      </c>
      <c r="C11" s="10" t="s">
        <v>18</v>
      </c>
      <c r="D11" s="12">
        <f t="shared" si="0"/>
        <v>709102.4</v>
      </c>
      <c r="E11" s="12">
        <f>+E12+E13+E14</f>
        <v>709102.4</v>
      </c>
      <c r="F11" s="12">
        <f>+F12+F13+F14</f>
        <v>0</v>
      </c>
    </row>
    <row r="12" spans="1:8" ht="21">
      <c r="A12" s="9" t="s">
        <v>19</v>
      </c>
      <c r="B12" s="13" t="s">
        <v>20</v>
      </c>
      <c r="C12" s="9" t="s">
        <v>12</v>
      </c>
      <c r="D12" s="12">
        <f t="shared" si="0"/>
        <v>20936.400000000001</v>
      </c>
      <c r="E12" s="14">
        <v>20936.400000000001</v>
      </c>
      <c r="F12" s="14"/>
      <c r="G12" s="15"/>
      <c r="H12" s="15"/>
    </row>
    <row r="13" spans="1:8" ht="21">
      <c r="A13" s="9" t="s">
        <v>21</v>
      </c>
      <c r="B13" s="13" t="s">
        <v>22</v>
      </c>
      <c r="C13" s="9" t="s">
        <v>12</v>
      </c>
      <c r="D13" s="12">
        <f t="shared" si="0"/>
        <v>18401</v>
      </c>
      <c r="E13" s="14">
        <v>18401</v>
      </c>
      <c r="F13" s="14"/>
    </row>
    <row r="14" spans="1:8">
      <c r="A14" s="9" t="s">
        <v>23</v>
      </c>
      <c r="B14" s="13" t="s">
        <v>24</v>
      </c>
      <c r="C14" s="9" t="s">
        <v>12</v>
      </c>
      <c r="D14" s="12">
        <f t="shared" si="0"/>
        <v>669765</v>
      </c>
      <c r="E14" s="14">
        <v>669765</v>
      </c>
      <c r="F14" s="14"/>
    </row>
    <row r="15" spans="1:8">
      <c r="A15" s="10" t="s">
        <v>25</v>
      </c>
      <c r="B15" s="11" t="s">
        <v>26</v>
      </c>
      <c r="C15" s="10" t="s">
        <v>27</v>
      </c>
      <c r="D15" s="12">
        <f t="shared" si="0"/>
        <v>674603</v>
      </c>
      <c r="E15" s="12">
        <f>+E16</f>
        <v>674603</v>
      </c>
      <c r="F15" s="12">
        <f>+F16</f>
        <v>0</v>
      </c>
    </row>
    <row r="16" spans="1:8">
      <c r="A16" s="9" t="s">
        <v>28</v>
      </c>
      <c r="B16" s="13" t="s">
        <v>29</v>
      </c>
      <c r="C16" s="9" t="s">
        <v>12</v>
      </c>
      <c r="D16" s="12">
        <f t="shared" si="0"/>
        <v>674603</v>
      </c>
      <c r="E16" s="14">
        <v>674603</v>
      </c>
      <c r="F16" s="14"/>
    </row>
    <row r="17" spans="1:7" ht="63">
      <c r="A17" s="10" t="s">
        <v>30</v>
      </c>
      <c r="B17" s="11" t="s">
        <v>31</v>
      </c>
      <c r="C17" s="10" t="s">
        <v>32</v>
      </c>
      <c r="D17" s="12">
        <f>+E17+F17</f>
        <v>510704</v>
      </c>
      <c r="E17" s="12">
        <f>+E18+E19+E20+E21+E22+E24+E23+E25+E26+E27+E28+E29+E30+E31+E32+E33+E34+E36+E35</f>
        <v>510704</v>
      </c>
      <c r="F17" s="12">
        <f>+F18+F19+F20+F21+F22+F24+F23+F25+F26+F27+F28+F29+F30+F31+F32+F33+F34+F36</f>
        <v>0</v>
      </c>
      <c r="G17" s="15"/>
    </row>
    <row r="18" spans="1:7" ht="31.5">
      <c r="A18" s="9" t="s">
        <v>33</v>
      </c>
      <c r="B18" s="13" t="s">
        <v>34</v>
      </c>
      <c r="C18" s="9" t="s">
        <v>12</v>
      </c>
      <c r="D18" s="12">
        <f t="shared" si="0"/>
        <v>400000</v>
      </c>
      <c r="E18" s="14">
        <v>400000</v>
      </c>
      <c r="F18" s="14"/>
    </row>
    <row r="19" spans="1:7" ht="42">
      <c r="A19" s="9" t="s">
        <v>35</v>
      </c>
      <c r="B19" s="13" t="s">
        <v>36</v>
      </c>
      <c r="C19" s="9" t="s">
        <v>12</v>
      </c>
      <c r="D19" s="12">
        <f t="shared" si="0"/>
        <v>10000</v>
      </c>
      <c r="E19" s="14">
        <v>10000</v>
      </c>
      <c r="F19" s="14"/>
    </row>
    <row r="20" spans="1:7" ht="31.5">
      <c r="A20" s="9" t="s">
        <v>37</v>
      </c>
      <c r="B20" s="13" t="s">
        <v>38</v>
      </c>
      <c r="C20" s="9" t="s">
        <v>12</v>
      </c>
      <c r="D20" s="12">
        <f t="shared" si="0"/>
        <v>500</v>
      </c>
      <c r="E20" s="14">
        <v>500</v>
      </c>
      <c r="F20" s="14"/>
    </row>
    <row r="21" spans="1:7" ht="63">
      <c r="A21" s="9" t="s">
        <v>39</v>
      </c>
      <c r="B21" s="13" t="s">
        <v>40</v>
      </c>
      <c r="C21" s="9" t="s">
        <v>12</v>
      </c>
      <c r="D21" s="12">
        <f t="shared" si="0"/>
        <v>8100</v>
      </c>
      <c r="E21" s="14">
        <v>8100</v>
      </c>
      <c r="F21" s="14"/>
    </row>
    <row r="22" spans="1:7" ht="63">
      <c r="A22" s="9" t="s">
        <v>41</v>
      </c>
      <c r="B22" s="13" t="s">
        <v>42</v>
      </c>
      <c r="C22" s="9" t="s">
        <v>12</v>
      </c>
      <c r="D22" s="12">
        <f t="shared" si="0"/>
        <v>3120</v>
      </c>
      <c r="E22" s="14">
        <v>3120</v>
      </c>
      <c r="F22" s="14"/>
    </row>
    <row r="23" spans="1:7" ht="31.5">
      <c r="A23" s="9" t="s">
        <v>43</v>
      </c>
      <c r="B23" s="13" t="s">
        <v>44</v>
      </c>
      <c r="C23" s="9" t="s">
        <v>12</v>
      </c>
      <c r="D23" s="12">
        <f t="shared" si="0"/>
        <v>4260</v>
      </c>
      <c r="E23" s="14">
        <v>4260</v>
      </c>
      <c r="F23" s="14"/>
    </row>
    <row r="24" spans="1:7" ht="31.5">
      <c r="A24" s="9" t="s">
        <v>45</v>
      </c>
      <c r="B24" s="13" t="s">
        <v>46</v>
      </c>
      <c r="C24" s="9" t="s">
        <v>12</v>
      </c>
      <c r="D24" s="12">
        <f t="shared" si="0"/>
        <v>24570</v>
      </c>
      <c r="E24" s="14">
        <v>24570</v>
      </c>
      <c r="F24" s="14"/>
    </row>
    <row r="25" spans="1:7" ht="52.5">
      <c r="A25" s="9" t="s">
        <v>47</v>
      </c>
      <c r="B25" s="13" t="s">
        <v>48</v>
      </c>
      <c r="C25" s="9" t="s">
        <v>12</v>
      </c>
      <c r="D25" s="12">
        <f t="shared" si="0"/>
        <v>3000</v>
      </c>
      <c r="E25" s="14">
        <v>3000</v>
      </c>
      <c r="F25" s="14"/>
    </row>
    <row r="26" spans="1:7" ht="52.5">
      <c r="A26" s="9" t="s">
        <v>49</v>
      </c>
      <c r="B26" s="13" t="s">
        <v>50</v>
      </c>
      <c r="C26" s="9" t="s">
        <v>12</v>
      </c>
      <c r="D26" s="12">
        <f t="shared" si="0"/>
        <v>2180</v>
      </c>
      <c r="E26" s="14">
        <v>2180</v>
      </c>
      <c r="F26" s="14"/>
    </row>
    <row r="27" spans="1:7" ht="31.5">
      <c r="A27" s="9" t="s">
        <v>51</v>
      </c>
      <c r="B27" s="13" t="s">
        <v>52</v>
      </c>
      <c r="C27" s="9" t="s">
        <v>12</v>
      </c>
      <c r="D27" s="12">
        <f t="shared" si="0"/>
        <v>7714</v>
      </c>
      <c r="E27" s="14">
        <v>7714</v>
      </c>
      <c r="F27" s="14"/>
    </row>
    <row r="28" spans="1:7" ht="31.5">
      <c r="A28" s="9" t="s">
        <v>53</v>
      </c>
      <c r="B28" s="13" t="s">
        <v>54</v>
      </c>
      <c r="C28" s="9" t="s">
        <v>12</v>
      </c>
      <c r="D28" s="12">
        <f t="shared" si="0"/>
        <v>0</v>
      </c>
      <c r="E28" s="14"/>
      <c r="F28" s="14"/>
    </row>
    <row r="29" spans="1:7" ht="63">
      <c r="A29" s="9" t="s">
        <v>55</v>
      </c>
      <c r="B29" s="13" t="s">
        <v>56</v>
      </c>
      <c r="C29" s="9" t="s">
        <v>12</v>
      </c>
      <c r="D29" s="12">
        <f t="shared" si="0"/>
        <v>44100</v>
      </c>
      <c r="E29" s="14">
        <v>44100</v>
      </c>
      <c r="F29" s="14"/>
    </row>
    <row r="30" spans="1:7" ht="63">
      <c r="A30" s="9" t="s">
        <v>57</v>
      </c>
      <c r="B30" s="13" t="s">
        <v>58</v>
      </c>
      <c r="C30" s="9" t="s">
        <v>12</v>
      </c>
      <c r="D30" s="12">
        <f t="shared" si="0"/>
        <v>550</v>
      </c>
      <c r="E30" s="14">
        <v>550</v>
      </c>
      <c r="F30" s="14"/>
    </row>
    <row r="31" spans="1:7" ht="42">
      <c r="A31" s="9" t="s">
        <v>59</v>
      </c>
      <c r="B31" s="13" t="s">
        <v>60</v>
      </c>
      <c r="C31" s="9" t="s">
        <v>12</v>
      </c>
      <c r="D31" s="12">
        <f t="shared" si="0"/>
        <v>160</v>
      </c>
      <c r="E31" s="14">
        <v>160</v>
      </c>
      <c r="F31" s="14"/>
    </row>
    <row r="32" spans="1:7" ht="42">
      <c r="A32" s="9" t="s">
        <v>61</v>
      </c>
      <c r="B32" s="13" t="s">
        <v>62</v>
      </c>
      <c r="C32" s="9" t="s">
        <v>12</v>
      </c>
      <c r="D32" s="12">
        <f t="shared" si="0"/>
        <v>1250</v>
      </c>
      <c r="E32" s="14">
        <v>1250</v>
      </c>
      <c r="F32" s="14"/>
    </row>
    <row r="33" spans="1:6" ht="31.5">
      <c r="A33" s="9" t="s">
        <v>63</v>
      </c>
      <c r="B33" s="13" t="s">
        <v>64</v>
      </c>
      <c r="C33" s="9" t="s">
        <v>12</v>
      </c>
      <c r="D33" s="12">
        <f t="shared" si="0"/>
        <v>0</v>
      </c>
      <c r="E33" s="14"/>
      <c r="F33" s="14"/>
    </row>
    <row r="34" spans="1:6" ht="21">
      <c r="A34" s="9" t="s">
        <v>65</v>
      </c>
      <c r="B34" s="13" t="s">
        <v>66</v>
      </c>
      <c r="C34" s="9" t="s">
        <v>12</v>
      </c>
      <c r="D34" s="12">
        <f t="shared" si="0"/>
        <v>0</v>
      </c>
      <c r="E34" s="14"/>
      <c r="F34" s="14"/>
    </row>
    <row r="35" spans="1:6" ht="21">
      <c r="A35" s="9" t="s">
        <v>67</v>
      </c>
      <c r="B35" s="13" t="s">
        <v>190</v>
      </c>
      <c r="C35" s="9"/>
      <c r="D35" s="12">
        <v>200</v>
      </c>
      <c r="E35" s="14">
        <v>200</v>
      </c>
      <c r="F35" s="14"/>
    </row>
    <row r="36" spans="1:6" ht="17.25" customHeight="1">
      <c r="A36" s="9">
        <v>11320</v>
      </c>
      <c r="B36" s="13" t="s">
        <v>192</v>
      </c>
      <c r="C36" s="9" t="s">
        <v>12</v>
      </c>
      <c r="D36" s="12">
        <v>1000</v>
      </c>
      <c r="E36" s="14">
        <v>1000</v>
      </c>
      <c r="F36" s="14"/>
    </row>
    <row r="37" spans="1:6" ht="21">
      <c r="A37" s="10" t="s">
        <v>68</v>
      </c>
      <c r="B37" s="11" t="s">
        <v>69</v>
      </c>
      <c r="C37" s="10" t="s">
        <v>70</v>
      </c>
      <c r="D37" s="12">
        <f t="shared" si="0"/>
        <v>70000</v>
      </c>
      <c r="E37" s="12">
        <f>+E38+E39</f>
        <v>70000</v>
      </c>
      <c r="F37" s="12">
        <f>+F38+F39</f>
        <v>0</v>
      </c>
    </row>
    <row r="38" spans="1:6" ht="63">
      <c r="A38" s="9" t="s">
        <v>71</v>
      </c>
      <c r="B38" s="13" t="s">
        <v>72</v>
      </c>
      <c r="C38" s="9" t="s">
        <v>12</v>
      </c>
      <c r="D38" s="12">
        <f t="shared" si="0"/>
        <v>15000</v>
      </c>
      <c r="E38" s="14">
        <v>15000</v>
      </c>
      <c r="F38" s="14"/>
    </row>
    <row r="39" spans="1:6" ht="63">
      <c r="A39" s="9" t="s">
        <v>73</v>
      </c>
      <c r="B39" s="13" t="s">
        <v>74</v>
      </c>
      <c r="C39" s="9" t="s">
        <v>12</v>
      </c>
      <c r="D39" s="12">
        <f t="shared" si="0"/>
        <v>55000</v>
      </c>
      <c r="E39" s="14">
        <v>55000</v>
      </c>
      <c r="F39" s="14"/>
    </row>
    <row r="40" spans="1:6" ht="31.5">
      <c r="A40" s="10" t="s">
        <v>75</v>
      </c>
      <c r="B40" s="16" t="s">
        <v>76</v>
      </c>
      <c r="C40" s="10" t="s">
        <v>77</v>
      </c>
      <c r="D40" s="12">
        <f t="shared" si="0"/>
        <v>3599607.6</v>
      </c>
      <c r="E40" s="12">
        <f>+E41+E43+E45+E50</f>
        <v>2449607.6</v>
      </c>
      <c r="F40" s="12">
        <f>+F41+F43+F45+F50</f>
        <v>1150000</v>
      </c>
    </row>
    <row r="41" spans="1:6" ht="31.5">
      <c r="A41" s="10" t="s">
        <v>78</v>
      </c>
      <c r="B41" s="16" t="s">
        <v>79</v>
      </c>
      <c r="C41" s="10" t="s">
        <v>80</v>
      </c>
      <c r="D41" s="12">
        <f t="shared" si="0"/>
        <v>0</v>
      </c>
      <c r="E41" s="12">
        <f>+E42</f>
        <v>0</v>
      </c>
      <c r="F41" s="12">
        <f>+F42</f>
        <v>0</v>
      </c>
    </row>
    <row r="42" spans="1:6" ht="42">
      <c r="A42" s="9" t="s">
        <v>81</v>
      </c>
      <c r="B42" s="13" t="s">
        <v>82</v>
      </c>
      <c r="C42" s="9"/>
      <c r="D42" s="12">
        <f t="shared" si="0"/>
        <v>0</v>
      </c>
      <c r="E42" s="14"/>
      <c r="F42" s="14"/>
    </row>
    <row r="43" spans="1:6" ht="31.5">
      <c r="A43" s="10" t="s">
        <v>83</v>
      </c>
      <c r="B43" s="11" t="s">
        <v>84</v>
      </c>
      <c r="C43" s="10" t="s">
        <v>85</v>
      </c>
      <c r="D43" s="12">
        <f t="shared" si="0"/>
        <v>0</v>
      </c>
      <c r="E43" s="12">
        <f>+E44</f>
        <v>0</v>
      </c>
      <c r="F43" s="12">
        <f>+F44</f>
        <v>0</v>
      </c>
    </row>
    <row r="44" spans="1:6" ht="42">
      <c r="A44" s="9" t="s">
        <v>86</v>
      </c>
      <c r="B44" s="13" t="s">
        <v>87</v>
      </c>
      <c r="C44" s="9" t="s">
        <v>12</v>
      </c>
      <c r="D44" s="12">
        <f t="shared" si="0"/>
        <v>0</v>
      </c>
      <c r="E44" s="14"/>
      <c r="F44" s="14"/>
    </row>
    <row r="45" spans="1:6" ht="52.5">
      <c r="A45" s="10" t="s">
        <v>88</v>
      </c>
      <c r="B45" s="11" t="s">
        <v>89</v>
      </c>
      <c r="C45" s="10" t="s">
        <v>90</v>
      </c>
      <c r="D45" s="12">
        <f t="shared" si="0"/>
        <v>2449607.6</v>
      </c>
      <c r="E45" s="12">
        <f>+E46+E49</f>
        <v>2449607.6</v>
      </c>
      <c r="F45" s="12">
        <f>+F46+F49</f>
        <v>0</v>
      </c>
    </row>
    <row r="46" spans="1:6" ht="21">
      <c r="A46" s="9" t="s">
        <v>91</v>
      </c>
      <c r="B46" s="13" t="s">
        <v>92</v>
      </c>
      <c r="C46" s="9" t="s">
        <v>12</v>
      </c>
      <c r="D46" s="12">
        <f t="shared" si="0"/>
        <v>2446809.4</v>
      </c>
      <c r="E46" s="14">
        <v>2446809.4</v>
      </c>
      <c r="F46" s="14"/>
    </row>
    <row r="47" spans="1:6" ht="21">
      <c r="A47" s="9">
        <v>1252</v>
      </c>
      <c r="B47" s="13" t="s">
        <v>93</v>
      </c>
      <c r="C47" s="9"/>
      <c r="D47" s="14">
        <f>+D48</f>
        <v>0</v>
      </c>
      <c r="E47" s="14">
        <f>+E48</f>
        <v>0</v>
      </c>
      <c r="F47" s="14">
        <f>+F48</f>
        <v>0</v>
      </c>
    </row>
    <row r="48" spans="1:6" ht="42">
      <c r="A48" s="9">
        <v>1253</v>
      </c>
      <c r="B48" s="13" t="s">
        <v>94</v>
      </c>
      <c r="C48" s="9"/>
      <c r="D48" s="12"/>
      <c r="E48" s="14"/>
      <c r="F48" s="14"/>
    </row>
    <row r="49" spans="1:6" ht="21">
      <c r="A49" s="9" t="s">
        <v>95</v>
      </c>
      <c r="B49" s="13" t="s">
        <v>96</v>
      </c>
      <c r="C49" s="9" t="s">
        <v>12</v>
      </c>
      <c r="D49" s="12">
        <f t="shared" ref="D49:D57" si="1">+E49+F49</f>
        <v>2798.2</v>
      </c>
      <c r="E49" s="14">
        <v>2798.2</v>
      </c>
      <c r="F49" s="14">
        <v>0</v>
      </c>
    </row>
    <row r="50" spans="1:6" ht="42">
      <c r="A50" s="10" t="s">
        <v>97</v>
      </c>
      <c r="B50" s="11" t="s">
        <v>98</v>
      </c>
      <c r="C50" s="10" t="s">
        <v>99</v>
      </c>
      <c r="D50" s="12">
        <f t="shared" si="1"/>
        <v>1150000</v>
      </c>
      <c r="E50" s="12">
        <f>+E51</f>
        <v>0</v>
      </c>
      <c r="F50" s="12">
        <f>+F51</f>
        <v>1150000</v>
      </c>
    </row>
    <row r="51" spans="1:6" ht="21">
      <c r="A51" s="9" t="s">
        <v>100</v>
      </c>
      <c r="B51" s="13" t="s">
        <v>101</v>
      </c>
      <c r="C51" s="9" t="s">
        <v>12</v>
      </c>
      <c r="D51" s="12">
        <f t="shared" si="1"/>
        <v>1150000</v>
      </c>
      <c r="E51" s="14"/>
      <c r="F51" s="14">
        <v>1150000</v>
      </c>
    </row>
    <row r="52" spans="1:6" ht="42">
      <c r="A52" s="10" t="s">
        <v>102</v>
      </c>
      <c r="B52" s="11" t="s">
        <v>103</v>
      </c>
      <c r="C52" s="10" t="s">
        <v>104</v>
      </c>
      <c r="D52" s="12">
        <f t="shared" si="1"/>
        <v>1139413</v>
      </c>
      <c r="E52" s="12">
        <f>+E53+E56+E61+E64+E84+E87+E89+E91</f>
        <v>1139413</v>
      </c>
      <c r="F52" s="12">
        <f>+F53+F56+F61+F64+F84+F87+F89+F91</f>
        <v>0</v>
      </c>
    </row>
    <row r="53" spans="1:6">
      <c r="A53" s="10" t="s">
        <v>105</v>
      </c>
      <c r="B53" s="11" t="s">
        <v>106</v>
      </c>
      <c r="C53" s="10" t="s">
        <v>107</v>
      </c>
      <c r="D53" s="12">
        <f t="shared" si="1"/>
        <v>0</v>
      </c>
      <c r="E53" s="12">
        <f>+E55</f>
        <v>0</v>
      </c>
      <c r="F53" s="12">
        <f>+F55</f>
        <v>0</v>
      </c>
    </row>
    <row r="54" spans="1:6">
      <c r="A54" s="9"/>
      <c r="B54" s="13" t="s">
        <v>7</v>
      </c>
      <c r="C54" s="9"/>
      <c r="D54" s="12">
        <f t="shared" si="1"/>
        <v>0</v>
      </c>
      <c r="E54" s="14"/>
      <c r="F54" s="14"/>
    </row>
    <row r="55" spans="1:6" ht="31.5">
      <c r="A55" s="9" t="s">
        <v>108</v>
      </c>
      <c r="B55" s="13" t="s">
        <v>109</v>
      </c>
      <c r="C55" s="9"/>
      <c r="D55" s="12">
        <f t="shared" si="1"/>
        <v>0</v>
      </c>
      <c r="E55" s="14"/>
      <c r="F55" s="14"/>
    </row>
    <row r="56" spans="1:6" ht="31.5">
      <c r="A56" s="10" t="s">
        <v>110</v>
      </c>
      <c r="B56" s="11" t="s">
        <v>111</v>
      </c>
      <c r="C56" s="10" t="s">
        <v>112</v>
      </c>
      <c r="D56" s="12">
        <f t="shared" si="1"/>
        <v>70914</v>
      </c>
      <c r="E56" s="12">
        <f>+E57+E59+E60+E58</f>
        <v>70914</v>
      </c>
      <c r="F56" s="12">
        <f>+F57+F59+F60</f>
        <v>0</v>
      </c>
    </row>
    <row r="57" spans="1:6" ht="21.75" customHeight="1">
      <c r="A57" s="9" t="s">
        <v>113</v>
      </c>
      <c r="B57" s="13" t="s">
        <v>114</v>
      </c>
      <c r="C57" s="9" t="s">
        <v>12</v>
      </c>
      <c r="D57" s="12">
        <f t="shared" si="1"/>
        <v>46914</v>
      </c>
      <c r="E57" s="14">
        <v>46914</v>
      </c>
      <c r="F57" s="14"/>
    </row>
    <row r="58" spans="1:6" ht="31.5">
      <c r="A58" s="9">
        <v>1332</v>
      </c>
      <c r="B58" s="13" t="s">
        <v>115</v>
      </c>
      <c r="C58" s="9"/>
      <c r="D58" s="12">
        <v>2000</v>
      </c>
      <c r="E58" s="14">
        <v>2000</v>
      </c>
      <c r="F58" s="14"/>
    </row>
    <row r="59" spans="1:6" ht="42">
      <c r="A59" s="9" t="s">
        <v>116</v>
      </c>
      <c r="B59" s="13" t="s">
        <v>117</v>
      </c>
      <c r="C59" s="9" t="s">
        <v>12</v>
      </c>
      <c r="D59" s="12">
        <f>+E59+F59</f>
        <v>0</v>
      </c>
      <c r="E59" s="14"/>
      <c r="F59" s="14"/>
    </row>
    <row r="60" spans="1:6">
      <c r="A60" s="9" t="s">
        <v>118</v>
      </c>
      <c r="B60" s="13" t="s">
        <v>119</v>
      </c>
      <c r="C60" s="9" t="s">
        <v>12</v>
      </c>
      <c r="D60" s="12">
        <f>+E60+F60</f>
        <v>22000</v>
      </c>
      <c r="E60" s="14">
        <v>22000</v>
      </c>
      <c r="F60" s="14"/>
    </row>
    <row r="61" spans="1:6" ht="42">
      <c r="A61" s="10" t="s">
        <v>120</v>
      </c>
      <c r="B61" s="11" t="s">
        <v>121</v>
      </c>
      <c r="C61" s="10" t="s">
        <v>122</v>
      </c>
      <c r="D61" s="12">
        <f>+E61+F61</f>
        <v>5999</v>
      </c>
      <c r="E61" s="12">
        <f>+E62</f>
        <v>5999</v>
      </c>
      <c r="F61" s="12">
        <f>+F62</f>
        <v>0</v>
      </c>
    </row>
    <row r="62" spans="1:6" ht="42">
      <c r="A62" s="9" t="s">
        <v>123</v>
      </c>
      <c r="B62" s="13" t="s">
        <v>124</v>
      </c>
      <c r="C62" s="9"/>
      <c r="D62" s="12">
        <f>+E62+F62</f>
        <v>5999</v>
      </c>
      <c r="E62" s="14">
        <v>5999</v>
      </c>
      <c r="F62" s="14"/>
    </row>
    <row r="63" spans="1:6" ht="42">
      <c r="A63" s="9">
        <v>1343</v>
      </c>
      <c r="B63" s="13" t="s">
        <v>125</v>
      </c>
      <c r="C63" s="9"/>
      <c r="D63" s="12"/>
      <c r="E63" s="14"/>
      <c r="F63" s="14"/>
    </row>
    <row r="64" spans="1:6" ht="21">
      <c r="A64" s="10" t="s">
        <v>126</v>
      </c>
      <c r="B64" s="11" t="s">
        <v>127</v>
      </c>
      <c r="C64" s="10" t="s">
        <v>128</v>
      </c>
      <c r="D64" s="12">
        <f t="shared" ref="D64:D73" si="2">+E64+F64</f>
        <v>647500</v>
      </c>
      <c r="E64" s="12">
        <f>+E65+E83</f>
        <v>647500</v>
      </c>
      <c r="F64" s="12">
        <f>+F65+F83</f>
        <v>0</v>
      </c>
    </row>
    <row r="65" spans="1:6" ht="52.5">
      <c r="A65" s="9" t="s">
        <v>129</v>
      </c>
      <c r="B65" s="13" t="s">
        <v>130</v>
      </c>
      <c r="C65" s="9" t="s">
        <v>12</v>
      </c>
      <c r="D65" s="12">
        <f t="shared" si="2"/>
        <v>447500</v>
      </c>
      <c r="E65" s="14">
        <f>+E66+E67+E68+E69+E70+E71+E72+E75+E76+E77+E78+E79+E80+E81+E82+E73</f>
        <v>447500</v>
      </c>
      <c r="F65" s="14">
        <f>+F66+F67+F68+F69+F70+F71+F72+F75+F76+F77+F78+F79+F80+F81+F82</f>
        <v>0</v>
      </c>
    </row>
    <row r="66" spans="1:6" ht="42">
      <c r="A66" s="9" t="s">
        <v>131</v>
      </c>
      <c r="B66" s="13" t="s">
        <v>132</v>
      </c>
      <c r="C66" s="9" t="s">
        <v>12</v>
      </c>
      <c r="D66" s="12">
        <f t="shared" si="2"/>
        <v>0</v>
      </c>
      <c r="E66" s="14"/>
      <c r="F66" s="14"/>
    </row>
    <row r="67" spans="1:6" ht="63">
      <c r="A67" s="9" t="s">
        <v>133</v>
      </c>
      <c r="B67" s="13" t="s">
        <v>134</v>
      </c>
      <c r="C67" s="9" t="s">
        <v>12</v>
      </c>
      <c r="D67" s="12">
        <f t="shared" si="2"/>
        <v>0</v>
      </c>
      <c r="E67" s="14"/>
      <c r="F67" s="14"/>
    </row>
    <row r="68" spans="1:6" ht="42">
      <c r="A68" s="9" t="s">
        <v>135</v>
      </c>
      <c r="B68" s="13" t="s">
        <v>136</v>
      </c>
      <c r="C68" s="9" t="s">
        <v>12</v>
      </c>
      <c r="D68" s="12">
        <f t="shared" si="2"/>
        <v>5000</v>
      </c>
      <c r="E68" s="14">
        <v>5000</v>
      </c>
      <c r="F68" s="14"/>
    </row>
    <row r="69" spans="1:6" ht="42">
      <c r="A69" s="9" t="s">
        <v>137</v>
      </c>
      <c r="B69" s="13" t="s">
        <v>138</v>
      </c>
      <c r="C69" s="9" t="s">
        <v>12</v>
      </c>
      <c r="D69" s="12">
        <f t="shared" si="2"/>
        <v>0</v>
      </c>
      <c r="E69" s="14"/>
      <c r="F69" s="14"/>
    </row>
    <row r="70" spans="1:6" ht="21">
      <c r="A70" s="9" t="s">
        <v>139</v>
      </c>
      <c r="B70" s="13" t="s">
        <v>140</v>
      </c>
      <c r="C70" s="9" t="s">
        <v>12</v>
      </c>
      <c r="D70" s="12">
        <f t="shared" si="2"/>
        <v>8000</v>
      </c>
      <c r="E70" s="14">
        <v>8000</v>
      </c>
      <c r="F70" s="14"/>
    </row>
    <row r="71" spans="1:6" ht="31.5">
      <c r="A71" s="9" t="s">
        <v>141</v>
      </c>
      <c r="B71" s="13" t="s">
        <v>142</v>
      </c>
      <c r="C71" s="9" t="s">
        <v>12</v>
      </c>
      <c r="D71" s="12">
        <f t="shared" si="2"/>
        <v>230000</v>
      </c>
      <c r="E71" s="14">
        <v>230000</v>
      </c>
      <c r="F71" s="14"/>
    </row>
    <row r="72" spans="1:6" ht="63" hidden="1">
      <c r="A72" s="9" t="s">
        <v>143</v>
      </c>
      <c r="B72" s="13" t="s">
        <v>144</v>
      </c>
      <c r="C72" s="9" t="s">
        <v>12</v>
      </c>
      <c r="D72" s="12">
        <f t="shared" si="2"/>
        <v>0</v>
      </c>
      <c r="E72" s="14"/>
      <c r="F72" s="14"/>
    </row>
    <row r="73" spans="1:6" ht="31.5">
      <c r="A73" s="9">
        <v>13510</v>
      </c>
      <c r="B73" s="17" t="s">
        <v>145</v>
      </c>
      <c r="C73" s="9"/>
      <c r="D73" s="12">
        <f t="shared" si="2"/>
        <v>4000</v>
      </c>
      <c r="E73" s="14">
        <v>4000</v>
      </c>
      <c r="F73" s="14"/>
    </row>
    <row r="74" spans="1:6" ht="63" hidden="1">
      <c r="A74" s="9">
        <v>13511</v>
      </c>
      <c r="B74" s="17" t="s">
        <v>146</v>
      </c>
      <c r="C74" s="9"/>
      <c r="D74" s="12"/>
      <c r="E74" s="14"/>
      <c r="F74" s="14"/>
    </row>
    <row r="75" spans="1:6" ht="31.5">
      <c r="A75" s="9" t="s">
        <v>147</v>
      </c>
      <c r="B75" s="13" t="s">
        <v>148</v>
      </c>
      <c r="C75" s="9" t="s">
        <v>12</v>
      </c>
      <c r="D75" s="12">
        <f t="shared" ref="D75:D94" si="3">+E75+F75</f>
        <v>0</v>
      </c>
      <c r="E75" s="14"/>
      <c r="F75" s="14"/>
    </row>
    <row r="76" spans="1:6" ht="21">
      <c r="A76" s="9" t="s">
        <v>149</v>
      </c>
      <c r="B76" s="13" t="s">
        <v>150</v>
      </c>
      <c r="C76" s="9" t="s">
        <v>12</v>
      </c>
      <c r="D76" s="12">
        <f t="shared" si="3"/>
        <v>115000</v>
      </c>
      <c r="E76" s="14">
        <v>115000</v>
      </c>
      <c r="F76" s="14"/>
    </row>
    <row r="77" spans="1:6" ht="42">
      <c r="A77" s="9" t="s">
        <v>151</v>
      </c>
      <c r="B77" s="13" t="s">
        <v>152</v>
      </c>
      <c r="C77" s="9" t="s">
        <v>12</v>
      </c>
      <c r="D77" s="12">
        <f t="shared" si="3"/>
        <v>85500</v>
      </c>
      <c r="E77" s="14">
        <v>85500</v>
      </c>
      <c r="F77" s="14"/>
    </row>
    <row r="78" spans="1:6" ht="31.5" hidden="1">
      <c r="A78" s="9" t="s">
        <v>153</v>
      </c>
      <c r="B78" s="13" t="s">
        <v>154</v>
      </c>
      <c r="C78" s="9" t="s">
        <v>12</v>
      </c>
      <c r="D78" s="12">
        <f t="shared" si="3"/>
        <v>0</v>
      </c>
      <c r="E78" s="14"/>
      <c r="F78" s="14"/>
    </row>
    <row r="79" spans="1:6" ht="52.5" hidden="1">
      <c r="A79" s="9" t="s">
        <v>155</v>
      </c>
      <c r="B79" s="13" t="s">
        <v>156</v>
      </c>
      <c r="C79" s="9" t="s">
        <v>12</v>
      </c>
      <c r="D79" s="12">
        <f t="shared" si="3"/>
        <v>0</v>
      </c>
      <c r="E79" s="14"/>
      <c r="F79" s="14"/>
    </row>
    <row r="80" spans="1:6" ht="21">
      <c r="A80" s="9" t="s">
        <v>157</v>
      </c>
      <c r="B80" s="13" t="s">
        <v>158</v>
      </c>
      <c r="C80" s="9" t="s">
        <v>12</v>
      </c>
      <c r="D80" s="12">
        <f t="shared" si="3"/>
        <v>0</v>
      </c>
      <c r="E80" s="14"/>
      <c r="F80" s="14"/>
    </row>
    <row r="81" spans="1:6" ht="21">
      <c r="A81" s="9" t="s">
        <v>159</v>
      </c>
      <c r="B81" s="13" t="s">
        <v>160</v>
      </c>
      <c r="C81" s="9" t="s">
        <v>12</v>
      </c>
      <c r="D81" s="12">
        <f t="shared" si="3"/>
        <v>0</v>
      </c>
      <c r="E81" s="14"/>
      <c r="F81" s="14"/>
    </row>
    <row r="82" spans="1:6">
      <c r="A82" s="9" t="s">
        <v>161</v>
      </c>
      <c r="B82" s="13" t="s">
        <v>162</v>
      </c>
      <c r="C82" s="9" t="s">
        <v>12</v>
      </c>
      <c r="D82" s="12">
        <f t="shared" si="3"/>
        <v>0</v>
      </c>
      <c r="E82" s="14"/>
      <c r="F82" s="14"/>
    </row>
    <row r="83" spans="1:6" ht="21">
      <c r="A83" s="9" t="s">
        <v>163</v>
      </c>
      <c r="B83" s="13" t="s">
        <v>164</v>
      </c>
      <c r="C83" s="9" t="s">
        <v>12</v>
      </c>
      <c r="D83" s="12">
        <f t="shared" si="3"/>
        <v>200000</v>
      </c>
      <c r="E83" s="14">
        <v>200000</v>
      </c>
      <c r="F83" s="14"/>
    </row>
    <row r="84" spans="1:6" ht="31.5">
      <c r="A84" s="10" t="s">
        <v>165</v>
      </c>
      <c r="B84" s="11" t="s">
        <v>166</v>
      </c>
      <c r="C84" s="10" t="s">
        <v>167</v>
      </c>
      <c r="D84" s="12">
        <f t="shared" si="3"/>
        <v>15000</v>
      </c>
      <c r="E84" s="12">
        <f>+E85+E86</f>
        <v>15000</v>
      </c>
      <c r="F84" s="12">
        <f>+F85+F86</f>
        <v>0</v>
      </c>
    </row>
    <row r="85" spans="1:6" ht="42">
      <c r="A85" s="9" t="s">
        <v>168</v>
      </c>
      <c r="B85" s="13" t="s">
        <v>169</v>
      </c>
      <c r="C85" s="9" t="s">
        <v>12</v>
      </c>
      <c r="D85" s="12">
        <f t="shared" si="3"/>
        <v>15000</v>
      </c>
      <c r="E85" s="14">
        <v>15000</v>
      </c>
      <c r="F85" s="14"/>
    </row>
    <row r="86" spans="1:6" ht="31.5" hidden="1">
      <c r="A86" s="9" t="s">
        <v>170</v>
      </c>
      <c r="B86" s="13" t="s">
        <v>171</v>
      </c>
      <c r="C86" s="9" t="s">
        <v>12</v>
      </c>
      <c r="D86" s="12">
        <f t="shared" si="3"/>
        <v>0</v>
      </c>
      <c r="E86" s="14"/>
      <c r="F86" s="14"/>
    </row>
    <row r="87" spans="1:6" ht="21">
      <c r="A87" s="10" t="s">
        <v>172</v>
      </c>
      <c r="B87" s="11" t="s">
        <v>173</v>
      </c>
      <c r="C87" s="10" t="s">
        <v>174</v>
      </c>
      <c r="D87" s="12">
        <f t="shared" si="3"/>
        <v>0</v>
      </c>
      <c r="E87" s="12">
        <f>+E88</f>
        <v>0</v>
      </c>
      <c r="F87" s="12">
        <f>+F88</f>
        <v>0</v>
      </c>
    </row>
    <row r="88" spans="1:6" ht="52.5" hidden="1">
      <c r="A88" s="9" t="s">
        <v>175</v>
      </c>
      <c r="B88" s="13" t="s">
        <v>176</v>
      </c>
      <c r="C88" s="9" t="s">
        <v>12</v>
      </c>
      <c r="D88" s="12">
        <f t="shared" si="3"/>
        <v>0</v>
      </c>
      <c r="E88" s="14"/>
      <c r="F88" s="14"/>
    </row>
    <row r="89" spans="1:6" ht="21">
      <c r="A89" s="10" t="s">
        <v>177</v>
      </c>
      <c r="B89" s="11" t="s">
        <v>178</v>
      </c>
      <c r="C89" s="10" t="s">
        <v>179</v>
      </c>
      <c r="D89" s="12">
        <f t="shared" si="3"/>
        <v>0</v>
      </c>
      <c r="E89" s="12">
        <f>+E90</f>
        <v>0</v>
      </c>
      <c r="F89" s="12">
        <f>+F90</f>
        <v>0</v>
      </c>
    </row>
    <row r="90" spans="1:6" ht="63" hidden="1">
      <c r="A90" s="9" t="s">
        <v>180</v>
      </c>
      <c r="B90" s="13" t="s">
        <v>181</v>
      </c>
      <c r="C90" s="9"/>
      <c r="D90" s="12">
        <f t="shared" si="3"/>
        <v>0</v>
      </c>
      <c r="E90" s="14"/>
      <c r="F90" s="14"/>
    </row>
    <row r="91" spans="1:6" ht="21">
      <c r="A91" s="10" t="s">
        <v>182</v>
      </c>
      <c r="B91" s="16" t="s">
        <v>191</v>
      </c>
      <c r="C91" s="10" t="s">
        <v>183</v>
      </c>
      <c r="D91" s="12">
        <f t="shared" si="3"/>
        <v>400000</v>
      </c>
      <c r="E91" s="12">
        <f>+E92+E93+E94</f>
        <v>400000</v>
      </c>
      <c r="F91" s="12">
        <f>+F92+F93+F94</f>
        <v>0</v>
      </c>
    </row>
    <row r="92" spans="1:6" ht="21" hidden="1">
      <c r="A92" s="9" t="s">
        <v>184</v>
      </c>
      <c r="B92" s="13" t="s">
        <v>185</v>
      </c>
      <c r="C92" s="9" t="s">
        <v>12</v>
      </c>
      <c r="D92" s="12">
        <f t="shared" si="3"/>
        <v>0</v>
      </c>
      <c r="E92" s="14"/>
      <c r="F92" s="14"/>
    </row>
    <row r="93" spans="1:6" ht="21" hidden="1">
      <c r="A93" s="9" t="s">
        <v>186</v>
      </c>
      <c r="B93" s="13" t="s">
        <v>187</v>
      </c>
      <c r="C93" s="9" t="s">
        <v>12</v>
      </c>
      <c r="D93" s="12">
        <f t="shared" si="3"/>
        <v>0</v>
      </c>
      <c r="E93" s="14"/>
      <c r="F93" s="14"/>
    </row>
    <row r="94" spans="1:6" ht="21">
      <c r="A94" s="9" t="s">
        <v>188</v>
      </c>
      <c r="B94" s="13" t="s">
        <v>189</v>
      </c>
      <c r="C94" s="9" t="s">
        <v>12</v>
      </c>
      <c r="D94" s="12">
        <f t="shared" si="3"/>
        <v>400000</v>
      </c>
      <c r="E94" s="14">
        <v>400000</v>
      </c>
      <c r="F94" s="14"/>
    </row>
    <row r="95" spans="1:6">
      <c r="A95" s="18"/>
      <c r="B95" s="19"/>
      <c r="C95" s="18"/>
      <c r="D95" s="20"/>
      <c r="E95" s="20"/>
      <c r="F95" s="20"/>
    </row>
    <row r="96" spans="1:6">
      <c r="A96" s="18"/>
      <c r="B96" s="19"/>
      <c r="C96" s="18"/>
      <c r="D96" s="20"/>
      <c r="E96" s="20"/>
      <c r="F96" s="20"/>
    </row>
    <row r="97" spans="1:6">
      <c r="A97" s="18"/>
      <c r="B97" s="19"/>
      <c r="C97" s="18"/>
      <c r="D97" s="18"/>
      <c r="E97" s="18"/>
      <c r="F97" s="18"/>
    </row>
  </sheetData>
  <mergeCells count="9">
    <mergeCell ref="C1:F1"/>
    <mergeCell ref="A3:F3"/>
    <mergeCell ref="E4:F4"/>
    <mergeCell ref="A5:A7"/>
    <mergeCell ref="B5:B7"/>
    <mergeCell ref="C5:C7"/>
    <mergeCell ref="D5:F5"/>
    <mergeCell ref="D6:D7"/>
    <mergeCell ref="E6:F6"/>
  </mergeCells>
  <pageMargins left="0.78740157480314965" right="0.11811023622047245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Հատված 6 </vt:lpstr>
      <vt:lpstr>Հատված 5 </vt:lpstr>
      <vt:lpstr>Հատված 4</vt:lpstr>
      <vt:lpstr>հատված 3 </vt:lpstr>
      <vt:lpstr>հատված 2 </vt:lpstr>
      <vt:lpstr>Հատված 1 </vt:lpstr>
      <vt:lpstr>'Հատված 1 '!Print_Area</vt:lpstr>
      <vt:lpstr>'հատված 2 '!Print_Area</vt:lpstr>
      <vt:lpstr>'հատված 3 '!Print_Area</vt:lpstr>
      <vt:lpstr>'Հատված 4'!Print_Area</vt:lpstr>
      <vt:lpstr>'Հատված 5 '!Print_Area</vt:lpstr>
      <vt:lpstr>'Հատված 6 '!Print_Area</vt:lpstr>
      <vt:lpstr>'Հատված 1 '!Print_Titles</vt:lpstr>
      <vt:lpstr>'հատված 2 '!Print_Titles</vt:lpstr>
      <vt:lpstr>'հատված 3 '!Print_Titles</vt:lpstr>
      <vt:lpstr>'Հատված 5 '!Print_Titles</vt:lpstr>
      <vt:lpstr>'Հատված 6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Tigran Ghandiljyan</cp:lastModifiedBy>
  <cp:lastPrinted>2025-01-23T13:21:37Z</cp:lastPrinted>
  <dcterms:created xsi:type="dcterms:W3CDTF">2024-11-26T07:27:06Z</dcterms:created>
  <dcterms:modified xsi:type="dcterms:W3CDTF">2025-01-30T09:06:57Z</dcterms:modified>
</cp:coreProperties>
</file>