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pell\Erevan\Երևան-1\ԵՐԵՎԱՆ ավագանի Ա-ԵՐ 22.11.2024\240-Ա\"/>
    </mc:Choice>
  </mc:AlternateContent>
  <xr:revisionPtr revIDLastSave="0" documentId="13_ncr:1_{BE218D0C-D2D6-4C8C-B45C-CEFDBF1BC06E}" xr6:coauthVersionLast="47" xr6:coauthVersionMax="47" xr10:uidLastSave="{00000000-0000-0000-0000-000000000000}"/>
  <bookViews>
    <workbookView xWindow="6450" yWindow="4215" windowWidth="21600" windowHeight="11385" xr2:uid="{4668F268-4489-4BDC-A4FF-1EB9205066E1}"/>
  </bookViews>
  <sheets>
    <sheet name="Havelvac " sheetId="1" r:id="rId1"/>
  </sheets>
  <definedNames>
    <definedName name="_GoBack" localSheetId="0">'Havelvac '!#REF!</definedName>
    <definedName name="_xlnm.Print_Area" localSheetId="0">'Havelvac '!$A$1:$E$81</definedName>
    <definedName name="_xlnm.Print_Titles" localSheetId="0">'Havelvac '!$21:$21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9" i="1" l="1"/>
  <c r="E78" i="1"/>
  <c r="E77" i="1"/>
  <c r="E76" i="1"/>
  <c r="E75" i="1"/>
  <c r="E74" i="1"/>
  <c r="E73" i="1"/>
  <c r="E72" i="1"/>
  <c r="E71" i="1"/>
  <c r="C69" i="1"/>
  <c r="E68" i="1"/>
  <c r="E67" i="1"/>
  <c r="E66" i="1"/>
  <c r="E65" i="1"/>
  <c r="E64" i="1"/>
  <c r="E63" i="1"/>
  <c r="E62" i="1"/>
  <c r="C60" i="1"/>
  <c r="E59" i="1"/>
  <c r="E58" i="1"/>
  <c r="E57" i="1"/>
  <c r="E56" i="1"/>
  <c r="E55" i="1"/>
  <c r="C53" i="1"/>
  <c r="E52" i="1"/>
  <c r="E51" i="1"/>
  <c r="E50" i="1"/>
  <c r="E49" i="1"/>
  <c r="C47" i="1"/>
  <c r="E46" i="1"/>
  <c r="E45" i="1"/>
  <c r="E44" i="1"/>
  <c r="C42" i="1"/>
  <c r="E41" i="1"/>
  <c r="E40" i="1"/>
  <c r="E39" i="1"/>
  <c r="C37" i="1"/>
  <c r="E36" i="1"/>
  <c r="E35" i="1"/>
  <c r="E34" i="1"/>
  <c r="C32" i="1"/>
  <c r="E31" i="1"/>
  <c r="E30" i="1"/>
  <c r="E29" i="1"/>
  <c r="E28" i="1"/>
  <c r="E27" i="1"/>
  <c r="E26" i="1"/>
  <c r="E25" i="1"/>
  <c r="E24" i="1"/>
  <c r="E23" i="1"/>
  <c r="C80" i="1" l="1"/>
  <c r="E60" i="1"/>
  <c r="E37" i="1"/>
  <c r="E53" i="1"/>
  <c r="E42" i="1"/>
  <c r="E69" i="1"/>
  <c r="E32" i="1"/>
  <c r="E47" i="1"/>
  <c r="E79" i="1"/>
  <c r="E80" i="1" l="1"/>
</calcChain>
</file>

<file path=xl/sharedStrings.xml><?xml version="1.0" encoding="utf-8"?>
<sst xmlns="http://schemas.openxmlformats.org/spreadsheetml/2006/main" count="81" uniqueCount="63">
  <si>
    <t xml:space="preserve">Երևան քաղաքի ավագանու </t>
  </si>
  <si>
    <t>17.06.2019թ. N106-Ա որոշման</t>
  </si>
  <si>
    <t>«ԵՐԵՎԱՆԻ ԱՂԲԱՀԱՆՈՒԹՅՈՒՆ ԵՎ ՍԱՆԻՏԱՐԱԿԱՆ ՄԱՔՐՈՒՄ» ՀԱՄԱՅՆՔԱՅԻՆ ՀԻՄՆԱՐԿԻ</t>
  </si>
  <si>
    <t>ԿԱՌՈՒՑՎԱԾՔԸ</t>
  </si>
  <si>
    <t>հ/հ</t>
  </si>
  <si>
    <t>Կառուցվածքային ստորաբաժանման անվանումը</t>
  </si>
  <si>
    <t>Ֆինանսատնտեսագիտական բաժին</t>
  </si>
  <si>
    <t>Մարդկային ռեսուրսների կառավարման բաժին</t>
  </si>
  <si>
    <t>ՏՏ և էլեկտրոնային հսկողության համակարգի բաժին</t>
  </si>
  <si>
    <t>Սանմաքրման բաժին</t>
  </si>
  <si>
    <t>Աղբահանության բաժին</t>
  </si>
  <si>
    <t>Ավտոպարկ</t>
  </si>
  <si>
    <t>Տեխնիկական սպասարկման բաժին</t>
  </si>
  <si>
    <t xml:space="preserve">ՀԱՍՏԻՔԱՑՈՒՑԱԿԸ ԵՎ ՊԱՇՏՈՆԱՅԻՆ ԴՐՈՒՅՔԱՉԱՓԵՐԸ </t>
  </si>
  <si>
    <t>դրամ</t>
  </si>
  <si>
    <t>h/h</t>
  </si>
  <si>
    <t>Հաստիքների անվանումը</t>
  </si>
  <si>
    <t>Հաստիք-ների քանակը</t>
  </si>
  <si>
    <t>Հաստիքի ամսական պաշտոնային դրույքաչափը</t>
  </si>
  <si>
    <t>Ընդամենը ամսական աշխատավարձը</t>
  </si>
  <si>
    <t>Աշխատակազմ</t>
  </si>
  <si>
    <t>Տնօրեն</t>
  </si>
  <si>
    <t>Տնօրենի տեղակալ</t>
  </si>
  <si>
    <t>Գլխավոր ինժեներ-ավտոպարկի պատասխանատու</t>
  </si>
  <si>
    <t>Իրավաբան-խորհրդատու</t>
  </si>
  <si>
    <t>Տնօրենի օգնական</t>
  </si>
  <si>
    <t>Գործավար</t>
  </si>
  <si>
    <t>Վերահսկող</t>
  </si>
  <si>
    <t>Հավաքարար</t>
  </si>
  <si>
    <t>Պահակ</t>
  </si>
  <si>
    <t>Ընդամենը</t>
  </si>
  <si>
    <t>Բաժնի պետ - գլխավոր հաշվապահ</t>
  </si>
  <si>
    <t>Հաշվապահ</t>
  </si>
  <si>
    <t>Գնումները համակարգող մասնագետ</t>
  </si>
  <si>
    <t>Բաժնի պետ</t>
  </si>
  <si>
    <t>ՄՌԿ համակարգող մասնագետ</t>
  </si>
  <si>
    <t>Մասնագետ</t>
  </si>
  <si>
    <t>GPS համակարգի պատասխանատու</t>
  </si>
  <si>
    <t>Համակարգչային տեխնիկայի օպերատոր</t>
  </si>
  <si>
    <t>ԸՆԴԱՄԵՆԸ</t>
  </si>
  <si>
    <t>Հերթափոխի պետ-բաժնի պետի տեղակալ</t>
  </si>
  <si>
    <t xml:space="preserve">Խմբավար պատասխանատու </t>
  </si>
  <si>
    <t xml:space="preserve">Գծային պատասխանատու </t>
  </si>
  <si>
    <t>Բանվոր</t>
  </si>
  <si>
    <t>Աղբամաններն ախտահանող բանվոր</t>
  </si>
  <si>
    <t>Ավտոպարկի հերթափոխի պետ (3 հերթափոխ)</t>
  </si>
  <si>
    <t>Տեխզննող-դիսպետչեր</t>
  </si>
  <si>
    <t>Աղբատարի վարորդ</t>
  </si>
  <si>
    <t>Բազմաֆունկցիոնալ մեքենայի վարորդ</t>
  </si>
  <si>
    <t>Բեռնատարի վարորդ</t>
  </si>
  <si>
    <t>Պահեստապետ (3 հերթափոխ)</t>
  </si>
  <si>
    <t>Աշխատակիցներին սպասարկող վարորդ</t>
  </si>
  <si>
    <t>Բաժնի պետ-գլխավոր մեխանիկ</t>
  </si>
  <si>
    <t>Վարպետ</t>
  </si>
  <si>
    <t>Զոդող</t>
  </si>
  <si>
    <t>Ներկարար</t>
  </si>
  <si>
    <t>Խառատ</t>
  </si>
  <si>
    <t>Ավտոէլեկտրիկ</t>
  </si>
  <si>
    <t>Տեխնիկական բանվոր</t>
  </si>
  <si>
    <t>Ավտոլվացող</t>
  </si>
  <si>
    <t xml:space="preserve">ԱՄԲՈՂՋԸ </t>
  </si>
  <si>
    <t>»:</t>
  </si>
  <si>
    <t xml:space="preserve">Հավելված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</si>
</sst>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name val="Arial"/>
      <family val="2"/>
      <charset val="204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12"/>
      <name val="GHEA Grapalat"/>
      <family val="3"/>
    </font>
    <font>
      <sz val="10"/>
      <color theme="1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sz val="12"/>
      <color theme="1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b/>
      <sz val="14"/>
      <color theme="1"/>
      <name val="GHEA Grapalat"/>
      <family val="3"/>
    </font>
    <font>
      <b/>
      <i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5" fillId="0" borderId="0" xfId="2" applyNumberFormat="1" applyFont="1" applyAlignment="1">
      <alignment horizontal="center" vertical="center" wrapText="1"/>
    </xf>
    <xf numFmtId="2" fontId="5" fillId="0" borderId="2" xfId="2" applyNumberFormat="1" applyFont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2" fontId="4" fillId="0" borderId="4" xfId="2" applyNumberFormat="1" applyFont="1" applyBorder="1" applyAlignment="1">
      <alignment vertical="center" wrapText="1"/>
    </xf>
    <xf numFmtId="2" fontId="4" fillId="0" borderId="4" xfId="2" applyNumberFormat="1" applyFont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1" fontId="12" fillId="0" borderId="2" xfId="2" applyNumberFormat="1" applyFont="1" applyBorder="1" applyAlignment="1">
      <alignment horizontal="center" vertical="center" wrapText="1"/>
    </xf>
    <xf numFmtId="1" fontId="11" fillId="0" borderId="2" xfId="2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3" fontId="6" fillId="0" borderId="2" xfId="1" applyNumberFormat="1" applyFont="1" applyBorder="1" applyAlignment="1">
      <alignment vertical="center" wrapText="1"/>
    </xf>
    <xf numFmtId="3" fontId="9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3" fillId="0" borderId="2" xfId="1" applyFont="1" applyBorder="1" applyAlignment="1">
      <alignment vertical="center" wrapText="1"/>
    </xf>
    <xf numFmtId="0" fontId="9" fillId="2" borderId="2" xfId="1" applyFont="1" applyFill="1" applyBorder="1" applyAlignment="1">
      <alignment vertical="center" wrapText="1"/>
    </xf>
    <xf numFmtId="3" fontId="9" fillId="2" borderId="2" xfId="1" applyNumberFormat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3" fontId="6" fillId="0" borderId="2" xfId="1" applyNumberFormat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7" fillId="0" borderId="0" xfId="1" applyFont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16" fillId="0" borderId="2" xfId="1" applyFont="1" applyBorder="1" applyAlignment="1">
      <alignment vertical="center" wrapText="1"/>
    </xf>
    <xf numFmtId="1" fontId="16" fillId="2" borderId="2" xfId="1" applyNumberFormat="1" applyFont="1" applyFill="1" applyBorder="1" applyAlignment="1">
      <alignment horizontal="center" vertical="center" wrapText="1"/>
    </xf>
    <xf numFmtId="3" fontId="13" fillId="0" borderId="2" xfId="1" applyNumberFormat="1" applyFont="1" applyBorder="1" applyAlignment="1">
      <alignment vertical="center"/>
    </xf>
    <xf numFmtId="3" fontId="16" fillId="0" borderId="2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2" fontId="9" fillId="0" borderId="2" xfId="2" applyNumberFormat="1" applyFont="1" applyBorder="1" applyAlignment="1">
      <alignment horizontal="left" vertical="center" wrapText="1"/>
    </xf>
    <xf numFmtId="2" fontId="5" fillId="0" borderId="3" xfId="2" applyNumberFormat="1" applyFont="1" applyBorder="1" applyAlignment="1">
      <alignment horizontal="center" vertical="center" wrapText="1"/>
    </xf>
    <xf numFmtId="2" fontId="5" fillId="0" borderId="0" xfId="2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2" fontId="5" fillId="0" borderId="1" xfId="2" applyNumberFormat="1" applyFont="1" applyBorder="1" applyAlignment="1">
      <alignment horizontal="center" vertical="center" wrapText="1"/>
    </xf>
    <xf numFmtId="2" fontId="5" fillId="0" borderId="2" xfId="2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26942F9C-2AC2-428D-9782-220869E94741}"/>
    <cellStyle name="Normal 2 2" xfId="2" xr:uid="{21565421-DFA9-4C8C-AC2C-72D65CF17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85FE-93C7-45DA-BD21-C09D2664672F}">
  <dimension ref="A1:E81"/>
  <sheetViews>
    <sheetView tabSelected="1" view="pageBreakPreview" zoomScaleSheetLayoutView="100" workbookViewId="0">
      <selection activeCell="D1" sqref="D1"/>
    </sheetView>
  </sheetViews>
  <sheetFormatPr defaultRowHeight="16.5" x14ac:dyDescent="0.25"/>
  <cols>
    <col min="1" max="1" width="6.140625" style="1" customWidth="1"/>
    <col min="2" max="2" width="54.42578125" style="2" customWidth="1"/>
    <col min="3" max="3" width="10.5703125" style="3" customWidth="1"/>
    <col min="4" max="4" width="15.42578125" style="4" customWidth="1"/>
    <col min="5" max="5" width="18.5703125" style="1" customWidth="1"/>
    <col min="6" max="244" width="9.140625" style="4"/>
    <col min="245" max="245" width="5.42578125" style="4" customWidth="1"/>
    <col min="246" max="246" width="47.85546875" style="4" customWidth="1"/>
    <col min="247" max="247" width="9.5703125" style="4" customWidth="1"/>
    <col min="248" max="248" width="14.140625" style="4" customWidth="1"/>
    <col min="249" max="249" width="16.28515625" style="4" customWidth="1"/>
    <col min="250" max="250" width="9.140625" style="4" customWidth="1"/>
    <col min="251" max="251" width="13.7109375" style="4" customWidth="1"/>
    <col min="252" max="252" width="15.85546875" style="4" customWidth="1"/>
    <col min="253" max="253" width="8.7109375" style="4" customWidth="1"/>
    <col min="254" max="254" width="13.42578125" style="4" customWidth="1"/>
    <col min="255" max="255" width="16.5703125" style="4" customWidth="1"/>
    <col min="256" max="256" width="9.42578125" style="4" bestFit="1" customWidth="1"/>
    <col min="257" max="500" width="9.140625" style="4"/>
    <col min="501" max="501" width="5.42578125" style="4" customWidth="1"/>
    <col min="502" max="502" width="47.85546875" style="4" customWidth="1"/>
    <col min="503" max="503" width="9.5703125" style="4" customWidth="1"/>
    <col min="504" max="504" width="14.140625" style="4" customWidth="1"/>
    <col min="505" max="505" width="16.28515625" style="4" customWidth="1"/>
    <col min="506" max="506" width="9.140625" style="4" customWidth="1"/>
    <col min="507" max="507" width="13.7109375" style="4" customWidth="1"/>
    <col min="508" max="508" width="15.85546875" style="4" customWidth="1"/>
    <col min="509" max="509" width="8.7109375" style="4" customWidth="1"/>
    <col min="510" max="510" width="13.42578125" style="4" customWidth="1"/>
    <col min="511" max="511" width="16.5703125" style="4" customWidth="1"/>
    <col min="512" max="512" width="9.42578125" style="4" bestFit="1" customWidth="1"/>
    <col min="513" max="756" width="9.140625" style="4"/>
    <col min="757" max="757" width="5.42578125" style="4" customWidth="1"/>
    <col min="758" max="758" width="47.85546875" style="4" customWidth="1"/>
    <col min="759" max="759" width="9.5703125" style="4" customWidth="1"/>
    <col min="760" max="760" width="14.140625" style="4" customWidth="1"/>
    <col min="761" max="761" width="16.28515625" style="4" customWidth="1"/>
    <col min="762" max="762" width="9.140625" style="4" customWidth="1"/>
    <col min="763" max="763" width="13.7109375" style="4" customWidth="1"/>
    <col min="764" max="764" width="15.85546875" style="4" customWidth="1"/>
    <col min="765" max="765" width="8.7109375" style="4" customWidth="1"/>
    <col min="766" max="766" width="13.42578125" style="4" customWidth="1"/>
    <col min="767" max="767" width="16.5703125" style="4" customWidth="1"/>
    <col min="768" max="768" width="9.42578125" style="4" bestFit="1" customWidth="1"/>
    <col min="769" max="1012" width="9.140625" style="4"/>
    <col min="1013" max="1013" width="5.42578125" style="4" customWidth="1"/>
    <col min="1014" max="1014" width="47.85546875" style="4" customWidth="1"/>
    <col min="1015" max="1015" width="9.5703125" style="4" customWidth="1"/>
    <col min="1016" max="1016" width="14.140625" style="4" customWidth="1"/>
    <col min="1017" max="1017" width="16.28515625" style="4" customWidth="1"/>
    <col min="1018" max="1018" width="9.140625" style="4" customWidth="1"/>
    <col min="1019" max="1019" width="13.7109375" style="4" customWidth="1"/>
    <col min="1020" max="1020" width="15.85546875" style="4" customWidth="1"/>
    <col min="1021" max="1021" width="8.7109375" style="4" customWidth="1"/>
    <col min="1022" max="1022" width="13.42578125" style="4" customWidth="1"/>
    <col min="1023" max="1023" width="16.5703125" style="4" customWidth="1"/>
    <col min="1024" max="1024" width="9.42578125" style="4" bestFit="1" customWidth="1"/>
    <col min="1025" max="1268" width="9.140625" style="4"/>
    <col min="1269" max="1269" width="5.42578125" style="4" customWidth="1"/>
    <col min="1270" max="1270" width="47.85546875" style="4" customWidth="1"/>
    <col min="1271" max="1271" width="9.5703125" style="4" customWidth="1"/>
    <col min="1272" max="1272" width="14.140625" style="4" customWidth="1"/>
    <col min="1273" max="1273" width="16.28515625" style="4" customWidth="1"/>
    <col min="1274" max="1274" width="9.140625" style="4" customWidth="1"/>
    <col min="1275" max="1275" width="13.7109375" style="4" customWidth="1"/>
    <col min="1276" max="1276" width="15.85546875" style="4" customWidth="1"/>
    <col min="1277" max="1277" width="8.7109375" style="4" customWidth="1"/>
    <col min="1278" max="1278" width="13.42578125" style="4" customWidth="1"/>
    <col min="1279" max="1279" width="16.5703125" style="4" customWidth="1"/>
    <col min="1280" max="1280" width="9.42578125" style="4" bestFit="1" customWidth="1"/>
    <col min="1281" max="1524" width="9.140625" style="4"/>
    <col min="1525" max="1525" width="5.42578125" style="4" customWidth="1"/>
    <col min="1526" max="1526" width="47.85546875" style="4" customWidth="1"/>
    <col min="1527" max="1527" width="9.5703125" style="4" customWidth="1"/>
    <col min="1528" max="1528" width="14.140625" style="4" customWidth="1"/>
    <col min="1529" max="1529" width="16.28515625" style="4" customWidth="1"/>
    <col min="1530" max="1530" width="9.140625" style="4" customWidth="1"/>
    <col min="1531" max="1531" width="13.7109375" style="4" customWidth="1"/>
    <col min="1532" max="1532" width="15.85546875" style="4" customWidth="1"/>
    <col min="1533" max="1533" width="8.7109375" style="4" customWidth="1"/>
    <col min="1534" max="1534" width="13.42578125" style="4" customWidth="1"/>
    <col min="1535" max="1535" width="16.5703125" style="4" customWidth="1"/>
    <col min="1536" max="1536" width="9.42578125" style="4" bestFit="1" customWidth="1"/>
    <col min="1537" max="1780" width="9.140625" style="4"/>
    <col min="1781" max="1781" width="5.42578125" style="4" customWidth="1"/>
    <col min="1782" max="1782" width="47.85546875" style="4" customWidth="1"/>
    <col min="1783" max="1783" width="9.5703125" style="4" customWidth="1"/>
    <col min="1784" max="1784" width="14.140625" style="4" customWidth="1"/>
    <col min="1785" max="1785" width="16.28515625" style="4" customWidth="1"/>
    <col min="1786" max="1786" width="9.140625" style="4" customWidth="1"/>
    <col min="1787" max="1787" width="13.7109375" style="4" customWidth="1"/>
    <col min="1788" max="1788" width="15.85546875" style="4" customWidth="1"/>
    <col min="1789" max="1789" width="8.7109375" style="4" customWidth="1"/>
    <col min="1790" max="1790" width="13.42578125" style="4" customWidth="1"/>
    <col min="1791" max="1791" width="16.5703125" style="4" customWidth="1"/>
    <col min="1792" max="1792" width="9.42578125" style="4" bestFit="1" customWidth="1"/>
    <col min="1793" max="2036" width="9.140625" style="4"/>
    <col min="2037" max="2037" width="5.42578125" style="4" customWidth="1"/>
    <col min="2038" max="2038" width="47.85546875" style="4" customWidth="1"/>
    <col min="2039" max="2039" width="9.5703125" style="4" customWidth="1"/>
    <col min="2040" max="2040" width="14.140625" style="4" customWidth="1"/>
    <col min="2041" max="2041" width="16.28515625" style="4" customWidth="1"/>
    <col min="2042" max="2042" width="9.140625" style="4" customWidth="1"/>
    <col min="2043" max="2043" width="13.7109375" style="4" customWidth="1"/>
    <col min="2044" max="2044" width="15.85546875" style="4" customWidth="1"/>
    <col min="2045" max="2045" width="8.7109375" style="4" customWidth="1"/>
    <col min="2046" max="2046" width="13.42578125" style="4" customWidth="1"/>
    <col min="2047" max="2047" width="16.5703125" style="4" customWidth="1"/>
    <col min="2048" max="2048" width="9.42578125" style="4" bestFit="1" customWidth="1"/>
    <col min="2049" max="2292" width="9.140625" style="4"/>
    <col min="2293" max="2293" width="5.42578125" style="4" customWidth="1"/>
    <col min="2294" max="2294" width="47.85546875" style="4" customWidth="1"/>
    <col min="2295" max="2295" width="9.5703125" style="4" customWidth="1"/>
    <col min="2296" max="2296" width="14.140625" style="4" customWidth="1"/>
    <col min="2297" max="2297" width="16.28515625" style="4" customWidth="1"/>
    <col min="2298" max="2298" width="9.140625" style="4" customWidth="1"/>
    <col min="2299" max="2299" width="13.7109375" style="4" customWidth="1"/>
    <col min="2300" max="2300" width="15.85546875" style="4" customWidth="1"/>
    <col min="2301" max="2301" width="8.7109375" style="4" customWidth="1"/>
    <col min="2302" max="2302" width="13.42578125" style="4" customWidth="1"/>
    <col min="2303" max="2303" width="16.5703125" style="4" customWidth="1"/>
    <col min="2304" max="2304" width="9.42578125" style="4" bestFit="1" customWidth="1"/>
    <col min="2305" max="2548" width="9.140625" style="4"/>
    <col min="2549" max="2549" width="5.42578125" style="4" customWidth="1"/>
    <col min="2550" max="2550" width="47.85546875" style="4" customWidth="1"/>
    <col min="2551" max="2551" width="9.5703125" style="4" customWidth="1"/>
    <col min="2552" max="2552" width="14.140625" style="4" customWidth="1"/>
    <col min="2553" max="2553" width="16.28515625" style="4" customWidth="1"/>
    <col min="2554" max="2554" width="9.140625" style="4" customWidth="1"/>
    <col min="2555" max="2555" width="13.7109375" style="4" customWidth="1"/>
    <col min="2556" max="2556" width="15.85546875" style="4" customWidth="1"/>
    <col min="2557" max="2557" width="8.7109375" style="4" customWidth="1"/>
    <col min="2558" max="2558" width="13.42578125" style="4" customWidth="1"/>
    <col min="2559" max="2559" width="16.5703125" style="4" customWidth="1"/>
    <col min="2560" max="2560" width="9.42578125" style="4" bestFit="1" customWidth="1"/>
    <col min="2561" max="2804" width="9.140625" style="4"/>
    <col min="2805" max="2805" width="5.42578125" style="4" customWidth="1"/>
    <col min="2806" max="2806" width="47.85546875" style="4" customWidth="1"/>
    <col min="2807" max="2807" width="9.5703125" style="4" customWidth="1"/>
    <col min="2808" max="2808" width="14.140625" style="4" customWidth="1"/>
    <col min="2809" max="2809" width="16.28515625" style="4" customWidth="1"/>
    <col min="2810" max="2810" width="9.140625" style="4" customWidth="1"/>
    <col min="2811" max="2811" width="13.7109375" style="4" customWidth="1"/>
    <col min="2812" max="2812" width="15.85546875" style="4" customWidth="1"/>
    <col min="2813" max="2813" width="8.7109375" style="4" customWidth="1"/>
    <col min="2814" max="2814" width="13.42578125" style="4" customWidth="1"/>
    <col min="2815" max="2815" width="16.5703125" style="4" customWidth="1"/>
    <col min="2816" max="2816" width="9.42578125" style="4" bestFit="1" customWidth="1"/>
    <col min="2817" max="3060" width="9.140625" style="4"/>
    <col min="3061" max="3061" width="5.42578125" style="4" customWidth="1"/>
    <col min="3062" max="3062" width="47.85546875" style="4" customWidth="1"/>
    <col min="3063" max="3063" width="9.5703125" style="4" customWidth="1"/>
    <col min="3064" max="3064" width="14.140625" style="4" customWidth="1"/>
    <col min="3065" max="3065" width="16.28515625" style="4" customWidth="1"/>
    <col min="3066" max="3066" width="9.140625" style="4" customWidth="1"/>
    <col min="3067" max="3067" width="13.7109375" style="4" customWidth="1"/>
    <col min="3068" max="3068" width="15.85546875" style="4" customWidth="1"/>
    <col min="3069" max="3069" width="8.7109375" style="4" customWidth="1"/>
    <col min="3070" max="3070" width="13.42578125" style="4" customWidth="1"/>
    <col min="3071" max="3071" width="16.5703125" style="4" customWidth="1"/>
    <col min="3072" max="3072" width="9.42578125" style="4" bestFit="1" customWidth="1"/>
    <col min="3073" max="3316" width="9.140625" style="4"/>
    <col min="3317" max="3317" width="5.42578125" style="4" customWidth="1"/>
    <col min="3318" max="3318" width="47.85546875" style="4" customWidth="1"/>
    <col min="3319" max="3319" width="9.5703125" style="4" customWidth="1"/>
    <col min="3320" max="3320" width="14.140625" style="4" customWidth="1"/>
    <col min="3321" max="3321" width="16.28515625" style="4" customWidth="1"/>
    <col min="3322" max="3322" width="9.140625" style="4" customWidth="1"/>
    <col min="3323" max="3323" width="13.7109375" style="4" customWidth="1"/>
    <col min="3324" max="3324" width="15.85546875" style="4" customWidth="1"/>
    <col min="3325" max="3325" width="8.7109375" style="4" customWidth="1"/>
    <col min="3326" max="3326" width="13.42578125" style="4" customWidth="1"/>
    <col min="3327" max="3327" width="16.5703125" style="4" customWidth="1"/>
    <col min="3328" max="3328" width="9.42578125" style="4" bestFit="1" customWidth="1"/>
    <col min="3329" max="3572" width="9.140625" style="4"/>
    <col min="3573" max="3573" width="5.42578125" style="4" customWidth="1"/>
    <col min="3574" max="3574" width="47.85546875" style="4" customWidth="1"/>
    <col min="3575" max="3575" width="9.5703125" style="4" customWidth="1"/>
    <col min="3576" max="3576" width="14.140625" style="4" customWidth="1"/>
    <col min="3577" max="3577" width="16.28515625" style="4" customWidth="1"/>
    <col min="3578" max="3578" width="9.140625" style="4" customWidth="1"/>
    <col min="3579" max="3579" width="13.7109375" style="4" customWidth="1"/>
    <col min="3580" max="3580" width="15.85546875" style="4" customWidth="1"/>
    <col min="3581" max="3581" width="8.7109375" style="4" customWidth="1"/>
    <col min="3582" max="3582" width="13.42578125" style="4" customWidth="1"/>
    <col min="3583" max="3583" width="16.5703125" style="4" customWidth="1"/>
    <col min="3584" max="3584" width="9.42578125" style="4" bestFit="1" customWidth="1"/>
    <col min="3585" max="3828" width="9.140625" style="4"/>
    <col min="3829" max="3829" width="5.42578125" style="4" customWidth="1"/>
    <col min="3830" max="3830" width="47.85546875" style="4" customWidth="1"/>
    <col min="3831" max="3831" width="9.5703125" style="4" customWidth="1"/>
    <col min="3832" max="3832" width="14.140625" style="4" customWidth="1"/>
    <col min="3833" max="3833" width="16.28515625" style="4" customWidth="1"/>
    <col min="3834" max="3834" width="9.140625" style="4" customWidth="1"/>
    <col min="3835" max="3835" width="13.7109375" style="4" customWidth="1"/>
    <col min="3836" max="3836" width="15.85546875" style="4" customWidth="1"/>
    <col min="3837" max="3837" width="8.7109375" style="4" customWidth="1"/>
    <col min="3838" max="3838" width="13.42578125" style="4" customWidth="1"/>
    <col min="3839" max="3839" width="16.5703125" style="4" customWidth="1"/>
    <col min="3840" max="3840" width="9.42578125" style="4" bestFit="1" customWidth="1"/>
    <col min="3841" max="4084" width="9.140625" style="4"/>
    <col min="4085" max="4085" width="5.42578125" style="4" customWidth="1"/>
    <col min="4086" max="4086" width="47.85546875" style="4" customWidth="1"/>
    <col min="4087" max="4087" width="9.5703125" style="4" customWidth="1"/>
    <col min="4088" max="4088" width="14.140625" style="4" customWidth="1"/>
    <col min="4089" max="4089" width="16.28515625" style="4" customWidth="1"/>
    <col min="4090" max="4090" width="9.140625" style="4" customWidth="1"/>
    <col min="4091" max="4091" width="13.7109375" style="4" customWidth="1"/>
    <col min="4092" max="4092" width="15.85546875" style="4" customWidth="1"/>
    <col min="4093" max="4093" width="8.7109375" style="4" customWidth="1"/>
    <col min="4094" max="4094" width="13.42578125" style="4" customWidth="1"/>
    <col min="4095" max="4095" width="16.5703125" style="4" customWidth="1"/>
    <col min="4096" max="4096" width="9.42578125" style="4" bestFit="1" customWidth="1"/>
    <col min="4097" max="4340" width="9.140625" style="4"/>
    <col min="4341" max="4341" width="5.42578125" style="4" customWidth="1"/>
    <col min="4342" max="4342" width="47.85546875" style="4" customWidth="1"/>
    <col min="4343" max="4343" width="9.5703125" style="4" customWidth="1"/>
    <col min="4344" max="4344" width="14.140625" style="4" customWidth="1"/>
    <col min="4345" max="4345" width="16.28515625" style="4" customWidth="1"/>
    <col min="4346" max="4346" width="9.140625" style="4" customWidth="1"/>
    <col min="4347" max="4347" width="13.7109375" style="4" customWidth="1"/>
    <col min="4348" max="4348" width="15.85546875" style="4" customWidth="1"/>
    <col min="4349" max="4349" width="8.7109375" style="4" customWidth="1"/>
    <col min="4350" max="4350" width="13.42578125" style="4" customWidth="1"/>
    <col min="4351" max="4351" width="16.5703125" style="4" customWidth="1"/>
    <col min="4352" max="4352" width="9.42578125" style="4" bestFit="1" customWidth="1"/>
    <col min="4353" max="4596" width="9.140625" style="4"/>
    <col min="4597" max="4597" width="5.42578125" style="4" customWidth="1"/>
    <col min="4598" max="4598" width="47.85546875" style="4" customWidth="1"/>
    <col min="4599" max="4599" width="9.5703125" style="4" customWidth="1"/>
    <col min="4600" max="4600" width="14.140625" style="4" customWidth="1"/>
    <col min="4601" max="4601" width="16.28515625" style="4" customWidth="1"/>
    <col min="4602" max="4602" width="9.140625" style="4" customWidth="1"/>
    <col min="4603" max="4603" width="13.7109375" style="4" customWidth="1"/>
    <col min="4604" max="4604" width="15.85546875" style="4" customWidth="1"/>
    <col min="4605" max="4605" width="8.7109375" style="4" customWidth="1"/>
    <col min="4606" max="4606" width="13.42578125" style="4" customWidth="1"/>
    <col min="4607" max="4607" width="16.5703125" style="4" customWidth="1"/>
    <col min="4608" max="4608" width="9.42578125" style="4" bestFit="1" customWidth="1"/>
    <col min="4609" max="4852" width="9.140625" style="4"/>
    <col min="4853" max="4853" width="5.42578125" style="4" customWidth="1"/>
    <col min="4854" max="4854" width="47.85546875" style="4" customWidth="1"/>
    <col min="4855" max="4855" width="9.5703125" style="4" customWidth="1"/>
    <col min="4856" max="4856" width="14.140625" style="4" customWidth="1"/>
    <col min="4857" max="4857" width="16.28515625" style="4" customWidth="1"/>
    <col min="4858" max="4858" width="9.140625" style="4" customWidth="1"/>
    <col min="4859" max="4859" width="13.7109375" style="4" customWidth="1"/>
    <col min="4860" max="4860" width="15.85546875" style="4" customWidth="1"/>
    <col min="4861" max="4861" width="8.7109375" style="4" customWidth="1"/>
    <col min="4862" max="4862" width="13.42578125" style="4" customWidth="1"/>
    <col min="4863" max="4863" width="16.5703125" style="4" customWidth="1"/>
    <col min="4864" max="4864" width="9.42578125" style="4" bestFit="1" customWidth="1"/>
    <col min="4865" max="5108" width="9.140625" style="4"/>
    <col min="5109" max="5109" width="5.42578125" style="4" customWidth="1"/>
    <col min="5110" max="5110" width="47.85546875" style="4" customWidth="1"/>
    <col min="5111" max="5111" width="9.5703125" style="4" customWidth="1"/>
    <col min="5112" max="5112" width="14.140625" style="4" customWidth="1"/>
    <col min="5113" max="5113" width="16.28515625" style="4" customWidth="1"/>
    <col min="5114" max="5114" width="9.140625" style="4" customWidth="1"/>
    <col min="5115" max="5115" width="13.7109375" style="4" customWidth="1"/>
    <col min="5116" max="5116" width="15.85546875" style="4" customWidth="1"/>
    <col min="5117" max="5117" width="8.7109375" style="4" customWidth="1"/>
    <col min="5118" max="5118" width="13.42578125" style="4" customWidth="1"/>
    <col min="5119" max="5119" width="16.5703125" style="4" customWidth="1"/>
    <col min="5120" max="5120" width="9.42578125" style="4" bestFit="1" customWidth="1"/>
    <col min="5121" max="5364" width="9.140625" style="4"/>
    <col min="5365" max="5365" width="5.42578125" style="4" customWidth="1"/>
    <col min="5366" max="5366" width="47.85546875" style="4" customWidth="1"/>
    <col min="5367" max="5367" width="9.5703125" style="4" customWidth="1"/>
    <col min="5368" max="5368" width="14.140625" style="4" customWidth="1"/>
    <col min="5369" max="5369" width="16.28515625" style="4" customWidth="1"/>
    <col min="5370" max="5370" width="9.140625" style="4" customWidth="1"/>
    <col min="5371" max="5371" width="13.7109375" style="4" customWidth="1"/>
    <col min="5372" max="5372" width="15.85546875" style="4" customWidth="1"/>
    <col min="5373" max="5373" width="8.7109375" style="4" customWidth="1"/>
    <col min="5374" max="5374" width="13.42578125" style="4" customWidth="1"/>
    <col min="5375" max="5375" width="16.5703125" style="4" customWidth="1"/>
    <col min="5376" max="5376" width="9.42578125" style="4" bestFit="1" customWidth="1"/>
    <col min="5377" max="5620" width="9.140625" style="4"/>
    <col min="5621" max="5621" width="5.42578125" style="4" customWidth="1"/>
    <col min="5622" max="5622" width="47.85546875" style="4" customWidth="1"/>
    <col min="5623" max="5623" width="9.5703125" style="4" customWidth="1"/>
    <col min="5624" max="5624" width="14.140625" style="4" customWidth="1"/>
    <col min="5625" max="5625" width="16.28515625" style="4" customWidth="1"/>
    <col min="5626" max="5626" width="9.140625" style="4" customWidth="1"/>
    <col min="5627" max="5627" width="13.7109375" style="4" customWidth="1"/>
    <col min="5628" max="5628" width="15.85546875" style="4" customWidth="1"/>
    <col min="5629" max="5629" width="8.7109375" style="4" customWidth="1"/>
    <col min="5630" max="5630" width="13.42578125" style="4" customWidth="1"/>
    <col min="5631" max="5631" width="16.5703125" style="4" customWidth="1"/>
    <col min="5632" max="5632" width="9.42578125" style="4" bestFit="1" customWidth="1"/>
    <col min="5633" max="5876" width="9.140625" style="4"/>
    <col min="5877" max="5877" width="5.42578125" style="4" customWidth="1"/>
    <col min="5878" max="5878" width="47.85546875" style="4" customWidth="1"/>
    <col min="5879" max="5879" width="9.5703125" style="4" customWidth="1"/>
    <col min="5880" max="5880" width="14.140625" style="4" customWidth="1"/>
    <col min="5881" max="5881" width="16.28515625" style="4" customWidth="1"/>
    <col min="5882" max="5882" width="9.140625" style="4" customWidth="1"/>
    <col min="5883" max="5883" width="13.7109375" style="4" customWidth="1"/>
    <col min="5884" max="5884" width="15.85546875" style="4" customWidth="1"/>
    <col min="5885" max="5885" width="8.7109375" style="4" customWidth="1"/>
    <col min="5886" max="5886" width="13.42578125" style="4" customWidth="1"/>
    <col min="5887" max="5887" width="16.5703125" style="4" customWidth="1"/>
    <col min="5888" max="5888" width="9.42578125" style="4" bestFit="1" customWidth="1"/>
    <col min="5889" max="6132" width="9.140625" style="4"/>
    <col min="6133" max="6133" width="5.42578125" style="4" customWidth="1"/>
    <col min="6134" max="6134" width="47.85546875" style="4" customWidth="1"/>
    <col min="6135" max="6135" width="9.5703125" style="4" customWidth="1"/>
    <col min="6136" max="6136" width="14.140625" style="4" customWidth="1"/>
    <col min="6137" max="6137" width="16.28515625" style="4" customWidth="1"/>
    <col min="6138" max="6138" width="9.140625" style="4" customWidth="1"/>
    <col min="6139" max="6139" width="13.7109375" style="4" customWidth="1"/>
    <col min="6140" max="6140" width="15.85546875" style="4" customWidth="1"/>
    <col min="6141" max="6141" width="8.7109375" style="4" customWidth="1"/>
    <col min="6142" max="6142" width="13.42578125" style="4" customWidth="1"/>
    <col min="6143" max="6143" width="16.5703125" style="4" customWidth="1"/>
    <col min="6144" max="6144" width="9.42578125" style="4" bestFit="1" customWidth="1"/>
    <col min="6145" max="6388" width="9.140625" style="4"/>
    <col min="6389" max="6389" width="5.42578125" style="4" customWidth="1"/>
    <col min="6390" max="6390" width="47.85546875" style="4" customWidth="1"/>
    <col min="6391" max="6391" width="9.5703125" style="4" customWidth="1"/>
    <col min="6392" max="6392" width="14.140625" style="4" customWidth="1"/>
    <col min="6393" max="6393" width="16.28515625" style="4" customWidth="1"/>
    <col min="6394" max="6394" width="9.140625" style="4" customWidth="1"/>
    <col min="6395" max="6395" width="13.7109375" style="4" customWidth="1"/>
    <col min="6396" max="6396" width="15.85546875" style="4" customWidth="1"/>
    <col min="6397" max="6397" width="8.7109375" style="4" customWidth="1"/>
    <col min="6398" max="6398" width="13.42578125" style="4" customWidth="1"/>
    <col min="6399" max="6399" width="16.5703125" style="4" customWidth="1"/>
    <col min="6400" max="6400" width="9.42578125" style="4" bestFit="1" customWidth="1"/>
    <col min="6401" max="6644" width="9.140625" style="4"/>
    <col min="6645" max="6645" width="5.42578125" style="4" customWidth="1"/>
    <col min="6646" max="6646" width="47.85546875" style="4" customWidth="1"/>
    <col min="6647" max="6647" width="9.5703125" style="4" customWidth="1"/>
    <col min="6648" max="6648" width="14.140625" style="4" customWidth="1"/>
    <col min="6649" max="6649" width="16.28515625" style="4" customWidth="1"/>
    <col min="6650" max="6650" width="9.140625" style="4" customWidth="1"/>
    <col min="6651" max="6651" width="13.7109375" style="4" customWidth="1"/>
    <col min="6652" max="6652" width="15.85546875" style="4" customWidth="1"/>
    <col min="6653" max="6653" width="8.7109375" style="4" customWidth="1"/>
    <col min="6654" max="6654" width="13.42578125" style="4" customWidth="1"/>
    <col min="6655" max="6655" width="16.5703125" style="4" customWidth="1"/>
    <col min="6656" max="6656" width="9.42578125" style="4" bestFit="1" customWidth="1"/>
    <col min="6657" max="6900" width="9.140625" style="4"/>
    <col min="6901" max="6901" width="5.42578125" style="4" customWidth="1"/>
    <col min="6902" max="6902" width="47.85546875" style="4" customWidth="1"/>
    <col min="6903" max="6903" width="9.5703125" style="4" customWidth="1"/>
    <col min="6904" max="6904" width="14.140625" style="4" customWidth="1"/>
    <col min="6905" max="6905" width="16.28515625" style="4" customWidth="1"/>
    <col min="6906" max="6906" width="9.140625" style="4" customWidth="1"/>
    <col min="6907" max="6907" width="13.7109375" style="4" customWidth="1"/>
    <col min="6908" max="6908" width="15.85546875" style="4" customWidth="1"/>
    <col min="6909" max="6909" width="8.7109375" style="4" customWidth="1"/>
    <col min="6910" max="6910" width="13.42578125" style="4" customWidth="1"/>
    <col min="6911" max="6911" width="16.5703125" style="4" customWidth="1"/>
    <col min="6912" max="6912" width="9.42578125" style="4" bestFit="1" customWidth="1"/>
    <col min="6913" max="7156" width="9.140625" style="4"/>
    <col min="7157" max="7157" width="5.42578125" style="4" customWidth="1"/>
    <col min="7158" max="7158" width="47.85546875" style="4" customWidth="1"/>
    <col min="7159" max="7159" width="9.5703125" style="4" customWidth="1"/>
    <col min="7160" max="7160" width="14.140625" style="4" customWidth="1"/>
    <col min="7161" max="7161" width="16.28515625" style="4" customWidth="1"/>
    <col min="7162" max="7162" width="9.140625" style="4" customWidth="1"/>
    <col min="7163" max="7163" width="13.7109375" style="4" customWidth="1"/>
    <col min="7164" max="7164" width="15.85546875" style="4" customWidth="1"/>
    <col min="7165" max="7165" width="8.7109375" style="4" customWidth="1"/>
    <col min="7166" max="7166" width="13.42578125" style="4" customWidth="1"/>
    <col min="7167" max="7167" width="16.5703125" style="4" customWidth="1"/>
    <col min="7168" max="7168" width="9.42578125" style="4" bestFit="1" customWidth="1"/>
    <col min="7169" max="7412" width="9.140625" style="4"/>
    <col min="7413" max="7413" width="5.42578125" style="4" customWidth="1"/>
    <col min="7414" max="7414" width="47.85546875" style="4" customWidth="1"/>
    <col min="7415" max="7415" width="9.5703125" style="4" customWidth="1"/>
    <col min="7416" max="7416" width="14.140625" style="4" customWidth="1"/>
    <col min="7417" max="7417" width="16.28515625" style="4" customWidth="1"/>
    <col min="7418" max="7418" width="9.140625" style="4" customWidth="1"/>
    <col min="7419" max="7419" width="13.7109375" style="4" customWidth="1"/>
    <col min="7420" max="7420" width="15.85546875" style="4" customWidth="1"/>
    <col min="7421" max="7421" width="8.7109375" style="4" customWidth="1"/>
    <col min="7422" max="7422" width="13.42578125" style="4" customWidth="1"/>
    <col min="7423" max="7423" width="16.5703125" style="4" customWidth="1"/>
    <col min="7424" max="7424" width="9.42578125" style="4" bestFit="1" customWidth="1"/>
    <col min="7425" max="7668" width="9.140625" style="4"/>
    <col min="7669" max="7669" width="5.42578125" style="4" customWidth="1"/>
    <col min="7670" max="7670" width="47.85546875" style="4" customWidth="1"/>
    <col min="7671" max="7671" width="9.5703125" style="4" customWidth="1"/>
    <col min="7672" max="7672" width="14.140625" style="4" customWidth="1"/>
    <col min="7673" max="7673" width="16.28515625" style="4" customWidth="1"/>
    <col min="7674" max="7674" width="9.140625" style="4" customWidth="1"/>
    <col min="7675" max="7675" width="13.7109375" style="4" customWidth="1"/>
    <col min="7676" max="7676" width="15.85546875" style="4" customWidth="1"/>
    <col min="7677" max="7677" width="8.7109375" style="4" customWidth="1"/>
    <col min="7678" max="7678" width="13.42578125" style="4" customWidth="1"/>
    <col min="7679" max="7679" width="16.5703125" style="4" customWidth="1"/>
    <col min="7680" max="7680" width="9.42578125" style="4" bestFit="1" customWidth="1"/>
    <col min="7681" max="7924" width="9.140625" style="4"/>
    <col min="7925" max="7925" width="5.42578125" style="4" customWidth="1"/>
    <col min="7926" max="7926" width="47.85546875" style="4" customWidth="1"/>
    <col min="7927" max="7927" width="9.5703125" style="4" customWidth="1"/>
    <col min="7928" max="7928" width="14.140625" style="4" customWidth="1"/>
    <col min="7929" max="7929" width="16.28515625" style="4" customWidth="1"/>
    <col min="7930" max="7930" width="9.140625" style="4" customWidth="1"/>
    <col min="7931" max="7931" width="13.7109375" style="4" customWidth="1"/>
    <col min="7932" max="7932" width="15.85546875" style="4" customWidth="1"/>
    <col min="7933" max="7933" width="8.7109375" style="4" customWidth="1"/>
    <col min="7934" max="7934" width="13.42578125" style="4" customWidth="1"/>
    <col min="7935" max="7935" width="16.5703125" style="4" customWidth="1"/>
    <col min="7936" max="7936" width="9.42578125" style="4" bestFit="1" customWidth="1"/>
    <col min="7937" max="8180" width="9.140625" style="4"/>
    <col min="8181" max="8181" width="5.42578125" style="4" customWidth="1"/>
    <col min="8182" max="8182" width="47.85546875" style="4" customWidth="1"/>
    <col min="8183" max="8183" width="9.5703125" style="4" customWidth="1"/>
    <col min="8184" max="8184" width="14.140625" style="4" customWidth="1"/>
    <col min="8185" max="8185" width="16.28515625" style="4" customWidth="1"/>
    <col min="8186" max="8186" width="9.140625" style="4" customWidth="1"/>
    <col min="8187" max="8187" width="13.7109375" style="4" customWidth="1"/>
    <col min="8188" max="8188" width="15.85546875" style="4" customWidth="1"/>
    <col min="8189" max="8189" width="8.7109375" style="4" customWidth="1"/>
    <col min="8190" max="8190" width="13.42578125" style="4" customWidth="1"/>
    <col min="8191" max="8191" width="16.5703125" style="4" customWidth="1"/>
    <col min="8192" max="8192" width="9.42578125" style="4" bestFit="1" customWidth="1"/>
    <col min="8193" max="8436" width="9.140625" style="4"/>
    <col min="8437" max="8437" width="5.42578125" style="4" customWidth="1"/>
    <col min="8438" max="8438" width="47.85546875" style="4" customWidth="1"/>
    <col min="8439" max="8439" width="9.5703125" style="4" customWidth="1"/>
    <col min="8440" max="8440" width="14.140625" style="4" customWidth="1"/>
    <col min="8441" max="8441" width="16.28515625" style="4" customWidth="1"/>
    <col min="8442" max="8442" width="9.140625" style="4" customWidth="1"/>
    <col min="8443" max="8443" width="13.7109375" style="4" customWidth="1"/>
    <col min="8444" max="8444" width="15.85546875" style="4" customWidth="1"/>
    <col min="8445" max="8445" width="8.7109375" style="4" customWidth="1"/>
    <col min="8446" max="8446" width="13.42578125" style="4" customWidth="1"/>
    <col min="8447" max="8447" width="16.5703125" style="4" customWidth="1"/>
    <col min="8448" max="8448" width="9.42578125" style="4" bestFit="1" customWidth="1"/>
    <col min="8449" max="8692" width="9.140625" style="4"/>
    <col min="8693" max="8693" width="5.42578125" style="4" customWidth="1"/>
    <col min="8694" max="8694" width="47.85546875" style="4" customWidth="1"/>
    <col min="8695" max="8695" width="9.5703125" style="4" customWidth="1"/>
    <col min="8696" max="8696" width="14.140625" style="4" customWidth="1"/>
    <col min="8697" max="8697" width="16.28515625" style="4" customWidth="1"/>
    <col min="8698" max="8698" width="9.140625" style="4" customWidth="1"/>
    <col min="8699" max="8699" width="13.7109375" style="4" customWidth="1"/>
    <col min="8700" max="8700" width="15.85546875" style="4" customWidth="1"/>
    <col min="8701" max="8701" width="8.7109375" style="4" customWidth="1"/>
    <col min="8702" max="8702" width="13.42578125" style="4" customWidth="1"/>
    <col min="8703" max="8703" width="16.5703125" style="4" customWidth="1"/>
    <col min="8704" max="8704" width="9.42578125" style="4" bestFit="1" customWidth="1"/>
    <col min="8705" max="8948" width="9.140625" style="4"/>
    <col min="8949" max="8949" width="5.42578125" style="4" customWidth="1"/>
    <col min="8950" max="8950" width="47.85546875" style="4" customWidth="1"/>
    <col min="8951" max="8951" width="9.5703125" style="4" customWidth="1"/>
    <col min="8952" max="8952" width="14.140625" style="4" customWidth="1"/>
    <col min="8953" max="8953" width="16.28515625" style="4" customWidth="1"/>
    <col min="8954" max="8954" width="9.140625" style="4" customWidth="1"/>
    <col min="8955" max="8955" width="13.7109375" style="4" customWidth="1"/>
    <col min="8956" max="8956" width="15.85546875" style="4" customWidth="1"/>
    <col min="8957" max="8957" width="8.7109375" style="4" customWidth="1"/>
    <col min="8958" max="8958" width="13.42578125" style="4" customWidth="1"/>
    <col min="8959" max="8959" width="16.5703125" style="4" customWidth="1"/>
    <col min="8960" max="8960" width="9.42578125" style="4" bestFit="1" customWidth="1"/>
    <col min="8961" max="9204" width="9.140625" style="4"/>
    <col min="9205" max="9205" width="5.42578125" style="4" customWidth="1"/>
    <col min="9206" max="9206" width="47.85546875" style="4" customWidth="1"/>
    <col min="9207" max="9207" width="9.5703125" style="4" customWidth="1"/>
    <col min="9208" max="9208" width="14.140625" style="4" customWidth="1"/>
    <col min="9209" max="9209" width="16.28515625" style="4" customWidth="1"/>
    <col min="9210" max="9210" width="9.140625" style="4" customWidth="1"/>
    <col min="9211" max="9211" width="13.7109375" style="4" customWidth="1"/>
    <col min="9212" max="9212" width="15.85546875" style="4" customWidth="1"/>
    <col min="9213" max="9213" width="8.7109375" style="4" customWidth="1"/>
    <col min="9214" max="9214" width="13.42578125" style="4" customWidth="1"/>
    <col min="9215" max="9215" width="16.5703125" style="4" customWidth="1"/>
    <col min="9216" max="9216" width="9.42578125" style="4" bestFit="1" customWidth="1"/>
    <col min="9217" max="9460" width="9.140625" style="4"/>
    <col min="9461" max="9461" width="5.42578125" style="4" customWidth="1"/>
    <col min="9462" max="9462" width="47.85546875" style="4" customWidth="1"/>
    <col min="9463" max="9463" width="9.5703125" style="4" customWidth="1"/>
    <col min="9464" max="9464" width="14.140625" style="4" customWidth="1"/>
    <col min="9465" max="9465" width="16.28515625" style="4" customWidth="1"/>
    <col min="9466" max="9466" width="9.140625" style="4" customWidth="1"/>
    <col min="9467" max="9467" width="13.7109375" style="4" customWidth="1"/>
    <col min="9468" max="9468" width="15.85546875" style="4" customWidth="1"/>
    <col min="9469" max="9469" width="8.7109375" style="4" customWidth="1"/>
    <col min="9470" max="9470" width="13.42578125" style="4" customWidth="1"/>
    <col min="9471" max="9471" width="16.5703125" style="4" customWidth="1"/>
    <col min="9472" max="9472" width="9.42578125" style="4" bestFit="1" customWidth="1"/>
    <col min="9473" max="9716" width="9.140625" style="4"/>
    <col min="9717" max="9717" width="5.42578125" style="4" customWidth="1"/>
    <col min="9718" max="9718" width="47.85546875" style="4" customWidth="1"/>
    <col min="9719" max="9719" width="9.5703125" style="4" customWidth="1"/>
    <col min="9720" max="9720" width="14.140625" style="4" customWidth="1"/>
    <col min="9721" max="9721" width="16.28515625" style="4" customWidth="1"/>
    <col min="9722" max="9722" width="9.140625" style="4" customWidth="1"/>
    <col min="9723" max="9723" width="13.7109375" style="4" customWidth="1"/>
    <col min="9724" max="9724" width="15.85546875" style="4" customWidth="1"/>
    <col min="9725" max="9725" width="8.7109375" style="4" customWidth="1"/>
    <col min="9726" max="9726" width="13.42578125" style="4" customWidth="1"/>
    <col min="9727" max="9727" width="16.5703125" style="4" customWidth="1"/>
    <col min="9728" max="9728" width="9.42578125" style="4" bestFit="1" customWidth="1"/>
    <col min="9729" max="9972" width="9.140625" style="4"/>
    <col min="9973" max="9973" width="5.42578125" style="4" customWidth="1"/>
    <col min="9974" max="9974" width="47.85546875" style="4" customWidth="1"/>
    <col min="9975" max="9975" width="9.5703125" style="4" customWidth="1"/>
    <col min="9976" max="9976" width="14.140625" style="4" customWidth="1"/>
    <col min="9977" max="9977" width="16.28515625" style="4" customWidth="1"/>
    <col min="9978" max="9978" width="9.140625" style="4" customWidth="1"/>
    <col min="9979" max="9979" width="13.7109375" style="4" customWidth="1"/>
    <col min="9980" max="9980" width="15.85546875" style="4" customWidth="1"/>
    <col min="9981" max="9981" width="8.7109375" style="4" customWidth="1"/>
    <col min="9982" max="9982" width="13.42578125" style="4" customWidth="1"/>
    <col min="9983" max="9983" width="16.5703125" style="4" customWidth="1"/>
    <col min="9984" max="9984" width="9.42578125" style="4" bestFit="1" customWidth="1"/>
    <col min="9985" max="10228" width="9.140625" style="4"/>
    <col min="10229" max="10229" width="5.42578125" style="4" customWidth="1"/>
    <col min="10230" max="10230" width="47.85546875" style="4" customWidth="1"/>
    <col min="10231" max="10231" width="9.5703125" style="4" customWidth="1"/>
    <col min="10232" max="10232" width="14.140625" style="4" customWidth="1"/>
    <col min="10233" max="10233" width="16.28515625" style="4" customWidth="1"/>
    <col min="10234" max="10234" width="9.140625" style="4" customWidth="1"/>
    <col min="10235" max="10235" width="13.7109375" style="4" customWidth="1"/>
    <col min="10236" max="10236" width="15.85546875" style="4" customWidth="1"/>
    <col min="10237" max="10237" width="8.7109375" style="4" customWidth="1"/>
    <col min="10238" max="10238" width="13.42578125" style="4" customWidth="1"/>
    <col min="10239" max="10239" width="16.5703125" style="4" customWidth="1"/>
    <col min="10240" max="10240" width="9.42578125" style="4" bestFit="1" customWidth="1"/>
    <col min="10241" max="10484" width="9.140625" style="4"/>
    <col min="10485" max="10485" width="5.42578125" style="4" customWidth="1"/>
    <col min="10486" max="10486" width="47.85546875" style="4" customWidth="1"/>
    <col min="10487" max="10487" width="9.5703125" style="4" customWidth="1"/>
    <col min="10488" max="10488" width="14.140625" style="4" customWidth="1"/>
    <col min="10489" max="10489" width="16.28515625" style="4" customWidth="1"/>
    <col min="10490" max="10490" width="9.140625" style="4" customWidth="1"/>
    <col min="10491" max="10491" width="13.7109375" style="4" customWidth="1"/>
    <col min="10492" max="10492" width="15.85546875" style="4" customWidth="1"/>
    <col min="10493" max="10493" width="8.7109375" style="4" customWidth="1"/>
    <col min="10494" max="10494" width="13.42578125" style="4" customWidth="1"/>
    <col min="10495" max="10495" width="16.5703125" style="4" customWidth="1"/>
    <col min="10496" max="10496" width="9.42578125" style="4" bestFit="1" customWidth="1"/>
    <col min="10497" max="10740" width="9.140625" style="4"/>
    <col min="10741" max="10741" width="5.42578125" style="4" customWidth="1"/>
    <col min="10742" max="10742" width="47.85546875" style="4" customWidth="1"/>
    <col min="10743" max="10743" width="9.5703125" style="4" customWidth="1"/>
    <col min="10744" max="10744" width="14.140625" style="4" customWidth="1"/>
    <col min="10745" max="10745" width="16.28515625" style="4" customWidth="1"/>
    <col min="10746" max="10746" width="9.140625" style="4" customWidth="1"/>
    <col min="10747" max="10747" width="13.7109375" style="4" customWidth="1"/>
    <col min="10748" max="10748" width="15.85546875" style="4" customWidth="1"/>
    <col min="10749" max="10749" width="8.7109375" style="4" customWidth="1"/>
    <col min="10750" max="10750" width="13.42578125" style="4" customWidth="1"/>
    <col min="10751" max="10751" width="16.5703125" style="4" customWidth="1"/>
    <col min="10752" max="10752" width="9.42578125" style="4" bestFit="1" customWidth="1"/>
    <col min="10753" max="10996" width="9.140625" style="4"/>
    <col min="10997" max="10997" width="5.42578125" style="4" customWidth="1"/>
    <col min="10998" max="10998" width="47.85546875" style="4" customWidth="1"/>
    <col min="10999" max="10999" width="9.5703125" style="4" customWidth="1"/>
    <col min="11000" max="11000" width="14.140625" style="4" customWidth="1"/>
    <col min="11001" max="11001" width="16.28515625" style="4" customWidth="1"/>
    <col min="11002" max="11002" width="9.140625" style="4" customWidth="1"/>
    <col min="11003" max="11003" width="13.7109375" style="4" customWidth="1"/>
    <col min="11004" max="11004" width="15.85546875" style="4" customWidth="1"/>
    <col min="11005" max="11005" width="8.7109375" style="4" customWidth="1"/>
    <col min="11006" max="11006" width="13.42578125" style="4" customWidth="1"/>
    <col min="11007" max="11007" width="16.5703125" style="4" customWidth="1"/>
    <col min="11008" max="11008" width="9.42578125" style="4" bestFit="1" customWidth="1"/>
    <col min="11009" max="11252" width="9.140625" style="4"/>
    <col min="11253" max="11253" width="5.42578125" style="4" customWidth="1"/>
    <col min="11254" max="11254" width="47.85546875" style="4" customWidth="1"/>
    <col min="11255" max="11255" width="9.5703125" style="4" customWidth="1"/>
    <col min="11256" max="11256" width="14.140625" style="4" customWidth="1"/>
    <col min="11257" max="11257" width="16.28515625" style="4" customWidth="1"/>
    <col min="11258" max="11258" width="9.140625" style="4" customWidth="1"/>
    <col min="11259" max="11259" width="13.7109375" style="4" customWidth="1"/>
    <col min="11260" max="11260" width="15.85546875" style="4" customWidth="1"/>
    <col min="11261" max="11261" width="8.7109375" style="4" customWidth="1"/>
    <col min="11262" max="11262" width="13.42578125" style="4" customWidth="1"/>
    <col min="11263" max="11263" width="16.5703125" style="4" customWidth="1"/>
    <col min="11264" max="11264" width="9.42578125" style="4" bestFit="1" customWidth="1"/>
    <col min="11265" max="11508" width="9.140625" style="4"/>
    <col min="11509" max="11509" width="5.42578125" style="4" customWidth="1"/>
    <col min="11510" max="11510" width="47.85546875" style="4" customWidth="1"/>
    <col min="11511" max="11511" width="9.5703125" style="4" customWidth="1"/>
    <col min="11512" max="11512" width="14.140625" style="4" customWidth="1"/>
    <col min="11513" max="11513" width="16.28515625" style="4" customWidth="1"/>
    <col min="11514" max="11514" width="9.140625" style="4" customWidth="1"/>
    <col min="11515" max="11515" width="13.7109375" style="4" customWidth="1"/>
    <col min="11516" max="11516" width="15.85546875" style="4" customWidth="1"/>
    <col min="11517" max="11517" width="8.7109375" style="4" customWidth="1"/>
    <col min="11518" max="11518" width="13.42578125" style="4" customWidth="1"/>
    <col min="11519" max="11519" width="16.5703125" style="4" customWidth="1"/>
    <col min="11520" max="11520" width="9.42578125" style="4" bestFit="1" customWidth="1"/>
    <col min="11521" max="11764" width="9.140625" style="4"/>
    <col min="11765" max="11765" width="5.42578125" style="4" customWidth="1"/>
    <col min="11766" max="11766" width="47.85546875" style="4" customWidth="1"/>
    <col min="11767" max="11767" width="9.5703125" style="4" customWidth="1"/>
    <col min="11768" max="11768" width="14.140625" style="4" customWidth="1"/>
    <col min="11769" max="11769" width="16.28515625" style="4" customWidth="1"/>
    <col min="11770" max="11770" width="9.140625" style="4" customWidth="1"/>
    <col min="11771" max="11771" width="13.7109375" style="4" customWidth="1"/>
    <col min="11772" max="11772" width="15.85546875" style="4" customWidth="1"/>
    <col min="11773" max="11773" width="8.7109375" style="4" customWidth="1"/>
    <col min="11774" max="11774" width="13.42578125" style="4" customWidth="1"/>
    <col min="11775" max="11775" width="16.5703125" style="4" customWidth="1"/>
    <col min="11776" max="11776" width="9.42578125" style="4" bestFit="1" customWidth="1"/>
    <col min="11777" max="12020" width="9.140625" style="4"/>
    <col min="12021" max="12021" width="5.42578125" style="4" customWidth="1"/>
    <col min="12022" max="12022" width="47.85546875" style="4" customWidth="1"/>
    <col min="12023" max="12023" width="9.5703125" style="4" customWidth="1"/>
    <col min="12024" max="12024" width="14.140625" style="4" customWidth="1"/>
    <col min="12025" max="12025" width="16.28515625" style="4" customWidth="1"/>
    <col min="12026" max="12026" width="9.140625" style="4" customWidth="1"/>
    <col min="12027" max="12027" width="13.7109375" style="4" customWidth="1"/>
    <col min="12028" max="12028" width="15.85546875" style="4" customWidth="1"/>
    <col min="12029" max="12029" width="8.7109375" style="4" customWidth="1"/>
    <col min="12030" max="12030" width="13.42578125" style="4" customWidth="1"/>
    <col min="12031" max="12031" width="16.5703125" style="4" customWidth="1"/>
    <col min="12032" max="12032" width="9.42578125" style="4" bestFit="1" customWidth="1"/>
    <col min="12033" max="12276" width="9.140625" style="4"/>
    <col min="12277" max="12277" width="5.42578125" style="4" customWidth="1"/>
    <col min="12278" max="12278" width="47.85546875" style="4" customWidth="1"/>
    <col min="12279" max="12279" width="9.5703125" style="4" customWidth="1"/>
    <col min="12280" max="12280" width="14.140625" style="4" customWidth="1"/>
    <col min="12281" max="12281" width="16.28515625" style="4" customWidth="1"/>
    <col min="12282" max="12282" width="9.140625" style="4" customWidth="1"/>
    <col min="12283" max="12283" width="13.7109375" style="4" customWidth="1"/>
    <col min="12284" max="12284" width="15.85546875" style="4" customWidth="1"/>
    <col min="12285" max="12285" width="8.7109375" style="4" customWidth="1"/>
    <col min="12286" max="12286" width="13.42578125" style="4" customWidth="1"/>
    <col min="12287" max="12287" width="16.5703125" style="4" customWidth="1"/>
    <col min="12288" max="12288" width="9.42578125" style="4" bestFit="1" customWidth="1"/>
    <col min="12289" max="12532" width="9.140625" style="4"/>
    <col min="12533" max="12533" width="5.42578125" style="4" customWidth="1"/>
    <col min="12534" max="12534" width="47.85546875" style="4" customWidth="1"/>
    <col min="12535" max="12535" width="9.5703125" style="4" customWidth="1"/>
    <col min="12536" max="12536" width="14.140625" style="4" customWidth="1"/>
    <col min="12537" max="12537" width="16.28515625" style="4" customWidth="1"/>
    <col min="12538" max="12538" width="9.140625" style="4" customWidth="1"/>
    <col min="12539" max="12539" width="13.7109375" style="4" customWidth="1"/>
    <col min="12540" max="12540" width="15.85546875" style="4" customWidth="1"/>
    <col min="12541" max="12541" width="8.7109375" style="4" customWidth="1"/>
    <col min="12542" max="12542" width="13.42578125" style="4" customWidth="1"/>
    <col min="12543" max="12543" width="16.5703125" style="4" customWidth="1"/>
    <col min="12544" max="12544" width="9.42578125" style="4" bestFit="1" customWidth="1"/>
    <col min="12545" max="12788" width="9.140625" style="4"/>
    <col min="12789" max="12789" width="5.42578125" style="4" customWidth="1"/>
    <col min="12790" max="12790" width="47.85546875" style="4" customWidth="1"/>
    <col min="12791" max="12791" width="9.5703125" style="4" customWidth="1"/>
    <col min="12792" max="12792" width="14.140625" style="4" customWidth="1"/>
    <col min="12793" max="12793" width="16.28515625" style="4" customWidth="1"/>
    <col min="12794" max="12794" width="9.140625" style="4" customWidth="1"/>
    <col min="12795" max="12795" width="13.7109375" style="4" customWidth="1"/>
    <col min="12796" max="12796" width="15.85546875" style="4" customWidth="1"/>
    <col min="12797" max="12797" width="8.7109375" style="4" customWidth="1"/>
    <col min="12798" max="12798" width="13.42578125" style="4" customWidth="1"/>
    <col min="12799" max="12799" width="16.5703125" style="4" customWidth="1"/>
    <col min="12800" max="12800" width="9.42578125" style="4" bestFit="1" customWidth="1"/>
    <col min="12801" max="13044" width="9.140625" style="4"/>
    <col min="13045" max="13045" width="5.42578125" style="4" customWidth="1"/>
    <col min="13046" max="13046" width="47.85546875" style="4" customWidth="1"/>
    <col min="13047" max="13047" width="9.5703125" style="4" customWidth="1"/>
    <col min="13048" max="13048" width="14.140625" style="4" customWidth="1"/>
    <col min="13049" max="13049" width="16.28515625" style="4" customWidth="1"/>
    <col min="13050" max="13050" width="9.140625" style="4" customWidth="1"/>
    <col min="13051" max="13051" width="13.7109375" style="4" customWidth="1"/>
    <col min="13052" max="13052" width="15.85546875" style="4" customWidth="1"/>
    <col min="13053" max="13053" width="8.7109375" style="4" customWidth="1"/>
    <col min="13054" max="13054" width="13.42578125" style="4" customWidth="1"/>
    <col min="13055" max="13055" width="16.5703125" style="4" customWidth="1"/>
    <col min="13056" max="13056" width="9.42578125" style="4" bestFit="1" customWidth="1"/>
    <col min="13057" max="13300" width="9.140625" style="4"/>
    <col min="13301" max="13301" width="5.42578125" style="4" customWidth="1"/>
    <col min="13302" max="13302" width="47.85546875" style="4" customWidth="1"/>
    <col min="13303" max="13303" width="9.5703125" style="4" customWidth="1"/>
    <col min="13304" max="13304" width="14.140625" style="4" customWidth="1"/>
    <col min="13305" max="13305" width="16.28515625" style="4" customWidth="1"/>
    <col min="13306" max="13306" width="9.140625" style="4" customWidth="1"/>
    <col min="13307" max="13307" width="13.7109375" style="4" customWidth="1"/>
    <col min="13308" max="13308" width="15.85546875" style="4" customWidth="1"/>
    <col min="13309" max="13309" width="8.7109375" style="4" customWidth="1"/>
    <col min="13310" max="13310" width="13.42578125" style="4" customWidth="1"/>
    <col min="13311" max="13311" width="16.5703125" style="4" customWidth="1"/>
    <col min="13312" max="13312" width="9.42578125" style="4" bestFit="1" customWidth="1"/>
    <col min="13313" max="13556" width="9.140625" style="4"/>
    <col min="13557" max="13557" width="5.42578125" style="4" customWidth="1"/>
    <col min="13558" max="13558" width="47.85546875" style="4" customWidth="1"/>
    <col min="13559" max="13559" width="9.5703125" style="4" customWidth="1"/>
    <col min="13560" max="13560" width="14.140625" style="4" customWidth="1"/>
    <col min="13561" max="13561" width="16.28515625" style="4" customWidth="1"/>
    <col min="13562" max="13562" width="9.140625" style="4" customWidth="1"/>
    <col min="13563" max="13563" width="13.7109375" style="4" customWidth="1"/>
    <col min="13564" max="13564" width="15.85546875" style="4" customWidth="1"/>
    <col min="13565" max="13565" width="8.7109375" style="4" customWidth="1"/>
    <col min="13566" max="13566" width="13.42578125" style="4" customWidth="1"/>
    <col min="13567" max="13567" width="16.5703125" style="4" customWidth="1"/>
    <col min="13568" max="13568" width="9.42578125" style="4" bestFit="1" customWidth="1"/>
    <col min="13569" max="13812" width="9.140625" style="4"/>
    <col min="13813" max="13813" width="5.42578125" style="4" customWidth="1"/>
    <col min="13814" max="13814" width="47.85546875" style="4" customWidth="1"/>
    <col min="13815" max="13815" width="9.5703125" style="4" customWidth="1"/>
    <col min="13816" max="13816" width="14.140625" style="4" customWidth="1"/>
    <col min="13817" max="13817" width="16.28515625" style="4" customWidth="1"/>
    <col min="13818" max="13818" width="9.140625" style="4" customWidth="1"/>
    <col min="13819" max="13819" width="13.7109375" style="4" customWidth="1"/>
    <col min="13820" max="13820" width="15.85546875" style="4" customWidth="1"/>
    <col min="13821" max="13821" width="8.7109375" style="4" customWidth="1"/>
    <col min="13822" max="13822" width="13.42578125" style="4" customWidth="1"/>
    <col min="13823" max="13823" width="16.5703125" style="4" customWidth="1"/>
    <col min="13824" max="13824" width="9.42578125" style="4" bestFit="1" customWidth="1"/>
    <col min="13825" max="14068" width="9.140625" style="4"/>
    <col min="14069" max="14069" width="5.42578125" style="4" customWidth="1"/>
    <col min="14070" max="14070" width="47.85546875" style="4" customWidth="1"/>
    <col min="14071" max="14071" width="9.5703125" style="4" customWidth="1"/>
    <col min="14072" max="14072" width="14.140625" style="4" customWidth="1"/>
    <col min="14073" max="14073" width="16.28515625" style="4" customWidth="1"/>
    <col min="14074" max="14074" width="9.140625" style="4" customWidth="1"/>
    <col min="14075" max="14075" width="13.7109375" style="4" customWidth="1"/>
    <col min="14076" max="14076" width="15.85546875" style="4" customWidth="1"/>
    <col min="14077" max="14077" width="8.7109375" style="4" customWidth="1"/>
    <col min="14078" max="14078" width="13.42578125" style="4" customWidth="1"/>
    <col min="14079" max="14079" width="16.5703125" style="4" customWidth="1"/>
    <col min="14080" max="14080" width="9.42578125" style="4" bestFit="1" customWidth="1"/>
    <col min="14081" max="14324" width="9.140625" style="4"/>
    <col min="14325" max="14325" width="5.42578125" style="4" customWidth="1"/>
    <col min="14326" max="14326" width="47.85546875" style="4" customWidth="1"/>
    <col min="14327" max="14327" width="9.5703125" style="4" customWidth="1"/>
    <col min="14328" max="14328" width="14.140625" style="4" customWidth="1"/>
    <col min="14329" max="14329" width="16.28515625" style="4" customWidth="1"/>
    <col min="14330" max="14330" width="9.140625" style="4" customWidth="1"/>
    <col min="14331" max="14331" width="13.7109375" style="4" customWidth="1"/>
    <col min="14332" max="14332" width="15.85546875" style="4" customWidth="1"/>
    <col min="14333" max="14333" width="8.7109375" style="4" customWidth="1"/>
    <col min="14334" max="14334" width="13.42578125" style="4" customWidth="1"/>
    <col min="14335" max="14335" width="16.5703125" style="4" customWidth="1"/>
    <col min="14336" max="14336" width="9.42578125" style="4" bestFit="1" customWidth="1"/>
    <col min="14337" max="14580" width="9.140625" style="4"/>
    <col min="14581" max="14581" width="5.42578125" style="4" customWidth="1"/>
    <col min="14582" max="14582" width="47.85546875" style="4" customWidth="1"/>
    <col min="14583" max="14583" width="9.5703125" style="4" customWidth="1"/>
    <col min="14584" max="14584" width="14.140625" style="4" customWidth="1"/>
    <col min="14585" max="14585" width="16.28515625" style="4" customWidth="1"/>
    <col min="14586" max="14586" width="9.140625" style="4" customWidth="1"/>
    <col min="14587" max="14587" width="13.7109375" style="4" customWidth="1"/>
    <col min="14588" max="14588" width="15.85546875" style="4" customWidth="1"/>
    <col min="14589" max="14589" width="8.7109375" style="4" customWidth="1"/>
    <col min="14590" max="14590" width="13.42578125" style="4" customWidth="1"/>
    <col min="14591" max="14591" width="16.5703125" style="4" customWidth="1"/>
    <col min="14592" max="14592" width="9.42578125" style="4" bestFit="1" customWidth="1"/>
    <col min="14593" max="14836" width="9.140625" style="4"/>
    <col min="14837" max="14837" width="5.42578125" style="4" customWidth="1"/>
    <col min="14838" max="14838" width="47.85546875" style="4" customWidth="1"/>
    <col min="14839" max="14839" width="9.5703125" style="4" customWidth="1"/>
    <col min="14840" max="14840" width="14.140625" style="4" customWidth="1"/>
    <col min="14841" max="14841" width="16.28515625" style="4" customWidth="1"/>
    <col min="14842" max="14842" width="9.140625" style="4" customWidth="1"/>
    <col min="14843" max="14843" width="13.7109375" style="4" customWidth="1"/>
    <col min="14844" max="14844" width="15.85546875" style="4" customWidth="1"/>
    <col min="14845" max="14845" width="8.7109375" style="4" customWidth="1"/>
    <col min="14846" max="14846" width="13.42578125" style="4" customWidth="1"/>
    <col min="14847" max="14847" width="16.5703125" style="4" customWidth="1"/>
    <col min="14848" max="14848" width="9.42578125" style="4" bestFit="1" customWidth="1"/>
    <col min="14849" max="15092" width="9.140625" style="4"/>
    <col min="15093" max="15093" width="5.42578125" style="4" customWidth="1"/>
    <col min="15094" max="15094" width="47.85546875" style="4" customWidth="1"/>
    <col min="15095" max="15095" width="9.5703125" style="4" customWidth="1"/>
    <col min="15096" max="15096" width="14.140625" style="4" customWidth="1"/>
    <col min="15097" max="15097" width="16.28515625" style="4" customWidth="1"/>
    <col min="15098" max="15098" width="9.140625" style="4" customWidth="1"/>
    <col min="15099" max="15099" width="13.7109375" style="4" customWidth="1"/>
    <col min="15100" max="15100" width="15.85546875" style="4" customWidth="1"/>
    <col min="15101" max="15101" width="8.7109375" style="4" customWidth="1"/>
    <col min="15102" max="15102" width="13.42578125" style="4" customWidth="1"/>
    <col min="15103" max="15103" width="16.5703125" style="4" customWidth="1"/>
    <col min="15104" max="15104" width="9.42578125" style="4" bestFit="1" customWidth="1"/>
    <col min="15105" max="15348" width="9.140625" style="4"/>
    <col min="15349" max="15349" width="5.42578125" style="4" customWidth="1"/>
    <col min="15350" max="15350" width="47.85546875" style="4" customWidth="1"/>
    <col min="15351" max="15351" width="9.5703125" style="4" customWidth="1"/>
    <col min="15352" max="15352" width="14.140625" style="4" customWidth="1"/>
    <col min="15353" max="15353" width="16.28515625" style="4" customWidth="1"/>
    <col min="15354" max="15354" width="9.140625" style="4" customWidth="1"/>
    <col min="15355" max="15355" width="13.7109375" style="4" customWidth="1"/>
    <col min="15356" max="15356" width="15.85546875" style="4" customWidth="1"/>
    <col min="15357" max="15357" width="8.7109375" style="4" customWidth="1"/>
    <col min="15358" max="15358" width="13.42578125" style="4" customWidth="1"/>
    <col min="15359" max="15359" width="16.5703125" style="4" customWidth="1"/>
    <col min="15360" max="15360" width="9.42578125" style="4" bestFit="1" customWidth="1"/>
    <col min="15361" max="15604" width="9.140625" style="4"/>
    <col min="15605" max="15605" width="5.42578125" style="4" customWidth="1"/>
    <col min="15606" max="15606" width="47.85546875" style="4" customWidth="1"/>
    <col min="15607" max="15607" width="9.5703125" style="4" customWidth="1"/>
    <col min="15608" max="15608" width="14.140625" style="4" customWidth="1"/>
    <col min="15609" max="15609" width="16.28515625" style="4" customWidth="1"/>
    <col min="15610" max="15610" width="9.140625" style="4" customWidth="1"/>
    <col min="15611" max="15611" width="13.7109375" style="4" customWidth="1"/>
    <col min="15612" max="15612" width="15.85546875" style="4" customWidth="1"/>
    <col min="15613" max="15613" width="8.7109375" style="4" customWidth="1"/>
    <col min="15614" max="15614" width="13.42578125" style="4" customWidth="1"/>
    <col min="15615" max="15615" width="16.5703125" style="4" customWidth="1"/>
    <col min="15616" max="15616" width="9.42578125" style="4" bestFit="1" customWidth="1"/>
    <col min="15617" max="15860" width="9.140625" style="4"/>
    <col min="15861" max="15861" width="5.42578125" style="4" customWidth="1"/>
    <col min="15862" max="15862" width="47.85546875" style="4" customWidth="1"/>
    <col min="15863" max="15863" width="9.5703125" style="4" customWidth="1"/>
    <col min="15864" max="15864" width="14.140625" style="4" customWidth="1"/>
    <col min="15865" max="15865" width="16.28515625" style="4" customWidth="1"/>
    <col min="15866" max="15866" width="9.140625" style="4" customWidth="1"/>
    <col min="15867" max="15867" width="13.7109375" style="4" customWidth="1"/>
    <col min="15868" max="15868" width="15.85546875" style="4" customWidth="1"/>
    <col min="15869" max="15869" width="8.7109375" style="4" customWidth="1"/>
    <col min="15870" max="15870" width="13.42578125" style="4" customWidth="1"/>
    <col min="15871" max="15871" width="16.5703125" style="4" customWidth="1"/>
    <col min="15872" max="15872" width="9.42578125" style="4" bestFit="1" customWidth="1"/>
    <col min="15873" max="16116" width="9.140625" style="4"/>
    <col min="16117" max="16117" width="5.42578125" style="4" customWidth="1"/>
    <col min="16118" max="16118" width="47.85546875" style="4" customWidth="1"/>
    <col min="16119" max="16119" width="9.5703125" style="4" customWidth="1"/>
    <col min="16120" max="16120" width="14.140625" style="4" customWidth="1"/>
    <col min="16121" max="16121" width="16.28515625" style="4" customWidth="1"/>
    <col min="16122" max="16122" width="9.140625" style="4" customWidth="1"/>
    <col min="16123" max="16123" width="13.7109375" style="4" customWidth="1"/>
    <col min="16124" max="16124" width="15.85546875" style="4" customWidth="1"/>
    <col min="16125" max="16125" width="8.7109375" style="4" customWidth="1"/>
    <col min="16126" max="16126" width="13.42578125" style="4" customWidth="1"/>
    <col min="16127" max="16127" width="16.5703125" style="4" customWidth="1"/>
    <col min="16128" max="16128" width="9.42578125" style="4" bestFit="1" customWidth="1"/>
    <col min="16129" max="16384" width="9.140625" style="4"/>
  </cols>
  <sheetData>
    <row r="1" spans="1:5" ht="16.5" customHeight="1" x14ac:dyDescent="0.25">
      <c r="D1" s="5"/>
      <c r="E1" s="6" t="s">
        <v>62</v>
      </c>
    </row>
    <row r="2" spans="1:5" ht="16.5" customHeight="1" x14ac:dyDescent="0.25">
      <c r="D2" s="55" t="s">
        <v>0</v>
      </c>
      <c r="E2" s="56"/>
    </row>
    <row r="3" spans="1:5" ht="16.5" customHeight="1" x14ac:dyDescent="0.25">
      <c r="D3" s="55" t="s">
        <v>1</v>
      </c>
      <c r="E3" s="57"/>
    </row>
    <row r="4" spans="1:5" ht="16.5" customHeight="1" x14ac:dyDescent="0.25">
      <c r="D4" s="7"/>
    </row>
    <row r="5" spans="1:5" ht="44.25" customHeight="1" x14ac:dyDescent="0.25">
      <c r="A5" s="52" t="s">
        <v>2</v>
      </c>
      <c r="B5" s="52"/>
      <c r="C5" s="52"/>
      <c r="D5" s="52"/>
      <c r="E5" s="52"/>
    </row>
    <row r="6" spans="1:5" ht="13.5" customHeight="1" x14ac:dyDescent="0.25">
      <c r="A6" s="8"/>
      <c r="B6" s="52"/>
      <c r="C6" s="52"/>
      <c r="D6" s="52"/>
      <c r="E6" s="8"/>
    </row>
    <row r="7" spans="1:5" ht="21.75" customHeight="1" x14ac:dyDescent="0.25">
      <c r="A7" s="52" t="s">
        <v>3</v>
      </c>
      <c r="B7" s="52"/>
      <c r="C7" s="52"/>
      <c r="D7" s="52"/>
      <c r="E7" s="52"/>
    </row>
    <row r="8" spans="1:5" ht="21.75" customHeight="1" x14ac:dyDescent="0.25">
      <c r="A8" s="8"/>
      <c r="B8" s="58"/>
      <c r="C8" s="58"/>
      <c r="D8" s="58"/>
      <c r="E8" s="8"/>
    </row>
    <row r="9" spans="1:5" ht="30.75" customHeight="1" x14ac:dyDescent="0.25">
      <c r="A9" s="9" t="s">
        <v>4</v>
      </c>
      <c r="B9" s="59" t="s">
        <v>5</v>
      </c>
      <c r="C9" s="59"/>
      <c r="D9" s="59"/>
      <c r="E9" s="59"/>
    </row>
    <row r="10" spans="1:5" ht="26.25" customHeight="1" x14ac:dyDescent="0.25">
      <c r="A10" s="10">
        <v>1</v>
      </c>
      <c r="B10" s="50" t="s">
        <v>6</v>
      </c>
      <c r="C10" s="50"/>
      <c r="D10" s="50"/>
      <c r="E10" s="50"/>
    </row>
    <row r="11" spans="1:5" ht="26.25" customHeight="1" x14ac:dyDescent="0.25">
      <c r="A11" s="10">
        <v>2</v>
      </c>
      <c r="B11" s="50" t="s">
        <v>7</v>
      </c>
      <c r="C11" s="50"/>
      <c r="D11" s="50"/>
      <c r="E11" s="50"/>
    </row>
    <row r="12" spans="1:5" ht="26.25" customHeight="1" x14ac:dyDescent="0.25">
      <c r="A12" s="10">
        <v>3</v>
      </c>
      <c r="B12" s="50" t="s">
        <v>8</v>
      </c>
      <c r="C12" s="50"/>
      <c r="D12" s="50"/>
      <c r="E12" s="50"/>
    </row>
    <row r="13" spans="1:5" ht="26.25" customHeight="1" x14ac:dyDescent="0.25">
      <c r="A13" s="10">
        <v>4</v>
      </c>
      <c r="B13" s="50" t="s">
        <v>9</v>
      </c>
      <c r="C13" s="50"/>
      <c r="D13" s="50"/>
      <c r="E13" s="50"/>
    </row>
    <row r="14" spans="1:5" ht="26.25" customHeight="1" x14ac:dyDescent="0.25">
      <c r="A14" s="10">
        <v>5</v>
      </c>
      <c r="B14" s="50" t="s">
        <v>10</v>
      </c>
      <c r="C14" s="50"/>
      <c r="D14" s="50"/>
      <c r="E14" s="50"/>
    </row>
    <row r="15" spans="1:5" ht="26.25" customHeight="1" x14ac:dyDescent="0.25">
      <c r="A15" s="10">
        <v>6</v>
      </c>
      <c r="B15" s="50" t="s">
        <v>11</v>
      </c>
      <c r="C15" s="50"/>
      <c r="D15" s="50"/>
      <c r="E15" s="50"/>
    </row>
    <row r="16" spans="1:5" ht="26.25" customHeight="1" x14ac:dyDescent="0.25">
      <c r="A16" s="10">
        <v>7</v>
      </c>
      <c r="B16" s="50" t="s">
        <v>12</v>
      </c>
      <c r="C16" s="50"/>
      <c r="D16" s="50"/>
      <c r="E16" s="50"/>
    </row>
    <row r="17" spans="1:5" ht="21" customHeight="1" x14ac:dyDescent="0.25">
      <c r="A17" s="8"/>
      <c r="B17" s="51"/>
      <c r="C17" s="51"/>
      <c r="D17" s="51"/>
      <c r="E17" s="51"/>
    </row>
    <row r="18" spans="1:5" ht="32.25" customHeight="1" x14ac:dyDescent="0.25">
      <c r="A18" s="52" t="s">
        <v>13</v>
      </c>
      <c r="B18" s="52"/>
      <c r="C18" s="52"/>
      <c r="D18" s="52"/>
      <c r="E18" s="52"/>
    </row>
    <row r="19" spans="1:5" ht="15" customHeight="1" x14ac:dyDescent="0.25">
      <c r="B19" s="53"/>
      <c r="C19" s="53"/>
      <c r="D19" s="53"/>
      <c r="E19" s="11" t="s">
        <v>14</v>
      </c>
    </row>
    <row r="20" spans="1:5" ht="15" customHeight="1" x14ac:dyDescent="0.25">
      <c r="B20" s="54"/>
      <c r="C20" s="54"/>
      <c r="D20" s="54"/>
      <c r="E20" s="11"/>
    </row>
    <row r="21" spans="1:5" ht="79.5" customHeight="1" x14ac:dyDescent="0.25">
      <c r="A21" s="12" t="s">
        <v>15</v>
      </c>
      <c r="B21" s="13" t="s">
        <v>16</v>
      </c>
      <c r="C21" s="14" t="s">
        <v>17</v>
      </c>
      <c r="D21" s="15" t="s">
        <v>18</v>
      </c>
      <c r="E21" s="16" t="s">
        <v>19</v>
      </c>
    </row>
    <row r="22" spans="1:5" ht="28.5" customHeight="1" x14ac:dyDescent="0.25">
      <c r="A22" s="17"/>
      <c r="B22" s="18" t="s">
        <v>20</v>
      </c>
      <c r="C22" s="19"/>
      <c r="D22" s="20"/>
      <c r="E22" s="21"/>
    </row>
    <row r="23" spans="1:5" s="25" customFormat="1" ht="24" customHeight="1" x14ac:dyDescent="0.25">
      <c r="A23" s="22">
        <v>1</v>
      </c>
      <c r="B23" s="23" t="s">
        <v>21</v>
      </c>
      <c r="C23" s="24">
        <v>1</v>
      </c>
      <c r="D23" s="21">
        <v>850000</v>
      </c>
      <c r="E23" s="21">
        <f t="shared" ref="E23:E31" si="0">+C23*D23</f>
        <v>850000</v>
      </c>
    </row>
    <row r="24" spans="1:5" s="25" customFormat="1" ht="24" customHeight="1" x14ac:dyDescent="0.25">
      <c r="A24" s="22">
        <v>2</v>
      </c>
      <c r="B24" s="23" t="s">
        <v>22</v>
      </c>
      <c r="C24" s="24">
        <v>2</v>
      </c>
      <c r="D24" s="21">
        <v>650000</v>
      </c>
      <c r="E24" s="21">
        <f t="shared" si="0"/>
        <v>1300000</v>
      </c>
    </row>
    <row r="25" spans="1:5" ht="35.25" customHeight="1" x14ac:dyDescent="0.25">
      <c r="A25" s="22">
        <v>3</v>
      </c>
      <c r="B25" s="26" t="s">
        <v>23</v>
      </c>
      <c r="C25" s="24">
        <v>1</v>
      </c>
      <c r="D25" s="21">
        <v>650000</v>
      </c>
      <c r="E25" s="21">
        <f t="shared" si="0"/>
        <v>650000</v>
      </c>
    </row>
    <row r="26" spans="1:5" s="25" customFormat="1" ht="24" customHeight="1" x14ac:dyDescent="0.25">
      <c r="A26" s="22">
        <v>4</v>
      </c>
      <c r="B26" s="23" t="s">
        <v>24</v>
      </c>
      <c r="C26" s="24">
        <v>1</v>
      </c>
      <c r="D26" s="21">
        <v>500000</v>
      </c>
      <c r="E26" s="21">
        <f t="shared" si="0"/>
        <v>500000</v>
      </c>
    </row>
    <row r="27" spans="1:5" s="25" customFormat="1" ht="24" customHeight="1" x14ac:dyDescent="0.25">
      <c r="A27" s="22">
        <v>5</v>
      </c>
      <c r="B27" s="23" t="s">
        <v>25</v>
      </c>
      <c r="C27" s="24">
        <v>1</v>
      </c>
      <c r="D27" s="21">
        <v>300000</v>
      </c>
      <c r="E27" s="21">
        <f t="shared" si="0"/>
        <v>300000</v>
      </c>
    </row>
    <row r="28" spans="1:5" s="25" customFormat="1" ht="24" customHeight="1" x14ac:dyDescent="0.25">
      <c r="A28" s="22">
        <v>6</v>
      </c>
      <c r="B28" s="23" t="s">
        <v>26</v>
      </c>
      <c r="C28" s="24">
        <v>1</v>
      </c>
      <c r="D28" s="21">
        <v>250000</v>
      </c>
      <c r="E28" s="21">
        <f t="shared" si="0"/>
        <v>250000</v>
      </c>
    </row>
    <row r="29" spans="1:5" s="29" customFormat="1" ht="24" customHeight="1" x14ac:dyDescent="0.25">
      <c r="A29" s="22">
        <v>7</v>
      </c>
      <c r="B29" s="27" t="s">
        <v>27</v>
      </c>
      <c r="C29" s="24">
        <v>6</v>
      </c>
      <c r="D29" s="28">
        <v>300000</v>
      </c>
      <c r="E29" s="28">
        <f t="shared" si="0"/>
        <v>1800000</v>
      </c>
    </row>
    <row r="30" spans="1:5" s="25" customFormat="1" ht="24" customHeight="1" x14ac:dyDescent="0.25">
      <c r="A30" s="22">
        <v>8</v>
      </c>
      <c r="B30" s="23" t="s">
        <v>28</v>
      </c>
      <c r="C30" s="24">
        <v>2</v>
      </c>
      <c r="D30" s="21">
        <v>190000</v>
      </c>
      <c r="E30" s="21">
        <f t="shared" si="0"/>
        <v>380000</v>
      </c>
    </row>
    <row r="31" spans="1:5" s="25" customFormat="1" ht="24" customHeight="1" x14ac:dyDescent="0.25">
      <c r="A31" s="22">
        <v>9</v>
      </c>
      <c r="B31" s="23" t="s">
        <v>29</v>
      </c>
      <c r="C31" s="24">
        <v>4</v>
      </c>
      <c r="D31" s="21">
        <v>200000</v>
      </c>
      <c r="E31" s="21">
        <f t="shared" si="0"/>
        <v>800000</v>
      </c>
    </row>
    <row r="32" spans="1:5" s="29" customFormat="1" ht="26.25" customHeight="1" x14ac:dyDescent="0.25">
      <c r="A32" s="30"/>
      <c r="B32" s="31" t="s">
        <v>30</v>
      </c>
      <c r="C32" s="32">
        <f>SUM(C23:C31)</f>
        <v>19</v>
      </c>
      <c r="D32" s="28"/>
      <c r="E32" s="33">
        <f>SUM(E23:E31)</f>
        <v>6830000</v>
      </c>
    </row>
    <row r="33" spans="1:5" ht="28.5" customHeight="1" x14ac:dyDescent="0.25">
      <c r="A33" s="17"/>
      <c r="B33" s="18" t="s">
        <v>6</v>
      </c>
      <c r="C33" s="19"/>
      <c r="D33" s="20"/>
      <c r="E33" s="21"/>
    </row>
    <row r="34" spans="1:5" s="25" customFormat="1" ht="24" customHeight="1" x14ac:dyDescent="0.25">
      <c r="A34" s="22">
        <v>1</v>
      </c>
      <c r="B34" s="23" t="s">
        <v>31</v>
      </c>
      <c r="C34" s="24">
        <v>1</v>
      </c>
      <c r="D34" s="21">
        <v>650000</v>
      </c>
      <c r="E34" s="21">
        <f>+C34*D34</f>
        <v>650000</v>
      </c>
    </row>
    <row r="35" spans="1:5" s="25" customFormat="1" ht="24" customHeight="1" x14ac:dyDescent="0.25">
      <c r="A35" s="22">
        <v>2</v>
      </c>
      <c r="B35" s="23" t="s">
        <v>32</v>
      </c>
      <c r="C35" s="24">
        <v>4</v>
      </c>
      <c r="D35" s="21">
        <v>350000</v>
      </c>
      <c r="E35" s="21">
        <f>+C35*D35</f>
        <v>1400000</v>
      </c>
    </row>
    <row r="36" spans="1:5" s="25" customFormat="1" ht="24" customHeight="1" x14ac:dyDescent="0.25">
      <c r="A36" s="22">
        <v>3</v>
      </c>
      <c r="B36" s="23" t="s">
        <v>33</v>
      </c>
      <c r="C36" s="24">
        <v>2</v>
      </c>
      <c r="D36" s="21">
        <v>400000</v>
      </c>
      <c r="E36" s="21">
        <f>+C36*D36</f>
        <v>800000</v>
      </c>
    </row>
    <row r="37" spans="1:5" s="29" customFormat="1" ht="24.75" customHeight="1" x14ac:dyDescent="0.25">
      <c r="A37" s="30"/>
      <c r="B37" s="31" t="s">
        <v>30</v>
      </c>
      <c r="C37" s="32">
        <f>SUM(C34:C36)</f>
        <v>7</v>
      </c>
      <c r="D37" s="28"/>
      <c r="E37" s="33">
        <f>SUM(E34:E36)</f>
        <v>2850000</v>
      </c>
    </row>
    <row r="38" spans="1:5" ht="28.5" customHeight="1" x14ac:dyDescent="0.25">
      <c r="A38" s="17"/>
      <c r="B38" s="18" t="s">
        <v>7</v>
      </c>
      <c r="C38" s="19"/>
      <c r="D38" s="20"/>
      <c r="E38" s="21"/>
    </row>
    <row r="39" spans="1:5" s="25" customFormat="1" ht="24" customHeight="1" x14ac:dyDescent="0.25">
      <c r="A39" s="22">
        <v>1</v>
      </c>
      <c r="B39" s="23" t="s">
        <v>34</v>
      </c>
      <c r="C39" s="24">
        <v>1</v>
      </c>
      <c r="D39" s="21">
        <v>500000</v>
      </c>
      <c r="E39" s="21">
        <f>+C39*D39</f>
        <v>500000</v>
      </c>
    </row>
    <row r="40" spans="1:5" s="25" customFormat="1" ht="24" customHeight="1" x14ac:dyDescent="0.25">
      <c r="A40" s="22">
        <v>2</v>
      </c>
      <c r="B40" s="23" t="s">
        <v>35</v>
      </c>
      <c r="C40" s="24">
        <v>1</v>
      </c>
      <c r="D40" s="21">
        <v>400000</v>
      </c>
      <c r="E40" s="21">
        <f>+C40*D40</f>
        <v>400000</v>
      </c>
    </row>
    <row r="41" spans="1:5" s="25" customFormat="1" ht="24" customHeight="1" x14ac:dyDescent="0.25">
      <c r="A41" s="22">
        <v>3</v>
      </c>
      <c r="B41" s="23" t="s">
        <v>36</v>
      </c>
      <c r="C41" s="24">
        <v>1</v>
      </c>
      <c r="D41" s="21">
        <v>250000</v>
      </c>
      <c r="E41" s="21">
        <f>+C41*D41</f>
        <v>250000</v>
      </c>
    </row>
    <row r="42" spans="1:5" ht="24.75" customHeight="1" x14ac:dyDescent="0.25">
      <c r="A42" s="17"/>
      <c r="B42" s="34" t="s">
        <v>30</v>
      </c>
      <c r="C42" s="32">
        <f>SUM(C39:C41)</f>
        <v>3</v>
      </c>
      <c r="D42" s="21"/>
      <c r="E42" s="35">
        <f>SUM(E39:E41)</f>
        <v>1150000</v>
      </c>
    </row>
    <row r="43" spans="1:5" ht="28.5" customHeight="1" x14ac:dyDescent="0.25">
      <c r="A43" s="17"/>
      <c r="B43" s="18" t="s">
        <v>8</v>
      </c>
      <c r="C43" s="19"/>
      <c r="D43" s="20"/>
      <c r="E43" s="21"/>
    </row>
    <row r="44" spans="1:5" s="25" customFormat="1" ht="24" customHeight="1" x14ac:dyDescent="0.25">
      <c r="A44" s="22">
        <v>1</v>
      </c>
      <c r="B44" s="23" t="s">
        <v>34</v>
      </c>
      <c r="C44" s="24">
        <v>1</v>
      </c>
      <c r="D44" s="21">
        <v>500000</v>
      </c>
      <c r="E44" s="21">
        <f>+C44*D44</f>
        <v>500000</v>
      </c>
    </row>
    <row r="45" spans="1:5" s="25" customFormat="1" ht="24" customHeight="1" x14ac:dyDescent="0.25">
      <c r="A45" s="22">
        <v>2</v>
      </c>
      <c r="B45" s="23" t="s">
        <v>37</v>
      </c>
      <c r="C45" s="24">
        <v>1</v>
      </c>
      <c r="D45" s="28">
        <v>400000</v>
      </c>
      <c r="E45" s="21">
        <f>+C45*D45</f>
        <v>400000</v>
      </c>
    </row>
    <row r="46" spans="1:5" s="3" customFormat="1" ht="39.75" customHeight="1" x14ac:dyDescent="0.25">
      <c r="A46" s="36">
        <v>3</v>
      </c>
      <c r="B46" s="37" t="s">
        <v>38</v>
      </c>
      <c r="C46" s="24">
        <v>6</v>
      </c>
      <c r="D46" s="28">
        <v>250000</v>
      </c>
      <c r="E46" s="28">
        <f>+C46*D46</f>
        <v>1500000</v>
      </c>
    </row>
    <row r="47" spans="1:5" ht="30.75" customHeight="1" x14ac:dyDescent="0.25">
      <c r="A47" s="17"/>
      <c r="B47" s="38" t="s">
        <v>39</v>
      </c>
      <c r="C47" s="39">
        <f>SUM(C44:C46)</f>
        <v>8</v>
      </c>
      <c r="D47" s="40"/>
      <c r="E47" s="35">
        <f>SUM(E44:E46)</f>
        <v>2400000</v>
      </c>
    </row>
    <row r="48" spans="1:5" s="43" customFormat="1" ht="28.5" customHeight="1" x14ac:dyDescent="0.25">
      <c r="A48" s="41"/>
      <c r="B48" s="42" t="s">
        <v>9</v>
      </c>
      <c r="C48" s="19"/>
      <c r="D48" s="20"/>
      <c r="E48" s="35"/>
    </row>
    <row r="49" spans="1:5" s="25" customFormat="1" ht="24" customHeight="1" x14ac:dyDescent="0.25">
      <c r="A49" s="22">
        <v>1</v>
      </c>
      <c r="B49" s="23" t="s">
        <v>34</v>
      </c>
      <c r="C49" s="24">
        <v>1</v>
      </c>
      <c r="D49" s="21">
        <v>500000</v>
      </c>
      <c r="E49" s="21">
        <f>+C49*D49</f>
        <v>500000</v>
      </c>
    </row>
    <row r="50" spans="1:5" s="25" customFormat="1" ht="24" customHeight="1" x14ac:dyDescent="0.25">
      <c r="A50" s="22">
        <v>2</v>
      </c>
      <c r="B50" s="23" t="s">
        <v>40</v>
      </c>
      <c r="C50" s="24">
        <v>2</v>
      </c>
      <c r="D50" s="21">
        <v>400000</v>
      </c>
      <c r="E50" s="21">
        <f>+C50*D50</f>
        <v>800000</v>
      </c>
    </row>
    <row r="51" spans="1:5" s="25" customFormat="1" ht="24" customHeight="1" x14ac:dyDescent="0.25">
      <c r="A51" s="22">
        <v>3</v>
      </c>
      <c r="B51" s="23" t="s">
        <v>41</v>
      </c>
      <c r="C51" s="24">
        <v>21</v>
      </c>
      <c r="D51" s="21">
        <v>300000</v>
      </c>
      <c r="E51" s="21">
        <f>+C51*D51</f>
        <v>6300000</v>
      </c>
    </row>
    <row r="52" spans="1:5" s="25" customFormat="1" ht="24" customHeight="1" x14ac:dyDescent="0.25">
      <c r="A52" s="22">
        <v>4</v>
      </c>
      <c r="B52" s="23" t="s">
        <v>28</v>
      </c>
      <c r="C52" s="24">
        <v>370</v>
      </c>
      <c r="D52" s="21">
        <v>200000</v>
      </c>
      <c r="E52" s="21">
        <f>+C52*D52</f>
        <v>74000000</v>
      </c>
    </row>
    <row r="53" spans="1:5" ht="29.25" customHeight="1" x14ac:dyDescent="0.25">
      <c r="A53" s="17"/>
      <c r="B53" s="38" t="s">
        <v>39</v>
      </c>
      <c r="C53" s="39">
        <f>SUM(C49:C52)</f>
        <v>394</v>
      </c>
      <c r="D53" s="40"/>
      <c r="E53" s="35">
        <f>SUM(E49:E52)</f>
        <v>81600000</v>
      </c>
    </row>
    <row r="54" spans="1:5" s="43" customFormat="1" ht="28.5" customHeight="1" x14ac:dyDescent="0.25">
      <c r="A54" s="41"/>
      <c r="B54" s="42" t="s">
        <v>10</v>
      </c>
      <c r="C54" s="19"/>
      <c r="D54" s="20"/>
      <c r="E54" s="35"/>
    </row>
    <row r="55" spans="1:5" s="25" customFormat="1" ht="24" customHeight="1" x14ac:dyDescent="0.25">
      <c r="A55" s="22">
        <v>1</v>
      </c>
      <c r="B55" s="23" t="s">
        <v>34</v>
      </c>
      <c r="C55" s="24">
        <v>1</v>
      </c>
      <c r="D55" s="21">
        <v>500000</v>
      </c>
      <c r="E55" s="21">
        <f>+D55*C55</f>
        <v>500000</v>
      </c>
    </row>
    <row r="56" spans="1:5" s="25" customFormat="1" ht="24" customHeight="1" x14ac:dyDescent="0.25">
      <c r="A56" s="22">
        <v>2</v>
      </c>
      <c r="B56" s="23" t="s">
        <v>40</v>
      </c>
      <c r="C56" s="24">
        <v>2</v>
      </c>
      <c r="D56" s="21">
        <v>400000</v>
      </c>
      <c r="E56" s="21">
        <f>+D56*C56</f>
        <v>800000</v>
      </c>
    </row>
    <row r="57" spans="1:5" s="25" customFormat="1" ht="24" customHeight="1" x14ac:dyDescent="0.25">
      <c r="A57" s="22">
        <v>3</v>
      </c>
      <c r="B57" s="23" t="s">
        <v>42</v>
      </c>
      <c r="C57" s="24">
        <v>22</v>
      </c>
      <c r="D57" s="21">
        <v>300000</v>
      </c>
      <c r="E57" s="21">
        <f>+D57*C57</f>
        <v>6600000</v>
      </c>
    </row>
    <row r="58" spans="1:5" s="25" customFormat="1" ht="24" customHeight="1" x14ac:dyDescent="0.25">
      <c r="A58" s="22">
        <v>4</v>
      </c>
      <c r="B58" s="23" t="s">
        <v>43</v>
      </c>
      <c r="C58" s="24">
        <v>250</v>
      </c>
      <c r="D58" s="21">
        <v>261000</v>
      </c>
      <c r="E58" s="21">
        <f>+D58*C58</f>
        <v>65250000</v>
      </c>
    </row>
    <row r="59" spans="1:5" s="25" customFormat="1" ht="24" customHeight="1" x14ac:dyDescent="0.25">
      <c r="A59" s="22">
        <v>5</v>
      </c>
      <c r="B59" s="23" t="s">
        <v>44</v>
      </c>
      <c r="C59" s="24">
        <v>6</v>
      </c>
      <c r="D59" s="21">
        <v>261000</v>
      </c>
      <c r="E59" s="21">
        <f>+D59*C59</f>
        <v>1566000</v>
      </c>
    </row>
    <row r="60" spans="1:5" ht="29.25" customHeight="1" x14ac:dyDescent="0.25">
      <c r="A60" s="17"/>
      <c r="B60" s="38" t="s">
        <v>39</v>
      </c>
      <c r="C60" s="39">
        <f>SUM(C55:C59)</f>
        <v>281</v>
      </c>
      <c r="D60" s="40"/>
      <c r="E60" s="35">
        <f>SUM(E55:E59)</f>
        <v>74716000</v>
      </c>
    </row>
    <row r="61" spans="1:5" s="43" customFormat="1" ht="28.5" customHeight="1" x14ac:dyDescent="0.25">
      <c r="A61" s="41"/>
      <c r="B61" s="42" t="s">
        <v>11</v>
      </c>
      <c r="C61" s="19"/>
      <c r="D61" s="20"/>
      <c r="E61" s="35"/>
    </row>
    <row r="62" spans="1:5" s="25" customFormat="1" ht="24" customHeight="1" x14ac:dyDescent="0.25">
      <c r="A62" s="22">
        <v>1</v>
      </c>
      <c r="B62" s="23" t="s">
        <v>45</v>
      </c>
      <c r="C62" s="24">
        <v>3</v>
      </c>
      <c r="D62" s="21">
        <v>350000</v>
      </c>
      <c r="E62" s="21">
        <f t="shared" ref="E62:E68" si="1">+C62*D62</f>
        <v>1050000</v>
      </c>
    </row>
    <row r="63" spans="1:5" s="25" customFormat="1" ht="24" customHeight="1" x14ac:dyDescent="0.25">
      <c r="A63" s="22">
        <v>2</v>
      </c>
      <c r="B63" s="23" t="s">
        <v>46</v>
      </c>
      <c r="C63" s="24">
        <v>4</v>
      </c>
      <c r="D63" s="21">
        <v>290000</v>
      </c>
      <c r="E63" s="21">
        <f t="shared" si="1"/>
        <v>1160000</v>
      </c>
    </row>
    <row r="64" spans="1:5" s="25" customFormat="1" ht="24" customHeight="1" x14ac:dyDescent="0.25">
      <c r="A64" s="22">
        <v>3</v>
      </c>
      <c r="B64" s="23" t="s">
        <v>47</v>
      </c>
      <c r="C64" s="24">
        <v>135</v>
      </c>
      <c r="D64" s="21">
        <v>380000</v>
      </c>
      <c r="E64" s="21">
        <f t="shared" si="1"/>
        <v>51300000</v>
      </c>
    </row>
    <row r="65" spans="1:5" s="25" customFormat="1" ht="24" customHeight="1" x14ac:dyDescent="0.25">
      <c r="A65" s="22">
        <v>4</v>
      </c>
      <c r="B65" s="23" t="s">
        <v>48</v>
      </c>
      <c r="C65" s="24">
        <v>65</v>
      </c>
      <c r="D65" s="21">
        <v>320000</v>
      </c>
      <c r="E65" s="21">
        <f t="shared" si="1"/>
        <v>20800000</v>
      </c>
    </row>
    <row r="66" spans="1:5" s="25" customFormat="1" ht="24" customHeight="1" x14ac:dyDescent="0.25">
      <c r="A66" s="22">
        <v>5</v>
      </c>
      <c r="B66" s="23" t="s">
        <v>49</v>
      </c>
      <c r="C66" s="24">
        <v>4</v>
      </c>
      <c r="D66" s="21">
        <v>320000</v>
      </c>
      <c r="E66" s="21">
        <f t="shared" si="1"/>
        <v>1280000</v>
      </c>
    </row>
    <row r="67" spans="1:5" s="25" customFormat="1" ht="24" customHeight="1" x14ac:dyDescent="0.25">
      <c r="A67" s="22">
        <v>6</v>
      </c>
      <c r="B67" s="23" t="s">
        <v>50</v>
      </c>
      <c r="C67" s="24">
        <v>3</v>
      </c>
      <c r="D67" s="21">
        <v>300000</v>
      </c>
      <c r="E67" s="21">
        <f t="shared" si="1"/>
        <v>900000</v>
      </c>
    </row>
    <row r="68" spans="1:5" s="25" customFormat="1" ht="24" customHeight="1" x14ac:dyDescent="0.25">
      <c r="A68" s="22">
        <v>7</v>
      </c>
      <c r="B68" s="23" t="s">
        <v>51</v>
      </c>
      <c r="C68" s="24">
        <v>2</v>
      </c>
      <c r="D68" s="21">
        <v>290000</v>
      </c>
      <c r="E68" s="21">
        <f t="shared" si="1"/>
        <v>580000</v>
      </c>
    </row>
    <row r="69" spans="1:5" ht="27" customHeight="1" x14ac:dyDescent="0.25">
      <c r="A69" s="17"/>
      <c r="B69" s="38" t="s">
        <v>39</v>
      </c>
      <c r="C69" s="39">
        <f>SUM(C62:C68)</f>
        <v>216</v>
      </c>
      <c r="D69" s="40"/>
      <c r="E69" s="35">
        <f>SUM(E62:E68)</f>
        <v>77070000</v>
      </c>
    </row>
    <row r="70" spans="1:5" s="43" customFormat="1" ht="28.5" customHeight="1" x14ac:dyDescent="0.25">
      <c r="A70" s="41"/>
      <c r="B70" s="42" t="s">
        <v>12</v>
      </c>
      <c r="C70" s="19"/>
      <c r="D70" s="20"/>
      <c r="E70" s="35"/>
    </row>
    <row r="71" spans="1:5" s="25" customFormat="1" ht="24" customHeight="1" x14ac:dyDescent="0.25">
      <c r="A71" s="22">
        <v>1</v>
      </c>
      <c r="B71" s="23" t="s">
        <v>52</v>
      </c>
      <c r="C71" s="24">
        <v>1</v>
      </c>
      <c r="D71" s="21">
        <v>500000</v>
      </c>
      <c r="E71" s="21">
        <f t="shared" ref="E71:E78" si="2">+C71*D71</f>
        <v>500000</v>
      </c>
    </row>
    <row r="72" spans="1:5" s="25" customFormat="1" ht="24" customHeight="1" x14ac:dyDescent="0.25">
      <c r="A72" s="22">
        <v>2</v>
      </c>
      <c r="B72" s="23" t="s">
        <v>53</v>
      </c>
      <c r="C72" s="24">
        <v>13</v>
      </c>
      <c r="D72" s="21">
        <v>490000</v>
      </c>
      <c r="E72" s="21">
        <f t="shared" si="2"/>
        <v>6370000</v>
      </c>
    </row>
    <row r="73" spans="1:5" s="25" customFormat="1" ht="24" customHeight="1" x14ac:dyDescent="0.25">
      <c r="A73" s="22">
        <v>3</v>
      </c>
      <c r="B73" s="23" t="s">
        <v>54</v>
      </c>
      <c r="C73" s="24">
        <v>2</v>
      </c>
      <c r="D73" s="21">
        <v>410000</v>
      </c>
      <c r="E73" s="21">
        <f t="shared" si="2"/>
        <v>820000</v>
      </c>
    </row>
    <row r="74" spans="1:5" s="25" customFormat="1" ht="24" customHeight="1" x14ac:dyDescent="0.25">
      <c r="A74" s="22">
        <v>4</v>
      </c>
      <c r="B74" s="23" t="s">
        <v>55</v>
      </c>
      <c r="C74" s="24">
        <v>2</v>
      </c>
      <c r="D74" s="21">
        <v>350000</v>
      </c>
      <c r="E74" s="21">
        <f t="shared" si="2"/>
        <v>700000</v>
      </c>
    </row>
    <row r="75" spans="1:5" s="25" customFormat="1" ht="24" customHeight="1" x14ac:dyDescent="0.25">
      <c r="A75" s="22">
        <v>5</v>
      </c>
      <c r="B75" s="23" t="s">
        <v>56</v>
      </c>
      <c r="C75" s="24">
        <v>2</v>
      </c>
      <c r="D75" s="21">
        <v>350000</v>
      </c>
      <c r="E75" s="21">
        <f t="shared" si="2"/>
        <v>700000</v>
      </c>
    </row>
    <row r="76" spans="1:5" s="25" customFormat="1" ht="24" customHeight="1" x14ac:dyDescent="0.25">
      <c r="A76" s="22">
        <v>6</v>
      </c>
      <c r="B76" s="23" t="s">
        <v>57</v>
      </c>
      <c r="C76" s="24">
        <v>3</v>
      </c>
      <c r="D76" s="21">
        <v>350000</v>
      </c>
      <c r="E76" s="21">
        <f t="shared" si="2"/>
        <v>1050000</v>
      </c>
    </row>
    <row r="77" spans="1:5" s="25" customFormat="1" ht="24" customHeight="1" x14ac:dyDescent="0.25">
      <c r="A77" s="22">
        <v>7</v>
      </c>
      <c r="B77" s="23" t="s">
        <v>58</v>
      </c>
      <c r="C77" s="24">
        <v>8</v>
      </c>
      <c r="D77" s="21">
        <v>250000</v>
      </c>
      <c r="E77" s="21">
        <f t="shared" si="2"/>
        <v>2000000</v>
      </c>
    </row>
    <row r="78" spans="1:5" s="25" customFormat="1" ht="24" customHeight="1" x14ac:dyDescent="0.25">
      <c r="A78" s="22">
        <v>8</v>
      </c>
      <c r="B78" s="23" t="s">
        <v>59</v>
      </c>
      <c r="C78" s="24">
        <v>4</v>
      </c>
      <c r="D78" s="21">
        <v>250000</v>
      </c>
      <c r="E78" s="21">
        <f t="shared" si="2"/>
        <v>1000000</v>
      </c>
    </row>
    <row r="79" spans="1:5" ht="27" customHeight="1" x14ac:dyDescent="0.25">
      <c r="A79" s="17"/>
      <c r="B79" s="38" t="s">
        <v>39</v>
      </c>
      <c r="C79" s="44">
        <f>SUM(C71:C78)</f>
        <v>35</v>
      </c>
      <c r="D79" s="40"/>
      <c r="E79" s="35">
        <f>SUM(E71:E78)</f>
        <v>13140000</v>
      </c>
    </row>
    <row r="80" spans="1:5" ht="28.5" customHeight="1" x14ac:dyDescent="0.25">
      <c r="A80" s="17"/>
      <c r="B80" s="45" t="s">
        <v>60</v>
      </c>
      <c r="C80" s="46">
        <f>+C32+C37+C42+C47+C53+C60+C69+C79</f>
        <v>963</v>
      </c>
      <c r="D80" s="47"/>
      <c r="E80" s="48">
        <f>+E32+E37+E42+E47+E53+E60+E69+E79</f>
        <v>259756000</v>
      </c>
    </row>
    <row r="81" spans="5:5" ht="17.25" x14ac:dyDescent="0.25">
      <c r="E81" s="49" t="s">
        <v>61</v>
      </c>
    </row>
  </sheetData>
  <mergeCells count="18">
    <mergeCell ref="B15:E15"/>
    <mergeCell ref="B14:E14"/>
    <mergeCell ref="D2:E2"/>
    <mergeCell ref="D3:E3"/>
    <mergeCell ref="A5:E5"/>
    <mergeCell ref="B6:D6"/>
    <mergeCell ref="A7:E7"/>
    <mergeCell ref="B8:D8"/>
    <mergeCell ref="B9:E9"/>
    <mergeCell ref="B10:E10"/>
    <mergeCell ref="B11:E11"/>
    <mergeCell ref="B12:E12"/>
    <mergeCell ref="B13:E13"/>
    <mergeCell ref="B16:E16"/>
    <mergeCell ref="B17:E17"/>
    <mergeCell ref="A18:E18"/>
    <mergeCell ref="B19:D19"/>
    <mergeCell ref="B20:D20"/>
  </mergeCells>
  <pageMargins left="0.2" right="0.2" top="0.2" bottom="0.2" header="0.2" footer="0.21"/>
  <pageSetup paperSize="9" scale="82" orientation="portrait" r:id="rId1"/>
  <rowBreaks count="1" manualBreakCount="1">
    <brk id="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Havelvac </vt:lpstr>
      <vt:lpstr>'Havelvac '!Print_Area</vt:lpstr>
      <vt:lpstr>'Havelvac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Abrahamyan</dc:creator>
  <cp:lastModifiedBy>Varduhi</cp:lastModifiedBy>
  <dcterms:created xsi:type="dcterms:W3CDTF">2024-11-08T11:11:57Z</dcterms:created>
  <dcterms:modified xsi:type="dcterms:W3CDTF">2024-11-22T13:44:51Z</dcterms:modified>
</cp:coreProperties>
</file>