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D45BCA4E-9CB9-432C-9E2A-33EB4FB36637}" xr6:coauthVersionLast="47" xr6:coauthVersionMax="47" xr10:uidLastSave="{00000000-0000-0000-0000-000000000000}"/>
  <bookViews>
    <workbookView xWindow="5715" yWindow="4110" windowWidth="21600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H12" i="24" l="1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11" i="24"/>
  <c r="J10" i="24"/>
  <c r="I10" i="24"/>
  <c r="H10" i="24" s="1"/>
  <c r="L10" i="24"/>
  <c r="M10" i="24"/>
  <c r="N10" i="24"/>
  <c r="O10" i="24"/>
  <c r="Q10" i="24"/>
  <c r="R10" i="24"/>
  <c r="P10" i="24"/>
  <c r="K10" i="24" l="1"/>
</calcChain>
</file>

<file path=xl/sharedStrings.xml><?xml version="1.0" encoding="utf-8"?>
<sst xmlns="http://schemas.openxmlformats.org/spreadsheetml/2006/main" count="42" uniqueCount="29">
  <si>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</si>
  <si>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</si>
  <si>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</si>
  <si>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</si>
  <si>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</si>
  <si>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</si>
  <si>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</si>
  <si>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</si>
  <si>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</si>
  <si>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</si>
  <si>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</si>
  <si>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</si>
  <si>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</si>
  <si>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 xml:space="preserve">Նավթամթերք և բնական գազ </t>
  </si>
  <si>
    <t>-Նախագծահետազոտական ծախսեր</t>
  </si>
  <si>
    <t>Ճանապարհային տնտեսություն</t>
  </si>
  <si>
    <t xml:space="preserve">                                                                                                                                                                                                            Սպիտակ համայնքի ավագանու</t>
  </si>
  <si>
    <t>-Շենքերի և շինությունների կառուցում</t>
  </si>
  <si>
    <t>Ոռոգում</t>
  </si>
  <si>
    <t>Ջրամատակարարում</t>
  </si>
  <si>
    <t>-Այլ մեքենաներ և սարքավորումներ</t>
  </si>
  <si>
    <t>-Տրանսպորտային սարքավորումներ</t>
  </si>
  <si>
    <t>Հանգստի և սպորտի ծառայություններ</t>
  </si>
  <si>
    <t>Հանգիստ,մշակույթ և կրոն</t>
  </si>
  <si>
    <t>Նախադպրոցական կրթություն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</si>
  <si>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Հավելված-3</t>
  </si>
  <si>
    <t>Ընդհանուր բնույթի հանրային ծառայություններ</t>
  </si>
  <si>
    <t xml:space="preserve"> - Շենքերի և շինությունների կապիտալ վերանորոգում</t>
  </si>
  <si>
    <t xml:space="preserve">                                                                                                                                                                                          «08»  օգոստոսի  2024թ․  թիվ  88-Ն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</si>
</sst>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name val="Arial LatArm"/>
      <family val="2"/>
    </font>
    <font>
      <sz val="11"/>
      <color indexed="8"/>
      <name val="Calibri"/>
      <family val="2"/>
      <charset val="204"/>
    </font>
    <font>
      <sz val="9"/>
      <color theme="1"/>
      <name val="GHEA Grapalat"/>
      <family val="3"/>
    </font>
    <font>
      <sz val="9"/>
      <color rgb="FF000000"/>
      <name val="GHEA Grapalat"/>
      <family val="3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  <font>
      <sz val="8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2" applyNumberFormat="0" applyFill="0" applyProtection="0">
      <alignment horizontal="left" vertical="center" wrapText="1"/>
    </xf>
    <xf numFmtId="0" fontId="3" fillId="0" borderId="5" applyNumberFormat="0" applyFont="0" applyFill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9" fillId="0" borderId="1" xfId="0" applyNumberFormat="1" applyFont="1" applyBorder="1" applyAlignment="1">
      <alignment horizontal="right"/>
    </xf>
    <xf numFmtId="49" fontId="10" fillId="0" borderId="3" xfId="0" applyNumberFormat="1" applyFont="1" applyBorder="1" applyAlignment="1" applyProtection="1">
      <alignment horizontal="left" vertical="center" wrapText="1" readingOrder="1"/>
      <protection locked="0"/>
    </xf>
    <xf numFmtId="49" fontId="10" fillId="0" borderId="1" xfId="0" applyNumberFormat="1" applyFont="1" applyBorder="1" applyAlignment="1" applyProtection="1">
      <alignment horizontal="left" vertical="center" wrapText="1" readingOrder="1"/>
      <protection locked="0"/>
    </xf>
    <xf numFmtId="164" fontId="9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0" fillId="0" borderId="0" xfId="2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right"/>
    </xf>
    <xf numFmtId="164" fontId="0" fillId="0" borderId="1" xfId="0" applyNumberFormat="1" applyBorder="1"/>
    <xf numFmtId="0" fontId="11" fillId="0" borderId="1" xfId="0" applyFont="1" applyBorder="1" applyAlignment="1">
      <alignment horizontal="center" vertical="center" wrapText="1"/>
    </xf>
    <xf numFmtId="49" fontId="10" fillId="0" borderId="8" xfId="0" applyNumberFormat="1" applyFont="1" applyBorder="1" applyAlignment="1" applyProtection="1">
      <alignment horizontal="left" vertical="center" wrapText="1" readingOrder="1"/>
      <protection locked="0"/>
    </xf>
    <xf numFmtId="164" fontId="9" fillId="0" borderId="9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9" fontId="10" fillId="0" borderId="0" xfId="0" applyNumberFormat="1" applyFont="1" applyAlignment="1" applyProtection="1">
      <alignment horizontal="left" vertical="center" wrapText="1" readingOrder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selection activeCell="B5" sqref="B5:R5"/>
    </sheetView>
  </sheetViews>
  <sheetFormatPr defaultRowHeight="15" x14ac:dyDescent="0.25"/>
  <cols>
    <col min="1" max="1" width="1" customWidth="1"/>
    <col min="2" max="2" width="6.140625" customWidth="1"/>
    <col min="3" max="5" width="4" customWidth="1"/>
    <col min="6" max="6" width="30.5703125" customWidth="1"/>
    <col min="7" max="7" width="5.7109375" customWidth="1"/>
    <col min="8" max="8" width="9.140625" customWidth="1"/>
    <col min="9" max="9" width="9.42578125" customWidth="1"/>
    <col min="10" max="11" width="10.7109375" customWidth="1"/>
    <col min="12" max="12" width="9" customWidth="1"/>
    <col min="13" max="13" width="9.85546875" customWidth="1"/>
    <col min="14" max="14" width="10.5703125" customWidth="1"/>
    <col min="15" max="15" width="9.5703125" customWidth="1"/>
    <col min="16" max="16" width="10.5703125" customWidth="1"/>
    <col min="17" max="17" width="9.140625" customWidth="1"/>
  </cols>
  <sheetData>
    <row r="1" spans="2:18" ht="0.75" customHeight="1" x14ac:dyDescent="0.25"/>
    <row r="2" spans="2:18" ht="8.25" customHeight="1" x14ac:dyDescent="0.25"/>
    <row r="3" spans="2:18" x14ac:dyDescent="0.25">
      <c r="B3" s="31" t="s">
        <v>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6.5" customHeight="1" x14ac:dyDescent="0.25">
      <c r="B4" s="32" t="s">
        <v>16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8" ht="20.25" customHeight="1" x14ac:dyDescent="0.25">
      <c r="B5" s="32" t="s">
        <v>28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2:18" ht="23.25" customHeight="1" x14ac:dyDescent="0.3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19"/>
      <c r="O6" s="19"/>
      <c r="P6" s="19"/>
      <c r="Q6" s="19"/>
    </row>
    <row r="7" spans="2:18" ht="9.75" hidden="1" customHeigh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"/>
      <c r="O7" s="1"/>
      <c r="P7" s="1"/>
      <c r="Q7" s="1"/>
    </row>
    <row r="8" spans="2:18" ht="105" customHeight="1" x14ac:dyDescent="0.25">
      <c r="B8" s="2" t="s">
        <v>1</v>
      </c>
      <c r="C8" s="3" t="s">
        <v>2</v>
      </c>
      <c r="D8" s="3" t="s">
        <v>3</v>
      </c>
      <c r="E8" s="2" t="s">
        <v>4</v>
      </c>
      <c r="F8" s="35" t="s">
        <v>8</v>
      </c>
      <c r="G8" s="35"/>
      <c r="H8" s="4" t="s">
        <v>10</v>
      </c>
      <c r="I8" s="5" t="s">
        <v>7</v>
      </c>
      <c r="J8" s="5" t="s">
        <v>5</v>
      </c>
      <c r="K8" s="5" t="s">
        <v>26</v>
      </c>
      <c r="L8" s="5" t="s">
        <v>18</v>
      </c>
      <c r="M8" s="5" t="s">
        <v>13</v>
      </c>
      <c r="N8" s="5" t="s">
        <v>15</v>
      </c>
      <c r="O8" s="21" t="s">
        <v>19</v>
      </c>
      <c r="P8" s="21" t="s">
        <v>22</v>
      </c>
      <c r="Q8" s="21" t="s">
        <v>23</v>
      </c>
      <c r="R8" s="24" t="s">
        <v>24</v>
      </c>
    </row>
    <row r="9" spans="2:18" ht="16.5" customHeight="1" x14ac:dyDescent="0.25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  <c r="P9" s="6">
        <v>15</v>
      </c>
      <c r="Q9" s="6">
        <v>16</v>
      </c>
      <c r="R9" s="6">
        <v>17</v>
      </c>
    </row>
    <row r="10" spans="2:18" ht="21" customHeight="1" x14ac:dyDescent="0.25">
      <c r="B10" s="7">
        <v>2000</v>
      </c>
      <c r="C10" s="8" t="s">
        <v>0</v>
      </c>
      <c r="D10" s="8" t="s">
        <v>0</v>
      </c>
      <c r="E10" s="8" t="s">
        <v>0</v>
      </c>
      <c r="F10" s="8" t="s">
        <v>6</v>
      </c>
      <c r="G10" s="9"/>
      <c r="H10" s="29">
        <f>I10+J10</f>
        <v>149216.02799999999</v>
      </c>
      <c r="I10" s="29">
        <f>I11+I12+I13+I14+I15+I16+I17+I18+I19+I20+I21+I22+I23+I24+I25+I26</f>
        <v>183198.02799999999</v>
      </c>
      <c r="J10" s="10">
        <f>J11+J12+J13+J14+J15+J16+J17+J18+J19+J20+J21+J22+J23+J24+J25+J26</f>
        <v>-33982</v>
      </c>
      <c r="K10" s="29">
        <f t="shared" ref="K10" si="0">K11+K12+K13+K14+K15+K16+K17+K18+K19+K20+K21+K23+K24+K25+K26</f>
        <v>84430.71</v>
      </c>
      <c r="L10" s="10">
        <f t="shared" ref="L10:O10" si="1">L11+L12+L13+L14+L15+L16+L17+L18+L19+L20+L21+L22+L23+L24+L25+L26</f>
        <v>-10835</v>
      </c>
      <c r="M10" s="10">
        <f t="shared" si="1"/>
        <v>560</v>
      </c>
      <c r="N10" s="10">
        <f t="shared" si="1"/>
        <v>48472.5</v>
      </c>
      <c r="O10" s="10">
        <f t="shared" si="1"/>
        <v>7570</v>
      </c>
      <c r="P10" s="10">
        <f>P11+P12+P13+P14+P15+P16+P17+P18+P19+P20+P21+P22+P23+P24+P25+P26</f>
        <v>15335.4</v>
      </c>
      <c r="Q10" s="29">
        <f t="shared" ref="Q10:R10" si="2">Q11+Q12+Q13+Q14+Q15+Q16+Q17+Q18+Q19+Q20+Q21+Q22+Q23+Q24+Q25+Q26</f>
        <v>5764.4180000000006</v>
      </c>
      <c r="R10" s="10">
        <f t="shared" si="2"/>
        <v>-2082</v>
      </c>
    </row>
    <row r="11" spans="2:18" ht="28.5" customHeight="1" x14ac:dyDescent="0.25">
      <c r="B11" s="7">
        <v>2161</v>
      </c>
      <c r="C11" s="8">
        <v>1</v>
      </c>
      <c r="D11" s="8">
        <v>6</v>
      </c>
      <c r="E11" s="8">
        <v>1</v>
      </c>
      <c r="F11" s="12" t="s">
        <v>17</v>
      </c>
      <c r="G11" s="7">
        <v>5112</v>
      </c>
      <c r="H11" s="29">
        <f>I11+J11</f>
        <v>84430.71</v>
      </c>
      <c r="I11" s="29">
        <v>84430.71</v>
      </c>
      <c r="J11" s="10">
        <v>0</v>
      </c>
      <c r="K11" s="27">
        <v>84430.71</v>
      </c>
      <c r="L11" s="13"/>
      <c r="M11" s="13"/>
      <c r="N11" s="13"/>
      <c r="O11" s="26"/>
      <c r="P11" s="26"/>
      <c r="Q11" s="22"/>
      <c r="R11" s="10"/>
    </row>
    <row r="12" spans="2:18" ht="28.5" customHeight="1" x14ac:dyDescent="0.25">
      <c r="B12" s="7">
        <v>2424</v>
      </c>
      <c r="C12" s="8">
        <v>4</v>
      </c>
      <c r="D12" s="8">
        <v>2</v>
      </c>
      <c r="E12" s="8">
        <v>4</v>
      </c>
      <c r="F12" s="12" t="s">
        <v>17</v>
      </c>
      <c r="G12" s="7">
        <v>5112</v>
      </c>
      <c r="H12" s="29">
        <f t="shared" ref="H12:H26" si="3">I12+J12</f>
        <v>-13000</v>
      </c>
      <c r="I12" s="10"/>
      <c r="J12" s="10">
        <v>-13000</v>
      </c>
      <c r="K12" s="13"/>
      <c r="L12" s="13">
        <v>-13000</v>
      </c>
      <c r="M12" s="13"/>
      <c r="N12" s="13"/>
      <c r="O12" s="26"/>
      <c r="P12" s="26"/>
      <c r="Q12" s="22"/>
      <c r="R12" s="10"/>
    </row>
    <row r="13" spans="2:18" ht="28.5" customHeight="1" x14ac:dyDescent="0.25">
      <c r="B13" s="7">
        <v>2424</v>
      </c>
      <c r="C13" s="8">
        <v>4</v>
      </c>
      <c r="D13" s="8">
        <v>2</v>
      </c>
      <c r="E13" s="8">
        <v>4</v>
      </c>
      <c r="F13" s="25" t="s">
        <v>14</v>
      </c>
      <c r="G13" s="7">
        <v>5134</v>
      </c>
      <c r="H13" s="29">
        <f t="shared" si="3"/>
        <v>2165</v>
      </c>
      <c r="I13" s="10">
        <v>2165</v>
      </c>
      <c r="J13" s="10">
        <v>0</v>
      </c>
      <c r="K13" s="13"/>
      <c r="L13" s="13">
        <v>2165</v>
      </c>
      <c r="M13" s="13"/>
      <c r="N13" s="13"/>
      <c r="O13" s="26"/>
      <c r="P13" s="26"/>
      <c r="Q13" s="22"/>
      <c r="R13" s="10"/>
    </row>
    <row r="14" spans="2:18" ht="26.25" customHeight="1" x14ac:dyDescent="0.25">
      <c r="B14" s="7">
        <v>2432</v>
      </c>
      <c r="C14" s="7">
        <v>4</v>
      </c>
      <c r="D14" s="7">
        <v>3</v>
      </c>
      <c r="E14" s="7">
        <v>2</v>
      </c>
      <c r="F14" s="25" t="s">
        <v>14</v>
      </c>
      <c r="G14" s="7">
        <v>5134</v>
      </c>
      <c r="H14" s="29">
        <f t="shared" si="3"/>
        <v>560</v>
      </c>
      <c r="I14" s="10">
        <v>560</v>
      </c>
      <c r="J14" s="10">
        <v>0</v>
      </c>
      <c r="K14" s="13"/>
      <c r="L14" s="13"/>
      <c r="M14" s="13">
        <v>560</v>
      </c>
      <c r="N14" s="13"/>
      <c r="O14" s="26"/>
      <c r="P14" s="26"/>
      <c r="Q14" s="22"/>
      <c r="R14" s="23"/>
    </row>
    <row r="15" spans="2:18" ht="26.25" customHeight="1" x14ac:dyDescent="0.25">
      <c r="B15" s="7">
        <v>2451</v>
      </c>
      <c r="C15" s="7">
        <v>4</v>
      </c>
      <c r="D15" s="7">
        <v>5</v>
      </c>
      <c r="E15" s="7">
        <v>1</v>
      </c>
      <c r="F15" s="12" t="s">
        <v>17</v>
      </c>
      <c r="G15" s="7">
        <v>5112</v>
      </c>
      <c r="H15" s="29">
        <f t="shared" si="3"/>
        <v>24611.5</v>
      </c>
      <c r="I15" s="10">
        <v>24611.5</v>
      </c>
      <c r="J15" s="10">
        <v>0</v>
      </c>
      <c r="K15" s="13"/>
      <c r="L15" s="13"/>
      <c r="M15" s="13"/>
      <c r="N15" s="13">
        <v>24611.5</v>
      </c>
      <c r="O15" s="26"/>
      <c r="P15" s="26"/>
      <c r="Q15" s="22"/>
      <c r="R15" s="23"/>
    </row>
    <row r="16" spans="2:18" ht="26.25" customHeight="1" x14ac:dyDescent="0.25">
      <c r="B16" s="7">
        <v>2451</v>
      </c>
      <c r="C16" s="7">
        <v>4</v>
      </c>
      <c r="D16" s="7">
        <v>5</v>
      </c>
      <c r="E16" s="7">
        <v>1</v>
      </c>
      <c r="F16" s="12" t="s">
        <v>17</v>
      </c>
      <c r="G16" s="7">
        <v>5112</v>
      </c>
      <c r="H16" s="29">
        <f t="shared" si="3"/>
        <v>-17000</v>
      </c>
      <c r="I16" s="10"/>
      <c r="J16" s="10">
        <v>-17000</v>
      </c>
      <c r="K16" s="13"/>
      <c r="L16" s="13"/>
      <c r="M16" s="13"/>
      <c r="N16" s="13">
        <v>-17000</v>
      </c>
      <c r="O16" s="26"/>
      <c r="P16" s="26"/>
      <c r="Q16" s="22"/>
      <c r="R16" s="23"/>
    </row>
    <row r="17" spans="1:18" ht="26.25" customHeight="1" x14ac:dyDescent="0.25">
      <c r="B17" s="7">
        <v>2451</v>
      </c>
      <c r="C17" s="7">
        <v>4</v>
      </c>
      <c r="D17" s="7">
        <v>5</v>
      </c>
      <c r="E17" s="7">
        <v>1</v>
      </c>
      <c r="F17" s="12" t="s">
        <v>21</v>
      </c>
      <c r="G17" s="7">
        <v>5121</v>
      </c>
      <c r="H17" s="29">
        <f t="shared" si="3"/>
        <v>38596</v>
      </c>
      <c r="I17" s="10">
        <v>38596</v>
      </c>
      <c r="J17" s="10">
        <v>0</v>
      </c>
      <c r="K17" s="13"/>
      <c r="L17" s="13"/>
      <c r="M17" s="13"/>
      <c r="N17" s="13">
        <v>38596</v>
      </c>
      <c r="O17" s="26"/>
      <c r="P17" s="26"/>
      <c r="Q17" s="22"/>
      <c r="R17" s="23"/>
    </row>
    <row r="18" spans="1:18" ht="26.25" customHeight="1" x14ac:dyDescent="0.25">
      <c r="B18" s="7">
        <v>2451</v>
      </c>
      <c r="C18" s="7">
        <v>4</v>
      </c>
      <c r="D18" s="7">
        <v>5</v>
      </c>
      <c r="E18" s="7">
        <v>1</v>
      </c>
      <c r="F18" s="11" t="s">
        <v>14</v>
      </c>
      <c r="G18" s="7">
        <v>5134</v>
      </c>
      <c r="H18" s="29">
        <f t="shared" si="3"/>
        <v>2265</v>
      </c>
      <c r="I18" s="10">
        <v>2265</v>
      </c>
      <c r="J18" s="10">
        <v>0</v>
      </c>
      <c r="K18" s="13"/>
      <c r="L18" s="13"/>
      <c r="M18" s="13"/>
      <c r="N18" s="13">
        <v>2265</v>
      </c>
      <c r="O18" s="26"/>
      <c r="P18" s="26"/>
      <c r="Q18" s="22"/>
      <c r="R18" s="23"/>
    </row>
    <row r="19" spans="1:18" ht="26.25" customHeight="1" x14ac:dyDescent="0.25">
      <c r="B19" s="7">
        <v>2631</v>
      </c>
      <c r="C19" s="7">
        <v>6</v>
      </c>
      <c r="D19" s="7">
        <v>3</v>
      </c>
      <c r="E19" s="7">
        <v>1</v>
      </c>
      <c r="F19" s="11" t="s">
        <v>20</v>
      </c>
      <c r="G19" s="7">
        <v>5129</v>
      </c>
      <c r="H19" s="29">
        <f t="shared" si="3"/>
        <v>3000</v>
      </c>
      <c r="I19" s="10">
        <v>3000</v>
      </c>
      <c r="J19" s="10">
        <v>0</v>
      </c>
      <c r="K19" s="13"/>
      <c r="L19" s="13"/>
      <c r="M19" s="13"/>
      <c r="N19" s="13"/>
      <c r="O19" s="26">
        <v>3000</v>
      </c>
      <c r="P19" s="26"/>
      <c r="Q19" s="22"/>
      <c r="R19" s="23"/>
    </row>
    <row r="20" spans="1:18" ht="26.25" customHeight="1" x14ac:dyDescent="0.25">
      <c r="B20" s="7">
        <v>2631</v>
      </c>
      <c r="C20" s="7">
        <v>6</v>
      </c>
      <c r="D20" s="7">
        <v>3</v>
      </c>
      <c r="E20" s="7">
        <v>1</v>
      </c>
      <c r="F20" s="11" t="s">
        <v>14</v>
      </c>
      <c r="G20" s="7">
        <v>5134</v>
      </c>
      <c r="H20" s="29">
        <f t="shared" si="3"/>
        <v>4570</v>
      </c>
      <c r="I20" s="10">
        <v>4570</v>
      </c>
      <c r="J20" s="10">
        <v>0</v>
      </c>
      <c r="K20" s="13"/>
      <c r="L20" s="13"/>
      <c r="M20" s="13"/>
      <c r="N20" s="13"/>
      <c r="O20" s="26">
        <v>4570</v>
      </c>
      <c r="P20" s="26"/>
      <c r="Q20" s="22"/>
      <c r="R20" s="23"/>
    </row>
    <row r="21" spans="1:18" ht="26.25" customHeight="1" x14ac:dyDescent="0.25">
      <c r="B21" s="7">
        <v>2811</v>
      </c>
      <c r="C21" s="7">
        <v>8</v>
      </c>
      <c r="D21" s="7">
        <v>1</v>
      </c>
      <c r="E21" s="7">
        <v>1</v>
      </c>
      <c r="F21" s="11" t="s">
        <v>14</v>
      </c>
      <c r="G21" s="7">
        <v>5134</v>
      </c>
      <c r="H21" s="29">
        <f t="shared" si="3"/>
        <v>326</v>
      </c>
      <c r="I21" s="10">
        <v>326</v>
      </c>
      <c r="J21" s="10">
        <v>0</v>
      </c>
      <c r="K21" s="13"/>
      <c r="L21" s="13"/>
      <c r="M21" s="13"/>
      <c r="N21" s="13"/>
      <c r="O21" s="26"/>
      <c r="P21" s="26">
        <v>326</v>
      </c>
      <c r="Q21" s="22"/>
      <c r="R21" s="23"/>
    </row>
    <row r="22" spans="1:18" ht="26.25" customHeight="1" x14ac:dyDescent="0.25">
      <c r="B22" s="7">
        <v>2811</v>
      </c>
      <c r="C22" s="7">
        <v>8</v>
      </c>
      <c r="D22" s="7">
        <v>1</v>
      </c>
      <c r="E22" s="7">
        <v>1</v>
      </c>
      <c r="F22" s="30" t="s">
        <v>27</v>
      </c>
      <c r="G22" s="7">
        <v>5113</v>
      </c>
      <c r="H22" s="29">
        <f t="shared" si="3"/>
        <v>15009.4</v>
      </c>
      <c r="I22" s="10">
        <v>15009.4</v>
      </c>
      <c r="J22" s="10">
        <v>0</v>
      </c>
      <c r="K22" s="13"/>
      <c r="L22" s="13"/>
      <c r="M22" s="13"/>
      <c r="N22" s="13"/>
      <c r="O22" s="26"/>
      <c r="P22" s="26">
        <v>15009.4</v>
      </c>
      <c r="Q22" s="22"/>
      <c r="R22" s="23"/>
    </row>
    <row r="23" spans="1:18" ht="26.25" customHeight="1" x14ac:dyDescent="0.25">
      <c r="B23" s="7">
        <v>2823</v>
      </c>
      <c r="C23" s="7">
        <v>8</v>
      </c>
      <c r="D23" s="7">
        <v>2</v>
      </c>
      <c r="E23" s="7">
        <v>3</v>
      </c>
      <c r="F23" s="12" t="s">
        <v>17</v>
      </c>
      <c r="G23" s="7">
        <v>5112</v>
      </c>
      <c r="H23" s="29">
        <f t="shared" si="3"/>
        <v>7493.8680000000004</v>
      </c>
      <c r="I23" s="29">
        <v>7493.8680000000004</v>
      </c>
      <c r="J23" s="10">
        <v>0</v>
      </c>
      <c r="K23" s="13"/>
      <c r="L23" s="13"/>
      <c r="M23" s="13"/>
      <c r="N23" s="13"/>
      <c r="O23" s="26"/>
      <c r="P23" s="26"/>
      <c r="Q23" s="28">
        <v>7493.8680000000004</v>
      </c>
      <c r="R23" s="23"/>
    </row>
    <row r="24" spans="1:18" ht="26.25" customHeight="1" x14ac:dyDescent="0.25">
      <c r="B24" s="7">
        <v>2823</v>
      </c>
      <c r="C24" s="7">
        <v>8</v>
      </c>
      <c r="D24" s="7">
        <v>2</v>
      </c>
      <c r="E24" s="7">
        <v>3</v>
      </c>
      <c r="F24" s="12" t="s">
        <v>17</v>
      </c>
      <c r="G24" s="7">
        <v>5112</v>
      </c>
      <c r="H24" s="29">
        <f t="shared" si="3"/>
        <v>-1900</v>
      </c>
      <c r="I24" s="10">
        <v>0</v>
      </c>
      <c r="J24" s="10">
        <v>-1900</v>
      </c>
      <c r="K24" s="13"/>
      <c r="L24" s="13"/>
      <c r="M24" s="13"/>
      <c r="N24" s="13"/>
      <c r="O24" s="26"/>
      <c r="P24" s="26"/>
      <c r="Q24" s="28">
        <v>-1900</v>
      </c>
      <c r="R24" s="23"/>
    </row>
    <row r="25" spans="1:18" ht="26.25" customHeight="1" x14ac:dyDescent="0.25">
      <c r="B25" s="7">
        <v>2823</v>
      </c>
      <c r="C25" s="7">
        <v>8</v>
      </c>
      <c r="D25" s="7">
        <v>2</v>
      </c>
      <c r="E25" s="7">
        <v>3</v>
      </c>
      <c r="F25" s="11" t="s">
        <v>14</v>
      </c>
      <c r="G25" s="7">
        <v>5134</v>
      </c>
      <c r="H25" s="29">
        <f t="shared" si="3"/>
        <v>170.55</v>
      </c>
      <c r="I25" s="29">
        <v>170.55</v>
      </c>
      <c r="J25" s="10">
        <v>0</v>
      </c>
      <c r="K25" s="13"/>
      <c r="L25" s="13"/>
      <c r="M25" s="13"/>
      <c r="N25" s="13"/>
      <c r="O25" s="26"/>
      <c r="P25" s="26"/>
      <c r="Q25" s="28">
        <v>170.55</v>
      </c>
      <c r="R25" s="23"/>
    </row>
    <row r="26" spans="1:18" ht="26.25" customHeight="1" x14ac:dyDescent="0.25">
      <c r="B26" s="7">
        <v>2911</v>
      </c>
      <c r="C26" s="7">
        <v>9</v>
      </c>
      <c r="D26" s="7">
        <v>1</v>
      </c>
      <c r="E26" s="7">
        <v>1</v>
      </c>
      <c r="F26" s="12" t="s">
        <v>17</v>
      </c>
      <c r="G26" s="7">
        <v>5112</v>
      </c>
      <c r="H26" s="29">
        <f t="shared" si="3"/>
        <v>-2082</v>
      </c>
      <c r="I26" s="10">
        <v>0</v>
      </c>
      <c r="J26" s="10">
        <v>-2082</v>
      </c>
      <c r="K26" s="10"/>
      <c r="L26" s="10"/>
      <c r="M26" s="10"/>
      <c r="N26" s="10"/>
      <c r="O26" s="10"/>
      <c r="P26" s="10"/>
      <c r="Q26" s="10"/>
      <c r="R26" s="10">
        <v>-2082</v>
      </c>
    </row>
    <row r="27" spans="1:18" ht="30" customHeight="1" x14ac:dyDescent="0.25">
      <c r="B27" s="33" t="s">
        <v>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8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  <c r="O28" s="15"/>
      <c r="P28" s="15"/>
      <c r="Q28" s="15"/>
    </row>
    <row r="29" spans="1:18" ht="6.75" customHeight="1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5"/>
      <c r="O29" s="15"/>
      <c r="P29" s="15"/>
      <c r="Q29" s="15"/>
    </row>
    <row r="30" spans="1:18" x14ac:dyDescent="0.25"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5"/>
      <c r="O30" s="15"/>
      <c r="P30" s="15"/>
      <c r="Q30" s="15"/>
    </row>
    <row r="31" spans="1:18" x14ac:dyDescent="0.25">
      <c r="B31" s="37" t="s">
        <v>11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0"/>
      <c r="O31" s="20"/>
      <c r="P31" s="20"/>
      <c r="Q31" s="20"/>
    </row>
    <row r="32" spans="1:18" x14ac:dyDescent="0.25">
      <c r="A32" s="33" t="s">
        <v>12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2:17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</sheetData>
  <mergeCells count="9">
    <mergeCell ref="B3:R3"/>
    <mergeCell ref="B4:R4"/>
    <mergeCell ref="B5:R5"/>
    <mergeCell ref="A32:Q32"/>
    <mergeCell ref="B6:M6"/>
    <mergeCell ref="F8:G8"/>
    <mergeCell ref="B7:M7"/>
    <mergeCell ref="B27:Q27"/>
    <mergeCell ref="B31:M31"/>
  </mergeCells>
  <pageMargins left="0.39370078740157483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2024-08-14T13:53:36Z</dcterms:modified>
</cp:coreProperties>
</file>