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Mijnajamket_avagani\"/>
    </mc:Choice>
  </mc:AlternateContent>
  <bookViews>
    <workbookView xWindow="0" yWindow="0" windowWidth="21600" windowHeight="9435"/>
  </bookViews>
  <sheets>
    <sheet name="Naxagits" sheetId="3" r:id="rId1"/>
  </sheets>
  <calcPr calcId="152511"/>
</workbook>
</file>

<file path=xl/calcChain.xml><?xml version="1.0" encoding="utf-8"?>
<calcChain xmlns="http://schemas.openxmlformats.org/spreadsheetml/2006/main">
  <c r="C76" i="3" l="1"/>
  <c r="C5" i="3"/>
  <c r="C13" i="3"/>
  <c r="C19" i="3"/>
  <c r="C27" i="3"/>
  <c r="C42" i="3"/>
  <c r="C53" i="3"/>
  <c r="C69" i="3"/>
  <c r="C72" i="3" l="1"/>
</calcChain>
</file>

<file path=xl/sharedStrings.xml><?xml version="1.0" encoding="utf-8"?>
<sst xmlns="http://schemas.openxmlformats.org/spreadsheetml/2006/main" count="80" uniqueCount="80">
  <si>
    <t>Պարտադիր խնդիր</t>
  </si>
  <si>
    <t>Նորաշենիկ գյուղի վարչական շենքի նորոգում</t>
  </si>
  <si>
    <t>Դավիթ Համբարձումյանի անվան մանկապատանեկան մարզադպրոց ՀՈԱԿ-ի շենքի մասնակի նորոգում և ջեռուցման համակարգի վերականգնում</t>
  </si>
  <si>
    <t>Նախադպրոցական ուսումնական հաստատությունների համար գույքի ձեռքբերում</t>
  </si>
  <si>
    <t>Հ/Հ</t>
  </si>
  <si>
    <t>3. Համայնքի գույքի կառավարում</t>
  </si>
  <si>
    <t>4. Նախադպրոցական կրթություն և արտադպրոցական դաստիարակություն</t>
  </si>
  <si>
    <t>5. Համայնքի մշակութային կյանքի կազմակերպում</t>
  </si>
  <si>
    <t>7. Համայնքում մարզական կյանքի կազմակերպում, ֆիզիկական կուլտուրայի և առողջ ապրելակերպի խրախուսում</t>
  </si>
  <si>
    <t>9. Համայնքի բնակավայրերի կառուցապատում, բարեկարգում և կանաչապատում, համայնքի աղբահանություն և սանիտարական մաքրում, կոմունալ տնտեսության աշխատանքների ապահովում, ինչպես նաև համայնքային գերեզմանատների պահպանում և գործունեության ապահովում</t>
  </si>
  <si>
    <t>10. Համայնքի հասարակական տրանսպորտի աշխատանքի կազմակերպում, համայնքային ճանապարհային ենթակառուցվածքների պահպանություն և շահագործում</t>
  </si>
  <si>
    <t>14. Շրջակա միջավայրի պահպանություն</t>
  </si>
  <si>
    <t>Տավրուս գյուղի նոր վարչական շենքի կառուցում</t>
  </si>
  <si>
    <t>Գ․ Նժդեհ փողոցի աջակողմյան մայթի նորոգում</t>
  </si>
  <si>
    <t>Գումարը</t>
  </si>
  <si>
    <t>Վաչագան գետի հունի մաքրում, հայելային պատկերների ու հենապատերի վերականգնում, նոր ճաղավանդակների տեղադրում /Բժշկական կենտրոնին հարակից կամրջից մինչև մարզպետարանի կամուրջ/</t>
  </si>
  <si>
    <t>Շրջակա միջավայրի պահպանություն՝ «Կապանի կոմունալ ծառայություն» ՀՈԱԿ-ի պահպանում，աղբահանության， սանիտարական մաքրման աշխատանքների արդյունավետ կազմակերպում, աղբարկղների և օրգանական աղբի կուտակումների մշակումների իրականացում /ախտահանում/, Կապանի ՊԼԱՍՏՇԻՆ ՀՈԱԿ-ի պահպանում և այլն</t>
  </si>
  <si>
    <t>Կապանի համայնքապետարանի մասնաշենքի ուժեղացում, վերակառուցում և նոր մասնաշենքի կառուցում</t>
  </si>
  <si>
    <t>Կապանի թիվ 1 նախադպրոցական ուսումնական հաստատություն ՀՈԱԿ-ի հիմնանորոգում և տարածքի բարեկարգում</t>
  </si>
  <si>
    <t>Կապանի թիվ 2 նախադպրոցական ուսումնական հաստատություն ՀՈԱԿ-ի հիմնանորոգում և տարածքի բարեկարգում</t>
  </si>
  <si>
    <t>Ներքին Խոտանան գյուղում վարչական շենքի կառուցում և տարածքի բարեկարգում</t>
  </si>
  <si>
    <t>Կապանի թիվ 9 նախադպրոցական ուսումնական հաստատություն ՀՈԱԿ-ի վերակառուցում և տարածքի բարեկարգում</t>
  </si>
  <si>
    <t xml:space="preserve">Արծվանիկ գյուղի ՆՈՒՀ-ի հարևանությամբ տարածքի բարեկարգում </t>
  </si>
  <si>
    <t>Կապան քաղաքի Շինարարների 8 հասցեում ակումբ-գրադարանի նորոգում</t>
  </si>
  <si>
    <t>Կապան քաղաքի Բաղաբերդ 14 հասցեում գրադարանի նորոգում</t>
  </si>
  <si>
    <t>Աթլետիկական փակ մարզասրահի կառուցում</t>
  </si>
  <si>
    <t>Կապան քաղաքի Շինարարների փողոցի թիվ 15 և թիվ 17 բ/բ շենքերի հարևանությամբ խաղահրապարակի և մարզադաշտի վերանորոգում և հանգստյան գոտու կազմակերպում</t>
  </si>
  <si>
    <t>Դավիթ Բեկ բնակավայրի ջրամատակարարում</t>
  </si>
  <si>
    <t>Ուժանիս բնակավայրի խմելու ջրի կառուցում</t>
  </si>
  <si>
    <t>Կապան քաղաքի Ավետիսյան փողոցի N 2, 4, 6, 28, 30, 32, 34 և Պապյան փողոցի N 5, 6, 7, 8, 9, 15, 16, 17, 18, 19, 20, 22, 24 և 26 շենքերի բակերի ասֆալտապատում</t>
  </si>
  <si>
    <t xml:space="preserve">Արծվանիկ բնակավայրի գյուղամիջյան ճանապարհների նորոգում և ասֆալտապատում </t>
  </si>
  <si>
    <t>Կապան քաղաքի Դավիթ Բեկ 8 հասցեում ակումբ-գրադարանի նորոգում</t>
  </si>
  <si>
    <t>Կապան քաղաքի թունելից մինչև Բաղաբերդ թաղամասի վերջնամասը փողոցային լուսավորության համակարգի կառուցում</t>
  </si>
  <si>
    <t>Կապան քաղաքի Բաղաբերդ 6 հասցեում ակումբ-գրադարանի նորոգում</t>
  </si>
  <si>
    <t xml:space="preserve">Օխտար գյուղի վարչական շենքի կառուցում </t>
  </si>
  <si>
    <t>Տանձավեր բնակավայրի ակումբի շենքի նորոգում</t>
  </si>
  <si>
    <t>Առաջաձոր բնակավայրի ակումբի շենքի նորոգում</t>
  </si>
  <si>
    <t>Սևաքար բնակավայրի հանդիսությունների սրահի նորոգում</t>
  </si>
  <si>
    <t>Դավիթ Բեկ բնակավայրում Արամ Մանուկյանի տուն-թանգարանի հիմնում</t>
  </si>
  <si>
    <t>Բաղաբերդ թաղամասի թիվ 16, 17 և 21 բ/բ շենքերի հարևանությամբ  խաղադաշտի նորոգում</t>
  </si>
  <si>
    <t>Բաղաբերդ թաղամասի թիվ 10 շենքի հարևանությամբ խաղադաշտի նորոգում</t>
  </si>
  <si>
    <t>Ձորք թաղամասի թիվ 4 և 5 շենքերի հարևանությամբ խաղադաշտի նորոգում, մանկական խաղահրապարակի կառուցում</t>
  </si>
  <si>
    <t>Դավիթ Բեկ թաղամասի թիվ 3 շենքի հարևանությամբ խաղադաշտի նորոգում</t>
  </si>
  <si>
    <t>Մ․ Հարությունյան փողոցի թիվ 1 բ/բ շենքի և Ողջի գետի միջանկյալ հատվածում հանգստի գոտու, մանկական խաղահրապարակի և խաղադաշտի  կառուցում</t>
  </si>
  <si>
    <t>Կապանի համայնքապետարանի հարակից այգու նորոգում</t>
  </si>
  <si>
    <t>Գարեգին Նժդեհի փողոցի թիվ 22 և 24 շենքրի միջանկյալ հատվածում խաղադաշտի նորոգում և մանկական խաղահրապարակի կառուցում</t>
  </si>
  <si>
    <t>Թումանյան փողոցում՝ արվեստի դպրոցի հարևանությամբ ֆուտբոլի դաշտի կառուցում</t>
  </si>
  <si>
    <t>Հ․ Ավետիսյան թիվ 12 բ/բ շենքի հարևանությամբ հանգստի գոտու և մանկական խաղահրապարակի կառուցում</t>
  </si>
  <si>
    <t>Աճանան գյուղում մանկական խաղահրապարակի կառուցում</t>
  </si>
  <si>
    <t>Ներքին Հանդ բնակավայրի խմելու ջրի մատակարարման ապահովում</t>
  </si>
  <si>
    <t>Աղվանի գյուղի խմելու ջրագծի կառուցում</t>
  </si>
  <si>
    <t>Արծվանիկ գյուղի խմելու ջրամատակարարման համակարգի կառուցում</t>
  </si>
  <si>
    <t>Արծվանիկ գյուղի խմելու այլընտրանքային ջրագծի կառուցում</t>
  </si>
  <si>
    <t>Վերին Խոտանան գյուղի խմելու ջրի ջրագծի նորոգում</t>
  </si>
  <si>
    <t>Մ․ Ստեփանյան փողոցի մի հատվածի ասֆալտապատում /ՔԿԱԳ-ի շենքից մինչև &lt;&lt;Կապանի բժշկական կենտրոն&gt;&gt; ՓԲԸ-ի դիմացի կամուրջ/</t>
  </si>
  <si>
    <t>Դավիթ Բեկ հրապարակից Դավիթ Բեկ թաղամաս տանող ճանապարհի թիվ 2, թիվ 4, թիվ 5, թիվ 7, թիվ 8, թիվ 10, թիվ 12 բ/բ շենքերի բակերի և թաղամասերից Սպանդարյան փողոց տանող ճանապարհի նորոգում</t>
  </si>
  <si>
    <t>Կաղնուտ բնակավայրի գյուղամիջյան ճանապարհների ասֆալտապատում</t>
  </si>
  <si>
    <t>Շղարշիկ թաղամաս տանող ճանապարհի ասֆալտապատում</t>
  </si>
  <si>
    <t>Ազատամարտիկների փողոցի մի հատվածի /Մ․ Ստեփանյան փողոցի թիվ 2 բ/բ շենքից մինչև Ազատամարտիկների փողոցի թիվ 5 բ/բ շենքի վերջնամասը/, Ազատամարտիկների փողոցի թիվ 5 և թիվ 7 բ/բ շենքերի բակերի և Մ․ Ստեփանյան փողոցի թիվ 2, թիվ 4 և թիվ 6 բ/բ շենքերի բակերի նորոգում և ասֆալտապատում</t>
  </si>
  <si>
    <t>Երկաթուղայինների փողոցի թիվ 1, թիվ 3, թիվ 5 և թիվ 6 բ/բ շենքերի բակերի նորոգում և ասֆալտապատում</t>
  </si>
  <si>
    <t>Հ․ Ավետիսյան փողոցի 1, 1ա, 2ա, 24, 26, 8, 10, 12, 16, 18, 20, 22 և Մ․ Պապյան փողոցի 1, 2, 4, 6, 10, 13, 16, 20, 20ա բ/բ շենքերի բակային հատվածների նորոգում և ասֆալտապատում</t>
  </si>
  <si>
    <t>Արամ Մանուկյան փողոցի 1-ին նրբանցքի ճանապարհի և ձախակողմյան մայթի նորոգում և ասֆալտապատում</t>
  </si>
  <si>
    <t>Թումանյան փողոցի ասֆալտապատման աշխատանքներ</t>
  </si>
  <si>
    <t xml:space="preserve">Կապան քաղաքի Արամ Մանուկյան, Թումանյան և Հ․ Ավետիսյան փողոցների հատման կամրջի երթևեկելի մասի, մայթերի և բազրիքների նորոգում  </t>
  </si>
  <si>
    <t xml:space="preserve">Կապան քաղաքի Սպանդարյան, Մ․ Հարությունյան և Շահումյան փողոցների հատման կամրջի երթևեկելի մասի, մայթերի և բազրիքների նորոգում </t>
  </si>
  <si>
    <t>13. Համայնքում գյուղատնտեսության զարգացման խթանում</t>
  </si>
  <si>
    <t>Սյունիք, Սզնակ, Դիցմայրի և Բարգուշատ  գյուղերի ոռոգման համակարգի կառուցում</t>
  </si>
  <si>
    <t>Գեղանուշ, Ճակատեն, Շիկահող, Ձորաստան, Աղվանի, Անտառաշատ, Շիշկերտ գյուղերի արոտավայրեր տանող ճանապարհների անցանելիության բարելավում</t>
  </si>
  <si>
    <t>Վաչագան գետի հունի մաքրում, հայելային պատկերների ու հենապատերի վերականգնում, նոր ճաղավանդակների տեղադրում /Սյունիքի մարզպետարանի հարակից կամրջից մինչև Ողջի գետի հատման հատված/</t>
  </si>
  <si>
    <t>Երկաթուղայինների փողոցի  թիվ 13 բ/բ շենքի հարևանությամբ մանկական խաղահրապարակի կառուցում</t>
  </si>
  <si>
    <t>Երկաթուղայինների փողոցի թիվ 7 և 9 բ/բ շենքերի հարևանությամբ  խաղադաշտի նորոգում</t>
  </si>
  <si>
    <t>Սզնակ բնակավայրում խմելու ջրի մատակարարման ապահովում</t>
  </si>
  <si>
    <t>Դիցմայրի բնակավայրում խմելու ջրի մատակարարման ապահովում</t>
  </si>
  <si>
    <t>Կապան քաղաքի Վաչագան գետի հունի մաքրում, հենապատերի վերականգնում, նոր ճաղավանդակների տեղադրում և Վաչագան գետի ավազանի էսթետիկ տեսքի վերականգնում /Գարեգին Նժդեհի հուշահամալիրից մինչև Բժշկական կենտրոն ՓԲԸ հարակից կամուրջ/</t>
  </si>
  <si>
    <t>Աշխատակազմի քարտուղար                                                      Նելլի Շահնազարյան</t>
  </si>
  <si>
    <t>Հավելված</t>
  </si>
  <si>
    <t>Աղյուսակ 1</t>
  </si>
  <si>
    <t>ՀԱՅԱՍՏԱՆԻ ՀԱՆՐԱՊԵՏՈՒԹՅԱՆ ՍՅՈՒՆԻՔԻ ՄԱՐԶԻ ԿԱՊԱՆ ՀԱՄԱՅՆՔԻ 2024-2026 ԹՎԱԿԱՆՆԵՐԻ ՄԻՋՆԱԺԱՄԿԵՏ ԾԱԽՍԵՐԻ ԾՐԱԳՐՈՎ 2024 ԹՎԱԿԱՆԻՆ ՆԱԽԱՏԵՍՎԱԾ ԿԱՊԻՏԱԼ ԾՐԱԳՐԵՐ</t>
  </si>
  <si>
    <t>Ընդհանուրը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</si>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</sst>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GHEA Mariam"/>
      <family val="3"/>
    </font>
    <font>
      <b/>
      <sz val="10"/>
      <color theme="1"/>
      <name val="GHEA Mariam"/>
      <family val="3"/>
    </font>
    <font>
      <sz val="10"/>
      <name val="GHEA Mariam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abSelected="1" zoomScale="98" zoomScaleNormal="98" workbookViewId="0">
      <selection activeCell="D8" sqref="D8"/>
    </sheetView>
  </sheetViews>
  <sheetFormatPr defaultColWidth="9.140625" defaultRowHeight="15" x14ac:dyDescent="0.25"/>
  <cols>
    <col min="1" max="1" width="5.85546875" style="6" customWidth="1"/>
    <col min="2" max="2" width="65" style="1" customWidth="1"/>
    <col min="3" max="3" width="19" style="14" customWidth="1"/>
    <col min="4" max="16384" width="9.140625" style="1"/>
  </cols>
  <sheetData>
    <row r="1" spans="1:3" x14ac:dyDescent="0.25">
      <c r="C1" s="14" t="s">
        <v>75</v>
      </c>
    </row>
    <row r="2" spans="1:3" ht="26.25" customHeight="1" x14ac:dyDescent="0.25">
      <c r="C2" s="14" t="s">
        <v>76</v>
      </c>
    </row>
    <row r="3" spans="1:3" ht="45" customHeight="1" x14ac:dyDescent="0.25">
      <c r="A3" s="19" t="s">
        <v>77</v>
      </c>
      <c r="B3" s="19"/>
      <c r="C3" s="19"/>
    </row>
    <row r="4" spans="1:3" ht="41.25" customHeight="1" x14ac:dyDescent="0.25">
      <c r="A4" s="2" t="s">
        <v>4</v>
      </c>
      <c r="B4" s="2" t="s">
        <v>0</v>
      </c>
      <c r="C4" s="7" t="s">
        <v>14</v>
      </c>
    </row>
    <row r="5" spans="1:3" ht="25.5" customHeight="1" x14ac:dyDescent="0.25">
      <c r="A5" s="16" t="s">
        <v>5</v>
      </c>
      <c r="B5" s="16"/>
      <c r="C5" s="7">
        <f>C6+C7+C8+C9+C10+C11+C12</f>
        <v>1135354789</v>
      </c>
    </row>
    <row r="6" spans="1:3" ht="30.75" customHeight="1" x14ac:dyDescent="0.25">
      <c r="A6" s="8">
        <v>1</v>
      </c>
      <c r="B6" s="3" t="s">
        <v>17</v>
      </c>
      <c r="C6" s="9">
        <v>951071852</v>
      </c>
    </row>
    <row r="7" spans="1:3" ht="21" customHeight="1" x14ac:dyDescent="0.25">
      <c r="A7" s="8">
        <v>2</v>
      </c>
      <c r="B7" s="3" t="s">
        <v>12</v>
      </c>
      <c r="C7" s="9">
        <v>49446700</v>
      </c>
    </row>
    <row r="8" spans="1:3" ht="21" customHeight="1" x14ac:dyDescent="0.25">
      <c r="A8" s="8">
        <v>3</v>
      </c>
      <c r="B8" s="3" t="s">
        <v>34</v>
      </c>
      <c r="C8" s="9">
        <v>51828900</v>
      </c>
    </row>
    <row r="9" spans="1:3" ht="44.25" customHeight="1" x14ac:dyDescent="0.25">
      <c r="A9" s="8">
        <v>4</v>
      </c>
      <c r="B9" s="3" t="s">
        <v>1</v>
      </c>
      <c r="C9" s="9">
        <v>8257965</v>
      </c>
    </row>
    <row r="10" spans="1:3" ht="47.25" customHeight="1" x14ac:dyDescent="0.25">
      <c r="A10" s="8">
        <v>5</v>
      </c>
      <c r="B10" s="3" t="s">
        <v>2</v>
      </c>
      <c r="C10" s="9">
        <v>26175344</v>
      </c>
    </row>
    <row r="11" spans="1:3" ht="36.75" customHeight="1" x14ac:dyDescent="0.25">
      <c r="A11" s="8">
        <v>6</v>
      </c>
      <c r="B11" s="3" t="s">
        <v>20</v>
      </c>
      <c r="C11" s="9">
        <v>15189888</v>
      </c>
    </row>
    <row r="12" spans="1:3" ht="37.15" customHeight="1" x14ac:dyDescent="0.25">
      <c r="A12" s="8">
        <v>7</v>
      </c>
      <c r="B12" s="3" t="s">
        <v>37</v>
      </c>
      <c r="C12" s="9">
        <v>33384140</v>
      </c>
    </row>
    <row r="13" spans="1:3" ht="37.15" customHeight="1" x14ac:dyDescent="0.25">
      <c r="A13" s="16" t="s">
        <v>6</v>
      </c>
      <c r="B13" s="16"/>
      <c r="C13" s="7">
        <f>C14+C15+C16+C17+C18</f>
        <v>940398526</v>
      </c>
    </row>
    <row r="14" spans="1:3" ht="55.5" customHeight="1" x14ac:dyDescent="0.25">
      <c r="A14" s="8">
        <v>8</v>
      </c>
      <c r="B14" s="3" t="s">
        <v>18</v>
      </c>
      <c r="C14" s="9">
        <v>299648194</v>
      </c>
    </row>
    <row r="15" spans="1:3" ht="52.5" customHeight="1" x14ac:dyDescent="0.25">
      <c r="A15" s="8">
        <v>9</v>
      </c>
      <c r="B15" s="3" t="s">
        <v>19</v>
      </c>
      <c r="C15" s="9">
        <v>432610591</v>
      </c>
    </row>
    <row r="16" spans="1:3" ht="52.5" customHeight="1" x14ac:dyDescent="0.25">
      <c r="A16" s="10" t="s">
        <v>79</v>
      </c>
      <c r="B16" s="3" t="s">
        <v>21</v>
      </c>
      <c r="C16" s="9">
        <v>186163883</v>
      </c>
    </row>
    <row r="17" spans="1:3" ht="41.25" customHeight="1" x14ac:dyDescent="0.25">
      <c r="A17" s="8">
        <v>11</v>
      </c>
      <c r="B17" s="3" t="s">
        <v>22</v>
      </c>
      <c r="C17" s="9">
        <v>18975858</v>
      </c>
    </row>
    <row r="18" spans="1:3" ht="36.75" customHeight="1" x14ac:dyDescent="0.25">
      <c r="A18" s="8">
        <v>12</v>
      </c>
      <c r="B18" s="3" t="s">
        <v>3</v>
      </c>
      <c r="C18" s="9">
        <v>3000000</v>
      </c>
    </row>
    <row r="19" spans="1:3" ht="24.75" customHeight="1" x14ac:dyDescent="0.25">
      <c r="A19" s="16" t="s">
        <v>7</v>
      </c>
      <c r="B19" s="16"/>
      <c r="C19" s="7">
        <f>C20+C21+C22+C23+C24+C25+C26</f>
        <v>369585373</v>
      </c>
    </row>
    <row r="20" spans="1:3" ht="31.5" customHeight="1" x14ac:dyDescent="0.25">
      <c r="A20" s="8">
        <v>13</v>
      </c>
      <c r="B20" s="3" t="s">
        <v>23</v>
      </c>
      <c r="C20" s="9">
        <v>50961812</v>
      </c>
    </row>
    <row r="21" spans="1:3" ht="29.25" customHeight="1" x14ac:dyDescent="0.25">
      <c r="A21" s="8">
        <v>14</v>
      </c>
      <c r="B21" s="4" t="s">
        <v>33</v>
      </c>
      <c r="C21" s="9">
        <v>27541891</v>
      </c>
    </row>
    <row r="22" spans="1:3" ht="31.5" customHeight="1" x14ac:dyDescent="0.25">
      <c r="A22" s="8">
        <v>15</v>
      </c>
      <c r="B22" s="3" t="s">
        <v>24</v>
      </c>
      <c r="C22" s="9">
        <v>26502910</v>
      </c>
    </row>
    <row r="23" spans="1:3" ht="30" x14ac:dyDescent="0.25">
      <c r="A23" s="8">
        <v>16</v>
      </c>
      <c r="B23" s="3" t="s">
        <v>31</v>
      </c>
      <c r="C23" s="9">
        <v>84886350</v>
      </c>
    </row>
    <row r="24" spans="1:3" x14ac:dyDescent="0.25">
      <c r="A24" s="8">
        <v>17</v>
      </c>
      <c r="B24" s="3" t="s">
        <v>35</v>
      </c>
      <c r="C24" s="9">
        <v>50915960</v>
      </c>
    </row>
    <row r="25" spans="1:3" x14ac:dyDescent="0.25">
      <c r="A25" s="8">
        <v>18</v>
      </c>
      <c r="B25" s="3" t="s">
        <v>36</v>
      </c>
      <c r="C25" s="9">
        <v>48247300</v>
      </c>
    </row>
    <row r="26" spans="1:3" ht="30" x14ac:dyDescent="0.25">
      <c r="A26" s="8">
        <v>19</v>
      </c>
      <c r="B26" s="3" t="s">
        <v>38</v>
      </c>
      <c r="C26" s="9">
        <v>80529150</v>
      </c>
    </row>
    <row r="27" spans="1:3" ht="34.5" customHeight="1" x14ac:dyDescent="0.25">
      <c r="A27" s="16" t="s">
        <v>8</v>
      </c>
      <c r="B27" s="16"/>
      <c r="C27" s="7">
        <f>C28+C29+C30+C31+C32+C33+C34+C35+C36+C37+C38+C39+C40+C41</f>
        <v>884826221</v>
      </c>
    </row>
    <row r="28" spans="1:3" ht="23.25" customHeight="1" x14ac:dyDescent="0.25">
      <c r="A28" s="8">
        <v>20</v>
      </c>
      <c r="B28" s="3" t="s">
        <v>25</v>
      </c>
      <c r="C28" s="12">
        <v>15000000</v>
      </c>
    </row>
    <row r="29" spans="1:3" ht="47.25" customHeight="1" x14ac:dyDescent="0.25">
      <c r="A29" s="8">
        <v>21</v>
      </c>
      <c r="B29" s="3" t="s">
        <v>26</v>
      </c>
      <c r="C29" s="11">
        <v>37937188</v>
      </c>
    </row>
    <row r="30" spans="1:3" ht="33.75" customHeight="1" x14ac:dyDescent="0.25">
      <c r="A30" s="8">
        <v>22</v>
      </c>
      <c r="B30" s="5" t="s">
        <v>39</v>
      </c>
      <c r="C30" s="12">
        <v>87288773</v>
      </c>
    </row>
    <row r="31" spans="1:3" ht="30.75" customHeight="1" x14ac:dyDescent="0.25">
      <c r="A31" s="8">
        <v>23</v>
      </c>
      <c r="B31" s="5" t="s">
        <v>40</v>
      </c>
      <c r="C31" s="12">
        <v>38096221</v>
      </c>
    </row>
    <row r="32" spans="1:3" ht="45" customHeight="1" x14ac:dyDescent="0.25">
      <c r="A32" s="8">
        <v>24</v>
      </c>
      <c r="B32" s="5" t="s">
        <v>41</v>
      </c>
      <c r="C32" s="12">
        <v>104353290</v>
      </c>
    </row>
    <row r="33" spans="1:3" ht="37.5" customHeight="1" x14ac:dyDescent="0.25">
      <c r="A33" s="8">
        <v>25</v>
      </c>
      <c r="B33" s="5" t="s">
        <v>42</v>
      </c>
      <c r="C33" s="12">
        <v>37006488</v>
      </c>
    </row>
    <row r="34" spans="1:3" ht="52.5" customHeight="1" x14ac:dyDescent="0.25">
      <c r="A34" s="8">
        <v>26</v>
      </c>
      <c r="B34" s="5" t="s">
        <v>43</v>
      </c>
      <c r="C34" s="12">
        <v>241657610</v>
      </c>
    </row>
    <row r="35" spans="1:3" ht="48.75" customHeight="1" x14ac:dyDescent="0.25">
      <c r="A35" s="8">
        <v>27</v>
      </c>
      <c r="B35" s="5" t="s">
        <v>70</v>
      </c>
      <c r="C35" s="12">
        <v>18237914</v>
      </c>
    </row>
    <row r="36" spans="1:3" ht="48.75" customHeight="1" x14ac:dyDescent="0.25">
      <c r="A36" s="8">
        <v>28</v>
      </c>
      <c r="B36" s="5" t="s">
        <v>69</v>
      </c>
      <c r="C36" s="12">
        <v>27078743</v>
      </c>
    </row>
    <row r="37" spans="1:3" ht="26.25" customHeight="1" x14ac:dyDescent="0.25">
      <c r="A37" s="8">
        <v>29</v>
      </c>
      <c r="B37" s="5" t="s">
        <v>44</v>
      </c>
      <c r="C37" s="12">
        <v>144715463</v>
      </c>
    </row>
    <row r="38" spans="1:3" ht="60" customHeight="1" x14ac:dyDescent="0.25">
      <c r="A38" s="8">
        <v>30</v>
      </c>
      <c r="B38" s="5" t="s">
        <v>45</v>
      </c>
      <c r="C38" s="12">
        <v>39722497</v>
      </c>
    </row>
    <row r="39" spans="1:3" ht="36.75" customHeight="1" x14ac:dyDescent="0.25">
      <c r="A39" s="8">
        <v>31</v>
      </c>
      <c r="B39" s="5" t="s">
        <v>46</v>
      </c>
      <c r="C39" s="12">
        <v>59229030</v>
      </c>
    </row>
    <row r="40" spans="1:3" ht="33" customHeight="1" x14ac:dyDescent="0.25">
      <c r="A40" s="8">
        <v>32</v>
      </c>
      <c r="B40" s="5" t="s">
        <v>47</v>
      </c>
      <c r="C40" s="12">
        <v>22808837</v>
      </c>
    </row>
    <row r="41" spans="1:3" ht="26.25" customHeight="1" x14ac:dyDescent="0.25">
      <c r="A41" s="8">
        <v>33</v>
      </c>
      <c r="B41" s="5" t="s">
        <v>48</v>
      </c>
      <c r="C41" s="12">
        <v>11694167</v>
      </c>
    </row>
    <row r="42" spans="1:3" ht="77.25" customHeight="1" x14ac:dyDescent="0.25">
      <c r="A42" s="16" t="s">
        <v>9</v>
      </c>
      <c r="B42" s="16"/>
      <c r="C42" s="7">
        <f>C43+C44+C45+C46+C47+C48+C49+C50+C51+C52</f>
        <v>1360064280</v>
      </c>
    </row>
    <row r="43" spans="1:3" ht="33.75" customHeight="1" x14ac:dyDescent="0.25">
      <c r="A43" s="8">
        <v>34</v>
      </c>
      <c r="B43" s="4" t="s">
        <v>32</v>
      </c>
      <c r="C43" s="12">
        <v>122877406</v>
      </c>
    </row>
    <row r="44" spans="1:3" ht="36" customHeight="1" x14ac:dyDescent="0.25">
      <c r="A44" s="8">
        <v>35</v>
      </c>
      <c r="B44" s="3" t="s">
        <v>27</v>
      </c>
      <c r="C44" s="9">
        <v>78591420</v>
      </c>
    </row>
    <row r="45" spans="1:3" ht="36.75" customHeight="1" x14ac:dyDescent="0.25">
      <c r="A45" s="8">
        <v>36</v>
      </c>
      <c r="B45" s="3" t="s">
        <v>28</v>
      </c>
      <c r="C45" s="9">
        <v>86777151</v>
      </c>
    </row>
    <row r="46" spans="1:3" ht="32.25" customHeight="1" x14ac:dyDescent="0.25">
      <c r="A46" s="8">
        <v>37</v>
      </c>
      <c r="B46" s="5" t="s">
        <v>49</v>
      </c>
      <c r="C46" s="9">
        <v>214194920</v>
      </c>
    </row>
    <row r="47" spans="1:3" ht="33" customHeight="1" x14ac:dyDescent="0.25">
      <c r="A47" s="8">
        <v>38</v>
      </c>
      <c r="B47" s="5" t="s">
        <v>71</v>
      </c>
      <c r="C47" s="9">
        <v>223018120</v>
      </c>
    </row>
    <row r="48" spans="1:3" ht="33" customHeight="1" x14ac:dyDescent="0.25">
      <c r="A48" s="8">
        <v>39</v>
      </c>
      <c r="B48" s="5" t="s">
        <v>72</v>
      </c>
      <c r="C48" s="9">
        <v>151180860</v>
      </c>
    </row>
    <row r="49" spans="1:3" ht="27.75" customHeight="1" x14ac:dyDescent="0.25">
      <c r="A49" s="8">
        <v>40</v>
      </c>
      <c r="B49" s="5" t="s">
        <v>50</v>
      </c>
      <c r="C49" s="9">
        <v>75711769</v>
      </c>
    </row>
    <row r="50" spans="1:3" ht="31.5" customHeight="1" x14ac:dyDescent="0.25">
      <c r="A50" s="8">
        <v>41</v>
      </c>
      <c r="B50" s="5" t="s">
        <v>51</v>
      </c>
      <c r="C50" s="9">
        <v>57504405</v>
      </c>
    </row>
    <row r="51" spans="1:3" ht="23.25" customHeight="1" x14ac:dyDescent="0.25">
      <c r="A51" s="8">
        <v>42</v>
      </c>
      <c r="B51" s="5" t="s">
        <v>52</v>
      </c>
      <c r="C51" s="9">
        <v>183663180</v>
      </c>
    </row>
    <row r="52" spans="1:3" ht="24" customHeight="1" x14ac:dyDescent="0.25">
      <c r="A52" s="8">
        <v>43</v>
      </c>
      <c r="B52" s="5" t="s">
        <v>53</v>
      </c>
      <c r="C52" s="9">
        <v>166545049</v>
      </c>
    </row>
    <row r="53" spans="1:3" ht="45.75" customHeight="1" x14ac:dyDescent="0.25">
      <c r="A53" s="16" t="s">
        <v>10</v>
      </c>
      <c r="B53" s="16"/>
      <c r="C53" s="7">
        <f>C54+C55+C56+C57+C58+C59+C60+C61+C62+C63+C64+C65+C66+C67+C68</f>
        <v>2189729418</v>
      </c>
    </row>
    <row r="54" spans="1:3" ht="54.75" customHeight="1" x14ac:dyDescent="0.25">
      <c r="A54" s="8">
        <v>44</v>
      </c>
      <c r="B54" s="3" t="s">
        <v>29</v>
      </c>
      <c r="C54" s="11">
        <v>79995408</v>
      </c>
    </row>
    <row r="55" spans="1:3" ht="35.25" customHeight="1" x14ac:dyDescent="0.25">
      <c r="A55" s="13">
        <v>45</v>
      </c>
      <c r="B55" s="4" t="s">
        <v>13</v>
      </c>
      <c r="C55" s="12">
        <v>19241240</v>
      </c>
    </row>
    <row r="56" spans="1:3" ht="42" customHeight="1" x14ac:dyDescent="0.25">
      <c r="A56" s="8">
        <v>46</v>
      </c>
      <c r="B56" s="4" t="s">
        <v>30</v>
      </c>
      <c r="C56" s="12">
        <v>77313840</v>
      </c>
    </row>
    <row r="57" spans="1:3" ht="46.5" customHeight="1" x14ac:dyDescent="0.25">
      <c r="A57" s="13">
        <v>47</v>
      </c>
      <c r="B57" s="5" t="s">
        <v>54</v>
      </c>
      <c r="C57" s="12">
        <v>156689710</v>
      </c>
    </row>
    <row r="58" spans="1:3" ht="63.75" customHeight="1" x14ac:dyDescent="0.25">
      <c r="A58" s="8">
        <v>48</v>
      </c>
      <c r="B58" s="5" t="s">
        <v>55</v>
      </c>
      <c r="C58" s="12">
        <v>207858530</v>
      </c>
    </row>
    <row r="59" spans="1:3" ht="39" customHeight="1" x14ac:dyDescent="0.25">
      <c r="A59" s="13">
        <v>49</v>
      </c>
      <c r="B59" s="5" t="s">
        <v>56</v>
      </c>
      <c r="C59" s="12">
        <v>55710220</v>
      </c>
    </row>
    <row r="60" spans="1:3" ht="24" customHeight="1" x14ac:dyDescent="0.25">
      <c r="A60" s="8">
        <v>50</v>
      </c>
      <c r="B60" s="5" t="s">
        <v>57</v>
      </c>
      <c r="C60" s="12">
        <v>156320300</v>
      </c>
    </row>
    <row r="61" spans="1:3" ht="87.75" customHeight="1" x14ac:dyDescent="0.25">
      <c r="A61" s="13">
        <v>51</v>
      </c>
      <c r="B61" s="5" t="s">
        <v>58</v>
      </c>
      <c r="C61" s="12">
        <v>89283900</v>
      </c>
    </row>
    <row r="62" spans="1:3" ht="39" customHeight="1" x14ac:dyDescent="0.25">
      <c r="A62" s="8">
        <v>52</v>
      </c>
      <c r="B62" s="5" t="s">
        <v>59</v>
      </c>
      <c r="C62" s="12">
        <v>87443270</v>
      </c>
    </row>
    <row r="63" spans="1:3" ht="55.5" customHeight="1" x14ac:dyDescent="0.25">
      <c r="A63" s="13">
        <v>53</v>
      </c>
      <c r="B63" s="5" t="s">
        <v>60</v>
      </c>
      <c r="C63" s="12">
        <v>295230820</v>
      </c>
    </row>
    <row r="64" spans="1:3" ht="39" customHeight="1" x14ac:dyDescent="0.25">
      <c r="A64" s="8">
        <v>54</v>
      </c>
      <c r="B64" s="5" t="s">
        <v>61</v>
      </c>
      <c r="C64" s="12">
        <v>240966140</v>
      </c>
    </row>
    <row r="65" spans="1:3" ht="25.5" customHeight="1" x14ac:dyDescent="0.25">
      <c r="A65" s="13">
        <v>55</v>
      </c>
      <c r="B65" s="5" t="s">
        <v>62</v>
      </c>
      <c r="C65" s="12">
        <v>75419330</v>
      </c>
    </row>
    <row r="66" spans="1:3" ht="50.25" customHeight="1" x14ac:dyDescent="0.25">
      <c r="A66" s="8">
        <v>56</v>
      </c>
      <c r="B66" s="5" t="s">
        <v>63</v>
      </c>
      <c r="C66" s="12">
        <v>41346500</v>
      </c>
    </row>
    <row r="67" spans="1:3" ht="46.5" customHeight="1" x14ac:dyDescent="0.25">
      <c r="A67" s="13">
        <v>57</v>
      </c>
      <c r="B67" s="5" t="s">
        <v>64</v>
      </c>
      <c r="C67" s="12">
        <v>51997100</v>
      </c>
    </row>
    <row r="68" spans="1:3" ht="78.75" customHeight="1" x14ac:dyDescent="0.25">
      <c r="A68" s="8">
        <v>58</v>
      </c>
      <c r="B68" s="5" t="s">
        <v>73</v>
      </c>
      <c r="C68" s="12">
        <v>554913110</v>
      </c>
    </row>
    <row r="69" spans="1:3" ht="27" customHeight="1" x14ac:dyDescent="0.25">
      <c r="A69" s="17" t="s">
        <v>65</v>
      </c>
      <c r="B69" s="18"/>
      <c r="C69" s="7">
        <f>C70+C71</f>
        <v>625086480</v>
      </c>
    </row>
    <row r="70" spans="1:3" ht="31.5" customHeight="1" x14ac:dyDescent="0.25">
      <c r="A70" s="8">
        <v>59</v>
      </c>
      <c r="B70" s="3" t="s">
        <v>66</v>
      </c>
      <c r="C70" s="9">
        <v>473026580</v>
      </c>
    </row>
    <row r="71" spans="1:3" ht="54.75" customHeight="1" x14ac:dyDescent="0.25">
      <c r="A71" s="8">
        <v>60</v>
      </c>
      <c r="B71" s="5" t="s">
        <v>67</v>
      </c>
      <c r="C71" s="9">
        <v>152059900</v>
      </c>
    </row>
    <row r="72" spans="1:3" ht="24.75" customHeight="1" x14ac:dyDescent="0.25">
      <c r="A72" s="16" t="s">
        <v>11</v>
      </c>
      <c r="B72" s="16"/>
      <c r="C72" s="7">
        <f>C73+C74+C75</f>
        <v>1201761978</v>
      </c>
    </row>
    <row r="73" spans="1:3" ht="106.5" customHeight="1" x14ac:dyDescent="0.25">
      <c r="A73" s="8">
        <v>61</v>
      </c>
      <c r="B73" s="3" t="s">
        <v>16</v>
      </c>
      <c r="C73" s="9">
        <v>779799100</v>
      </c>
    </row>
    <row r="74" spans="1:3" ht="67.5" customHeight="1" x14ac:dyDescent="0.25">
      <c r="A74" s="8">
        <v>62</v>
      </c>
      <c r="B74" s="3" t="s">
        <v>15</v>
      </c>
      <c r="C74" s="9">
        <v>160594858</v>
      </c>
    </row>
    <row r="75" spans="1:3" ht="67.5" customHeight="1" x14ac:dyDescent="0.25">
      <c r="A75" s="8">
        <v>63</v>
      </c>
      <c r="B75" s="3" t="s">
        <v>68</v>
      </c>
      <c r="C75" s="9">
        <v>261368020</v>
      </c>
    </row>
    <row r="76" spans="1:3" ht="26.25" customHeight="1" x14ac:dyDescent="0.25">
      <c r="A76" s="17" t="s">
        <v>78</v>
      </c>
      <c r="B76" s="18"/>
      <c r="C76" s="7">
        <f>C72+C69+C53+C42+C27+C19+C13+C5</f>
        <v>8706807065</v>
      </c>
    </row>
    <row r="78" spans="1:3" ht="36" customHeight="1" x14ac:dyDescent="0.25">
      <c r="A78" s="15" t="s">
        <v>74</v>
      </c>
      <c r="B78" s="15"/>
      <c r="C78" s="15"/>
    </row>
  </sheetData>
  <mergeCells count="11">
    <mergeCell ref="A27:B27"/>
    <mergeCell ref="A19:B19"/>
    <mergeCell ref="A78:C78"/>
    <mergeCell ref="A76:B76"/>
    <mergeCell ref="A13:B13"/>
    <mergeCell ref="A72:B72"/>
    <mergeCell ref="A69:B69"/>
    <mergeCell ref="A3:C3"/>
    <mergeCell ref="A53:B53"/>
    <mergeCell ref="A5:B5"/>
    <mergeCell ref="A42:B42"/>
  </mergeCells>
  <pageMargins left="0.45" right="0.15748031496062992" top="0.39370078740157483" bottom="0.31496062992125984" header="0.39370078740157483" footer="0.31496062992125984"/>
  <pageSetup paperSize="8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Naxagits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A.Khachatryan</dc:creator>
  <cp:lastModifiedBy>user</cp:lastModifiedBy>
  <cp:lastPrinted>2024-02-01T11:41:28Z</cp:lastPrinted>
  <dcterms:created xsi:type="dcterms:W3CDTF">2016-11-12T09:25:07Z</dcterms:created>
  <dcterms:modified xsi:type="dcterms:W3CDTF">2024-02-01T11:41:32Z</dcterms:modified>
</cp:coreProperties>
</file>