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activeTab="3"/>
  </bookViews>
  <sheets>
    <sheet name="Հատված 2" sheetId="9" r:id="rId1"/>
    <sheet name="Հատված 3" sheetId="3" r:id="rId2"/>
    <sheet name="Հատված 4" sheetId="12" r:id="rId3"/>
    <sheet name="Հատված 6" sheetId="13" r:id="rId4"/>
  </sheets>
  <definedNames>
    <definedName name="_xlnm._FilterDatabase" localSheetId="0" hidden="1">'Հատված 2'!$A$14:$H$50</definedName>
    <definedName name="_xlnm._FilterDatabase" localSheetId="1" hidden="1">'Հատված 3'!$A$14:$F$38</definedName>
    <definedName name="_xlnm._FilterDatabase" localSheetId="3" hidden="1">'Հատված 6'!$A$9:$I$127</definedName>
    <definedName name="_xlnm.Print_Titles" localSheetId="3">'Հատված 6'!$7:$9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4" i="13" l="1"/>
  <c r="G74" i="13" s="1"/>
  <c r="G73" i="13"/>
  <c r="G72" i="13"/>
  <c r="G70" i="13"/>
  <c r="I68" i="13" l="1"/>
  <c r="I67" i="13" s="1"/>
  <c r="G67" i="13" s="1"/>
  <c r="F43" i="9"/>
  <c r="G41" i="9"/>
  <c r="F41" i="9" s="1"/>
  <c r="F38" i="9"/>
  <c r="F40" i="9"/>
  <c r="G68" i="13" l="1"/>
  <c r="I82" i="13" l="1"/>
  <c r="H82" i="13"/>
  <c r="G82" i="13"/>
  <c r="G15" i="9"/>
  <c r="D15" i="3"/>
  <c r="G66" i="13"/>
  <c r="F33" i="9"/>
  <c r="F15" i="9" s="1"/>
  <c r="H10" i="13"/>
  <c r="H15" i="9"/>
  <c r="I83" i="13" l="1"/>
  <c r="H62" i="13"/>
  <c r="I22" i="13"/>
  <c r="I11" i="13" s="1"/>
  <c r="H22" i="13"/>
  <c r="H11" i="13" s="1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5" i="13"/>
  <c r="G56" i="13"/>
  <c r="G57" i="13"/>
  <c r="G65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8" i="13"/>
  <c r="G99" i="13"/>
  <c r="G100" i="13"/>
  <c r="G101" i="13"/>
  <c r="G102" i="13"/>
  <c r="G103" i="13"/>
  <c r="G104" i="13"/>
  <c r="G105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I10" i="13" l="1"/>
  <c r="G11" i="13"/>
  <c r="H83" i="13"/>
  <c r="G83" i="13" s="1"/>
  <c r="G62" i="13"/>
  <c r="G22" i="13"/>
  <c r="G10" i="13" l="1"/>
</calcChain>
</file>

<file path=xl/sharedStrings.xml><?xml version="1.0" encoding="utf-8"?>
<sst xmlns="http://schemas.openxmlformats.org/spreadsheetml/2006/main" count="644" uniqueCount="260">
  <si>
    <t>Տարեկան հաստատված պլան</t>
  </si>
  <si>
    <t>Տողի</t>
  </si>
  <si>
    <t>Ընդամենը</t>
  </si>
  <si>
    <t>այդ թվում</t>
  </si>
  <si>
    <t>NN</t>
  </si>
  <si>
    <t>վարչական մաս</t>
  </si>
  <si>
    <t>վարչական բյուջե</t>
  </si>
  <si>
    <t>X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</si>
  <si>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</si>
  <si>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</si>
  <si>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</si>
  <si>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</si>
  <si>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</si>
  <si>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</si>
  <si>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</si>
  <si>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</si>
  <si>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</si>
  <si>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</si>
  <si>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</si>
  <si>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</si>
  <si>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որից`</t>
  </si>
  <si>
    <t>2</t>
  </si>
  <si>
    <t>3</t>
  </si>
  <si>
    <t>4</t>
  </si>
  <si>
    <t>5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</si>
  <si>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</si>
  <si>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</si>
  <si>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</si>
  <si>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>7</t>
  </si>
  <si>
    <t>8</t>
  </si>
  <si>
    <t>Քաղաքացիական պաշտպանություն</t>
  </si>
  <si>
    <t>Արտաքին ռազմական օգնություն</t>
  </si>
  <si>
    <t>Պաշտպանություն (այլ դասերին չպատկանող)</t>
  </si>
  <si>
    <t>Իրավական պաշտպանություն</t>
  </si>
  <si>
    <t>Դատախազություն</t>
  </si>
  <si>
    <t>Կալանավայրեր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</si>
  <si>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</si>
  <si>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</si>
  <si>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Տրանսպորտ</t>
  </si>
  <si>
    <t xml:space="preserve">ճանապարհային տրանսպորտ 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</si>
  <si>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</si>
  <si>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</si>
  <si>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</si>
  <si>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</si>
  <si>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</si>
  <si>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Բնակարանային շինարարության և կոմունալ ծառայություններ (այլ դասերին չպատկանող)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</si>
  <si>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</si>
  <si>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</si>
  <si>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</si>
  <si>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</si>
  <si>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</si>
  <si>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</si>
  <si>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</si>
  <si>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</si>
  <si>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</si>
  <si>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</si>
  <si>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</si>
  <si>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</si>
  <si>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</si>
  <si>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</si>
  <si>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</si>
  <si>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</si>
  <si>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Տողի</t>
  </si>
  <si>
    <t>Ընդամենը (ս.5+ս.6)</t>
  </si>
  <si>
    <t xml:space="preserve"> 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</si>
  <si>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</si>
  <si>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</si>
  <si>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</si>
  <si>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</si>
  <si>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</si>
  <si>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</si>
  <si>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>4111</t>
  </si>
  <si>
    <t>4131</t>
  </si>
  <si>
    <t>4212</t>
  </si>
  <si>
    <t>4214</t>
  </si>
  <si>
    <t>4221</t>
  </si>
  <si>
    <t>4222</t>
  </si>
  <si>
    <t>4231</t>
  </si>
  <si>
    <t>4232</t>
  </si>
  <si>
    <t>4234</t>
  </si>
  <si>
    <t>4237</t>
  </si>
  <si>
    <t>4239</t>
  </si>
  <si>
    <t>4251</t>
  </si>
  <si>
    <t>4261</t>
  </si>
  <si>
    <t>4267</t>
  </si>
  <si>
    <t>4269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</si>
  <si>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</si>
  <si>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</si>
  <si>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</si>
  <si>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</si>
  <si>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>4637</t>
  </si>
  <si>
    <t>4727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</si>
  <si>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</si>
  <si>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</si>
  <si>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</si>
  <si>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կապիտալ վերանորոգում</t>
  </si>
  <si>
    <t>5113</t>
  </si>
  <si>
    <t>5129</t>
  </si>
  <si>
    <t>Տողի
N</t>
  </si>
  <si>
    <t>Եկամուտների  անվանումը</t>
  </si>
  <si>
    <t>Ընդամենը (ս.4+ս.5)</t>
  </si>
  <si>
    <t>8000</t>
  </si>
  <si>
    <t>ԸՆԴԱՄԵՆԸ ՀԱՎԵԼՈՒՐԴԸ (դրական նշանով) ԿԱՄ ՊԱԿԱՍՈՒՐԴԸ (բացասական նշանով)*</t>
  </si>
  <si>
    <t>ՀԱՄԱՅՆՔԻ   ՂԵԿԱՎԱՐ                                                            ԲԱԳՐԱՏ ԶԱՔԱՐՅԱՆ</t>
  </si>
  <si>
    <t>(հազար դրամով)</t>
  </si>
  <si>
    <t>ՀԱՏՎԱԾ 6
ՀԱՄԱՅՆՔԻ ԲՅՈՒՋԵԻ ԾԱԽՍԵՐԸ ԸՍՏ ԲՅՈՒՋԵՏԱՅԻՆ
ԾԱԽՍԵՐԻ ԳՈՐԾԱՌՆԱԿԱՆ ԵՎ ՏՆՏԵՍԱԳԻՏԱԿԱՆ ԴԱՍԱԿԱՐԳՄԱՆ</t>
  </si>
  <si>
    <t>Տողի
NN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</si>
  <si>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</si>
  <si>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</si>
  <si>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</si>
  <si>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 xml:space="preserve">2000 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</si>
  <si>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</si>
  <si>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</si>
  <si>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</si>
  <si>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>- Աշխատողների աշխատավարձեր և հավելավճարներ</t>
  </si>
  <si>
    <t>- Սոցիալական ապահովության վճարներ</t>
  </si>
  <si>
    <t>- Էներգետիկ ծառայություններ</t>
  </si>
  <si>
    <t>- Կապի ծառայություններ</t>
  </si>
  <si>
    <t>- Ներքին գործուղումներ</t>
  </si>
  <si>
    <t>- Արտասահմանյան գործուղումների գծով ծախսեր</t>
  </si>
  <si>
    <t>- Վարչական ծառայություններ</t>
  </si>
  <si>
    <t>- Համակարգչային ծառայություններ</t>
  </si>
  <si>
    <t>- Տեղակատվական ծառայություններ</t>
  </si>
  <si>
    <t>- Ներկայացուցչական ծախսեր</t>
  </si>
  <si>
    <t>- Ընդհանուր բնույթի այլ ծառայություններ</t>
  </si>
  <si>
    <t>- Գրասենյակային նյութեր և հագուստ</t>
  </si>
  <si>
    <t>- Կենցաղային և հանրային սննդի նյութեր</t>
  </si>
  <si>
    <t>- Շենքերի և շինությունների կապիտալ վերանորոգում</t>
  </si>
  <si>
    <t>- Այլ մեքենաներ և սարքավորումներ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</si>
  <si>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</si>
  <si>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</si>
  <si>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</si>
  <si>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- Շենքերի և կառույցների ընթացիկ նորոգում և պահպանում</t>
  </si>
  <si>
    <t>- Հատուկ նպատակային այլ նյութեր</t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</si>
  <si>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</si>
  <si>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</si>
  <si>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</si>
  <si>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</si>
  <si>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</si>
  <si>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</si>
  <si>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</si>
  <si>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</si>
  <si>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</si>
  <si>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</si>
  <si>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</si>
  <si>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</si>
  <si>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</si>
  <si>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2185 </t>
  </si>
  <si>
    <t xml:space="preserve">2220 </t>
  </si>
  <si>
    <t>Քաղաքացիական պաշտպանություն, որից`</t>
  </si>
  <si>
    <t xml:space="preserve">2221 </t>
  </si>
  <si>
    <t xml:space="preserve">2230 </t>
  </si>
  <si>
    <t>Արտաքին ռազմական օգնություն, որից`</t>
  </si>
  <si>
    <t xml:space="preserve">2231 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</si>
  <si>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</si>
  <si>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</si>
  <si>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</si>
  <si>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</si>
  <si>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</si>
  <si>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</si>
  <si>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</si>
  <si>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</si>
  <si>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</si>
  <si>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</si>
  <si>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</si>
  <si>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 xml:space="preserve">2340 </t>
  </si>
  <si>
    <t>Դատախազություն, որից`</t>
  </si>
  <si>
    <t xml:space="preserve">2341 </t>
  </si>
  <si>
    <t xml:space="preserve">2350 </t>
  </si>
  <si>
    <t>Կալանավայրեր, որից`</t>
  </si>
  <si>
    <t xml:space="preserve">2351 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</si>
  <si>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</si>
  <si>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</si>
  <si>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</si>
  <si>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</si>
  <si>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</si>
  <si>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</si>
  <si>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</si>
  <si>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</si>
  <si>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</si>
  <si>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</si>
  <si>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</si>
  <si>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</si>
  <si>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</si>
  <si>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 xml:space="preserve">2412 </t>
  </si>
  <si>
    <t>Աշխատանքի հետ կապված ընդհանուր բնույթի հարաբերություններ</t>
  </si>
  <si>
    <t xml:space="preserve">2450 </t>
  </si>
  <si>
    <t>Տրանսպորտ, որից`</t>
  </si>
  <si>
    <t xml:space="preserve">2451 </t>
  </si>
  <si>
    <t>ճանապարհային տրանսպորտ</t>
  </si>
  <si>
    <t>- Սուբսիդիաներ ոչ ֆինանսական պետական (hամայնքային) կազմակերպություններին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</si>
  <si>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</si>
  <si>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</si>
  <si>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</si>
  <si>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</si>
  <si>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</si>
  <si>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- Ընթացիկ դրամաշնորհներ պետական և համայնքների ոչ առևտրային կազմակերպություններին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</si>
  <si>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</si>
  <si>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</si>
  <si>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2610 </t>
  </si>
  <si>
    <t>Բնակարանային շինարարություն, որից`</t>
  </si>
  <si>
    <t xml:space="preserve">2611 </t>
  </si>
  <si>
    <t xml:space="preserve">2800 </t>
  </si>
  <si>
    <t>- Կրթական, մշակութային և սպորտային նպաստներ բյուջեից</t>
  </si>
  <si>
    <t xml:space="preserve">2820 </t>
  </si>
  <si>
    <t>Մշակութային ծառայություններ, որից`</t>
  </si>
  <si>
    <t xml:space="preserve">2821 </t>
  </si>
  <si>
    <t xml:space="preserve">2822 </t>
  </si>
  <si>
    <t xml:space="preserve">2823 </t>
  </si>
  <si>
    <t xml:space="preserve">2824 </t>
  </si>
  <si>
    <t xml:space="preserve">2825 </t>
  </si>
  <si>
    <t xml:space="preserve">2826 </t>
  </si>
  <si>
    <t xml:space="preserve">2827 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</si>
  <si>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</si>
  <si>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</si>
  <si>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</si>
  <si>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</si>
  <si>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 xml:space="preserve">2832 </t>
  </si>
  <si>
    <t xml:space="preserve">2833 </t>
  </si>
  <si>
    <t xml:space="preserve">2840 </t>
  </si>
  <si>
    <t>Կրոնական և հասարակական այլ ծառայություններ, որից`</t>
  </si>
  <si>
    <t xml:space="preserve">2841 </t>
  </si>
  <si>
    <t xml:space="preserve">2842 </t>
  </si>
  <si>
    <t xml:space="preserve">2843 </t>
  </si>
  <si>
    <t xml:space="preserve">2850 </t>
  </si>
  <si>
    <t>Հանգստի, մշակույթի և կրոնի գծով հետազոտական և նախագծային աշխատանքներ, որից`</t>
  </si>
  <si>
    <t xml:space="preserve">2851 </t>
  </si>
  <si>
    <t>ՀԱՄԱՅՆՔԻ   ՂԵԿԱՎԱՐ                                           ԲԱԳՐԱՏ ԶԱՔԱՐՅԱՆ</t>
  </si>
  <si>
    <t xml:space="preserve">ՀԱՆԳԻՍՏ, ՄՇԱԿՈՒՅԹ ԵՎ ԿՐՈՆ (տող 2820),                             </t>
  </si>
  <si>
    <t>Ջրամատակարարում</t>
  </si>
  <si>
    <t>Փողոցների լուսավորում</t>
  </si>
  <si>
    <t>Մասնագիտական ծառայություններ</t>
  </si>
  <si>
    <t>Հավելված N1</t>
  </si>
  <si>
    <t>ՀՀ Սյունիքի մարզի</t>
  </si>
  <si>
    <t>Մեղրի  համայնքի ավագանու</t>
  </si>
  <si>
    <t>ՀԱՏՎԱԾ 2</t>
  </si>
  <si>
    <t>ՀԱՄԱՅՆՔԻ ԲՅՈՒՋԵԻ ԾԱԽՍԵՐԸ ԸՍՏ ԲՅՈՒՋԵՏԱՅԻՆ</t>
  </si>
  <si>
    <t>ԾԱԽՍԵՐԻ ԳՈՐԾԱՌՆԱԿԱՆ ԴԱՍԱԿԱՐԳՄԱՆ</t>
  </si>
  <si>
    <t>ՀԱՏՎԱԾ 3</t>
  </si>
  <si>
    <t>2023 ԹՎԱԿԱՆԻ ԴԵԿՏԵՄԲԵՐԻ 27-Ի «ՄԵՂՐԻ ՀԱՄԱՅՆՔԻ 2024 ԹՎԱԿԱՆԻ ԲՅՈՒՋԵՆ ՀԱՍՏԱՏԵԼՈՒ ՄԱՍԻՆ» N 137-Ն ՈՐՈՇՄԱՆ 3-ՐԴ ՀԱՏՎԱԾՈՒՄ ԿԱՏԱՐՎՈՂ ՓՈՓՈԽՈՒԹՅՈՒՆՆԵՐԸ ԵՎ ԼՐԱՑՈՒՄՆԵՐԸ</t>
  </si>
  <si>
    <t xml:space="preserve">          ԾԱԽՍԵՐԻ ՏՆՏԵՍԱԳԻՏԱԿԱՆ  ԴԱՍԱԿԱՐԳՄԱՆ</t>
  </si>
  <si>
    <t>Հավելված N2</t>
  </si>
  <si>
    <t xml:space="preserve">                                   Հավելված N3</t>
  </si>
  <si>
    <t xml:space="preserve">
ՀԱՄԱՅՆՔԻ ԲՅՈՒՋԵԻ ՄԻՋՈՑՆԵՐԻ ՏԱՐԵՎԵՐՋԻ ՀԱՎԵԼՈՒՐԴԸ ԿԱՄ ԴԵՖԻՑԻՏԸ (ՊԱԿԱՍՈՒՐԴԸ)</t>
  </si>
  <si>
    <t>ՀԱՏՎԱԾ 4</t>
  </si>
  <si>
    <t>2023 ԹՎԱԿԱՆԻ ԴԵԿՏԵՄԲԵՐԻ 27-Ի «ՄԵՂՐԻ ՀԱՄԱՅՆՔԻ 2024 ԹՎԱԿԱՆԻ ԲՅՈՒՋԵՆ ՀԱՍՏԱՏԵԼՈՒ ՄԱՍԻՆ» N 137-Ն ՈՐՈՇՄԱՆ 4-ՐԴ ՀԱՏՎԱԾՈՒՄ ԿԱՏԱՐՎՈՂ ՓՈՓՈԽՈՒԹՅՈՒՆՆԵՐԸ ԵՎ ԼՐԱՑՈՒՄՆԵՐԸ</t>
  </si>
  <si>
    <t>2023 ԹՎԱԿԱՆԻ ԴԵԿՏԵՄԲԵՐԻ 27-Ի «ՄԵՂՐԻ ՀԱՄԱՅՆՔԻ 2024 ԹՎԱԿԱՆԻ ԲՅՈՒՋԵՆ ՀԱՍՏԱՏԵԼՈՒ ՄԱՍԻՆ»   N 137-Ն ՈՐՈՇՄԱՆ 2-ՐԴ ՀԱՏՎԱԾՈՒՄ ԿԱՏԱՐՎՈՂ ՓՈՓՈԽՈՒԹՅՈՒՆՆԵՐԸ ԵՎ ԼՐԱՑՈՒՄՆԵՐԸ</t>
  </si>
  <si>
    <t>2023 ԹՎԱԿԱՆԻ ԴԵԿՏԵՄԲԵՐԻ 27-Ի «ՄԵՂՐԻ ՀԱՄԱՅՆՔԻ 2024 ԹՎԱԿԱՆԻ ԲՅՈՒՋԵՆ ՀԱՍՏԱՏԵԼՈՒ ՄԱՍԻՆ»           N 137-Ն ՈՐՈՇՄԱՆ 6-ՐԴ ՀԱՏՎԱԾՈՒՄ ԿԱՏԱՐՎՈՂ ՓՈՓՈԽՈՒԹՅՈՒՆՆԵՐԸ ԵՎ ԼՐԱՑՈՒՄՆԵՐԸ</t>
  </si>
  <si>
    <t>Հավելված N4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</si>
  <si>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</si>
  <si>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</si>
  <si>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</si>
  <si>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</si>
  <si>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</si>
  <si>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-Տեղակատվական ծառայություններ</t>
  </si>
  <si>
    <t>ՊԱՅՄԱՆԱԳՐԱՅԻՆ ԱՅԼ ԾԱՌԱՅՈՒԹՅՈՒՆՆԵՐԻ ՁԵՌՔ ԲԵՐՈՒՄ (տող4231+տող4232+տող4233+տող4234+տող4235+տող4236+տող4237+տող4238)</t>
  </si>
  <si>
    <t xml:space="preserve">      2024 թվականի հունվարի 15-ի  N 05-Ն որոշման</t>
  </si>
  <si>
    <t>2024 թվականի հունվարի 15-ի  N 05-Ն որոշման</t>
  </si>
  <si>
    <t>ՀՀ Սյունիքի մարզի Մեղրի համայնքի ավագանու      2024 թվականի հունվարի 15-ի  N 05-Ն որոշման</t>
  </si>
  <si>
    <t xml:space="preserve">                       ՀՀ Սյունիքի մարզի Մեղրի համայնքի ավագանու 2024 թվականի հունվարի 15-ի  N 05-Ն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</si>
</sst>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5" x14ac:knownFonts="1"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  <font>
      <sz val="11"/>
      <color indexed="8"/>
      <name val="Calibri"/>
      <family val="2"/>
      <charset val="1"/>
    </font>
    <font>
      <sz val="10"/>
      <name val="Arial"/>
      <family val="2"/>
      <charset val="204"/>
    </font>
    <font>
      <i/>
      <sz val="10"/>
      <name val="GHEA Grapalat"/>
      <family val="3"/>
    </font>
    <font>
      <b/>
      <i/>
      <sz val="10"/>
      <color indexed="8"/>
      <name val="GHEA Grapalat"/>
      <family val="3"/>
    </font>
    <font>
      <i/>
      <sz val="10"/>
      <color indexed="8"/>
      <name val="GHEA Grapalat"/>
      <family val="3"/>
    </font>
    <font>
      <b/>
      <i/>
      <sz val="10"/>
      <name val="GHEA Grapalat"/>
      <family val="3"/>
    </font>
    <font>
      <sz val="10"/>
      <name val="Arial"/>
      <family val="2"/>
      <charset val="204"/>
    </font>
    <font>
      <i/>
      <sz val="8"/>
      <color indexed="8"/>
      <name val="GHEA Grapalat"/>
      <family val="3"/>
    </font>
    <font>
      <i/>
      <sz val="8"/>
      <name val="GHEA Grapalat"/>
      <family val="3"/>
    </font>
    <font>
      <i/>
      <sz val="10"/>
      <color indexed="8"/>
      <name val="GHEA Grapalat"/>
      <charset val="204"/>
    </font>
    <font>
      <i/>
      <sz val="10"/>
      <name val="GHEA Grapalat"/>
      <charset val="204"/>
    </font>
    <font>
      <i/>
      <sz val="9"/>
      <name val="GHEA Grapalat"/>
      <family val="3"/>
    </font>
    <font>
      <b/>
      <i/>
      <sz val="9"/>
      <name val="GHEA Grapalat"/>
      <family val="3"/>
    </font>
    <font>
      <b/>
      <i/>
      <sz val="9"/>
      <color indexed="8"/>
      <name val="GHEA Grapalat"/>
      <family val="3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  <xf numFmtId="0" fontId="22" fillId="0" borderId="0"/>
    <xf numFmtId="0" fontId="27" fillId="0" borderId="0"/>
    <xf numFmtId="0" fontId="22" fillId="0" borderId="0"/>
  </cellStyleXfs>
  <cellXfs count="103">
    <xf numFmtId="0" fontId="0" fillId="0" borderId="0" xfId="0"/>
    <xf numFmtId="0" fontId="25" fillId="33" borderId="10" xfId="42" applyFont="1" applyFill="1" applyBorder="1"/>
    <xf numFmtId="0" fontId="25" fillId="33" borderId="17" xfId="42" applyFont="1" applyFill="1" applyBorder="1"/>
    <xf numFmtId="3" fontId="25" fillId="33" borderId="17" xfId="42" applyNumberFormat="1" applyFont="1" applyFill="1" applyBorder="1" applyAlignment="1"/>
    <xf numFmtId="4" fontId="23" fillId="33" borderId="14" xfId="44" applyNumberFormat="1" applyFont="1" applyFill="1" applyBorder="1" applyAlignment="1">
      <alignment vertical="center" wrapText="1"/>
    </xf>
    <xf numFmtId="0" fontId="23" fillId="33" borderId="14" xfId="43" applyFont="1" applyFill="1" applyBorder="1" applyAlignment="1">
      <alignment vertical="center" wrapText="1"/>
    </xf>
    <xf numFmtId="0" fontId="23" fillId="33" borderId="14" xfId="46" applyFont="1" applyFill="1" applyBorder="1" applyAlignment="1">
      <alignment vertical="center" wrapText="1"/>
    </xf>
    <xf numFmtId="164" fontId="25" fillId="33" borderId="14" xfId="42" applyNumberFormat="1" applyFont="1" applyFill="1" applyBorder="1" applyAlignment="1">
      <alignment vertical="center" wrapText="1"/>
    </xf>
    <xf numFmtId="0" fontId="23" fillId="33" borderId="14" xfId="49" applyFont="1" applyFill="1" applyBorder="1" applyAlignment="1">
      <alignment horizontal="center" vertical="center" wrapText="1"/>
    </xf>
    <xf numFmtId="164" fontId="24" fillId="33" borderId="0" xfId="42" applyNumberFormat="1" applyFont="1" applyFill="1" applyBorder="1" applyAlignment="1">
      <alignment vertical="center" wrapText="1"/>
    </xf>
    <xf numFmtId="164" fontId="30" fillId="33" borderId="14" xfId="42" applyNumberFormat="1" applyFont="1" applyFill="1" applyBorder="1" applyAlignment="1">
      <alignment vertical="center" wrapText="1"/>
    </xf>
    <xf numFmtId="0" fontId="23" fillId="33" borderId="0" xfId="51" applyFont="1" applyFill="1" applyAlignment="1">
      <alignment horizontal="left"/>
    </xf>
    <xf numFmtId="0" fontId="0" fillId="33" borderId="0" xfId="0" applyFill="1"/>
    <xf numFmtId="0" fontId="24" fillId="33" borderId="0" xfId="0" applyFont="1" applyFill="1" applyBorder="1" applyAlignment="1" applyProtection="1">
      <alignment horizontal="center" vertical="top" wrapText="1" readingOrder="1"/>
      <protection locked="0"/>
    </xf>
    <xf numFmtId="0" fontId="25" fillId="33" borderId="0" xfId="42" applyFont="1" applyFill="1" applyBorder="1" applyAlignment="1">
      <alignment horizontal="right"/>
    </xf>
    <xf numFmtId="0" fontId="23" fillId="33" borderId="18" xfId="51" applyFont="1" applyFill="1" applyBorder="1" applyAlignment="1"/>
    <xf numFmtId="0" fontId="23" fillId="33" borderId="16" xfId="51" applyFont="1" applyFill="1" applyBorder="1" applyAlignment="1"/>
    <xf numFmtId="0" fontId="23" fillId="33" borderId="0" xfId="51" applyFont="1" applyFill="1"/>
    <xf numFmtId="0" fontId="23" fillId="33" borderId="0" xfId="52" applyFont="1" applyFill="1"/>
    <xf numFmtId="0" fontId="23" fillId="33" borderId="0" xfId="51" applyFont="1" applyFill="1"/>
    <xf numFmtId="0" fontId="23" fillId="33" borderId="0" xfId="51" applyFont="1" applyFill="1" applyAlignment="1" applyProtection="1">
      <alignment horizontal="center" vertical="top" wrapText="1" readingOrder="1"/>
      <protection locked="0"/>
    </xf>
    <xf numFmtId="0" fontId="23" fillId="34" borderId="14" xfId="51" applyFont="1" applyFill="1" applyBorder="1" applyAlignment="1" applyProtection="1">
      <alignment horizontal="center" vertical="top" wrapText="1" readingOrder="1"/>
      <protection locked="0"/>
    </xf>
    <xf numFmtId="0" fontId="23" fillId="33" borderId="14" xfId="51" applyFont="1" applyFill="1" applyBorder="1" applyAlignment="1" applyProtection="1">
      <alignment horizontal="center" vertical="center" wrapText="1" readingOrder="1"/>
      <protection locked="0"/>
    </xf>
    <xf numFmtId="0" fontId="23" fillId="33" borderId="14" xfId="51" applyFont="1" applyFill="1" applyBorder="1" applyAlignment="1" applyProtection="1">
      <alignment vertical="center" wrapText="1" readingOrder="1"/>
      <protection locked="0"/>
    </xf>
    <xf numFmtId="0" fontId="23" fillId="33" borderId="0" xfId="42" applyFont="1" applyFill="1" applyBorder="1" applyAlignment="1">
      <alignment horizontal="right"/>
    </xf>
    <xf numFmtId="0" fontId="29" fillId="33" borderId="14" xfId="51" applyFont="1" applyFill="1" applyBorder="1" applyAlignment="1" applyProtection="1">
      <alignment horizontal="center" vertical="top" wrapText="1" readingOrder="1"/>
      <protection locked="0"/>
    </xf>
    <xf numFmtId="0" fontId="24" fillId="33" borderId="14" xfId="51" applyFont="1" applyFill="1" applyBorder="1" applyAlignment="1" applyProtection="1">
      <alignment horizontal="center" vertical="top" wrapText="1" readingOrder="1"/>
      <protection locked="0"/>
    </xf>
    <xf numFmtId="0" fontId="23" fillId="33" borderId="14" xfId="51" applyFont="1" applyFill="1" applyBorder="1" applyAlignment="1" applyProtection="1">
      <alignment horizontal="center" vertical="top" wrapText="1" readingOrder="1"/>
      <protection locked="0"/>
    </xf>
    <xf numFmtId="0" fontId="25" fillId="33" borderId="14" xfId="51" applyFont="1" applyFill="1" applyBorder="1" applyAlignment="1" applyProtection="1">
      <alignment horizontal="center" vertical="center" wrapText="1" readingOrder="1"/>
      <protection locked="0"/>
    </xf>
    <xf numFmtId="0" fontId="25" fillId="33" borderId="14" xfId="51" applyFont="1" applyFill="1" applyBorder="1" applyAlignment="1" applyProtection="1">
      <alignment horizontal="left" vertical="top" wrapText="1" readingOrder="1"/>
      <protection locked="0"/>
    </xf>
    <xf numFmtId="0" fontId="25" fillId="33" borderId="14" xfId="51" applyFont="1" applyFill="1" applyBorder="1" applyAlignment="1" applyProtection="1">
      <alignment vertical="center" wrapText="1" readingOrder="1"/>
      <protection locked="0"/>
    </xf>
    <xf numFmtId="164" fontId="23" fillId="33" borderId="14" xfId="51" applyNumberFormat="1" applyFont="1" applyFill="1" applyBorder="1" applyAlignment="1" applyProtection="1">
      <alignment horizontal="right" vertical="center" wrapText="1" readingOrder="1"/>
      <protection locked="0"/>
    </xf>
    <xf numFmtId="164" fontId="23" fillId="33" borderId="14" xfId="51" applyNumberFormat="1" applyFont="1" applyFill="1" applyBorder="1" applyAlignment="1" applyProtection="1">
      <alignment vertical="center" wrapText="1" readingOrder="1"/>
      <protection locked="0"/>
    </xf>
    <xf numFmtId="0" fontId="23" fillId="33" borderId="19" xfId="51" applyFont="1" applyFill="1" applyBorder="1" applyAlignment="1"/>
    <xf numFmtId="0" fontId="23" fillId="33" borderId="14" xfId="43" applyFont="1" applyFill="1" applyBorder="1" applyAlignment="1">
      <alignment horizontal="left" vertical="center" wrapText="1"/>
    </xf>
    <xf numFmtId="0" fontId="25" fillId="0" borderId="20" xfId="51" applyFont="1" applyBorder="1" applyAlignment="1" applyProtection="1">
      <alignment vertical="center" wrapText="1" readingOrder="1"/>
      <protection locked="0"/>
    </xf>
    <xf numFmtId="0" fontId="24" fillId="33" borderId="0" xfId="51" applyFont="1" applyFill="1" applyBorder="1" applyAlignment="1" applyProtection="1">
      <alignment horizontal="center" vertical="top" wrapText="1" readingOrder="1"/>
      <protection locked="0"/>
    </xf>
    <xf numFmtId="4" fontId="23" fillId="33" borderId="14" xfId="48" applyNumberFormat="1" applyFont="1" applyFill="1" applyBorder="1" applyAlignment="1">
      <alignment vertical="center" wrapText="1"/>
    </xf>
    <xf numFmtId="0" fontId="23" fillId="33" borderId="14" xfId="47" applyFont="1" applyFill="1" applyBorder="1" applyAlignment="1">
      <alignment vertical="center" wrapText="1"/>
    </xf>
    <xf numFmtId="0" fontId="25" fillId="33" borderId="10" xfId="42" applyFont="1" applyFill="1" applyBorder="1" applyAlignment="1">
      <alignment horizontal="center"/>
    </xf>
    <xf numFmtId="164" fontId="23" fillId="33" borderId="14" xfId="50" applyNumberFormat="1" applyFont="1" applyFill="1" applyBorder="1" applyAlignment="1">
      <alignment horizontal="right" vertical="center" wrapText="1"/>
    </xf>
    <xf numFmtId="164" fontId="25" fillId="33" borderId="14" xfId="42" applyNumberFormat="1" applyFont="1" applyFill="1" applyBorder="1" applyAlignment="1">
      <alignment horizontal="right" vertical="center" wrapText="1"/>
    </xf>
    <xf numFmtId="4" fontId="23" fillId="33" borderId="14" xfId="50" applyNumberFormat="1" applyFont="1" applyFill="1" applyBorder="1" applyAlignment="1">
      <alignment horizontal="right" vertical="center" wrapText="1"/>
    </xf>
    <xf numFmtId="3" fontId="23" fillId="33" borderId="14" xfId="50" applyNumberFormat="1" applyFont="1" applyFill="1" applyBorder="1" applyAlignment="1">
      <alignment horizontal="right" vertical="center" wrapText="1"/>
    </xf>
    <xf numFmtId="164" fontId="31" fillId="33" borderId="14" xfId="51" applyNumberFormat="1" applyFont="1" applyFill="1" applyBorder="1" applyAlignment="1" applyProtection="1">
      <alignment horizontal="right" vertical="center" wrapText="1" readingOrder="1"/>
      <protection locked="0"/>
    </xf>
    <xf numFmtId="0" fontId="25" fillId="33" borderId="14" xfId="51" applyFont="1" applyFill="1" applyBorder="1" applyAlignment="1" applyProtection="1">
      <alignment horizontal="left" vertical="center" wrapText="1" readingOrder="1"/>
      <protection locked="0"/>
    </xf>
    <xf numFmtId="0" fontId="23" fillId="33" borderId="0" xfId="51" applyFont="1" applyFill="1"/>
    <xf numFmtId="0" fontId="23" fillId="33" borderId="14" xfId="43" applyFont="1" applyFill="1" applyBorder="1" applyAlignment="1">
      <alignment vertical="center" wrapText="1"/>
    </xf>
    <xf numFmtId="0" fontId="23" fillId="33" borderId="14" xfId="46" applyFont="1" applyFill="1" applyBorder="1" applyAlignment="1">
      <alignment vertical="center" wrapText="1"/>
    </xf>
    <xf numFmtId="164" fontId="25" fillId="33" borderId="14" xfId="42" applyNumberFormat="1" applyFont="1" applyFill="1" applyBorder="1" applyAlignment="1">
      <alignment vertical="center" wrapText="1"/>
    </xf>
    <xf numFmtId="164" fontId="25" fillId="33" borderId="14" xfId="42" applyNumberFormat="1" applyFont="1" applyFill="1" applyBorder="1" applyAlignment="1">
      <alignment vertical="center" wrapText="1"/>
    </xf>
    <xf numFmtId="0" fontId="23" fillId="33" borderId="0" xfId="51" applyFont="1" applyFill="1"/>
    <xf numFmtId="0" fontId="23" fillId="0" borderId="0" xfId="0" applyFont="1"/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3" fillId="0" borderId="0" xfId="51" applyFont="1" applyAlignment="1">
      <alignment vertical="center" wrapText="1"/>
    </xf>
    <xf numFmtId="0" fontId="32" fillId="0" borderId="0" xfId="0" applyFont="1"/>
    <xf numFmtId="0" fontId="33" fillId="0" borderId="0" xfId="0" applyFont="1"/>
    <xf numFmtId="0" fontId="32" fillId="0" borderId="0" xfId="51" applyFont="1" applyAlignment="1">
      <alignment vertical="center" wrapText="1"/>
    </xf>
    <xf numFmtId="0" fontId="33" fillId="0" borderId="0" xfId="51" applyFont="1" applyAlignment="1">
      <alignment horizontal="center" vertical="center" wrapText="1"/>
    </xf>
    <xf numFmtId="0" fontId="33" fillId="0" borderId="0" xfId="51" applyFont="1" applyAlignment="1">
      <alignment vertical="center" wrapText="1"/>
    </xf>
    <xf numFmtId="0" fontId="23" fillId="0" borderId="0" xfId="51" applyFont="1" applyAlignment="1">
      <alignment horizontal="center" vertical="center" wrapText="1"/>
    </xf>
    <xf numFmtId="164" fontId="23" fillId="0" borderId="0" xfId="51" applyNumberFormat="1" applyFont="1" applyAlignment="1">
      <alignment vertical="center" wrapText="1"/>
    </xf>
    <xf numFmtId="0" fontId="33" fillId="0" borderId="0" xfId="0" applyFont="1" applyAlignment="1">
      <alignment horizontal="right"/>
    </xf>
    <xf numFmtId="0" fontId="23" fillId="33" borderId="0" xfId="51" applyFont="1" applyFill="1" applyAlignment="1"/>
    <xf numFmtId="0" fontId="26" fillId="33" borderId="0" xfId="51" applyFont="1" applyFill="1" applyAlignment="1" applyProtection="1">
      <alignment vertical="top" wrapText="1" readingOrder="1"/>
      <protection locked="0"/>
    </xf>
    <xf numFmtId="0" fontId="23" fillId="33" borderId="0" xfId="51" applyFont="1" applyFill="1" applyAlignment="1">
      <alignment vertical="center" wrapText="1"/>
    </xf>
    <xf numFmtId="0" fontId="33" fillId="33" borderId="0" xfId="51" applyFont="1" applyFill="1" applyAlignment="1">
      <alignment horizontal="right"/>
    </xf>
    <xf numFmtId="0" fontId="23" fillId="0" borderId="14" xfId="43" applyFont="1" applyFill="1" applyBorder="1" applyAlignment="1">
      <alignment vertical="center" wrapText="1"/>
    </xf>
    <xf numFmtId="0" fontId="23" fillId="0" borderId="14" xfId="46" applyFont="1" applyFill="1" applyBorder="1" applyAlignment="1">
      <alignment vertical="center" wrapText="1"/>
    </xf>
    <xf numFmtId="164" fontId="25" fillId="0" borderId="14" xfId="42" applyNumberFormat="1" applyFont="1" applyFill="1" applyBorder="1" applyAlignment="1">
      <alignment horizontal="right" vertical="center" wrapText="1"/>
    </xf>
    <xf numFmtId="4" fontId="23" fillId="0" borderId="14" xfId="50" applyNumberFormat="1" applyFont="1" applyFill="1" applyBorder="1" applyAlignment="1">
      <alignment horizontal="right" vertical="center" wrapText="1"/>
    </xf>
    <xf numFmtId="0" fontId="25" fillId="0" borderId="10" xfId="42" applyFont="1" applyFill="1" applyBorder="1"/>
    <xf numFmtId="0" fontId="23" fillId="0" borderId="0" xfId="0" applyFont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right"/>
    </xf>
    <xf numFmtId="4" fontId="23" fillId="33" borderId="14" xfId="48" applyNumberFormat="1" applyFont="1" applyFill="1" applyBorder="1" applyAlignment="1">
      <alignment horizontal="center" vertical="center" wrapText="1"/>
    </xf>
    <xf numFmtId="4" fontId="23" fillId="33" borderId="14" xfId="44" applyNumberFormat="1" applyFont="1" applyFill="1" applyBorder="1" applyAlignment="1">
      <alignment horizontal="center" vertical="center" wrapText="1"/>
    </xf>
    <xf numFmtId="4" fontId="23" fillId="33" borderId="15" xfId="44" applyNumberFormat="1" applyFont="1" applyFill="1" applyBorder="1" applyAlignment="1">
      <alignment horizontal="center" vertical="center" wrapText="1"/>
    </xf>
    <xf numFmtId="4" fontId="23" fillId="33" borderId="13" xfId="44" applyNumberFormat="1" applyFont="1" applyFill="1" applyBorder="1" applyAlignment="1">
      <alignment horizontal="center" vertical="center" wrapText="1"/>
    </xf>
    <xf numFmtId="0" fontId="23" fillId="33" borderId="15" xfId="47" applyFont="1" applyFill="1" applyBorder="1" applyAlignment="1">
      <alignment horizontal="center" vertical="center" wrapText="1"/>
    </xf>
    <xf numFmtId="0" fontId="23" fillId="33" borderId="13" xfId="47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/>
    </xf>
    <xf numFmtId="0" fontId="23" fillId="33" borderId="19" xfId="51" applyFont="1" applyFill="1" applyBorder="1" applyAlignment="1">
      <alignment horizontal="center"/>
    </xf>
    <xf numFmtId="0" fontId="23" fillId="33" borderId="0" xfId="51" applyFont="1" applyFill="1" applyAlignment="1">
      <alignment horizontal="center"/>
    </xf>
    <xf numFmtId="0" fontId="23" fillId="33" borderId="0" xfId="51" applyFont="1" applyFill="1" applyAlignment="1">
      <alignment horizontal="right"/>
    </xf>
    <xf numFmtId="0" fontId="23" fillId="33" borderId="0" xfId="51" applyFont="1" applyFill="1" applyAlignment="1">
      <alignment horizontal="right" vertical="center" wrapText="1"/>
    </xf>
    <xf numFmtId="0" fontId="23" fillId="33" borderId="0" xfId="51" applyFont="1" applyFill="1" applyAlignment="1">
      <alignment horizontal="center" vertical="center" wrapText="1"/>
    </xf>
    <xf numFmtId="0" fontId="23" fillId="34" borderId="14" xfId="51" applyFont="1" applyFill="1" applyBorder="1" applyAlignment="1" applyProtection="1">
      <alignment horizontal="center" vertical="top" wrapText="1" readingOrder="1"/>
      <protection locked="0"/>
    </xf>
    <xf numFmtId="0" fontId="23" fillId="34" borderId="14" xfId="51" applyFont="1" applyFill="1" applyBorder="1" applyAlignment="1" applyProtection="1">
      <alignment vertical="top" wrapText="1"/>
      <protection locked="0"/>
    </xf>
    <xf numFmtId="0" fontId="23" fillId="33" borderId="14" xfId="51" applyFont="1" applyFill="1" applyBorder="1" applyAlignment="1" applyProtection="1">
      <alignment horizontal="center" vertical="top" wrapText="1" readingOrder="1"/>
      <protection locked="0"/>
    </xf>
    <xf numFmtId="0" fontId="26" fillId="33" borderId="0" xfId="51" applyFont="1" applyFill="1" applyAlignment="1" applyProtection="1">
      <alignment horizontal="right" vertical="center" wrapText="1" readingOrder="1"/>
      <protection locked="0"/>
    </xf>
    <xf numFmtId="0" fontId="29" fillId="33" borderId="14" xfId="51" applyFont="1" applyFill="1" applyBorder="1" applyAlignment="1" applyProtection="1">
      <alignment horizontal="center" vertical="top" wrapText="1" readingOrder="1"/>
      <protection locked="0"/>
    </xf>
    <xf numFmtId="0" fontId="23" fillId="33" borderId="14" xfId="51" applyFont="1" applyFill="1" applyBorder="1" applyAlignment="1" applyProtection="1">
      <alignment vertical="top" wrapText="1"/>
      <protection locked="0"/>
    </xf>
    <xf numFmtId="0" fontId="34" fillId="33" borderId="0" xfId="51" applyFont="1" applyFill="1" applyAlignment="1" applyProtection="1">
      <alignment horizontal="right" vertical="top" wrapText="1" readingOrder="1"/>
      <protection locked="0"/>
    </xf>
    <xf numFmtId="0" fontId="33" fillId="33" borderId="0" xfId="51" applyFont="1" applyFill="1" applyAlignment="1">
      <alignment horizontal="right"/>
    </xf>
    <xf numFmtId="0" fontId="28" fillId="33" borderId="14" xfId="51" applyFont="1" applyFill="1" applyBorder="1" applyAlignment="1" applyProtection="1">
      <alignment horizontal="center" vertical="top" wrapText="1" readingOrder="1"/>
      <protection locked="0"/>
    </xf>
    <xf numFmtId="0" fontId="25" fillId="33" borderId="0" xfId="51" applyFont="1" applyFill="1" applyAlignment="1" applyProtection="1">
      <alignment horizontal="center" vertical="top" wrapText="1" readingOrder="1"/>
      <protection locked="0"/>
    </xf>
    <xf numFmtId="0" fontId="34" fillId="33" borderId="0" xfId="51" applyFont="1" applyFill="1" applyAlignment="1" applyProtection="1">
      <alignment horizontal="center" vertical="top" wrapText="1" readingOrder="1"/>
      <protection locked="0"/>
    </xf>
  </cellXfs>
  <cellStyles count="5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bckgrnd_900" xfId="42"/>
    <cellStyle name="cntr_arm10_Bord_900" xfId="43"/>
    <cellStyle name="cntr_arm10_BordGrey_900" xfId="44"/>
    <cellStyle name="cntrBtm_arm10bld_900" xfId="45"/>
    <cellStyle name="left_arm10_BordWW_900" xfId="46"/>
    <cellStyle name="left_arm10_GrBordWW_900" xfId="47"/>
    <cellStyle name="rgt_arm10_BordGrey_900" xfId="48"/>
    <cellStyle name="rgt_arm14_bld_900" xfId="49"/>
    <cellStyle name="rgt_arm14_Money_900" xfId="50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51"/>
    <cellStyle name="Обычный 3" xfId="52"/>
    <cellStyle name="Обычный 3 2" xfId="5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49" workbookViewId="0">
      <selection activeCell="C4" sqref="C4:H4"/>
    </sheetView>
  </sheetViews>
  <sheetFormatPr defaultColWidth="8.7109375" defaultRowHeight="15" x14ac:dyDescent="0.25"/>
  <cols>
    <col min="1" max="1" width="6" style="12" customWidth="1"/>
    <col min="2" max="2" width="30.5703125" style="12" customWidth="1"/>
    <col min="3" max="3" width="7.5703125" style="12" bestFit="1" customWidth="1"/>
    <col min="4" max="5" width="9.42578125" style="12" customWidth="1"/>
    <col min="6" max="6" width="13.85546875" style="12" customWidth="1"/>
    <col min="7" max="7" width="11.28515625" style="12" customWidth="1"/>
    <col min="8" max="8" width="11.42578125" style="12" customWidth="1"/>
    <col min="9" max="16384" width="8.7109375" style="12"/>
  </cols>
  <sheetData>
    <row r="1" spans="1:8" s="52" customFormat="1" ht="13.5" x14ac:dyDescent="0.25">
      <c r="H1" s="53" t="s">
        <v>232</v>
      </c>
    </row>
    <row r="2" spans="1:8" s="52" customFormat="1" ht="13.5" x14ac:dyDescent="0.25">
      <c r="G2" s="75" t="s">
        <v>233</v>
      </c>
      <c r="H2" s="75"/>
    </row>
    <row r="3" spans="1:8" s="52" customFormat="1" ht="13.5" x14ac:dyDescent="0.25">
      <c r="H3" s="53" t="s">
        <v>234</v>
      </c>
    </row>
    <row r="4" spans="1:8" s="52" customFormat="1" ht="13.5" x14ac:dyDescent="0.25">
      <c r="B4" s="54"/>
      <c r="C4" s="75" t="s">
        <v>256</v>
      </c>
      <c r="D4" s="75"/>
      <c r="E4" s="75"/>
      <c r="F4" s="75"/>
      <c r="G4" s="75"/>
      <c r="H4" s="75"/>
    </row>
    <row r="5" spans="1:8" s="52" customFormat="1" ht="13.5" x14ac:dyDescent="0.25"/>
    <row r="6" spans="1:8" s="52" customFormat="1" ht="13.5" x14ac:dyDescent="0.25">
      <c r="H6" s="64" t="s">
        <v>235</v>
      </c>
    </row>
    <row r="7" spans="1:8" s="52" customFormat="1" ht="13.5" x14ac:dyDescent="0.25">
      <c r="F7" s="76" t="s">
        <v>236</v>
      </c>
      <c r="G7" s="76"/>
      <c r="H7" s="76"/>
    </row>
    <row r="8" spans="1:8" s="52" customFormat="1" ht="15" customHeight="1" x14ac:dyDescent="0.25">
      <c r="E8" s="77" t="s">
        <v>237</v>
      </c>
      <c r="F8" s="77"/>
      <c r="G8" s="77"/>
      <c r="H8" s="77"/>
    </row>
    <row r="9" spans="1:8" s="52" customFormat="1" ht="73.5" customHeight="1" x14ac:dyDescent="0.25">
      <c r="A9" s="74" t="s">
        <v>246</v>
      </c>
      <c r="B9" s="74"/>
      <c r="C9" s="74"/>
      <c r="D9" s="74"/>
      <c r="E9" s="74"/>
      <c r="F9" s="74"/>
      <c r="G9" s="74"/>
      <c r="H9" s="74"/>
    </row>
    <row r="10" spans="1:8" x14ac:dyDescent="0.25">
      <c r="A10" s="13"/>
      <c r="B10" s="13"/>
      <c r="C10" s="13"/>
      <c r="D10" s="13"/>
      <c r="E10" s="13"/>
      <c r="F10" s="13"/>
      <c r="G10" s="13"/>
      <c r="H10" s="14" t="s">
        <v>104</v>
      </c>
    </row>
    <row r="11" spans="1:8" ht="28.5" customHeight="1" x14ac:dyDescent="0.25">
      <c r="A11" s="80" t="s">
        <v>1</v>
      </c>
      <c r="B11" s="82" t="s">
        <v>8</v>
      </c>
      <c r="C11" s="80" t="s">
        <v>9</v>
      </c>
      <c r="D11" s="80" t="s">
        <v>10</v>
      </c>
      <c r="E11" s="80" t="s">
        <v>11</v>
      </c>
      <c r="F11" s="78" t="s">
        <v>0</v>
      </c>
      <c r="G11" s="78"/>
      <c r="H11" s="78"/>
    </row>
    <row r="12" spans="1:8" ht="30.75" customHeight="1" x14ac:dyDescent="0.25">
      <c r="A12" s="81"/>
      <c r="B12" s="83"/>
      <c r="C12" s="81"/>
      <c r="D12" s="81"/>
      <c r="E12" s="81"/>
      <c r="F12" s="4" t="s">
        <v>2</v>
      </c>
      <c r="G12" s="79" t="s">
        <v>12</v>
      </c>
      <c r="H12" s="79"/>
    </row>
    <row r="13" spans="1:8" ht="27" x14ac:dyDescent="0.25">
      <c r="A13" s="4" t="s">
        <v>4</v>
      </c>
      <c r="B13" s="4"/>
      <c r="C13" s="4"/>
      <c r="D13" s="4"/>
      <c r="E13" s="4"/>
      <c r="F13" s="4" t="s">
        <v>13</v>
      </c>
      <c r="G13" s="4" t="s">
        <v>6</v>
      </c>
      <c r="H13" s="4" t="s">
        <v>14</v>
      </c>
    </row>
    <row r="14" spans="1:8" x14ac:dyDescent="0.25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8" ht="67.5" x14ac:dyDescent="0.25">
      <c r="A15" s="47">
        <v>2000</v>
      </c>
      <c r="B15" s="48" t="s">
        <v>15</v>
      </c>
      <c r="C15" s="47" t="s">
        <v>7</v>
      </c>
      <c r="D15" s="47" t="s">
        <v>7</v>
      </c>
      <c r="E15" s="47" t="s">
        <v>7</v>
      </c>
      <c r="F15" s="10">
        <f>F16+F24+F28+F33+F48</f>
        <v>-54051.004999999997</v>
      </c>
      <c r="G15" s="10">
        <f>G28+G33</f>
        <v>3212.7089999999998</v>
      </c>
      <c r="H15" s="10">
        <f>H16+H24+H33+H48</f>
        <v>-57263.714999999997</v>
      </c>
    </row>
    <row r="16" spans="1:8" ht="81" x14ac:dyDescent="0.25">
      <c r="A16" s="47">
        <v>2100</v>
      </c>
      <c r="B16" s="48" t="s">
        <v>16</v>
      </c>
      <c r="C16" s="47" t="s">
        <v>17</v>
      </c>
      <c r="D16" s="47" t="s">
        <v>18</v>
      </c>
      <c r="E16" s="47" t="s">
        <v>18</v>
      </c>
      <c r="F16" s="50">
        <v>-35000</v>
      </c>
      <c r="G16" s="50">
        <v>0</v>
      </c>
      <c r="H16" s="50">
        <v>-35000</v>
      </c>
    </row>
    <row r="17" spans="1:8" x14ac:dyDescent="0.25">
      <c r="A17" s="47"/>
      <c r="B17" s="48" t="s">
        <v>19</v>
      </c>
      <c r="C17" s="47"/>
      <c r="D17" s="47"/>
      <c r="E17" s="47"/>
      <c r="F17" s="50">
        <v>0</v>
      </c>
      <c r="G17" s="50">
        <v>0</v>
      </c>
      <c r="H17" s="50">
        <v>0</v>
      </c>
    </row>
    <row r="18" spans="1:8" customFormat="1" ht="81" x14ac:dyDescent="0.25">
      <c r="A18" s="47">
        <v>2110</v>
      </c>
      <c r="B18" s="48" t="s">
        <v>249</v>
      </c>
      <c r="C18" s="47" t="s">
        <v>17</v>
      </c>
      <c r="D18" s="47" t="s">
        <v>17</v>
      </c>
      <c r="E18" s="47" t="s">
        <v>18</v>
      </c>
      <c r="F18" s="50">
        <v>0</v>
      </c>
      <c r="G18" s="50">
        <v>0</v>
      </c>
      <c r="H18" s="50">
        <v>0</v>
      </c>
    </row>
    <row r="19" spans="1:8" customFormat="1" x14ac:dyDescent="0.25">
      <c r="A19" s="47"/>
      <c r="B19" s="48" t="s">
        <v>20</v>
      </c>
      <c r="C19" s="47"/>
      <c r="D19" s="47"/>
      <c r="E19" s="47"/>
      <c r="F19" s="50">
        <v>0</v>
      </c>
      <c r="G19" s="50">
        <v>0</v>
      </c>
      <c r="H19" s="50">
        <v>0</v>
      </c>
    </row>
    <row r="20" spans="1:8" customFormat="1" ht="40.5" x14ac:dyDescent="0.25">
      <c r="A20" s="47">
        <v>2111</v>
      </c>
      <c r="B20" s="48" t="s">
        <v>250</v>
      </c>
      <c r="C20" s="47" t="s">
        <v>17</v>
      </c>
      <c r="D20" s="47" t="s">
        <v>17</v>
      </c>
      <c r="E20" s="47" t="s">
        <v>17</v>
      </c>
      <c r="F20" s="50">
        <v>0</v>
      </c>
      <c r="G20" s="50">
        <v>0</v>
      </c>
      <c r="H20" s="50">
        <v>0</v>
      </c>
    </row>
    <row r="21" spans="1:8" ht="40.5" x14ac:dyDescent="0.25">
      <c r="A21" s="47">
        <v>2160</v>
      </c>
      <c r="B21" s="48" t="s">
        <v>25</v>
      </c>
      <c r="C21" s="47" t="s">
        <v>17</v>
      </c>
      <c r="D21" s="47" t="s">
        <v>26</v>
      </c>
      <c r="E21" s="47" t="s">
        <v>18</v>
      </c>
      <c r="F21" s="50">
        <v>-35000</v>
      </c>
      <c r="G21" s="50">
        <v>0</v>
      </c>
      <c r="H21" s="50">
        <v>-35000</v>
      </c>
    </row>
    <row r="22" spans="1:8" x14ac:dyDescent="0.25">
      <c r="A22" s="47"/>
      <c r="B22" s="48" t="s">
        <v>20</v>
      </c>
      <c r="C22" s="47"/>
      <c r="D22" s="47"/>
      <c r="E22" s="47"/>
      <c r="F22" s="50">
        <v>0</v>
      </c>
      <c r="G22" s="50">
        <v>0</v>
      </c>
      <c r="H22" s="50">
        <v>0</v>
      </c>
    </row>
    <row r="23" spans="1:8" ht="40.5" x14ac:dyDescent="0.25">
      <c r="A23" s="47">
        <v>2161</v>
      </c>
      <c r="B23" s="48" t="s">
        <v>27</v>
      </c>
      <c r="C23" s="47" t="s">
        <v>17</v>
      </c>
      <c r="D23" s="47" t="s">
        <v>26</v>
      </c>
      <c r="E23" s="47" t="s">
        <v>17</v>
      </c>
      <c r="F23" s="50">
        <v>-35000</v>
      </c>
      <c r="G23" s="50">
        <v>0</v>
      </c>
      <c r="H23" s="50">
        <v>-35000</v>
      </c>
    </row>
    <row r="24" spans="1:8" ht="67.5" x14ac:dyDescent="0.25">
      <c r="A24" s="47">
        <v>2400</v>
      </c>
      <c r="B24" s="48" t="s">
        <v>37</v>
      </c>
      <c r="C24" s="47" t="s">
        <v>23</v>
      </c>
      <c r="D24" s="47" t="s">
        <v>18</v>
      </c>
      <c r="E24" s="47" t="s">
        <v>18</v>
      </c>
      <c r="F24" s="50">
        <v>78.286000000000001</v>
      </c>
      <c r="G24" s="50">
        <v>0</v>
      </c>
      <c r="H24" s="50">
        <v>78.284999999999997</v>
      </c>
    </row>
    <row r="25" spans="1:8" x14ac:dyDescent="0.25">
      <c r="A25" s="47">
        <v>2450</v>
      </c>
      <c r="B25" s="48" t="s">
        <v>38</v>
      </c>
      <c r="C25" s="47" t="s">
        <v>23</v>
      </c>
      <c r="D25" s="47" t="s">
        <v>24</v>
      </c>
      <c r="E25" s="47" t="s">
        <v>18</v>
      </c>
      <c r="F25" s="50">
        <v>78.286000000000001</v>
      </c>
      <c r="G25" s="50">
        <v>0</v>
      </c>
      <c r="H25" s="50">
        <v>78.284999999999997</v>
      </c>
    </row>
    <row r="26" spans="1:8" x14ac:dyDescent="0.25">
      <c r="A26" s="47"/>
      <c r="B26" s="48" t="s">
        <v>20</v>
      </c>
      <c r="C26" s="47"/>
      <c r="D26" s="47"/>
      <c r="E26" s="47"/>
      <c r="F26" s="50">
        <v>0</v>
      </c>
      <c r="G26" s="50">
        <v>0</v>
      </c>
      <c r="H26" s="50">
        <v>0</v>
      </c>
    </row>
    <row r="27" spans="1:8" x14ac:dyDescent="0.25">
      <c r="A27" s="47">
        <v>2451</v>
      </c>
      <c r="B27" s="48" t="s">
        <v>39</v>
      </c>
      <c r="C27" s="47" t="s">
        <v>23</v>
      </c>
      <c r="D27" s="47" t="s">
        <v>24</v>
      </c>
      <c r="E27" s="47" t="s">
        <v>17</v>
      </c>
      <c r="F27" s="50">
        <v>78.284999999999997</v>
      </c>
      <c r="G27" s="50">
        <v>0</v>
      </c>
      <c r="H27" s="50">
        <v>78.284999999999997</v>
      </c>
    </row>
    <row r="28" spans="1:8" ht="54" x14ac:dyDescent="0.25">
      <c r="A28" s="47">
        <v>2500</v>
      </c>
      <c r="B28" s="48" t="s">
        <v>41</v>
      </c>
      <c r="C28" s="47" t="s">
        <v>24</v>
      </c>
      <c r="D28" s="47" t="s">
        <v>18</v>
      </c>
      <c r="E28" s="47" t="s">
        <v>18</v>
      </c>
      <c r="F28" s="50">
        <v>1303</v>
      </c>
      <c r="G28" s="50">
        <v>1303</v>
      </c>
      <c r="H28" s="50">
        <v>0</v>
      </c>
    </row>
    <row r="29" spans="1:8" x14ac:dyDescent="0.25">
      <c r="A29" s="47"/>
      <c r="B29" s="48" t="s">
        <v>19</v>
      </c>
      <c r="C29" s="47"/>
      <c r="D29" s="47"/>
      <c r="E29" s="47"/>
      <c r="F29" s="50">
        <v>0</v>
      </c>
      <c r="G29" s="50">
        <v>0</v>
      </c>
      <c r="H29" s="50">
        <v>0</v>
      </c>
    </row>
    <row r="30" spans="1:8" x14ac:dyDescent="0.25">
      <c r="A30" s="47">
        <v>2510</v>
      </c>
      <c r="B30" s="48" t="s">
        <v>42</v>
      </c>
      <c r="C30" s="47" t="s">
        <v>24</v>
      </c>
      <c r="D30" s="47" t="s">
        <v>17</v>
      </c>
      <c r="E30" s="47" t="s">
        <v>18</v>
      </c>
      <c r="F30" s="50">
        <v>1303</v>
      </c>
      <c r="G30" s="50">
        <v>1303</v>
      </c>
      <c r="H30" s="50">
        <v>0</v>
      </c>
    </row>
    <row r="31" spans="1:8" x14ac:dyDescent="0.25">
      <c r="A31" s="47"/>
      <c r="B31" s="48" t="s">
        <v>20</v>
      </c>
      <c r="C31" s="47"/>
      <c r="D31" s="47"/>
      <c r="E31" s="47"/>
      <c r="F31" s="50">
        <v>0</v>
      </c>
      <c r="G31" s="50">
        <v>0</v>
      </c>
      <c r="H31" s="50">
        <v>0</v>
      </c>
    </row>
    <row r="32" spans="1:8" x14ac:dyDescent="0.25">
      <c r="A32" s="47">
        <v>2511</v>
      </c>
      <c r="B32" s="48" t="s">
        <v>42</v>
      </c>
      <c r="C32" s="47" t="s">
        <v>24</v>
      </c>
      <c r="D32" s="47" t="s">
        <v>17</v>
      </c>
      <c r="E32" s="47" t="s">
        <v>17</v>
      </c>
      <c r="F32" s="50">
        <v>1303</v>
      </c>
      <c r="G32" s="50">
        <v>1303</v>
      </c>
      <c r="H32" s="50">
        <v>0</v>
      </c>
    </row>
    <row r="33" spans="1:8" ht="67.5" x14ac:dyDescent="0.25">
      <c r="A33" s="47">
        <v>2600</v>
      </c>
      <c r="B33" s="48" t="s">
        <v>43</v>
      </c>
      <c r="C33" s="47" t="s">
        <v>26</v>
      </c>
      <c r="D33" s="47" t="s">
        <v>18</v>
      </c>
      <c r="E33" s="47" t="s">
        <v>18</v>
      </c>
      <c r="F33" s="50">
        <f>H33+G33</f>
        <v>-13932.290999999999</v>
      </c>
      <c r="G33" s="50">
        <v>1909.7090000000001</v>
      </c>
      <c r="H33" s="50">
        <v>-15842</v>
      </c>
    </row>
    <row r="34" spans="1:8" x14ac:dyDescent="0.25">
      <c r="A34" s="47"/>
      <c r="B34" s="48" t="s">
        <v>20</v>
      </c>
      <c r="C34" s="47"/>
      <c r="D34" s="47"/>
      <c r="E34" s="47"/>
      <c r="F34" s="50">
        <v>0</v>
      </c>
      <c r="G34" s="50">
        <v>0</v>
      </c>
      <c r="H34" s="50">
        <v>0</v>
      </c>
    </row>
    <row r="35" spans="1:8" x14ac:dyDescent="0.25">
      <c r="A35" s="47">
        <v>2610</v>
      </c>
      <c r="B35" s="48" t="s">
        <v>44</v>
      </c>
      <c r="C35" s="47" t="s">
        <v>26</v>
      </c>
      <c r="D35" s="47" t="s">
        <v>17</v>
      </c>
      <c r="E35" s="47" t="s">
        <v>18</v>
      </c>
      <c r="F35" s="50">
        <v>-15842</v>
      </c>
      <c r="G35" s="50">
        <v>0</v>
      </c>
      <c r="H35" s="50">
        <v>-15842</v>
      </c>
    </row>
    <row r="36" spans="1:8" x14ac:dyDescent="0.25">
      <c r="A36" s="47"/>
      <c r="B36" s="48" t="s">
        <v>20</v>
      </c>
      <c r="C36" s="47"/>
      <c r="D36" s="47"/>
      <c r="E36" s="47"/>
      <c r="F36" s="50">
        <v>0</v>
      </c>
      <c r="G36" s="50">
        <v>0</v>
      </c>
      <c r="H36" s="50">
        <v>0</v>
      </c>
    </row>
    <row r="37" spans="1:8" x14ac:dyDescent="0.25">
      <c r="A37" s="47">
        <v>2611</v>
      </c>
      <c r="B37" s="48" t="s">
        <v>44</v>
      </c>
      <c r="C37" s="47" t="s">
        <v>26</v>
      </c>
      <c r="D37" s="47" t="s">
        <v>17</v>
      </c>
      <c r="E37" s="47" t="s">
        <v>17</v>
      </c>
      <c r="F37" s="50">
        <v>-15842</v>
      </c>
      <c r="G37" s="50">
        <v>0</v>
      </c>
      <c r="H37" s="50">
        <v>-15842</v>
      </c>
    </row>
    <row r="38" spans="1:8" x14ac:dyDescent="0.25">
      <c r="A38" s="47">
        <v>2630</v>
      </c>
      <c r="B38" s="48" t="s">
        <v>229</v>
      </c>
      <c r="C38" s="47">
        <v>6</v>
      </c>
      <c r="D38" s="47">
        <v>3</v>
      </c>
      <c r="E38" s="47">
        <v>0</v>
      </c>
      <c r="F38" s="50">
        <f>G38</f>
        <v>40</v>
      </c>
      <c r="G38" s="50">
        <v>40</v>
      </c>
      <c r="H38" s="50">
        <v>0</v>
      </c>
    </row>
    <row r="39" spans="1:8" x14ac:dyDescent="0.25">
      <c r="A39" s="47"/>
      <c r="B39" s="48" t="s">
        <v>20</v>
      </c>
      <c r="C39" s="47"/>
      <c r="D39" s="47"/>
      <c r="E39" s="47"/>
      <c r="F39" s="50"/>
      <c r="G39" s="50"/>
      <c r="H39" s="50"/>
    </row>
    <row r="40" spans="1:8" x14ac:dyDescent="0.25">
      <c r="A40" s="47">
        <v>2631</v>
      </c>
      <c r="B40" s="48" t="s">
        <v>229</v>
      </c>
      <c r="C40" s="47">
        <v>6</v>
      </c>
      <c r="D40" s="47">
        <v>3</v>
      </c>
      <c r="E40" s="47">
        <v>1</v>
      </c>
      <c r="F40" s="50">
        <f>G40</f>
        <v>40</v>
      </c>
      <c r="G40" s="50">
        <v>40</v>
      </c>
      <c r="H40" s="50">
        <v>0</v>
      </c>
    </row>
    <row r="41" spans="1:8" x14ac:dyDescent="0.25">
      <c r="A41" s="47">
        <v>2640</v>
      </c>
      <c r="B41" s="48" t="s">
        <v>230</v>
      </c>
      <c r="C41" s="47">
        <v>6</v>
      </c>
      <c r="D41" s="47">
        <v>4</v>
      </c>
      <c r="E41" s="47">
        <v>0</v>
      </c>
      <c r="F41" s="50">
        <f>G41</f>
        <v>-40</v>
      </c>
      <c r="G41" s="50">
        <f>G43</f>
        <v>-40</v>
      </c>
      <c r="H41" s="50">
        <v>0</v>
      </c>
    </row>
    <row r="42" spans="1:8" x14ac:dyDescent="0.25">
      <c r="A42" s="47"/>
      <c r="B42" s="48" t="s">
        <v>20</v>
      </c>
      <c r="C42" s="47"/>
      <c r="D42" s="47"/>
      <c r="E42" s="47"/>
      <c r="F42" s="50"/>
      <c r="G42" s="50"/>
      <c r="H42" s="50"/>
    </row>
    <row r="43" spans="1:8" x14ac:dyDescent="0.25">
      <c r="A43" s="47">
        <v>2641</v>
      </c>
      <c r="B43" s="48" t="s">
        <v>230</v>
      </c>
      <c r="C43" s="47">
        <v>6</v>
      </c>
      <c r="D43" s="47">
        <v>4</v>
      </c>
      <c r="E43" s="47">
        <v>1</v>
      </c>
      <c r="F43" s="50">
        <f>G43</f>
        <v>-40</v>
      </c>
      <c r="G43" s="50">
        <v>-40</v>
      </c>
      <c r="H43" s="50">
        <v>0</v>
      </c>
    </row>
    <row r="44" spans="1:8" ht="40.5" x14ac:dyDescent="0.25">
      <c r="A44" s="47">
        <v>2660</v>
      </c>
      <c r="B44" s="48" t="s">
        <v>45</v>
      </c>
      <c r="C44" s="47" t="s">
        <v>26</v>
      </c>
      <c r="D44" s="47" t="s">
        <v>26</v>
      </c>
      <c r="E44" s="47" t="s">
        <v>18</v>
      </c>
      <c r="F44" s="50">
        <v>1909.7090000000001</v>
      </c>
      <c r="G44" s="50">
        <v>1909.7090000000001</v>
      </c>
      <c r="H44" s="50">
        <v>0</v>
      </c>
    </row>
    <row r="45" spans="1:8" x14ac:dyDescent="0.25">
      <c r="A45" s="47"/>
      <c r="B45" s="48" t="s">
        <v>20</v>
      </c>
      <c r="C45" s="47"/>
      <c r="D45" s="47"/>
      <c r="E45" s="47"/>
      <c r="F45" s="50"/>
      <c r="G45" s="50">
        <v>0</v>
      </c>
      <c r="H45" s="50">
        <v>0</v>
      </c>
    </row>
    <row r="46" spans="1:8" ht="40.5" x14ac:dyDescent="0.25">
      <c r="A46" s="47">
        <v>2661</v>
      </c>
      <c r="B46" s="48" t="s">
        <v>45</v>
      </c>
      <c r="C46" s="47" t="s">
        <v>26</v>
      </c>
      <c r="D46" s="47" t="s">
        <v>26</v>
      </c>
      <c r="E46" s="47" t="s">
        <v>17</v>
      </c>
      <c r="F46" s="50">
        <v>1909.7090000000001</v>
      </c>
      <c r="G46" s="50">
        <v>1909.7090000000001</v>
      </c>
      <c r="H46" s="50">
        <v>0</v>
      </c>
    </row>
    <row r="47" spans="1:8" ht="27" x14ac:dyDescent="0.25">
      <c r="A47" s="35" t="s">
        <v>202</v>
      </c>
      <c r="B47" s="35" t="s">
        <v>228</v>
      </c>
      <c r="C47" s="47">
        <v>8</v>
      </c>
      <c r="D47" s="47">
        <v>0</v>
      </c>
      <c r="E47" s="47">
        <v>0</v>
      </c>
      <c r="F47" s="50">
        <v>-6500</v>
      </c>
      <c r="G47" s="50">
        <v>0</v>
      </c>
      <c r="H47" s="50">
        <v>-6500</v>
      </c>
    </row>
    <row r="48" spans="1:8" x14ac:dyDescent="0.25">
      <c r="A48" s="47">
        <v>2820</v>
      </c>
      <c r="B48" s="48" t="s">
        <v>46</v>
      </c>
      <c r="C48" s="47" t="s">
        <v>29</v>
      </c>
      <c r="D48" s="47" t="s">
        <v>21</v>
      </c>
      <c r="E48" s="47" t="s">
        <v>18</v>
      </c>
      <c r="F48" s="50">
        <v>-6500</v>
      </c>
      <c r="G48" s="50">
        <v>0</v>
      </c>
      <c r="H48" s="50">
        <v>-6500</v>
      </c>
    </row>
    <row r="49" spans="1:8" x14ac:dyDescent="0.25">
      <c r="A49" s="47"/>
      <c r="B49" s="48" t="s">
        <v>20</v>
      </c>
      <c r="C49" s="47"/>
      <c r="D49" s="47"/>
      <c r="E49" s="47"/>
      <c r="F49" s="50">
        <v>0</v>
      </c>
      <c r="G49" s="50">
        <v>0</v>
      </c>
      <c r="H49" s="50">
        <v>0</v>
      </c>
    </row>
    <row r="50" spans="1:8" ht="27" x14ac:dyDescent="0.25">
      <c r="A50" s="47">
        <v>2823</v>
      </c>
      <c r="B50" s="48" t="s">
        <v>49</v>
      </c>
      <c r="C50" s="47" t="s">
        <v>29</v>
      </c>
      <c r="D50" s="47" t="s">
        <v>21</v>
      </c>
      <c r="E50" s="47" t="s">
        <v>22</v>
      </c>
      <c r="F50" s="50">
        <v>-6500</v>
      </c>
      <c r="G50" s="50">
        <v>0</v>
      </c>
      <c r="H50" s="50">
        <v>-6500</v>
      </c>
    </row>
    <row r="51" spans="1:8" x14ac:dyDescent="0.25">
      <c r="A51" s="2"/>
      <c r="B51" s="2"/>
      <c r="C51" s="2"/>
      <c r="D51" s="2"/>
      <c r="E51" s="2"/>
      <c r="F51" s="3"/>
      <c r="G51" s="3"/>
      <c r="H51" s="2"/>
    </row>
    <row r="52" spans="1:8" x14ac:dyDescent="0.25">
      <c r="A52" s="15" t="s">
        <v>103</v>
      </c>
      <c r="B52" s="15"/>
      <c r="C52" s="15"/>
      <c r="D52" s="15"/>
      <c r="E52" s="15"/>
      <c r="F52" s="16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</sheetData>
  <autoFilter ref="A14:H50"/>
  <mergeCells count="12">
    <mergeCell ref="F11:H11"/>
    <mergeCell ref="G12:H12"/>
    <mergeCell ref="A11:A12"/>
    <mergeCell ref="B11:B12"/>
    <mergeCell ref="C11:C12"/>
    <mergeCell ref="D11:D12"/>
    <mergeCell ref="E11:E12"/>
    <mergeCell ref="A9:H9"/>
    <mergeCell ref="G2:H2"/>
    <mergeCell ref="C4:H4"/>
    <mergeCell ref="F7:H7"/>
    <mergeCell ref="E8:H8"/>
  </mergeCells>
  <pageMargins left="0.2" right="0.2" top="0.23" bottom="0.34" header="0.17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SheetLayoutView="100" workbookViewId="0">
      <selection activeCell="D4" sqref="D4:F4"/>
    </sheetView>
  </sheetViews>
  <sheetFormatPr defaultColWidth="9.140625" defaultRowHeight="13.5" x14ac:dyDescent="0.25"/>
  <cols>
    <col min="1" max="1" width="7.5703125" style="1" customWidth="1"/>
    <col min="2" max="2" width="36.140625" style="1" customWidth="1"/>
    <col min="3" max="3" width="7.5703125" style="1" customWidth="1"/>
    <col min="4" max="4" width="14.85546875" style="1" customWidth="1"/>
    <col min="5" max="5" width="14.5703125" style="1" customWidth="1"/>
    <col min="6" max="6" width="18" style="1" customWidth="1"/>
    <col min="7" max="16384" width="9.140625" style="1"/>
  </cols>
  <sheetData>
    <row r="1" spans="1:13" s="56" customFormat="1" x14ac:dyDescent="0.25">
      <c r="A1" s="52"/>
      <c r="B1" s="52"/>
      <c r="C1" s="52"/>
      <c r="D1" s="52"/>
      <c r="E1" s="52"/>
      <c r="F1" s="53" t="s">
        <v>241</v>
      </c>
      <c r="G1" s="52"/>
      <c r="I1" s="52"/>
      <c r="J1" s="52"/>
      <c r="K1" s="52"/>
      <c r="L1" s="52"/>
    </row>
    <row r="2" spans="1:13" s="56" customFormat="1" x14ac:dyDescent="0.25">
      <c r="A2" s="52"/>
      <c r="B2" s="52"/>
      <c r="C2" s="52"/>
      <c r="D2" s="52"/>
      <c r="E2" s="52"/>
      <c r="F2" s="53" t="s">
        <v>233</v>
      </c>
      <c r="G2" s="52"/>
      <c r="I2" s="52"/>
      <c r="J2" s="52"/>
      <c r="K2" s="52"/>
      <c r="L2" s="52"/>
    </row>
    <row r="3" spans="1:13" s="56" customFormat="1" x14ac:dyDescent="0.25">
      <c r="A3" s="52"/>
      <c r="B3" s="52"/>
      <c r="C3" s="52"/>
      <c r="D3" s="52"/>
      <c r="E3" s="52"/>
      <c r="F3" s="53" t="s">
        <v>234</v>
      </c>
      <c r="G3" s="52"/>
      <c r="I3" s="52"/>
      <c r="J3" s="52"/>
      <c r="K3" s="52"/>
      <c r="L3" s="52"/>
    </row>
    <row r="4" spans="1:13" s="56" customFormat="1" ht="27" customHeight="1" x14ac:dyDescent="0.25">
      <c r="B4" s="54"/>
      <c r="C4" s="54"/>
      <c r="D4" s="84" t="s">
        <v>257</v>
      </c>
      <c r="E4" s="84"/>
      <c r="F4" s="84"/>
      <c r="G4" s="54"/>
      <c r="H4" s="54"/>
      <c r="I4" s="54"/>
      <c r="J4" s="54"/>
      <c r="K4" s="54"/>
      <c r="L4" s="54"/>
      <c r="M4" s="54"/>
    </row>
    <row r="5" spans="1:13" s="59" customFormat="1" ht="18" customHeight="1" x14ac:dyDescent="0.25">
      <c r="A5" s="57"/>
      <c r="B5" s="57"/>
      <c r="C5" s="57"/>
      <c r="D5" s="54"/>
      <c r="E5" s="54"/>
      <c r="F5" s="64" t="s">
        <v>238</v>
      </c>
      <c r="G5" s="54"/>
      <c r="I5" s="57"/>
      <c r="J5" s="54"/>
      <c r="K5" s="57"/>
    </row>
    <row r="6" spans="1:13" s="60" customFormat="1" ht="27" customHeight="1" x14ac:dyDescent="0.25">
      <c r="A6" s="58"/>
      <c r="B6" s="58"/>
      <c r="C6" s="58"/>
      <c r="D6" s="85" t="s">
        <v>236</v>
      </c>
      <c r="E6" s="85"/>
      <c r="F6" s="85"/>
      <c r="G6" s="58"/>
      <c r="I6" s="58"/>
      <c r="J6" s="58"/>
      <c r="K6" s="58"/>
      <c r="L6" s="58"/>
    </row>
    <row r="7" spans="1:13" s="61" customFormat="1" ht="18" customHeight="1" x14ac:dyDescent="0.25">
      <c r="A7" s="58"/>
      <c r="B7" s="58"/>
      <c r="C7" s="58"/>
      <c r="D7" s="86" t="s">
        <v>240</v>
      </c>
      <c r="E7" s="86"/>
      <c r="F7" s="86"/>
      <c r="G7" s="58"/>
      <c r="H7" s="58"/>
      <c r="I7" s="58"/>
      <c r="J7" s="58"/>
      <c r="K7" s="58"/>
      <c r="L7" s="58"/>
      <c r="M7" s="58"/>
    </row>
    <row r="8" spans="1:13" s="56" customFormat="1" ht="27" customHeight="1" x14ac:dyDescent="0.25">
      <c r="B8" s="62"/>
      <c r="C8" s="62"/>
      <c r="D8" s="62"/>
      <c r="F8" s="63"/>
      <c r="G8" s="63"/>
      <c r="H8" s="63"/>
    </row>
    <row r="9" spans="1:13" s="56" customFormat="1" ht="41.25" customHeight="1" x14ac:dyDescent="0.25">
      <c r="A9" s="74" t="s">
        <v>239</v>
      </c>
      <c r="B9" s="74"/>
      <c r="C9" s="74"/>
      <c r="D9" s="74"/>
      <c r="E9" s="74"/>
      <c r="F9" s="74"/>
      <c r="G9" s="55"/>
      <c r="H9" s="55"/>
      <c r="I9" s="55"/>
    </row>
    <row r="10" spans="1:13" s="17" customFormat="1" ht="19.5" customHeight="1" x14ac:dyDescent="0.25">
      <c r="A10" s="36"/>
      <c r="B10" s="36"/>
      <c r="C10" s="36"/>
      <c r="D10" s="36"/>
      <c r="E10" s="36"/>
      <c r="F10" s="14" t="s">
        <v>104</v>
      </c>
    </row>
    <row r="11" spans="1:13" ht="40.5" x14ac:dyDescent="0.25">
      <c r="A11" s="37"/>
      <c r="B11" s="37" t="s">
        <v>60</v>
      </c>
      <c r="C11" s="37"/>
      <c r="D11" s="78" t="s">
        <v>61</v>
      </c>
      <c r="E11" s="78"/>
      <c r="F11" s="78"/>
    </row>
    <row r="12" spans="1:13" ht="27" x14ac:dyDescent="0.25">
      <c r="A12" s="4" t="s">
        <v>62</v>
      </c>
      <c r="B12" s="38"/>
      <c r="C12" s="4"/>
      <c r="D12" s="4" t="s">
        <v>63</v>
      </c>
      <c r="E12" s="79" t="s">
        <v>64</v>
      </c>
      <c r="F12" s="79"/>
    </row>
    <row r="13" spans="1:13" ht="27" x14ac:dyDescent="0.25">
      <c r="A13" s="4" t="s">
        <v>4</v>
      </c>
      <c r="B13" s="4" t="s">
        <v>65</v>
      </c>
      <c r="C13" s="4" t="s">
        <v>4</v>
      </c>
      <c r="D13" s="4"/>
      <c r="E13" s="4" t="s">
        <v>5</v>
      </c>
      <c r="F13" s="4" t="s">
        <v>66</v>
      </c>
    </row>
    <row r="14" spans="1:13" s="39" customFormat="1" x14ac:dyDescent="0.25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</row>
    <row r="15" spans="1:13" ht="27" x14ac:dyDescent="0.25">
      <c r="A15" s="5">
        <v>4000</v>
      </c>
      <c r="B15" s="6" t="s">
        <v>67</v>
      </c>
      <c r="C15" s="5"/>
      <c r="D15" s="10">
        <f>F15+E15</f>
        <v>-54051</v>
      </c>
      <c r="E15" s="40">
        <v>3212.7</v>
      </c>
      <c r="F15" s="41">
        <v>-57263.7</v>
      </c>
    </row>
    <row r="16" spans="1:13" x14ac:dyDescent="0.25">
      <c r="A16" s="5"/>
      <c r="B16" s="6" t="s">
        <v>68</v>
      </c>
      <c r="C16" s="5"/>
      <c r="D16" s="41"/>
      <c r="E16" s="41"/>
      <c r="F16" s="41"/>
    </row>
    <row r="17" spans="1:6" ht="40.5" x14ac:dyDescent="0.25">
      <c r="A17" s="5">
        <v>4050</v>
      </c>
      <c r="B17" s="6" t="s">
        <v>69</v>
      </c>
      <c r="C17" s="5" t="s">
        <v>70</v>
      </c>
      <c r="D17" s="40">
        <v>3212.7</v>
      </c>
      <c r="E17" s="40">
        <v>3212.7</v>
      </c>
      <c r="F17" s="41">
        <v>0</v>
      </c>
    </row>
    <row r="18" spans="1:6" x14ac:dyDescent="0.25">
      <c r="A18" s="5"/>
      <c r="B18" s="6" t="s">
        <v>68</v>
      </c>
      <c r="C18" s="5"/>
      <c r="D18" s="41"/>
      <c r="E18" s="41"/>
      <c r="F18" s="41"/>
    </row>
    <row r="19" spans="1:6" s="73" customFormat="1" ht="27" x14ac:dyDescent="0.25">
      <c r="A19" s="69">
        <v>4100</v>
      </c>
      <c r="B19" s="70" t="s">
        <v>251</v>
      </c>
      <c r="C19" s="69" t="s">
        <v>70</v>
      </c>
      <c r="D19" s="71">
        <v>-50</v>
      </c>
      <c r="E19" s="71">
        <v>-50</v>
      </c>
      <c r="F19" s="72" t="s">
        <v>7</v>
      </c>
    </row>
    <row r="20" spans="1:6" s="73" customFormat="1" x14ac:dyDescent="0.25">
      <c r="A20" s="69"/>
      <c r="B20" s="70" t="s">
        <v>68</v>
      </c>
      <c r="C20" s="69"/>
      <c r="D20" s="71"/>
      <c r="E20" s="71"/>
      <c r="F20" s="71"/>
    </row>
    <row r="21" spans="1:6" s="73" customFormat="1" ht="54" x14ac:dyDescent="0.25">
      <c r="A21" s="69">
        <v>4110</v>
      </c>
      <c r="B21" s="70" t="s">
        <v>252</v>
      </c>
      <c r="C21" s="69" t="s">
        <v>70</v>
      </c>
      <c r="D21" s="71">
        <v>-50</v>
      </c>
      <c r="E21" s="71">
        <v>-50</v>
      </c>
      <c r="F21" s="72" t="s">
        <v>7</v>
      </c>
    </row>
    <row r="22" spans="1:6" s="73" customFormat="1" x14ac:dyDescent="0.25">
      <c r="A22" s="69"/>
      <c r="B22" s="70" t="s">
        <v>20</v>
      </c>
      <c r="C22" s="69"/>
      <c r="D22" s="71"/>
      <c r="E22" s="71"/>
      <c r="F22" s="71"/>
    </row>
    <row r="23" spans="1:6" s="73" customFormat="1" ht="27" x14ac:dyDescent="0.25">
      <c r="A23" s="69">
        <v>4111</v>
      </c>
      <c r="B23" s="70" t="s">
        <v>253</v>
      </c>
      <c r="C23" s="69" t="s">
        <v>71</v>
      </c>
      <c r="D23" s="71">
        <v>-50</v>
      </c>
      <c r="E23" s="71">
        <v>-50</v>
      </c>
      <c r="F23" s="72" t="s">
        <v>7</v>
      </c>
    </row>
    <row r="24" spans="1:6" s="73" customFormat="1" ht="81" x14ac:dyDescent="0.25">
      <c r="A24" s="69">
        <v>4230</v>
      </c>
      <c r="B24" s="70" t="s">
        <v>255</v>
      </c>
      <c r="C24" s="69" t="s">
        <v>7</v>
      </c>
      <c r="D24" s="71">
        <v>50</v>
      </c>
      <c r="E24" s="71">
        <v>50</v>
      </c>
      <c r="F24" s="72" t="s">
        <v>7</v>
      </c>
    </row>
    <row r="25" spans="1:6" s="73" customFormat="1" x14ac:dyDescent="0.25">
      <c r="A25" s="69"/>
      <c r="B25" s="70" t="s">
        <v>20</v>
      </c>
      <c r="C25" s="69"/>
      <c r="D25" s="71"/>
      <c r="E25" s="71"/>
      <c r="F25" s="71"/>
    </row>
    <row r="26" spans="1:6" s="73" customFormat="1" x14ac:dyDescent="0.25">
      <c r="A26" s="69">
        <v>4234</v>
      </c>
      <c r="B26" s="70" t="s">
        <v>254</v>
      </c>
      <c r="C26" s="69" t="s">
        <v>79</v>
      </c>
      <c r="D26" s="71">
        <v>50</v>
      </c>
      <c r="E26" s="71">
        <v>50</v>
      </c>
      <c r="F26" s="72" t="s">
        <v>7</v>
      </c>
    </row>
    <row r="27" spans="1:6" ht="27" x14ac:dyDescent="0.25">
      <c r="A27" s="5">
        <v>4400</v>
      </c>
      <c r="B27" s="6" t="s">
        <v>86</v>
      </c>
      <c r="C27" s="5" t="s">
        <v>70</v>
      </c>
      <c r="D27" s="40">
        <v>3212.7</v>
      </c>
      <c r="E27" s="40">
        <v>3212.7</v>
      </c>
      <c r="F27" s="42" t="s">
        <v>7</v>
      </c>
    </row>
    <row r="28" spans="1:6" x14ac:dyDescent="0.25">
      <c r="A28" s="5"/>
      <c r="B28" s="6" t="s">
        <v>68</v>
      </c>
      <c r="C28" s="5"/>
      <c r="D28" s="41"/>
      <c r="E28" s="41"/>
      <c r="F28" s="41"/>
    </row>
    <row r="29" spans="1:6" ht="54" x14ac:dyDescent="0.25">
      <c r="A29" s="5">
        <v>4410</v>
      </c>
      <c r="B29" s="6" t="s">
        <v>87</v>
      </c>
      <c r="C29" s="5" t="s">
        <v>70</v>
      </c>
      <c r="D29" s="40">
        <v>3212.7</v>
      </c>
      <c r="E29" s="40">
        <v>3212.7</v>
      </c>
      <c r="F29" s="42" t="s">
        <v>7</v>
      </c>
    </row>
    <row r="30" spans="1:6" x14ac:dyDescent="0.25">
      <c r="A30" s="5"/>
      <c r="B30" s="6" t="s">
        <v>20</v>
      </c>
      <c r="C30" s="5"/>
      <c r="D30" s="41"/>
      <c r="E30" s="41"/>
      <c r="F30" s="41"/>
    </row>
    <row r="31" spans="1:6" ht="40.5" x14ac:dyDescent="0.25">
      <c r="A31" s="5">
        <v>4411</v>
      </c>
      <c r="B31" s="6" t="s">
        <v>88</v>
      </c>
      <c r="C31" s="5" t="s">
        <v>89</v>
      </c>
      <c r="D31" s="40">
        <v>3212.7</v>
      </c>
      <c r="E31" s="40">
        <v>3212.7</v>
      </c>
      <c r="F31" s="42" t="s">
        <v>7</v>
      </c>
    </row>
    <row r="32" spans="1:6" ht="54" x14ac:dyDescent="0.25">
      <c r="A32" s="5">
        <v>5000</v>
      </c>
      <c r="B32" s="6" t="s">
        <v>92</v>
      </c>
      <c r="C32" s="5" t="s">
        <v>70</v>
      </c>
      <c r="D32" s="41">
        <v>-57263.7</v>
      </c>
      <c r="E32" s="43" t="s">
        <v>7</v>
      </c>
      <c r="F32" s="41">
        <v>-57263.7</v>
      </c>
    </row>
    <row r="33" spans="1:6" x14ac:dyDescent="0.25">
      <c r="A33" s="5"/>
      <c r="B33" s="6" t="s">
        <v>68</v>
      </c>
      <c r="C33" s="5"/>
      <c r="D33" s="41"/>
      <c r="E33" s="41"/>
      <c r="F33" s="41"/>
    </row>
    <row r="34" spans="1:6" ht="27" x14ac:dyDescent="0.25">
      <c r="A34" s="5">
        <v>5100</v>
      </c>
      <c r="B34" s="6" t="s">
        <v>93</v>
      </c>
      <c r="C34" s="5" t="s">
        <v>70</v>
      </c>
      <c r="D34" s="41">
        <v>-57263.7</v>
      </c>
      <c r="E34" s="43" t="s">
        <v>7</v>
      </c>
      <c r="F34" s="41">
        <v>-57263.7</v>
      </c>
    </row>
    <row r="35" spans="1:6" x14ac:dyDescent="0.25">
      <c r="A35" s="5"/>
      <c r="B35" s="6" t="s">
        <v>68</v>
      </c>
      <c r="C35" s="5"/>
      <c r="D35" s="41"/>
      <c r="E35" s="41"/>
      <c r="F35" s="41"/>
    </row>
    <row r="36" spans="1:6" ht="27" x14ac:dyDescent="0.25">
      <c r="A36" s="5">
        <v>5110</v>
      </c>
      <c r="B36" s="6" t="s">
        <v>94</v>
      </c>
      <c r="C36" s="5" t="s">
        <v>70</v>
      </c>
      <c r="D36" s="41">
        <v>-57263.7</v>
      </c>
      <c r="E36" s="43" t="s">
        <v>7</v>
      </c>
      <c r="F36" s="41">
        <v>-57263.7</v>
      </c>
    </row>
    <row r="37" spans="1:6" x14ac:dyDescent="0.25">
      <c r="A37" s="5"/>
      <c r="B37" s="6" t="s">
        <v>20</v>
      </c>
      <c r="C37" s="5"/>
      <c r="D37" s="41"/>
      <c r="E37" s="41"/>
      <c r="F37" s="41"/>
    </row>
    <row r="38" spans="1:6" ht="27" x14ac:dyDescent="0.25">
      <c r="A38" s="5">
        <v>5113</v>
      </c>
      <c r="B38" s="6" t="s">
        <v>95</v>
      </c>
      <c r="C38" s="5" t="s">
        <v>96</v>
      </c>
      <c r="D38" s="41">
        <v>-57263.7</v>
      </c>
      <c r="E38" s="43" t="s">
        <v>7</v>
      </c>
      <c r="F38" s="41">
        <v>-57263.7</v>
      </c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87" t="s">
        <v>103</v>
      </c>
      <c r="B40" s="87"/>
      <c r="C40" s="87"/>
      <c r="D40" s="87"/>
      <c r="E40" s="87"/>
      <c r="F40" s="87"/>
    </row>
  </sheetData>
  <autoFilter ref="A14:F38"/>
  <mergeCells count="7">
    <mergeCell ref="D4:F4"/>
    <mergeCell ref="D6:F6"/>
    <mergeCell ref="D7:F7"/>
    <mergeCell ref="A9:F9"/>
    <mergeCell ref="A40:F40"/>
    <mergeCell ref="E12:F12"/>
    <mergeCell ref="D11:F11"/>
  </mergeCells>
  <pageMargins left="0" right="0" top="0" bottom="0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workbookViewId="0">
      <selection activeCell="C2" sqref="C2:E2"/>
    </sheetView>
  </sheetViews>
  <sheetFormatPr defaultRowHeight="13.5" x14ac:dyDescent="0.25"/>
  <cols>
    <col min="1" max="1" width="6.85546875" style="17" customWidth="1"/>
    <col min="2" max="2" width="43.85546875" style="17" customWidth="1"/>
    <col min="3" max="3" width="15.140625" style="17" customWidth="1"/>
    <col min="4" max="4" width="15.5703125" style="17" customWidth="1"/>
    <col min="5" max="5" width="17" style="17" customWidth="1"/>
    <col min="6" max="256" width="9.140625" style="17"/>
    <col min="257" max="257" width="6.85546875" style="17" customWidth="1"/>
    <col min="258" max="258" width="60.42578125" style="17" customWidth="1"/>
    <col min="259" max="259" width="20.85546875" style="17" customWidth="1"/>
    <col min="260" max="261" width="20.7109375" style="17" customWidth="1"/>
    <col min="262" max="512" width="9.140625" style="17"/>
    <col min="513" max="513" width="6.85546875" style="17" customWidth="1"/>
    <col min="514" max="514" width="60.42578125" style="17" customWidth="1"/>
    <col min="515" max="515" width="20.85546875" style="17" customWidth="1"/>
    <col min="516" max="517" width="20.7109375" style="17" customWidth="1"/>
    <col min="518" max="768" width="9.140625" style="17"/>
    <col min="769" max="769" width="6.85546875" style="17" customWidth="1"/>
    <col min="770" max="770" width="60.42578125" style="17" customWidth="1"/>
    <col min="771" max="771" width="20.85546875" style="17" customWidth="1"/>
    <col min="772" max="773" width="20.7109375" style="17" customWidth="1"/>
    <col min="774" max="1024" width="9.140625" style="17"/>
    <col min="1025" max="1025" width="6.85546875" style="17" customWidth="1"/>
    <col min="1026" max="1026" width="60.42578125" style="17" customWidth="1"/>
    <col min="1027" max="1027" width="20.85546875" style="17" customWidth="1"/>
    <col min="1028" max="1029" width="20.7109375" style="17" customWidth="1"/>
    <col min="1030" max="1280" width="9.140625" style="17"/>
    <col min="1281" max="1281" width="6.85546875" style="17" customWidth="1"/>
    <col min="1282" max="1282" width="60.42578125" style="17" customWidth="1"/>
    <col min="1283" max="1283" width="20.85546875" style="17" customWidth="1"/>
    <col min="1284" max="1285" width="20.7109375" style="17" customWidth="1"/>
    <col min="1286" max="1536" width="9.140625" style="17"/>
    <col min="1537" max="1537" width="6.85546875" style="17" customWidth="1"/>
    <col min="1538" max="1538" width="60.42578125" style="17" customWidth="1"/>
    <col min="1539" max="1539" width="20.85546875" style="17" customWidth="1"/>
    <col min="1540" max="1541" width="20.7109375" style="17" customWidth="1"/>
    <col min="1542" max="1792" width="9.140625" style="17"/>
    <col min="1793" max="1793" width="6.85546875" style="17" customWidth="1"/>
    <col min="1794" max="1794" width="60.42578125" style="17" customWidth="1"/>
    <col min="1795" max="1795" width="20.85546875" style="17" customWidth="1"/>
    <col min="1796" max="1797" width="20.7109375" style="17" customWidth="1"/>
    <col min="1798" max="2048" width="9.140625" style="17"/>
    <col min="2049" max="2049" width="6.85546875" style="17" customWidth="1"/>
    <col min="2050" max="2050" width="60.42578125" style="17" customWidth="1"/>
    <col min="2051" max="2051" width="20.85546875" style="17" customWidth="1"/>
    <col min="2052" max="2053" width="20.7109375" style="17" customWidth="1"/>
    <col min="2054" max="2304" width="9.140625" style="17"/>
    <col min="2305" max="2305" width="6.85546875" style="17" customWidth="1"/>
    <col min="2306" max="2306" width="60.42578125" style="17" customWidth="1"/>
    <col min="2307" max="2307" width="20.85546875" style="17" customWidth="1"/>
    <col min="2308" max="2309" width="20.7109375" style="17" customWidth="1"/>
    <col min="2310" max="2560" width="9.140625" style="17"/>
    <col min="2561" max="2561" width="6.85546875" style="17" customWidth="1"/>
    <col min="2562" max="2562" width="60.42578125" style="17" customWidth="1"/>
    <col min="2563" max="2563" width="20.85546875" style="17" customWidth="1"/>
    <col min="2564" max="2565" width="20.7109375" style="17" customWidth="1"/>
    <col min="2566" max="2816" width="9.140625" style="17"/>
    <col min="2817" max="2817" width="6.85546875" style="17" customWidth="1"/>
    <col min="2818" max="2818" width="60.42578125" style="17" customWidth="1"/>
    <col min="2819" max="2819" width="20.85546875" style="17" customWidth="1"/>
    <col min="2820" max="2821" width="20.7109375" style="17" customWidth="1"/>
    <col min="2822" max="3072" width="9.140625" style="17"/>
    <col min="3073" max="3073" width="6.85546875" style="17" customWidth="1"/>
    <col min="3074" max="3074" width="60.42578125" style="17" customWidth="1"/>
    <col min="3075" max="3075" width="20.85546875" style="17" customWidth="1"/>
    <col min="3076" max="3077" width="20.7109375" style="17" customWidth="1"/>
    <col min="3078" max="3328" width="9.140625" style="17"/>
    <col min="3329" max="3329" width="6.85546875" style="17" customWidth="1"/>
    <col min="3330" max="3330" width="60.42578125" style="17" customWidth="1"/>
    <col min="3331" max="3331" width="20.85546875" style="17" customWidth="1"/>
    <col min="3332" max="3333" width="20.7109375" style="17" customWidth="1"/>
    <col min="3334" max="3584" width="9.140625" style="17"/>
    <col min="3585" max="3585" width="6.85546875" style="17" customWidth="1"/>
    <col min="3586" max="3586" width="60.42578125" style="17" customWidth="1"/>
    <col min="3587" max="3587" width="20.85546875" style="17" customWidth="1"/>
    <col min="3588" max="3589" width="20.7109375" style="17" customWidth="1"/>
    <col min="3590" max="3840" width="9.140625" style="17"/>
    <col min="3841" max="3841" width="6.85546875" style="17" customWidth="1"/>
    <col min="3842" max="3842" width="60.42578125" style="17" customWidth="1"/>
    <col min="3843" max="3843" width="20.85546875" style="17" customWidth="1"/>
    <col min="3844" max="3845" width="20.7109375" style="17" customWidth="1"/>
    <col min="3846" max="4096" width="9.140625" style="17"/>
    <col min="4097" max="4097" width="6.85546875" style="17" customWidth="1"/>
    <col min="4098" max="4098" width="60.42578125" style="17" customWidth="1"/>
    <col min="4099" max="4099" width="20.85546875" style="17" customWidth="1"/>
    <col min="4100" max="4101" width="20.7109375" style="17" customWidth="1"/>
    <col min="4102" max="4352" width="9.140625" style="17"/>
    <col min="4353" max="4353" width="6.85546875" style="17" customWidth="1"/>
    <col min="4354" max="4354" width="60.42578125" style="17" customWidth="1"/>
    <col min="4355" max="4355" width="20.85546875" style="17" customWidth="1"/>
    <col min="4356" max="4357" width="20.7109375" style="17" customWidth="1"/>
    <col min="4358" max="4608" width="9.140625" style="17"/>
    <col min="4609" max="4609" width="6.85546875" style="17" customWidth="1"/>
    <col min="4610" max="4610" width="60.42578125" style="17" customWidth="1"/>
    <col min="4611" max="4611" width="20.85546875" style="17" customWidth="1"/>
    <col min="4612" max="4613" width="20.7109375" style="17" customWidth="1"/>
    <col min="4614" max="4864" width="9.140625" style="17"/>
    <col min="4865" max="4865" width="6.85546875" style="17" customWidth="1"/>
    <col min="4866" max="4866" width="60.42578125" style="17" customWidth="1"/>
    <col min="4867" max="4867" width="20.85546875" style="17" customWidth="1"/>
    <col min="4868" max="4869" width="20.7109375" style="17" customWidth="1"/>
    <col min="4870" max="5120" width="9.140625" style="17"/>
    <col min="5121" max="5121" width="6.85546875" style="17" customWidth="1"/>
    <col min="5122" max="5122" width="60.42578125" style="17" customWidth="1"/>
    <col min="5123" max="5123" width="20.85546875" style="17" customWidth="1"/>
    <col min="5124" max="5125" width="20.7109375" style="17" customWidth="1"/>
    <col min="5126" max="5376" width="9.140625" style="17"/>
    <col min="5377" max="5377" width="6.85546875" style="17" customWidth="1"/>
    <col min="5378" max="5378" width="60.42578125" style="17" customWidth="1"/>
    <col min="5379" max="5379" width="20.85546875" style="17" customWidth="1"/>
    <col min="5380" max="5381" width="20.7109375" style="17" customWidth="1"/>
    <col min="5382" max="5632" width="9.140625" style="17"/>
    <col min="5633" max="5633" width="6.85546875" style="17" customWidth="1"/>
    <col min="5634" max="5634" width="60.42578125" style="17" customWidth="1"/>
    <col min="5635" max="5635" width="20.85546875" style="17" customWidth="1"/>
    <col min="5636" max="5637" width="20.7109375" style="17" customWidth="1"/>
    <col min="5638" max="5888" width="9.140625" style="17"/>
    <col min="5889" max="5889" width="6.85546875" style="17" customWidth="1"/>
    <col min="5890" max="5890" width="60.42578125" style="17" customWidth="1"/>
    <col min="5891" max="5891" width="20.85546875" style="17" customWidth="1"/>
    <col min="5892" max="5893" width="20.7109375" style="17" customWidth="1"/>
    <col min="5894" max="6144" width="9.140625" style="17"/>
    <col min="6145" max="6145" width="6.85546875" style="17" customWidth="1"/>
    <col min="6146" max="6146" width="60.42578125" style="17" customWidth="1"/>
    <col min="6147" max="6147" width="20.85546875" style="17" customWidth="1"/>
    <col min="6148" max="6149" width="20.7109375" style="17" customWidth="1"/>
    <col min="6150" max="6400" width="9.140625" style="17"/>
    <col min="6401" max="6401" width="6.85546875" style="17" customWidth="1"/>
    <col min="6402" max="6402" width="60.42578125" style="17" customWidth="1"/>
    <col min="6403" max="6403" width="20.85546875" style="17" customWidth="1"/>
    <col min="6404" max="6405" width="20.7109375" style="17" customWidth="1"/>
    <col min="6406" max="6656" width="9.140625" style="17"/>
    <col min="6657" max="6657" width="6.85546875" style="17" customWidth="1"/>
    <col min="6658" max="6658" width="60.42578125" style="17" customWidth="1"/>
    <col min="6659" max="6659" width="20.85546875" style="17" customWidth="1"/>
    <col min="6660" max="6661" width="20.7109375" style="17" customWidth="1"/>
    <col min="6662" max="6912" width="9.140625" style="17"/>
    <col min="6913" max="6913" width="6.85546875" style="17" customWidth="1"/>
    <col min="6914" max="6914" width="60.42578125" style="17" customWidth="1"/>
    <col min="6915" max="6915" width="20.85546875" style="17" customWidth="1"/>
    <col min="6916" max="6917" width="20.7109375" style="17" customWidth="1"/>
    <col min="6918" max="7168" width="9.140625" style="17"/>
    <col min="7169" max="7169" width="6.85546875" style="17" customWidth="1"/>
    <col min="7170" max="7170" width="60.42578125" style="17" customWidth="1"/>
    <col min="7171" max="7171" width="20.85546875" style="17" customWidth="1"/>
    <col min="7172" max="7173" width="20.7109375" style="17" customWidth="1"/>
    <col min="7174" max="7424" width="9.140625" style="17"/>
    <col min="7425" max="7425" width="6.85546875" style="17" customWidth="1"/>
    <col min="7426" max="7426" width="60.42578125" style="17" customWidth="1"/>
    <col min="7427" max="7427" width="20.85546875" style="17" customWidth="1"/>
    <col min="7428" max="7429" width="20.7109375" style="17" customWidth="1"/>
    <col min="7430" max="7680" width="9.140625" style="17"/>
    <col min="7681" max="7681" width="6.85546875" style="17" customWidth="1"/>
    <col min="7682" max="7682" width="60.42578125" style="17" customWidth="1"/>
    <col min="7683" max="7683" width="20.85546875" style="17" customWidth="1"/>
    <col min="7684" max="7685" width="20.7109375" style="17" customWidth="1"/>
    <col min="7686" max="7936" width="9.140625" style="17"/>
    <col min="7937" max="7937" width="6.85546875" style="17" customWidth="1"/>
    <col min="7938" max="7938" width="60.42578125" style="17" customWidth="1"/>
    <col min="7939" max="7939" width="20.85546875" style="17" customWidth="1"/>
    <col min="7940" max="7941" width="20.7109375" style="17" customWidth="1"/>
    <col min="7942" max="8192" width="9.140625" style="17"/>
    <col min="8193" max="8193" width="6.85546875" style="17" customWidth="1"/>
    <col min="8194" max="8194" width="60.42578125" style="17" customWidth="1"/>
    <col min="8195" max="8195" width="20.85546875" style="17" customWidth="1"/>
    <col min="8196" max="8197" width="20.7109375" style="17" customWidth="1"/>
    <col min="8198" max="8448" width="9.140625" style="17"/>
    <col min="8449" max="8449" width="6.85546875" style="17" customWidth="1"/>
    <col min="8450" max="8450" width="60.42578125" style="17" customWidth="1"/>
    <col min="8451" max="8451" width="20.85546875" style="17" customWidth="1"/>
    <col min="8452" max="8453" width="20.7109375" style="17" customWidth="1"/>
    <col min="8454" max="8704" width="9.140625" style="17"/>
    <col min="8705" max="8705" width="6.85546875" style="17" customWidth="1"/>
    <col min="8706" max="8706" width="60.42578125" style="17" customWidth="1"/>
    <col min="8707" max="8707" width="20.85546875" style="17" customWidth="1"/>
    <col min="8708" max="8709" width="20.7109375" style="17" customWidth="1"/>
    <col min="8710" max="8960" width="9.140625" style="17"/>
    <col min="8961" max="8961" width="6.85546875" style="17" customWidth="1"/>
    <col min="8962" max="8962" width="60.42578125" style="17" customWidth="1"/>
    <col min="8963" max="8963" width="20.85546875" style="17" customWidth="1"/>
    <col min="8964" max="8965" width="20.7109375" style="17" customWidth="1"/>
    <col min="8966" max="9216" width="9.140625" style="17"/>
    <col min="9217" max="9217" width="6.85546875" style="17" customWidth="1"/>
    <col min="9218" max="9218" width="60.42578125" style="17" customWidth="1"/>
    <col min="9219" max="9219" width="20.85546875" style="17" customWidth="1"/>
    <col min="9220" max="9221" width="20.7109375" style="17" customWidth="1"/>
    <col min="9222" max="9472" width="9.140625" style="17"/>
    <col min="9473" max="9473" width="6.85546875" style="17" customWidth="1"/>
    <col min="9474" max="9474" width="60.42578125" style="17" customWidth="1"/>
    <col min="9475" max="9475" width="20.85546875" style="17" customWidth="1"/>
    <col min="9476" max="9477" width="20.7109375" style="17" customWidth="1"/>
    <col min="9478" max="9728" width="9.140625" style="17"/>
    <col min="9729" max="9729" width="6.85546875" style="17" customWidth="1"/>
    <col min="9730" max="9730" width="60.42578125" style="17" customWidth="1"/>
    <col min="9731" max="9731" width="20.85546875" style="17" customWidth="1"/>
    <col min="9732" max="9733" width="20.7109375" style="17" customWidth="1"/>
    <col min="9734" max="9984" width="9.140625" style="17"/>
    <col min="9985" max="9985" width="6.85546875" style="17" customWidth="1"/>
    <col min="9986" max="9986" width="60.42578125" style="17" customWidth="1"/>
    <col min="9987" max="9987" width="20.85546875" style="17" customWidth="1"/>
    <col min="9988" max="9989" width="20.7109375" style="17" customWidth="1"/>
    <col min="9990" max="10240" width="9.140625" style="17"/>
    <col min="10241" max="10241" width="6.85546875" style="17" customWidth="1"/>
    <col min="10242" max="10242" width="60.42578125" style="17" customWidth="1"/>
    <col min="10243" max="10243" width="20.85546875" style="17" customWidth="1"/>
    <col min="10244" max="10245" width="20.7109375" style="17" customWidth="1"/>
    <col min="10246" max="10496" width="9.140625" style="17"/>
    <col min="10497" max="10497" width="6.85546875" style="17" customWidth="1"/>
    <col min="10498" max="10498" width="60.42578125" style="17" customWidth="1"/>
    <col min="10499" max="10499" width="20.85546875" style="17" customWidth="1"/>
    <col min="10500" max="10501" width="20.7109375" style="17" customWidth="1"/>
    <col min="10502" max="10752" width="9.140625" style="17"/>
    <col min="10753" max="10753" width="6.85546875" style="17" customWidth="1"/>
    <col min="10754" max="10754" width="60.42578125" style="17" customWidth="1"/>
    <col min="10755" max="10755" width="20.85546875" style="17" customWidth="1"/>
    <col min="10756" max="10757" width="20.7109375" style="17" customWidth="1"/>
    <col min="10758" max="11008" width="9.140625" style="17"/>
    <col min="11009" max="11009" width="6.85546875" style="17" customWidth="1"/>
    <col min="11010" max="11010" width="60.42578125" style="17" customWidth="1"/>
    <col min="11011" max="11011" width="20.85546875" style="17" customWidth="1"/>
    <col min="11012" max="11013" width="20.7109375" style="17" customWidth="1"/>
    <col min="11014" max="11264" width="9.140625" style="17"/>
    <col min="11265" max="11265" width="6.85546875" style="17" customWidth="1"/>
    <col min="11266" max="11266" width="60.42578125" style="17" customWidth="1"/>
    <col min="11267" max="11267" width="20.85546875" style="17" customWidth="1"/>
    <col min="11268" max="11269" width="20.7109375" style="17" customWidth="1"/>
    <col min="11270" max="11520" width="9.140625" style="17"/>
    <col min="11521" max="11521" width="6.85546875" style="17" customWidth="1"/>
    <col min="11522" max="11522" width="60.42578125" style="17" customWidth="1"/>
    <col min="11523" max="11523" width="20.85546875" style="17" customWidth="1"/>
    <col min="11524" max="11525" width="20.7109375" style="17" customWidth="1"/>
    <col min="11526" max="11776" width="9.140625" style="17"/>
    <col min="11777" max="11777" width="6.85546875" style="17" customWidth="1"/>
    <col min="11778" max="11778" width="60.42578125" style="17" customWidth="1"/>
    <col min="11779" max="11779" width="20.85546875" style="17" customWidth="1"/>
    <col min="11780" max="11781" width="20.7109375" style="17" customWidth="1"/>
    <col min="11782" max="12032" width="9.140625" style="17"/>
    <col min="12033" max="12033" width="6.85546875" style="17" customWidth="1"/>
    <col min="12034" max="12034" width="60.42578125" style="17" customWidth="1"/>
    <col min="12035" max="12035" width="20.85546875" style="17" customWidth="1"/>
    <col min="12036" max="12037" width="20.7109375" style="17" customWidth="1"/>
    <col min="12038" max="12288" width="9.140625" style="17"/>
    <col min="12289" max="12289" width="6.85546875" style="17" customWidth="1"/>
    <col min="12290" max="12290" width="60.42578125" style="17" customWidth="1"/>
    <col min="12291" max="12291" width="20.85546875" style="17" customWidth="1"/>
    <col min="12292" max="12293" width="20.7109375" style="17" customWidth="1"/>
    <col min="12294" max="12544" width="9.140625" style="17"/>
    <col min="12545" max="12545" width="6.85546875" style="17" customWidth="1"/>
    <col min="12546" max="12546" width="60.42578125" style="17" customWidth="1"/>
    <col min="12547" max="12547" width="20.85546875" style="17" customWidth="1"/>
    <col min="12548" max="12549" width="20.7109375" style="17" customWidth="1"/>
    <col min="12550" max="12800" width="9.140625" style="17"/>
    <col min="12801" max="12801" width="6.85546875" style="17" customWidth="1"/>
    <col min="12802" max="12802" width="60.42578125" style="17" customWidth="1"/>
    <col min="12803" max="12803" width="20.85546875" style="17" customWidth="1"/>
    <col min="12804" max="12805" width="20.7109375" style="17" customWidth="1"/>
    <col min="12806" max="13056" width="9.140625" style="17"/>
    <col min="13057" max="13057" width="6.85546875" style="17" customWidth="1"/>
    <col min="13058" max="13058" width="60.42578125" style="17" customWidth="1"/>
    <col min="13059" max="13059" width="20.85546875" style="17" customWidth="1"/>
    <col min="13060" max="13061" width="20.7109375" style="17" customWidth="1"/>
    <col min="13062" max="13312" width="9.140625" style="17"/>
    <col min="13313" max="13313" width="6.85546875" style="17" customWidth="1"/>
    <col min="13314" max="13314" width="60.42578125" style="17" customWidth="1"/>
    <col min="13315" max="13315" width="20.85546875" style="17" customWidth="1"/>
    <col min="13316" max="13317" width="20.7109375" style="17" customWidth="1"/>
    <col min="13318" max="13568" width="9.140625" style="17"/>
    <col min="13569" max="13569" width="6.85546875" style="17" customWidth="1"/>
    <col min="13570" max="13570" width="60.42578125" style="17" customWidth="1"/>
    <col min="13571" max="13571" width="20.85546875" style="17" customWidth="1"/>
    <col min="13572" max="13573" width="20.7109375" style="17" customWidth="1"/>
    <col min="13574" max="13824" width="9.140625" style="17"/>
    <col min="13825" max="13825" width="6.85546875" style="17" customWidth="1"/>
    <col min="13826" max="13826" width="60.42578125" style="17" customWidth="1"/>
    <col min="13827" max="13827" width="20.85546875" style="17" customWidth="1"/>
    <col min="13828" max="13829" width="20.7109375" style="17" customWidth="1"/>
    <col min="13830" max="14080" width="9.140625" style="17"/>
    <col min="14081" max="14081" width="6.85546875" style="17" customWidth="1"/>
    <col min="14082" max="14082" width="60.42578125" style="17" customWidth="1"/>
    <col min="14083" max="14083" width="20.85546875" style="17" customWidth="1"/>
    <col min="14084" max="14085" width="20.7109375" style="17" customWidth="1"/>
    <col min="14086" max="14336" width="9.140625" style="17"/>
    <col min="14337" max="14337" width="6.85546875" style="17" customWidth="1"/>
    <col min="14338" max="14338" width="60.42578125" style="17" customWidth="1"/>
    <col min="14339" max="14339" width="20.85546875" style="17" customWidth="1"/>
    <col min="14340" max="14341" width="20.7109375" style="17" customWidth="1"/>
    <col min="14342" max="14592" width="9.140625" style="17"/>
    <col min="14593" max="14593" width="6.85546875" style="17" customWidth="1"/>
    <col min="14594" max="14594" width="60.42578125" style="17" customWidth="1"/>
    <col min="14595" max="14595" width="20.85546875" style="17" customWidth="1"/>
    <col min="14596" max="14597" width="20.7109375" style="17" customWidth="1"/>
    <col min="14598" max="14848" width="9.140625" style="17"/>
    <col min="14849" max="14849" width="6.85546875" style="17" customWidth="1"/>
    <col min="14850" max="14850" width="60.42578125" style="17" customWidth="1"/>
    <col min="14851" max="14851" width="20.85546875" style="17" customWidth="1"/>
    <col min="14852" max="14853" width="20.7109375" style="17" customWidth="1"/>
    <col min="14854" max="15104" width="9.140625" style="17"/>
    <col min="15105" max="15105" width="6.85546875" style="17" customWidth="1"/>
    <col min="15106" max="15106" width="60.42578125" style="17" customWidth="1"/>
    <col min="15107" max="15107" width="20.85546875" style="17" customWidth="1"/>
    <col min="15108" max="15109" width="20.7109375" style="17" customWidth="1"/>
    <col min="15110" max="15360" width="9.140625" style="17"/>
    <col min="15361" max="15361" width="6.85546875" style="17" customWidth="1"/>
    <col min="15362" max="15362" width="60.42578125" style="17" customWidth="1"/>
    <col min="15363" max="15363" width="20.85546875" style="17" customWidth="1"/>
    <col min="15364" max="15365" width="20.7109375" style="17" customWidth="1"/>
    <col min="15366" max="15616" width="9.140625" style="17"/>
    <col min="15617" max="15617" width="6.85546875" style="17" customWidth="1"/>
    <col min="15618" max="15618" width="60.42578125" style="17" customWidth="1"/>
    <col min="15619" max="15619" width="20.85546875" style="17" customWidth="1"/>
    <col min="15620" max="15621" width="20.7109375" style="17" customWidth="1"/>
    <col min="15622" max="15872" width="9.140625" style="17"/>
    <col min="15873" max="15873" width="6.85546875" style="17" customWidth="1"/>
    <col min="15874" max="15874" width="60.42578125" style="17" customWidth="1"/>
    <col min="15875" max="15875" width="20.85546875" style="17" customWidth="1"/>
    <col min="15876" max="15877" width="20.7109375" style="17" customWidth="1"/>
    <col min="15878" max="16128" width="9.140625" style="17"/>
    <col min="16129" max="16129" width="6.85546875" style="17" customWidth="1"/>
    <col min="16130" max="16130" width="60.42578125" style="17" customWidth="1"/>
    <col min="16131" max="16131" width="20.85546875" style="17" customWidth="1"/>
    <col min="16132" max="16133" width="20.7109375" style="17" customWidth="1"/>
    <col min="16134" max="16384" width="9.140625" style="17"/>
  </cols>
  <sheetData>
    <row r="1" spans="1:9" x14ac:dyDescent="0.25">
      <c r="C1" s="18"/>
      <c r="D1" s="89" t="s">
        <v>242</v>
      </c>
      <c r="E1" s="89"/>
    </row>
    <row r="2" spans="1:9" ht="46.5" customHeight="1" x14ac:dyDescent="0.25">
      <c r="C2" s="90" t="s">
        <v>258</v>
      </c>
      <c r="D2" s="90"/>
      <c r="E2" s="90"/>
    </row>
    <row r="3" spans="1:9" x14ac:dyDescent="0.25">
      <c r="E3" s="68" t="s">
        <v>244</v>
      </c>
      <c r="F3" s="65"/>
    </row>
    <row r="4" spans="1:9" ht="56.25" customHeight="1" x14ac:dyDescent="0.25">
      <c r="C4" s="95" t="s">
        <v>243</v>
      </c>
      <c r="D4" s="95"/>
      <c r="E4" s="95"/>
      <c r="F4" s="66"/>
    </row>
    <row r="5" spans="1:9" ht="60" customHeight="1" x14ac:dyDescent="0.25">
      <c r="A5" s="91" t="s">
        <v>245</v>
      </c>
      <c r="B5" s="91"/>
      <c r="C5" s="91"/>
      <c r="D5" s="91"/>
      <c r="E5" s="91"/>
      <c r="F5" s="67"/>
    </row>
    <row r="6" spans="1:9" ht="20.25" customHeight="1" x14ac:dyDescent="0.25">
      <c r="A6" s="20"/>
      <c r="E6" s="14" t="s">
        <v>104</v>
      </c>
      <c r="I6" s="11"/>
    </row>
    <row r="7" spans="1:9" ht="18" customHeight="1" x14ac:dyDescent="0.25">
      <c r="A7" s="92" t="s">
        <v>98</v>
      </c>
      <c r="B7" s="92" t="s">
        <v>99</v>
      </c>
      <c r="C7" s="92" t="s">
        <v>100</v>
      </c>
      <c r="D7" s="94" t="s">
        <v>3</v>
      </c>
      <c r="E7" s="94"/>
    </row>
    <row r="8" spans="1:9" ht="27" customHeight="1" x14ac:dyDescent="0.25">
      <c r="A8" s="93"/>
      <c r="B8" s="93"/>
      <c r="C8" s="93"/>
      <c r="D8" s="21" t="s">
        <v>5</v>
      </c>
      <c r="E8" s="21" t="s">
        <v>66</v>
      </c>
    </row>
    <row r="9" spans="1:9" ht="26.25" customHeight="1" x14ac:dyDescent="0.25">
      <c r="A9" s="21" t="s">
        <v>17</v>
      </c>
      <c r="B9" s="21" t="s">
        <v>21</v>
      </c>
      <c r="C9" s="21" t="s">
        <v>22</v>
      </c>
      <c r="D9" s="21" t="s">
        <v>23</v>
      </c>
      <c r="E9" s="21" t="s">
        <v>24</v>
      </c>
    </row>
    <row r="10" spans="1:9" ht="63.75" customHeight="1" x14ac:dyDescent="0.25">
      <c r="A10" s="22" t="s">
        <v>101</v>
      </c>
      <c r="B10" s="23" t="s">
        <v>102</v>
      </c>
      <c r="C10" s="10">
        <v>-54051.004999999997</v>
      </c>
      <c r="D10" s="44">
        <v>3212.7089999999998</v>
      </c>
      <c r="E10" s="10">
        <v>-57263.714999999997</v>
      </c>
    </row>
    <row r="12" spans="1:9" ht="14.25" x14ac:dyDescent="0.25">
      <c r="E12" s="9"/>
    </row>
    <row r="13" spans="1:9" x14ac:dyDescent="0.25">
      <c r="A13" s="88" t="s">
        <v>103</v>
      </c>
      <c r="B13" s="88"/>
      <c r="C13" s="88"/>
      <c r="D13" s="88"/>
      <c r="E13" s="88"/>
    </row>
    <row r="14" spans="1:9" x14ac:dyDescent="0.25">
      <c r="A14" s="88"/>
      <c r="B14" s="88"/>
      <c r="C14" s="88"/>
      <c r="D14" s="88"/>
      <c r="E14" s="88"/>
    </row>
    <row r="15" spans="1:9" x14ac:dyDescent="0.25">
      <c r="A15" s="88"/>
      <c r="B15" s="88"/>
      <c r="C15" s="88"/>
      <c r="D15" s="88"/>
      <c r="E15" s="88"/>
    </row>
  </sheetData>
  <mergeCells count="9">
    <mergeCell ref="A13:E15"/>
    <mergeCell ref="D1:E1"/>
    <mergeCell ref="C2:E2"/>
    <mergeCell ref="A5:E5"/>
    <mergeCell ref="A7:A8"/>
    <mergeCell ref="B7:B8"/>
    <mergeCell ref="C7:C8"/>
    <mergeCell ref="D7:E7"/>
    <mergeCell ref="C4:E4"/>
  </mergeCells>
  <pageMargins left="0.4" right="0.2" top="0.2" bottom="0.2" header="0.2" footer="0.2"/>
  <pageSetup scale="95" orientation="portrait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showGridLines="0" tabSelected="1" topLeftCell="A82" zoomScaleNormal="100" workbookViewId="0">
      <selection activeCell="F2" sqref="F2:I2"/>
    </sheetView>
  </sheetViews>
  <sheetFormatPr defaultRowHeight="13.5" x14ac:dyDescent="0.25"/>
  <cols>
    <col min="1" max="1" width="6.7109375" style="17" customWidth="1"/>
    <col min="2" max="4" width="5.140625" style="17" customWidth="1"/>
    <col min="5" max="5" width="29.140625" style="17" customWidth="1"/>
    <col min="6" max="6" width="10.85546875" style="17" customWidth="1"/>
    <col min="7" max="7" width="14.28515625" style="17" customWidth="1"/>
    <col min="8" max="8" width="12.28515625" style="17" customWidth="1"/>
    <col min="9" max="9" width="16" style="17" customWidth="1"/>
    <col min="10" max="256" width="9.140625" style="17"/>
    <col min="257" max="257" width="5.42578125" style="17" customWidth="1"/>
    <col min="258" max="260" width="5.140625" style="17" customWidth="1"/>
    <col min="261" max="261" width="41.85546875" style="17" customWidth="1"/>
    <col min="262" max="262" width="10.28515625" style="17" customWidth="1"/>
    <col min="263" max="263" width="11.42578125" style="17" customWidth="1"/>
    <col min="264" max="264" width="9.5703125" style="17" customWidth="1"/>
    <col min="265" max="265" width="12.42578125" style="17" customWidth="1"/>
    <col min="266" max="512" width="9.140625" style="17"/>
    <col min="513" max="513" width="5.42578125" style="17" customWidth="1"/>
    <col min="514" max="516" width="5.140625" style="17" customWidth="1"/>
    <col min="517" max="517" width="41.85546875" style="17" customWidth="1"/>
    <col min="518" max="518" width="10.28515625" style="17" customWidth="1"/>
    <col min="519" max="519" width="11.42578125" style="17" customWidth="1"/>
    <col min="520" max="520" width="9.5703125" style="17" customWidth="1"/>
    <col min="521" max="521" width="12.42578125" style="17" customWidth="1"/>
    <col min="522" max="768" width="9.140625" style="17"/>
    <col min="769" max="769" width="5.42578125" style="17" customWidth="1"/>
    <col min="770" max="772" width="5.140625" style="17" customWidth="1"/>
    <col min="773" max="773" width="41.85546875" style="17" customWidth="1"/>
    <col min="774" max="774" width="10.28515625" style="17" customWidth="1"/>
    <col min="775" max="775" width="11.42578125" style="17" customWidth="1"/>
    <col min="776" max="776" width="9.5703125" style="17" customWidth="1"/>
    <col min="777" max="777" width="12.42578125" style="17" customWidth="1"/>
    <col min="778" max="1024" width="9.140625" style="17"/>
    <col min="1025" max="1025" width="5.42578125" style="17" customWidth="1"/>
    <col min="1026" max="1028" width="5.140625" style="17" customWidth="1"/>
    <col min="1029" max="1029" width="41.85546875" style="17" customWidth="1"/>
    <col min="1030" max="1030" width="10.28515625" style="17" customWidth="1"/>
    <col min="1031" max="1031" width="11.42578125" style="17" customWidth="1"/>
    <col min="1032" max="1032" width="9.5703125" style="17" customWidth="1"/>
    <col min="1033" max="1033" width="12.42578125" style="17" customWidth="1"/>
    <col min="1034" max="1280" width="9.140625" style="17"/>
    <col min="1281" max="1281" width="5.42578125" style="17" customWidth="1"/>
    <col min="1282" max="1284" width="5.140625" style="17" customWidth="1"/>
    <col min="1285" max="1285" width="41.85546875" style="17" customWidth="1"/>
    <col min="1286" max="1286" width="10.28515625" style="17" customWidth="1"/>
    <col min="1287" max="1287" width="11.42578125" style="17" customWidth="1"/>
    <col min="1288" max="1288" width="9.5703125" style="17" customWidth="1"/>
    <col min="1289" max="1289" width="12.42578125" style="17" customWidth="1"/>
    <col min="1290" max="1536" width="9.140625" style="17"/>
    <col min="1537" max="1537" width="5.42578125" style="17" customWidth="1"/>
    <col min="1538" max="1540" width="5.140625" style="17" customWidth="1"/>
    <col min="1541" max="1541" width="41.85546875" style="17" customWidth="1"/>
    <col min="1542" max="1542" width="10.28515625" style="17" customWidth="1"/>
    <col min="1543" max="1543" width="11.42578125" style="17" customWidth="1"/>
    <col min="1544" max="1544" width="9.5703125" style="17" customWidth="1"/>
    <col min="1545" max="1545" width="12.42578125" style="17" customWidth="1"/>
    <col min="1546" max="1792" width="9.140625" style="17"/>
    <col min="1793" max="1793" width="5.42578125" style="17" customWidth="1"/>
    <col min="1794" max="1796" width="5.140625" style="17" customWidth="1"/>
    <col min="1797" max="1797" width="41.85546875" style="17" customWidth="1"/>
    <col min="1798" max="1798" width="10.28515625" style="17" customWidth="1"/>
    <col min="1799" max="1799" width="11.42578125" style="17" customWidth="1"/>
    <col min="1800" max="1800" width="9.5703125" style="17" customWidth="1"/>
    <col min="1801" max="1801" width="12.42578125" style="17" customWidth="1"/>
    <col min="1802" max="2048" width="9.140625" style="17"/>
    <col min="2049" max="2049" width="5.42578125" style="17" customWidth="1"/>
    <col min="2050" max="2052" width="5.140625" style="17" customWidth="1"/>
    <col min="2053" max="2053" width="41.85546875" style="17" customWidth="1"/>
    <col min="2054" max="2054" width="10.28515625" style="17" customWidth="1"/>
    <col min="2055" max="2055" width="11.42578125" style="17" customWidth="1"/>
    <col min="2056" max="2056" width="9.5703125" style="17" customWidth="1"/>
    <col min="2057" max="2057" width="12.42578125" style="17" customWidth="1"/>
    <col min="2058" max="2304" width="9.140625" style="17"/>
    <col min="2305" max="2305" width="5.42578125" style="17" customWidth="1"/>
    <col min="2306" max="2308" width="5.140625" style="17" customWidth="1"/>
    <col min="2309" max="2309" width="41.85546875" style="17" customWidth="1"/>
    <col min="2310" max="2310" width="10.28515625" style="17" customWidth="1"/>
    <col min="2311" max="2311" width="11.42578125" style="17" customWidth="1"/>
    <col min="2312" max="2312" width="9.5703125" style="17" customWidth="1"/>
    <col min="2313" max="2313" width="12.42578125" style="17" customWidth="1"/>
    <col min="2314" max="2560" width="9.140625" style="17"/>
    <col min="2561" max="2561" width="5.42578125" style="17" customWidth="1"/>
    <col min="2562" max="2564" width="5.140625" style="17" customWidth="1"/>
    <col min="2565" max="2565" width="41.85546875" style="17" customWidth="1"/>
    <col min="2566" max="2566" width="10.28515625" style="17" customWidth="1"/>
    <col min="2567" max="2567" width="11.42578125" style="17" customWidth="1"/>
    <col min="2568" max="2568" width="9.5703125" style="17" customWidth="1"/>
    <col min="2569" max="2569" width="12.42578125" style="17" customWidth="1"/>
    <col min="2570" max="2816" width="9.140625" style="17"/>
    <col min="2817" max="2817" width="5.42578125" style="17" customWidth="1"/>
    <col min="2818" max="2820" width="5.140625" style="17" customWidth="1"/>
    <col min="2821" max="2821" width="41.85546875" style="17" customWidth="1"/>
    <col min="2822" max="2822" width="10.28515625" style="17" customWidth="1"/>
    <col min="2823" max="2823" width="11.42578125" style="17" customWidth="1"/>
    <col min="2824" max="2824" width="9.5703125" style="17" customWidth="1"/>
    <col min="2825" max="2825" width="12.42578125" style="17" customWidth="1"/>
    <col min="2826" max="3072" width="9.140625" style="17"/>
    <col min="3073" max="3073" width="5.42578125" style="17" customWidth="1"/>
    <col min="3074" max="3076" width="5.140625" style="17" customWidth="1"/>
    <col min="3077" max="3077" width="41.85546875" style="17" customWidth="1"/>
    <col min="3078" max="3078" width="10.28515625" style="17" customWidth="1"/>
    <col min="3079" max="3079" width="11.42578125" style="17" customWidth="1"/>
    <col min="3080" max="3080" width="9.5703125" style="17" customWidth="1"/>
    <col min="3081" max="3081" width="12.42578125" style="17" customWidth="1"/>
    <col min="3082" max="3328" width="9.140625" style="17"/>
    <col min="3329" max="3329" width="5.42578125" style="17" customWidth="1"/>
    <col min="3330" max="3332" width="5.140625" style="17" customWidth="1"/>
    <col min="3333" max="3333" width="41.85546875" style="17" customWidth="1"/>
    <col min="3334" max="3334" width="10.28515625" style="17" customWidth="1"/>
    <col min="3335" max="3335" width="11.42578125" style="17" customWidth="1"/>
    <col min="3336" max="3336" width="9.5703125" style="17" customWidth="1"/>
    <col min="3337" max="3337" width="12.42578125" style="17" customWidth="1"/>
    <col min="3338" max="3584" width="9.140625" style="17"/>
    <col min="3585" max="3585" width="5.42578125" style="17" customWidth="1"/>
    <col min="3586" max="3588" width="5.140625" style="17" customWidth="1"/>
    <col min="3589" max="3589" width="41.85546875" style="17" customWidth="1"/>
    <col min="3590" max="3590" width="10.28515625" style="17" customWidth="1"/>
    <col min="3591" max="3591" width="11.42578125" style="17" customWidth="1"/>
    <col min="3592" max="3592" width="9.5703125" style="17" customWidth="1"/>
    <col min="3593" max="3593" width="12.42578125" style="17" customWidth="1"/>
    <col min="3594" max="3840" width="9.140625" style="17"/>
    <col min="3841" max="3841" width="5.42578125" style="17" customWidth="1"/>
    <col min="3842" max="3844" width="5.140625" style="17" customWidth="1"/>
    <col min="3845" max="3845" width="41.85546875" style="17" customWidth="1"/>
    <col min="3846" max="3846" width="10.28515625" style="17" customWidth="1"/>
    <col min="3847" max="3847" width="11.42578125" style="17" customWidth="1"/>
    <col min="3848" max="3848" width="9.5703125" style="17" customWidth="1"/>
    <col min="3849" max="3849" width="12.42578125" style="17" customWidth="1"/>
    <col min="3850" max="4096" width="9.140625" style="17"/>
    <col min="4097" max="4097" width="5.42578125" style="17" customWidth="1"/>
    <col min="4098" max="4100" width="5.140625" style="17" customWidth="1"/>
    <col min="4101" max="4101" width="41.85546875" style="17" customWidth="1"/>
    <col min="4102" max="4102" width="10.28515625" style="17" customWidth="1"/>
    <col min="4103" max="4103" width="11.42578125" style="17" customWidth="1"/>
    <col min="4104" max="4104" width="9.5703125" style="17" customWidth="1"/>
    <col min="4105" max="4105" width="12.42578125" style="17" customWidth="1"/>
    <col min="4106" max="4352" width="9.140625" style="17"/>
    <col min="4353" max="4353" width="5.42578125" style="17" customWidth="1"/>
    <col min="4354" max="4356" width="5.140625" style="17" customWidth="1"/>
    <col min="4357" max="4357" width="41.85546875" style="17" customWidth="1"/>
    <col min="4358" max="4358" width="10.28515625" style="17" customWidth="1"/>
    <col min="4359" max="4359" width="11.42578125" style="17" customWidth="1"/>
    <col min="4360" max="4360" width="9.5703125" style="17" customWidth="1"/>
    <col min="4361" max="4361" width="12.42578125" style="17" customWidth="1"/>
    <col min="4362" max="4608" width="9.140625" style="17"/>
    <col min="4609" max="4609" width="5.42578125" style="17" customWidth="1"/>
    <col min="4610" max="4612" width="5.140625" style="17" customWidth="1"/>
    <col min="4613" max="4613" width="41.85546875" style="17" customWidth="1"/>
    <col min="4614" max="4614" width="10.28515625" style="17" customWidth="1"/>
    <col min="4615" max="4615" width="11.42578125" style="17" customWidth="1"/>
    <col min="4616" max="4616" width="9.5703125" style="17" customWidth="1"/>
    <col min="4617" max="4617" width="12.42578125" style="17" customWidth="1"/>
    <col min="4618" max="4864" width="9.140625" style="17"/>
    <col min="4865" max="4865" width="5.42578125" style="17" customWidth="1"/>
    <col min="4866" max="4868" width="5.140625" style="17" customWidth="1"/>
    <col min="4869" max="4869" width="41.85546875" style="17" customWidth="1"/>
    <col min="4870" max="4870" width="10.28515625" style="17" customWidth="1"/>
    <col min="4871" max="4871" width="11.42578125" style="17" customWidth="1"/>
    <col min="4872" max="4872" width="9.5703125" style="17" customWidth="1"/>
    <col min="4873" max="4873" width="12.42578125" style="17" customWidth="1"/>
    <col min="4874" max="5120" width="9.140625" style="17"/>
    <col min="5121" max="5121" width="5.42578125" style="17" customWidth="1"/>
    <col min="5122" max="5124" width="5.140625" style="17" customWidth="1"/>
    <col min="5125" max="5125" width="41.85546875" style="17" customWidth="1"/>
    <col min="5126" max="5126" width="10.28515625" style="17" customWidth="1"/>
    <col min="5127" max="5127" width="11.42578125" style="17" customWidth="1"/>
    <col min="5128" max="5128" width="9.5703125" style="17" customWidth="1"/>
    <col min="5129" max="5129" width="12.42578125" style="17" customWidth="1"/>
    <col min="5130" max="5376" width="9.140625" style="17"/>
    <col min="5377" max="5377" width="5.42578125" style="17" customWidth="1"/>
    <col min="5378" max="5380" width="5.140625" style="17" customWidth="1"/>
    <col min="5381" max="5381" width="41.85546875" style="17" customWidth="1"/>
    <col min="5382" max="5382" width="10.28515625" style="17" customWidth="1"/>
    <col min="5383" max="5383" width="11.42578125" style="17" customWidth="1"/>
    <col min="5384" max="5384" width="9.5703125" style="17" customWidth="1"/>
    <col min="5385" max="5385" width="12.42578125" style="17" customWidth="1"/>
    <col min="5386" max="5632" width="9.140625" style="17"/>
    <col min="5633" max="5633" width="5.42578125" style="17" customWidth="1"/>
    <col min="5634" max="5636" width="5.140625" style="17" customWidth="1"/>
    <col min="5637" max="5637" width="41.85546875" style="17" customWidth="1"/>
    <col min="5638" max="5638" width="10.28515625" style="17" customWidth="1"/>
    <col min="5639" max="5639" width="11.42578125" style="17" customWidth="1"/>
    <col min="5640" max="5640" width="9.5703125" style="17" customWidth="1"/>
    <col min="5641" max="5641" width="12.42578125" style="17" customWidth="1"/>
    <col min="5642" max="5888" width="9.140625" style="17"/>
    <col min="5889" max="5889" width="5.42578125" style="17" customWidth="1"/>
    <col min="5890" max="5892" width="5.140625" style="17" customWidth="1"/>
    <col min="5893" max="5893" width="41.85546875" style="17" customWidth="1"/>
    <col min="5894" max="5894" width="10.28515625" style="17" customWidth="1"/>
    <col min="5895" max="5895" width="11.42578125" style="17" customWidth="1"/>
    <col min="5896" max="5896" width="9.5703125" style="17" customWidth="1"/>
    <col min="5897" max="5897" width="12.42578125" style="17" customWidth="1"/>
    <col min="5898" max="6144" width="9.140625" style="17"/>
    <col min="6145" max="6145" width="5.42578125" style="17" customWidth="1"/>
    <col min="6146" max="6148" width="5.140625" style="17" customWidth="1"/>
    <col min="6149" max="6149" width="41.85546875" style="17" customWidth="1"/>
    <col min="6150" max="6150" width="10.28515625" style="17" customWidth="1"/>
    <col min="6151" max="6151" width="11.42578125" style="17" customWidth="1"/>
    <col min="6152" max="6152" width="9.5703125" style="17" customWidth="1"/>
    <col min="6153" max="6153" width="12.42578125" style="17" customWidth="1"/>
    <col min="6154" max="6400" width="9.140625" style="17"/>
    <col min="6401" max="6401" width="5.42578125" style="17" customWidth="1"/>
    <col min="6402" max="6404" width="5.140625" style="17" customWidth="1"/>
    <col min="6405" max="6405" width="41.85546875" style="17" customWidth="1"/>
    <col min="6406" max="6406" width="10.28515625" style="17" customWidth="1"/>
    <col min="6407" max="6407" width="11.42578125" style="17" customWidth="1"/>
    <col min="6408" max="6408" width="9.5703125" style="17" customWidth="1"/>
    <col min="6409" max="6409" width="12.42578125" style="17" customWidth="1"/>
    <col min="6410" max="6656" width="9.140625" style="17"/>
    <col min="6657" max="6657" width="5.42578125" style="17" customWidth="1"/>
    <col min="6658" max="6660" width="5.140625" style="17" customWidth="1"/>
    <col min="6661" max="6661" width="41.85546875" style="17" customWidth="1"/>
    <col min="6662" max="6662" width="10.28515625" style="17" customWidth="1"/>
    <col min="6663" max="6663" width="11.42578125" style="17" customWidth="1"/>
    <col min="6664" max="6664" width="9.5703125" style="17" customWidth="1"/>
    <col min="6665" max="6665" width="12.42578125" style="17" customWidth="1"/>
    <col min="6666" max="6912" width="9.140625" style="17"/>
    <col min="6913" max="6913" width="5.42578125" style="17" customWidth="1"/>
    <col min="6914" max="6916" width="5.140625" style="17" customWidth="1"/>
    <col min="6917" max="6917" width="41.85546875" style="17" customWidth="1"/>
    <col min="6918" max="6918" width="10.28515625" style="17" customWidth="1"/>
    <col min="6919" max="6919" width="11.42578125" style="17" customWidth="1"/>
    <col min="6920" max="6920" width="9.5703125" style="17" customWidth="1"/>
    <col min="6921" max="6921" width="12.42578125" style="17" customWidth="1"/>
    <col min="6922" max="7168" width="9.140625" style="17"/>
    <col min="7169" max="7169" width="5.42578125" style="17" customWidth="1"/>
    <col min="7170" max="7172" width="5.140625" style="17" customWidth="1"/>
    <col min="7173" max="7173" width="41.85546875" style="17" customWidth="1"/>
    <col min="7174" max="7174" width="10.28515625" style="17" customWidth="1"/>
    <col min="7175" max="7175" width="11.42578125" style="17" customWidth="1"/>
    <col min="7176" max="7176" width="9.5703125" style="17" customWidth="1"/>
    <col min="7177" max="7177" width="12.42578125" style="17" customWidth="1"/>
    <col min="7178" max="7424" width="9.140625" style="17"/>
    <col min="7425" max="7425" width="5.42578125" style="17" customWidth="1"/>
    <col min="7426" max="7428" width="5.140625" style="17" customWidth="1"/>
    <col min="7429" max="7429" width="41.85546875" style="17" customWidth="1"/>
    <col min="7430" max="7430" width="10.28515625" style="17" customWidth="1"/>
    <col min="7431" max="7431" width="11.42578125" style="17" customWidth="1"/>
    <col min="7432" max="7432" width="9.5703125" style="17" customWidth="1"/>
    <col min="7433" max="7433" width="12.42578125" style="17" customWidth="1"/>
    <col min="7434" max="7680" width="9.140625" style="17"/>
    <col min="7681" max="7681" width="5.42578125" style="17" customWidth="1"/>
    <col min="7682" max="7684" width="5.140625" style="17" customWidth="1"/>
    <col min="7685" max="7685" width="41.85546875" style="17" customWidth="1"/>
    <col min="7686" max="7686" width="10.28515625" style="17" customWidth="1"/>
    <col min="7687" max="7687" width="11.42578125" style="17" customWidth="1"/>
    <col min="7688" max="7688" width="9.5703125" style="17" customWidth="1"/>
    <col min="7689" max="7689" width="12.42578125" style="17" customWidth="1"/>
    <col min="7690" max="7936" width="9.140625" style="17"/>
    <col min="7937" max="7937" width="5.42578125" style="17" customWidth="1"/>
    <col min="7938" max="7940" width="5.140625" style="17" customWidth="1"/>
    <col min="7941" max="7941" width="41.85546875" style="17" customWidth="1"/>
    <col min="7942" max="7942" width="10.28515625" style="17" customWidth="1"/>
    <col min="7943" max="7943" width="11.42578125" style="17" customWidth="1"/>
    <col min="7944" max="7944" width="9.5703125" style="17" customWidth="1"/>
    <col min="7945" max="7945" width="12.42578125" style="17" customWidth="1"/>
    <col min="7946" max="8192" width="9.140625" style="17"/>
    <col min="8193" max="8193" width="5.42578125" style="17" customWidth="1"/>
    <col min="8194" max="8196" width="5.140625" style="17" customWidth="1"/>
    <col min="8197" max="8197" width="41.85546875" style="17" customWidth="1"/>
    <col min="8198" max="8198" width="10.28515625" style="17" customWidth="1"/>
    <col min="8199" max="8199" width="11.42578125" style="17" customWidth="1"/>
    <col min="8200" max="8200" width="9.5703125" style="17" customWidth="1"/>
    <col min="8201" max="8201" width="12.42578125" style="17" customWidth="1"/>
    <col min="8202" max="8448" width="9.140625" style="17"/>
    <col min="8449" max="8449" width="5.42578125" style="17" customWidth="1"/>
    <col min="8450" max="8452" width="5.140625" style="17" customWidth="1"/>
    <col min="8453" max="8453" width="41.85546875" style="17" customWidth="1"/>
    <col min="8454" max="8454" width="10.28515625" style="17" customWidth="1"/>
    <col min="8455" max="8455" width="11.42578125" style="17" customWidth="1"/>
    <col min="8456" max="8456" width="9.5703125" style="17" customWidth="1"/>
    <col min="8457" max="8457" width="12.42578125" style="17" customWidth="1"/>
    <col min="8458" max="8704" width="9.140625" style="17"/>
    <col min="8705" max="8705" width="5.42578125" style="17" customWidth="1"/>
    <col min="8706" max="8708" width="5.140625" style="17" customWidth="1"/>
    <col min="8709" max="8709" width="41.85546875" style="17" customWidth="1"/>
    <col min="8710" max="8710" width="10.28515625" style="17" customWidth="1"/>
    <col min="8711" max="8711" width="11.42578125" style="17" customWidth="1"/>
    <col min="8712" max="8712" width="9.5703125" style="17" customWidth="1"/>
    <col min="8713" max="8713" width="12.42578125" style="17" customWidth="1"/>
    <col min="8714" max="8960" width="9.140625" style="17"/>
    <col min="8961" max="8961" width="5.42578125" style="17" customWidth="1"/>
    <col min="8962" max="8964" width="5.140625" style="17" customWidth="1"/>
    <col min="8965" max="8965" width="41.85546875" style="17" customWidth="1"/>
    <col min="8966" max="8966" width="10.28515625" style="17" customWidth="1"/>
    <col min="8967" max="8967" width="11.42578125" style="17" customWidth="1"/>
    <col min="8968" max="8968" width="9.5703125" style="17" customWidth="1"/>
    <col min="8969" max="8969" width="12.42578125" style="17" customWidth="1"/>
    <col min="8970" max="9216" width="9.140625" style="17"/>
    <col min="9217" max="9217" width="5.42578125" style="17" customWidth="1"/>
    <col min="9218" max="9220" width="5.140625" style="17" customWidth="1"/>
    <col min="9221" max="9221" width="41.85546875" style="17" customWidth="1"/>
    <col min="9222" max="9222" width="10.28515625" style="17" customWidth="1"/>
    <col min="9223" max="9223" width="11.42578125" style="17" customWidth="1"/>
    <col min="9224" max="9224" width="9.5703125" style="17" customWidth="1"/>
    <col min="9225" max="9225" width="12.42578125" style="17" customWidth="1"/>
    <col min="9226" max="9472" width="9.140625" style="17"/>
    <col min="9473" max="9473" width="5.42578125" style="17" customWidth="1"/>
    <col min="9474" max="9476" width="5.140625" style="17" customWidth="1"/>
    <col min="9477" max="9477" width="41.85546875" style="17" customWidth="1"/>
    <col min="9478" max="9478" width="10.28515625" style="17" customWidth="1"/>
    <col min="9479" max="9479" width="11.42578125" style="17" customWidth="1"/>
    <col min="9480" max="9480" width="9.5703125" style="17" customWidth="1"/>
    <col min="9481" max="9481" width="12.42578125" style="17" customWidth="1"/>
    <col min="9482" max="9728" width="9.140625" style="17"/>
    <col min="9729" max="9729" width="5.42578125" style="17" customWidth="1"/>
    <col min="9730" max="9732" width="5.140625" style="17" customWidth="1"/>
    <col min="9733" max="9733" width="41.85546875" style="17" customWidth="1"/>
    <col min="9734" max="9734" width="10.28515625" style="17" customWidth="1"/>
    <col min="9735" max="9735" width="11.42578125" style="17" customWidth="1"/>
    <col min="9736" max="9736" width="9.5703125" style="17" customWidth="1"/>
    <col min="9737" max="9737" width="12.42578125" style="17" customWidth="1"/>
    <col min="9738" max="9984" width="9.140625" style="17"/>
    <col min="9985" max="9985" width="5.42578125" style="17" customWidth="1"/>
    <col min="9986" max="9988" width="5.140625" style="17" customWidth="1"/>
    <col min="9989" max="9989" width="41.85546875" style="17" customWidth="1"/>
    <col min="9990" max="9990" width="10.28515625" style="17" customWidth="1"/>
    <col min="9991" max="9991" width="11.42578125" style="17" customWidth="1"/>
    <col min="9992" max="9992" width="9.5703125" style="17" customWidth="1"/>
    <col min="9993" max="9993" width="12.42578125" style="17" customWidth="1"/>
    <col min="9994" max="10240" width="9.140625" style="17"/>
    <col min="10241" max="10241" width="5.42578125" style="17" customWidth="1"/>
    <col min="10242" max="10244" width="5.140625" style="17" customWidth="1"/>
    <col min="10245" max="10245" width="41.85546875" style="17" customWidth="1"/>
    <col min="10246" max="10246" width="10.28515625" style="17" customWidth="1"/>
    <col min="10247" max="10247" width="11.42578125" style="17" customWidth="1"/>
    <col min="10248" max="10248" width="9.5703125" style="17" customWidth="1"/>
    <col min="10249" max="10249" width="12.42578125" style="17" customWidth="1"/>
    <col min="10250" max="10496" width="9.140625" style="17"/>
    <col min="10497" max="10497" width="5.42578125" style="17" customWidth="1"/>
    <col min="10498" max="10500" width="5.140625" style="17" customWidth="1"/>
    <col min="10501" max="10501" width="41.85546875" style="17" customWidth="1"/>
    <col min="10502" max="10502" width="10.28515625" style="17" customWidth="1"/>
    <col min="10503" max="10503" width="11.42578125" style="17" customWidth="1"/>
    <col min="10504" max="10504" width="9.5703125" style="17" customWidth="1"/>
    <col min="10505" max="10505" width="12.42578125" style="17" customWidth="1"/>
    <col min="10506" max="10752" width="9.140625" style="17"/>
    <col min="10753" max="10753" width="5.42578125" style="17" customWidth="1"/>
    <col min="10754" max="10756" width="5.140625" style="17" customWidth="1"/>
    <col min="10757" max="10757" width="41.85546875" style="17" customWidth="1"/>
    <col min="10758" max="10758" width="10.28515625" style="17" customWidth="1"/>
    <col min="10759" max="10759" width="11.42578125" style="17" customWidth="1"/>
    <col min="10760" max="10760" width="9.5703125" style="17" customWidth="1"/>
    <col min="10761" max="10761" width="12.42578125" style="17" customWidth="1"/>
    <col min="10762" max="11008" width="9.140625" style="17"/>
    <col min="11009" max="11009" width="5.42578125" style="17" customWidth="1"/>
    <col min="11010" max="11012" width="5.140625" style="17" customWidth="1"/>
    <col min="11013" max="11013" width="41.85546875" style="17" customWidth="1"/>
    <col min="11014" max="11014" width="10.28515625" style="17" customWidth="1"/>
    <col min="11015" max="11015" width="11.42578125" style="17" customWidth="1"/>
    <col min="11016" max="11016" width="9.5703125" style="17" customWidth="1"/>
    <col min="11017" max="11017" width="12.42578125" style="17" customWidth="1"/>
    <col min="11018" max="11264" width="9.140625" style="17"/>
    <col min="11265" max="11265" width="5.42578125" style="17" customWidth="1"/>
    <col min="11266" max="11268" width="5.140625" style="17" customWidth="1"/>
    <col min="11269" max="11269" width="41.85546875" style="17" customWidth="1"/>
    <col min="11270" max="11270" width="10.28515625" style="17" customWidth="1"/>
    <col min="11271" max="11271" width="11.42578125" style="17" customWidth="1"/>
    <col min="11272" max="11272" width="9.5703125" style="17" customWidth="1"/>
    <col min="11273" max="11273" width="12.42578125" style="17" customWidth="1"/>
    <col min="11274" max="11520" width="9.140625" style="17"/>
    <col min="11521" max="11521" width="5.42578125" style="17" customWidth="1"/>
    <col min="11522" max="11524" width="5.140625" style="17" customWidth="1"/>
    <col min="11525" max="11525" width="41.85546875" style="17" customWidth="1"/>
    <col min="11526" max="11526" width="10.28515625" style="17" customWidth="1"/>
    <col min="11527" max="11527" width="11.42578125" style="17" customWidth="1"/>
    <col min="11528" max="11528" width="9.5703125" style="17" customWidth="1"/>
    <col min="11529" max="11529" width="12.42578125" style="17" customWidth="1"/>
    <col min="11530" max="11776" width="9.140625" style="17"/>
    <col min="11777" max="11777" width="5.42578125" style="17" customWidth="1"/>
    <col min="11778" max="11780" width="5.140625" style="17" customWidth="1"/>
    <col min="11781" max="11781" width="41.85546875" style="17" customWidth="1"/>
    <col min="11782" max="11782" width="10.28515625" style="17" customWidth="1"/>
    <col min="11783" max="11783" width="11.42578125" style="17" customWidth="1"/>
    <col min="11784" max="11784" width="9.5703125" style="17" customWidth="1"/>
    <col min="11785" max="11785" width="12.42578125" style="17" customWidth="1"/>
    <col min="11786" max="12032" width="9.140625" style="17"/>
    <col min="12033" max="12033" width="5.42578125" style="17" customWidth="1"/>
    <col min="12034" max="12036" width="5.140625" style="17" customWidth="1"/>
    <col min="12037" max="12037" width="41.85546875" style="17" customWidth="1"/>
    <col min="12038" max="12038" width="10.28515625" style="17" customWidth="1"/>
    <col min="12039" max="12039" width="11.42578125" style="17" customWidth="1"/>
    <col min="12040" max="12040" width="9.5703125" style="17" customWidth="1"/>
    <col min="12041" max="12041" width="12.42578125" style="17" customWidth="1"/>
    <col min="12042" max="12288" width="9.140625" style="17"/>
    <col min="12289" max="12289" width="5.42578125" style="17" customWidth="1"/>
    <col min="12290" max="12292" width="5.140625" style="17" customWidth="1"/>
    <col min="12293" max="12293" width="41.85546875" style="17" customWidth="1"/>
    <col min="12294" max="12294" width="10.28515625" style="17" customWidth="1"/>
    <col min="12295" max="12295" width="11.42578125" style="17" customWidth="1"/>
    <col min="12296" max="12296" width="9.5703125" style="17" customWidth="1"/>
    <col min="12297" max="12297" width="12.42578125" style="17" customWidth="1"/>
    <col min="12298" max="12544" width="9.140625" style="17"/>
    <col min="12545" max="12545" width="5.42578125" style="17" customWidth="1"/>
    <col min="12546" max="12548" width="5.140625" style="17" customWidth="1"/>
    <col min="12549" max="12549" width="41.85546875" style="17" customWidth="1"/>
    <col min="12550" max="12550" width="10.28515625" style="17" customWidth="1"/>
    <col min="12551" max="12551" width="11.42578125" style="17" customWidth="1"/>
    <col min="12552" max="12552" width="9.5703125" style="17" customWidth="1"/>
    <col min="12553" max="12553" width="12.42578125" style="17" customWidth="1"/>
    <col min="12554" max="12800" width="9.140625" style="17"/>
    <col min="12801" max="12801" width="5.42578125" style="17" customWidth="1"/>
    <col min="12802" max="12804" width="5.140625" style="17" customWidth="1"/>
    <col min="12805" max="12805" width="41.85546875" style="17" customWidth="1"/>
    <col min="12806" max="12806" width="10.28515625" style="17" customWidth="1"/>
    <col min="12807" max="12807" width="11.42578125" style="17" customWidth="1"/>
    <col min="12808" max="12808" width="9.5703125" style="17" customWidth="1"/>
    <col min="12809" max="12809" width="12.42578125" style="17" customWidth="1"/>
    <col min="12810" max="13056" width="9.140625" style="17"/>
    <col min="13057" max="13057" width="5.42578125" style="17" customWidth="1"/>
    <col min="13058" max="13060" width="5.140625" style="17" customWidth="1"/>
    <col min="13061" max="13061" width="41.85546875" style="17" customWidth="1"/>
    <col min="13062" max="13062" width="10.28515625" style="17" customWidth="1"/>
    <col min="13063" max="13063" width="11.42578125" style="17" customWidth="1"/>
    <col min="13064" max="13064" width="9.5703125" style="17" customWidth="1"/>
    <col min="13065" max="13065" width="12.42578125" style="17" customWidth="1"/>
    <col min="13066" max="13312" width="9.140625" style="17"/>
    <col min="13313" max="13313" width="5.42578125" style="17" customWidth="1"/>
    <col min="13314" max="13316" width="5.140625" style="17" customWidth="1"/>
    <col min="13317" max="13317" width="41.85546875" style="17" customWidth="1"/>
    <col min="13318" max="13318" width="10.28515625" style="17" customWidth="1"/>
    <col min="13319" max="13319" width="11.42578125" style="17" customWidth="1"/>
    <col min="13320" max="13320" width="9.5703125" style="17" customWidth="1"/>
    <col min="13321" max="13321" width="12.42578125" style="17" customWidth="1"/>
    <col min="13322" max="13568" width="9.140625" style="17"/>
    <col min="13569" max="13569" width="5.42578125" style="17" customWidth="1"/>
    <col min="13570" max="13572" width="5.140625" style="17" customWidth="1"/>
    <col min="13573" max="13573" width="41.85546875" style="17" customWidth="1"/>
    <col min="13574" max="13574" width="10.28515625" style="17" customWidth="1"/>
    <col min="13575" max="13575" width="11.42578125" style="17" customWidth="1"/>
    <col min="13576" max="13576" width="9.5703125" style="17" customWidth="1"/>
    <col min="13577" max="13577" width="12.42578125" style="17" customWidth="1"/>
    <col min="13578" max="13824" width="9.140625" style="17"/>
    <col min="13825" max="13825" width="5.42578125" style="17" customWidth="1"/>
    <col min="13826" max="13828" width="5.140625" style="17" customWidth="1"/>
    <col min="13829" max="13829" width="41.85546875" style="17" customWidth="1"/>
    <col min="13830" max="13830" width="10.28515625" style="17" customWidth="1"/>
    <col min="13831" max="13831" width="11.42578125" style="17" customWidth="1"/>
    <col min="13832" max="13832" width="9.5703125" style="17" customWidth="1"/>
    <col min="13833" max="13833" width="12.42578125" style="17" customWidth="1"/>
    <col min="13834" max="14080" width="9.140625" style="17"/>
    <col min="14081" max="14081" width="5.42578125" style="17" customWidth="1"/>
    <col min="14082" max="14084" width="5.140625" style="17" customWidth="1"/>
    <col min="14085" max="14085" width="41.85546875" style="17" customWidth="1"/>
    <col min="14086" max="14086" width="10.28515625" style="17" customWidth="1"/>
    <col min="14087" max="14087" width="11.42578125" style="17" customWidth="1"/>
    <col min="14088" max="14088" width="9.5703125" style="17" customWidth="1"/>
    <col min="14089" max="14089" width="12.42578125" style="17" customWidth="1"/>
    <col min="14090" max="14336" width="9.140625" style="17"/>
    <col min="14337" max="14337" width="5.42578125" style="17" customWidth="1"/>
    <col min="14338" max="14340" width="5.140625" style="17" customWidth="1"/>
    <col min="14341" max="14341" width="41.85546875" style="17" customWidth="1"/>
    <col min="14342" max="14342" width="10.28515625" style="17" customWidth="1"/>
    <col min="14343" max="14343" width="11.42578125" style="17" customWidth="1"/>
    <col min="14344" max="14344" width="9.5703125" style="17" customWidth="1"/>
    <col min="14345" max="14345" width="12.42578125" style="17" customWidth="1"/>
    <col min="14346" max="14592" width="9.140625" style="17"/>
    <col min="14593" max="14593" width="5.42578125" style="17" customWidth="1"/>
    <col min="14594" max="14596" width="5.140625" style="17" customWidth="1"/>
    <col min="14597" max="14597" width="41.85546875" style="17" customWidth="1"/>
    <col min="14598" max="14598" width="10.28515625" style="17" customWidth="1"/>
    <col min="14599" max="14599" width="11.42578125" style="17" customWidth="1"/>
    <col min="14600" max="14600" width="9.5703125" style="17" customWidth="1"/>
    <col min="14601" max="14601" width="12.42578125" style="17" customWidth="1"/>
    <col min="14602" max="14848" width="9.140625" style="17"/>
    <col min="14849" max="14849" width="5.42578125" style="17" customWidth="1"/>
    <col min="14850" max="14852" width="5.140625" style="17" customWidth="1"/>
    <col min="14853" max="14853" width="41.85546875" style="17" customWidth="1"/>
    <col min="14854" max="14854" width="10.28515625" style="17" customWidth="1"/>
    <col min="14855" max="14855" width="11.42578125" style="17" customWidth="1"/>
    <col min="14856" max="14856" width="9.5703125" style="17" customWidth="1"/>
    <col min="14857" max="14857" width="12.42578125" style="17" customWidth="1"/>
    <col min="14858" max="15104" width="9.140625" style="17"/>
    <col min="15105" max="15105" width="5.42578125" style="17" customWidth="1"/>
    <col min="15106" max="15108" width="5.140625" style="17" customWidth="1"/>
    <col min="15109" max="15109" width="41.85546875" style="17" customWidth="1"/>
    <col min="15110" max="15110" width="10.28515625" style="17" customWidth="1"/>
    <col min="15111" max="15111" width="11.42578125" style="17" customWidth="1"/>
    <col min="15112" max="15112" width="9.5703125" style="17" customWidth="1"/>
    <col min="15113" max="15113" width="12.42578125" style="17" customWidth="1"/>
    <col min="15114" max="15360" width="9.140625" style="17"/>
    <col min="15361" max="15361" width="5.42578125" style="17" customWidth="1"/>
    <col min="15362" max="15364" width="5.140625" style="17" customWidth="1"/>
    <col min="15365" max="15365" width="41.85546875" style="17" customWidth="1"/>
    <col min="15366" max="15366" width="10.28515625" style="17" customWidth="1"/>
    <col min="15367" max="15367" width="11.42578125" style="17" customWidth="1"/>
    <col min="15368" max="15368" width="9.5703125" style="17" customWidth="1"/>
    <col min="15369" max="15369" width="12.42578125" style="17" customWidth="1"/>
    <col min="15370" max="15616" width="9.140625" style="17"/>
    <col min="15617" max="15617" width="5.42578125" style="17" customWidth="1"/>
    <col min="15618" max="15620" width="5.140625" style="17" customWidth="1"/>
    <col min="15621" max="15621" width="41.85546875" style="17" customWidth="1"/>
    <col min="15622" max="15622" width="10.28515625" style="17" customWidth="1"/>
    <col min="15623" max="15623" width="11.42578125" style="17" customWidth="1"/>
    <col min="15624" max="15624" width="9.5703125" style="17" customWidth="1"/>
    <col min="15625" max="15625" width="12.42578125" style="17" customWidth="1"/>
    <col min="15626" max="15872" width="9.140625" style="17"/>
    <col min="15873" max="15873" width="5.42578125" style="17" customWidth="1"/>
    <col min="15874" max="15876" width="5.140625" style="17" customWidth="1"/>
    <col min="15877" max="15877" width="41.85546875" style="17" customWidth="1"/>
    <col min="15878" max="15878" width="10.28515625" style="17" customWidth="1"/>
    <col min="15879" max="15879" width="11.42578125" style="17" customWidth="1"/>
    <col min="15880" max="15880" width="9.5703125" style="17" customWidth="1"/>
    <col min="15881" max="15881" width="12.42578125" style="17" customWidth="1"/>
    <col min="15882" max="16128" width="9.140625" style="17"/>
    <col min="16129" max="16129" width="5.42578125" style="17" customWidth="1"/>
    <col min="16130" max="16132" width="5.140625" style="17" customWidth="1"/>
    <col min="16133" max="16133" width="41.85546875" style="17" customWidth="1"/>
    <col min="16134" max="16134" width="10.28515625" style="17" customWidth="1"/>
    <col min="16135" max="16135" width="11.42578125" style="17" customWidth="1"/>
    <col min="16136" max="16136" width="9.5703125" style="17" customWidth="1"/>
    <col min="16137" max="16137" width="12.42578125" style="17" customWidth="1"/>
    <col min="16138" max="16384" width="9.140625" style="17"/>
  </cols>
  <sheetData>
    <row r="1" spans="1:9" x14ac:dyDescent="0.25">
      <c r="H1" s="89" t="s">
        <v>248</v>
      </c>
      <c r="I1" s="89"/>
    </row>
    <row r="2" spans="1:9" ht="40.5" customHeight="1" x14ac:dyDescent="0.25">
      <c r="F2" s="90" t="s">
        <v>259</v>
      </c>
      <c r="G2" s="90"/>
      <c r="H2" s="90"/>
      <c r="I2" s="90"/>
    </row>
    <row r="4" spans="1:9" ht="46.5" customHeight="1" x14ac:dyDescent="0.25">
      <c r="A4" s="98" t="s">
        <v>105</v>
      </c>
      <c r="B4" s="99"/>
      <c r="C4" s="99"/>
      <c r="D4" s="99"/>
      <c r="E4" s="99"/>
      <c r="F4" s="99"/>
      <c r="G4" s="99"/>
      <c r="H4" s="99"/>
      <c r="I4" s="99"/>
    </row>
    <row r="5" spans="1:9" s="51" customFormat="1" ht="46.5" customHeight="1" x14ac:dyDescent="0.25">
      <c r="A5" s="101" t="s">
        <v>247</v>
      </c>
      <c r="B5" s="102"/>
      <c r="C5" s="102"/>
      <c r="D5" s="102"/>
      <c r="E5" s="102"/>
      <c r="F5" s="102"/>
      <c r="G5" s="102"/>
      <c r="H5" s="102"/>
      <c r="I5" s="102"/>
    </row>
    <row r="6" spans="1:9" x14ac:dyDescent="0.25">
      <c r="I6" s="24" t="s">
        <v>104</v>
      </c>
    </row>
    <row r="7" spans="1:9" ht="19.5" customHeight="1" x14ac:dyDescent="0.25">
      <c r="A7" s="100" t="s">
        <v>106</v>
      </c>
      <c r="B7" s="100" t="s">
        <v>9</v>
      </c>
      <c r="C7" s="100" t="s">
        <v>10</v>
      </c>
      <c r="D7" s="100" t="s">
        <v>11</v>
      </c>
      <c r="E7" s="100" t="s">
        <v>107</v>
      </c>
      <c r="F7" s="100" t="s">
        <v>108</v>
      </c>
      <c r="G7" s="96" t="s">
        <v>109</v>
      </c>
      <c r="H7" s="96" t="s">
        <v>19</v>
      </c>
      <c r="I7" s="97"/>
    </row>
    <row r="8" spans="1:9" ht="42.75" customHeight="1" x14ac:dyDescent="0.25">
      <c r="A8" s="97"/>
      <c r="B8" s="97"/>
      <c r="C8" s="97"/>
      <c r="D8" s="97"/>
      <c r="E8" s="97"/>
      <c r="F8" s="97"/>
      <c r="G8" s="97"/>
      <c r="H8" s="25" t="s">
        <v>6</v>
      </c>
      <c r="I8" s="25" t="s">
        <v>14</v>
      </c>
    </row>
    <row r="9" spans="1:9" ht="19.5" customHeight="1" x14ac:dyDescent="0.25">
      <c r="A9" s="26" t="s">
        <v>17</v>
      </c>
      <c r="B9" s="26" t="s">
        <v>21</v>
      </c>
      <c r="C9" s="26" t="s">
        <v>22</v>
      </c>
      <c r="D9" s="26" t="s">
        <v>23</v>
      </c>
      <c r="E9" s="26" t="s">
        <v>24</v>
      </c>
      <c r="F9" s="26" t="s">
        <v>26</v>
      </c>
      <c r="G9" s="27" t="s">
        <v>28</v>
      </c>
      <c r="H9" s="27" t="s">
        <v>29</v>
      </c>
      <c r="I9" s="27" t="s">
        <v>40</v>
      </c>
    </row>
    <row r="10" spans="1:9" ht="81" x14ac:dyDescent="0.25">
      <c r="A10" s="28" t="s">
        <v>110</v>
      </c>
      <c r="B10" s="28" t="s">
        <v>7</v>
      </c>
      <c r="C10" s="28" t="s">
        <v>7</v>
      </c>
      <c r="D10" s="28" t="s">
        <v>7</v>
      </c>
      <c r="E10" s="29" t="s">
        <v>111</v>
      </c>
      <c r="F10" s="28"/>
      <c r="G10" s="10">
        <f>G11+G54+G61+G66+G83</f>
        <v>-54051.005999999994</v>
      </c>
      <c r="H10" s="10">
        <f>H61+H81</f>
        <v>3212.7089999999998</v>
      </c>
      <c r="I10" s="10">
        <f>I11+I54+I66+I83</f>
        <v>-57263.714999999997</v>
      </c>
    </row>
    <row r="11" spans="1:9" ht="108" x14ac:dyDescent="0.25">
      <c r="A11" s="28" t="s">
        <v>112</v>
      </c>
      <c r="B11" s="30" t="s">
        <v>17</v>
      </c>
      <c r="C11" s="28" t="s">
        <v>18</v>
      </c>
      <c r="D11" s="28" t="s">
        <v>18</v>
      </c>
      <c r="E11" s="29" t="s">
        <v>113</v>
      </c>
      <c r="F11" s="28"/>
      <c r="G11" s="31">
        <f>H11+I11+F11</f>
        <v>-35000</v>
      </c>
      <c r="H11" s="32">
        <f>H22</f>
        <v>0</v>
      </c>
      <c r="I11" s="32">
        <f>I22</f>
        <v>-35000</v>
      </c>
    </row>
    <row r="12" spans="1:9" s="51" customFormat="1" x14ac:dyDescent="0.25">
      <c r="A12" s="28"/>
      <c r="B12" s="30"/>
      <c r="C12" s="28"/>
      <c r="D12" s="28"/>
      <c r="E12" s="48" t="s">
        <v>19</v>
      </c>
      <c r="F12" s="28"/>
      <c r="G12" s="31"/>
      <c r="H12" s="32"/>
      <c r="I12" s="32"/>
    </row>
    <row r="13" spans="1:9" s="51" customFormat="1" ht="81" x14ac:dyDescent="0.25">
      <c r="A13" s="47">
        <v>2110</v>
      </c>
      <c r="B13" s="47" t="s">
        <v>17</v>
      </c>
      <c r="C13" s="47" t="s">
        <v>17</v>
      </c>
      <c r="D13" s="47" t="s">
        <v>18</v>
      </c>
      <c r="E13" s="48" t="s">
        <v>249</v>
      </c>
      <c r="F13" s="28"/>
      <c r="G13" s="31"/>
      <c r="H13" s="32"/>
      <c r="I13" s="32"/>
    </row>
    <row r="14" spans="1:9" s="51" customFormat="1" x14ac:dyDescent="0.25">
      <c r="A14" s="47"/>
      <c r="B14" s="47"/>
      <c r="C14" s="47"/>
      <c r="D14" s="47"/>
      <c r="E14" s="48" t="s">
        <v>20</v>
      </c>
      <c r="F14" s="28"/>
      <c r="G14" s="31"/>
      <c r="H14" s="32"/>
      <c r="I14" s="32"/>
    </row>
    <row r="15" spans="1:9" s="51" customFormat="1" ht="40.5" x14ac:dyDescent="0.25">
      <c r="A15" s="47">
        <v>2111</v>
      </c>
      <c r="B15" s="47" t="s">
        <v>17</v>
      </c>
      <c r="C15" s="47" t="s">
        <v>17</v>
      </c>
      <c r="D15" s="47" t="s">
        <v>17</v>
      </c>
      <c r="E15" s="48" t="s">
        <v>250</v>
      </c>
      <c r="F15" s="28"/>
      <c r="G15" s="31">
        <v>0</v>
      </c>
      <c r="H15" s="31">
        <v>0</v>
      </c>
      <c r="I15" s="31" t="s">
        <v>7</v>
      </c>
    </row>
    <row r="16" spans="1:9" s="51" customFormat="1" ht="54" x14ac:dyDescent="0.25">
      <c r="A16" s="69">
        <v>4110</v>
      </c>
      <c r="B16" s="47"/>
      <c r="C16" s="47"/>
      <c r="D16" s="47"/>
      <c r="E16" s="70" t="s">
        <v>252</v>
      </c>
      <c r="F16" s="69" t="s">
        <v>70</v>
      </c>
      <c r="G16" s="31">
        <v>-50</v>
      </c>
      <c r="H16" s="31">
        <v>-50</v>
      </c>
      <c r="I16" s="31" t="s">
        <v>7</v>
      </c>
    </row>
    <row r="17" spans="1:9" s="51" customFormat="1" x14ac:dyDescent="0.25">
      <c r="A17" s="69"/>
      <c r="B17" s="47"/>
      <c r="C17" s="47"/>
      <c r="D17" s="47"/>
      <c r="E17" s="70" t="s">
        <v>20</v>
      </c>
      <c r="F17" s="69"/>
      <c r="G17" s="31"/>
      <c r="H17" s="32"/>
      <c r="I17" s="31"/>
    </row>
    <row r="18" spans="1:9" s="51" customFormat="1" ht="40.5" x14ac:dyDescent="0.25">
      <c r="A18" s="69">
        <v>4111</v>
      </c>
      <c r="B18" s="47"/>
      <c r="C18" s="47"/>
      <c r="D18" s="47"/>
      <c r="E18" s="70" t="s">
        <v>253</v>
      </c>
      <c r="F18" s="69" t="s">
        <v>71</v>
      </c>
      <c r="G18" s="31">
        <v>-50</v>
      </c>
      <c r="H18" s="31">
        <v>-50</v>
      </c>
      <c r="I18" s="31" t="s">
        <v>7</v>
      </c>
    </row>
    <row r="19" spans="1:9" s="51" customFormat="1" ht="81" x14ac:dyDescent="0.25">
      <c r="A19" s="69">
        <v>4230</v>
      </c>
      <c r="B19" s="47"/>
      <c r="C19" s="47"/>
      <c r="D19" s="47"/>
      <c r="E19" s="70" t="s">
        <v>255</v>
      </c>
      <c r="F19" s="69" t="s">
        <v>7</v>
      </c>
      <c r="G19" s="31">
        <v>50</v>
      </c>
      <c r="H19" s="31">
        <v>50</v>
      </c>
      <c r="I19" s="31" t="s">
        <v>7</v>
      </c>
    </row>
    <row r="20" spans="1:9" s="51" customFormat="1" x14ac:dyDescent="0.25">
      <c r="A20" s="69"/>
      <c r="B20" s="47"/>
      <c r="C20" s="47"/>
      <c r="D20" s="47"/>
      <c r="E20" s="70" t="s">
        <v>20</v>
      </c>
      <c r="F20" s="69"/>
      <c r="G20" s="31"/>
      <c r="H20" s="31"/>
      <c r="I20" s="31"/>
    </row>
    <row r="21" spans="1:9" s="51" customFormat="1" ht="27" x14ac:dyDescent="0.25">
      <c r="A21" s="69">
        <v>4234</v>
      </c>
      <c r="B21" s="47"/>
      <c r="C21" s="47"/>
      <c r="D21" s="47"/>
      <c r="E21" s="70" t="s">
        <v>254</v>
      </c>
      <c r="F21" s="69" t="s">
        <v>79</v>
      </c>
      <c r="G21" s="31">
        <v>50</v>
      </c>
      <c r="H21" s="31">
        <v>50</v>
      </c>
      <c r="I21" s="31" t="s">
        <v>7</v>
      </c>
    </row>
    <row r="22" spans="1:9" ht="40.5" x14ac:dyDescent="0.25">
      <c r="A22" s="28" t="s">
        <v>129</v>
      </c>
      <c r="B22" s="30" t="s">
        <v>17</v>
      </c>
      <c r="C22" s="28" t="s">
        <v>26</v>
      </c>
      <c r="D22" s="28" t="s">
        <v>18</v>
      </c>
      <c r="E22" s="29" t="s">
        <v>130</v>
      </c>
      <c r="F22" s="28"/>
      <c r="G22" s="31">
        <f t="shared" ref="G22" si="0">H22+I22</f>
        <v>-35000</v>
      </c>
      <c r="H22" s="32">
        <f>H23</f>
        <v>0</v>
      </c>
      <c r="I22" s="32">
        <f>I23</f>
        <v>-35000</v>
      </c>
    </row>
    <row r="23" spans="1:9" ht="42.75" customHeight="1" x14ac:dyDescent="0.25">
      <c r="A23" s="28" t="s">
        <v>131</v>
      </c>
      <c r="B23" s="30" t="s">
        <v>17</v>
      </c>
      <c r="C23" s="28" t="s">
        <v>26</v>
      </c>
      <c r="D23" s="28" t="s">
        <v>17</v>
      </c>
      <c r="E23" s="29" t="s">
        <v>25</v>
      </c>
      <c r="F23" s="28"/>
      <c r="G23" s="7">
        <v>-35000</v>
      </c>
      <c r="H23" s="7">
        <v>0</v>
      </c>
      <c r="I23" s="7">
        <v>-35000</v>
      </c>
    </row>
    <row r="24" spans="1:9" ht="27" x14ac:dyDescent="0.25">
      <c r="A24" s="28"/>
      <c r="B24" s="30"/>
      <c r="C24" s="28"/>
      <c r="D24" s="28"/>
      <c r="E24" s="29" t="s">
        <v>127</v>
      </c>
      <c r="F24" s="28" t="s">
        <v>96</v>
      </c>
      <c r="G24" s="7">
        <v>-35000</v>
      </c>
      <c r="H24" s="7">
        <v>0</v>
      </c>
      <c r="I24" s="7">
        <v>-35000</v>
      </c>
    </row>
    <row r="25" spans="1:9" ht="0.75" hidden="1" customHeight="1" x14ac:dyDescent="0.25">
      <c r="A25" s="28" t="s">
        <v>134</v>
      </c>
      <c r="B25" s="30" t="s">
        <v>17</v>
      </c>
      <c r="C25" s="28" t="s">
        <v>28</v>
      </c>
      <c r="D25" s="28" t="s">
        <v>18</v>
      </c>
      <c r="E25" s="29" t="s">
        <v>135</v>
      </c>
      <c r="F25" s="28"/>
      <c r="G25" s="31">
        <f t="shared" ref="G25:G57" si="1">H25+I25</f>
        <v>0</v>
      </c>
      <c r="H25" s="32">
        <v>0</v>
      </c>
      <c r="I25" s="32">
        <v>0</v>
      </c>
    </row>
    <row r="26" spans="1:9" ht="27" hidden="1" x14ac:dyDescent="0.25">
      <c r="A26" s="28" t="s">
        <v>136</v>
      </c>
      <c r="B26" s="30" t="s">
        <v>17</v>
      </c>
      <c r="C26" s="28" t="s">
        <v>28</v>
      </c>
      <c r="D26" s="28" t="s">
        <v>17</v>
      </c>
      <c r="E26" s="29" t="s">
        <v>137</v>
      </c>
      <c r="F26" s="28"/>
      <c r="G26" s="31">
        <f t="shared" si="1"/>
        <v>0</v>
      </c>
      <c r="H26" s="32">
        <v>0</v>
      </c>
      <c r="I26" s="32">
        <v>0</v>
      </c>
    </row>
    <row r="27" spans="1:9" ht="54" hidden="1" x14ac:dyDescent="0.25">
      <c r="A27" s="28" t="s">
        <v>138</v>
      </c>
      <c r="B27" s="30" t="s">
        <v>17</v>
      </c>
      <c r="C27" s="28" t="s">
        <v>29</v>
      </c>
      <c r="D27" s="28" t="s">
        <v>18</v>
      </c>
      <c r="E27" s="29" t="s">
        <v>139</v>
      </c>
      <c r="F27" s="28"/>
      <c r="G27" s="31">
        <f t="shared" si="1"/>
        <v>0</v>
      </c>
      <c r="H27" s="32">
        <v>0</v>
      </c>
      <c r="I27" s="32">
        <v>0</v>
      </c>
    </row>
    <row r="28" spans="1:9" ht="54" hidden="1" x14ac:dyDescent="0.25">
      <c r="A28" s="28" t="s">
        <v>140</v>
      </c>
      <c r="B28" s="30" t="s">
        <v>17</v>
      </c>
      <c r="C28" s="28" t="s">
        <v>29</v>
      </c>
      <c r="D28" s="28" t="s">
        <v>17</v>
      </c>
      <c r="E28" s="29" t="s">
        <v>139</v>
      </c>
      <c r="F28" s="28"/>
      <c r="G28" s="31">
        <f t="shared" si="1"/>
        <v>0</v>
      </c>
      <c r="H28" s="32">
        <v>0</v>
      </c>
      <c r="I28" s="32">
        <v>0</v>
      </c>
    </row>
    <row r="29" spans="1:9" ht="27" hidden="1" x14ac:dyDescent="0.25">
      <c r="A29" s="28" t="s">
        <v>141</v>
      </c>
      <c r="B29" s="30" t="s">
        <v>17</v>
      </c>
      <c r="C29" s="28" t="s">
        <v>29</v>
      </c>
      <c r="D29" s="28" t="s">
        <v>17</v>
      </c>
      <c r="E29" s="29" t="s">
        <v>142</v>
      </c>
      <c r="F29" s="28"/>
      <c r="G29" s="31">
        <f t="shared" si="1"/>
        <v>0</v>
      </c>
      <c r="H29" s="32">
        <v>0</v>
      </c>
      <c r="I29" s="32">
        <v>0</v>
      </c>
    </row>
    <row r="30" spans="1:9" ht="27" hidden="1" x14ac:dyDescent="0.25">
      <c r="A30" s="28" t="s">
        <v>143</v>
      </c>
      <c r="B30" s="30" t="s">
        <v>17</v>
      </c>
      <c r="C30" s="28" t="s">
        <v>29</v>
      </c>
      <c r="D30" s="28" t="s">
        <v>17</v>
      </c>
      <c r="E30" s="29" t="s">
        <v>144</v>
      </c>
      <c r="F30" s="28"/>
      <c r="G30" s="31">
        <f t="shared" si="1"/>
        <v>0</v>
      </c>
      <c r="H30" s="32">
        <v>0</v>
      </c>
      <c r="I30" s="32">
        <v>0</v>
      </c>
    </row>
    <row r="31" spans="1:9" ht="40.5" hidden="1" x14ac:dyDescent="0.25">
      <c r="A31" s="28" t="s">
        <v>145</v>
      </c>
      <c r="B31" s="30" t="s">
        <v>17</v>
      </c>
      <c r="C31" s="28" t="s">
        <v>29</v>
      </c>
      <c r="D31" s="28" t="s">
        <v>17</v>
      </c>
      <c r="E31" s="29" t="s">
        <v>146</v>
      </c>
      <c r="F31" s="28"/>
      <c r="G31" s="31">
        <f t="shared" si="1"/>
        <v>0</v>
      </c>
      <c r="H31" s="32">
        <v>0</v>
      </c>
      <c r="I31" s="32">
        <v>0</v>
      </c>
    </row>
    <row r="32" spans="1:9" hidden="1" x14ac:dyDescent="0.25">
      <c r="A32" s="28" t="s">
        <v>147</v>
      </c>
      <c r="B32" s="30" t="s">
        <v>17</v>
      </c>
      <c r="C32" s="28" t="s">
        <v>29</v>
      </c>
      <c r="D32" s="28" t="s">
        <v>17</v>
      </c>
      <c r="E32" s="29"/>
      <c r="F32" s="28"/>
      <c r="G32" s="31">
        <f t="shared" si="1"/>
        <v>0</v>
      </c>
      <c r="H32" s="32">
        <v>0</v>
      </c>
      <c r="I32" s="32">
        <v>0</v>
      </c>
    </row>
    <row r="33" spans="1:9" ht="1.5" hidden="1" customHeight="1" x14ac:dyDescent="0.25">
      <c r="A33" s="28" t="s">
        <v>148</v>
      </c>
      <c r="B33" s="30" t="s">
        <v>21</v>
      </c>
      <c r="C33" s="28" t="s">
        <v>21</v>
      </c>
      <c r="D33" s="28" t="s">
        <v>18</v>
      </c>
      <c r="E33" s="29" t="s">
        <v>149</v>
      </c>
      <c r="F33" s="28"/>
      <c r="G33" s="31">
        <f t="shared" si="1"/>
        <v>0</v>
      </c>
      <c r="H33" s="32">
        <v>0</v>
      </c>
      <c r="I33" s="32">
        <v>0</v>
      </c>
    </row>
    <row r="34" spans="1:9" ht="27" hidden="1" x14ac:dyDescent="0.25">
      <c r="A34" s="28" t="s">
        <v>150</v>
      </c>
      <c r="B34" s="30" t="s">
        <v>21</v>
      </c>
      <c r="C34" s="28" t="s">
        <v>21</v>
      </c>
      <c r="D34" s="28" t="s">
        <v>17</v>
      </c>
      <c r="E34" s="29" t="s">
        <v>30</v>
      </c>
      <c r="F34" s="28"/>
      <c r="G34" s="31">
        <f t="shared" si="1"/>
        <v>0</v>
      </c>
      <c r="H34" s="32">
        <v>0</v>
      </c>
      <c r="I34" s="32">
        <v>0</v>
      </c>
    </row>
    <row r="35" spans="1:9" ht="27" hidden="1" x14ac:dyDescent="0.25">
      <c r="A35" s="28" t="s">
        <v>151</v>
      </c>
      <c r="B35" s="30" t="s">
        <v>21</v>
      </c>
      <c r="C35" s="28" t="s">
        <v>22</v>
      </c>
      <c r="D35" s="28" t="s">
        <v>18</v>
      </c>
      <c r="E35" s="29" t="s">
        <v>152</v>
      </c>
      <c r="F35" s="28"/>
      <c r="G35" s="31">
        <f t="shared" si="1"/>
        <v>0</v>
      </c>
      <c r="H35" s="32">
        <v>0</v>
      </c>
      <c r="I35" s="32">
        <v>0</v>
      </c>
    </row>
    <row r="36" spans="1:9" ht="27" hidden="1" x14ac:dyDescent="0.25">
      <c r="A36" s="28" t="s">
        <v>153</v>
      </c>
      <c r="B36" s="30" t="s">
        <v>21</v>
      </c>
      <c r="C36" s="28" t="s">
        <v>22</v>
      </c>
      <c r="D36" s="28" t="s">
        <v>17</v>
      </c>
      <c r="E36" s="29" t="s">
        <v>31</v>
      </c>
      <c r="F36" s="28"/>
      <c r="G36" s="31">
        <f t="shared" si="1"/>
        <v>0</v>
      </c>
      <c r="H36" s="32">
        <v>0</v>
      </c>
      <c r="I36" s="32">
        <v>0</v>
      </c>
    </row>
    <row r="37" spans="1:9" ht="54" hidden="1" x14ac:dyDescent="0.25">
      <c r="A37" s="28" t="s">
        <v>154</v>
      </c>
      <c r="B37" s="30" t="s">
        <v>21</v>
      </c>
      <c r="C37" s="28" t="s">
        <v>23</v>
      </c>
      <c r="D37" s="28" t="s">
        <v>18</v>
      </c>
      <c r="E37" s="29" t="s">
        <v>155</v>
      </c>
      <c r="F37" s="28"/>
      <c r="G37" s="31">
        <f t="shared" si="1"/>
        <v>0</v>
      </c>
      <c r="H37" s="32">
        <v>0</v>
      </c>
      <c r="I37" s="32">
        <v>0</v>
      </c>
    </row>
    <row r="38" spans="1:9" ht="54" hidden="1" x14ac:dyDescent="0.25">
      <c r="A38" s="28" t="s">
        <v>156</v>
      </c>
      <c r="B38" s="30" t="s">
        <v>21</v>
      </c>
      <c r="C38" s="28" t="s">
        <v>23</v>
      </c>
      <c r="D38" s="28" t="s">
        <v>17</v>
      </c>
      <c r="E38" s="29" t="s">
        <v>155</v>
      </c>
      <c r="F38" s="28"/>
      <c r="G38" s="31">
        <f t="shared" si="1"/>
        <v>0</v>
      </c>
      <c r="H38" s="32">
        <v>0</v>
      </c>
      <c r="I38" s="32">
        <v>0</v>
      </c>
    </row>
    <row r="39" spans="1:9" ht="27" hidden="1" x14ac:dyDescent="0.25">
      <c r="A39" s="28" t="s">
        <v>157</v>
      </c>
      <c r="B39" s="30" t="s">
        <v>21</v>
      </c>
      <c r="C39" s="28" t="s">
        <v>24</v>
      </c>
      <c r="D39" s="28" t="s">
        <v>18</v>
      </c>
      <c r="E39" s="29" t="s">
        <v>158</v>
      </c>
      <c r="F39" s="28"/>
      <c r="G39" s="31">
        <f t="shared" si="1"/>
        <v>0</v>
      </c>
      <c r="H39" s="32">
        <v>0</v>
      </c>
      <c r="I39" s="32">
        <v>0</v>
      </c>
    </row>
    <row r="40" spans="1:9" ht="27" hidden="1" x14ac:dyDescent="0.25">
      <c r="A40" s="28" t="s">
        <v>159</v>
      </c>
      <c r="B40" s="30" t="s">
        <v>21</v>
      </c>
      <c r="C40" s="28" t="s">
        <v>24</v>
      </c>
      <c r="D40" s="28" t="s">
        <v>17</v>
      </c>
      <c r="E40" s="29" t="s">
        <v>32</v>
      </c>
      <c r="F40" s="28"/>
      <c r="G40" s="31">
        <f t="shared" si="1"/>
        <v>0</v>
      </c>
      <c r="H40" s="32">
        <v>0</v>
      </c>
      <c r="I40" s="32">
        <v>0</v>
      </c>
    </row>
    <row r="41" spans="1:9" ht="40.5" hidden="1" x14ac:dyDescent="0.25">
      <c r="A41" s="28"/>
      <c r="B41" s="30"/>
      <c r="C41" s="28"/>
      <c r="D41" s="28"/>
      <c r="E41" s="29" t="s">
        <v>132</v>
      </c>
      <c r="F41" s="28" t="s">
        <v>82</v>
      </c>
      <c r="G41" s="31">
        <f t="shared" si="1"/>
        <v>0</v>
      </c>
      <c r="H41" s="32">
        <v>0</v>
      </c>
      <c r="I41" s="32">
        <v>0</v>
      </c>
    </row>
    <row r="42" spans="1:9" ht="27" hidden="1" x14ac:dyDescent="0.25">
      <c r="A42" s="28"/>
      <c r="B42" s="30"/>
      <c r="C42" s="28"/>
      <c r="D42" s="28"/>
      <c r="E42" s="29" t="s">
        <v>133</v>
      </c>
      <c r="F42" s="28" t="s">
        <v>85</v>
      </c>
      <c r="G42" s="31">
        <f t="shared" si="1"/>
        <v>0</v>
      </c>
      <c r="H42" s="32">
        <v>0</v>
      </c>
      <c r="I42" s="32">
        <v>0</v>
      </c>
    </row>
    <row r="43" spans="1:9" ht="0.75" hidden="1" customHeight="1" x14ac:dyDescent="0.25">
      <c r="A43" s="28" t="s">
        <v>160</v>
      </c>
      <c r="B43" s="30" t="s">
        <v>22</v>
      </c>
      <c r="C43" s="28" t="s">
        <v>22</v>
      </c>
      <c r="D43" s="28" t="s">
        <v>18</v>
      </c>
      <c r="E43" s="29" t="s">
        <v>161</v>
      </c>
      <c r="F43" s="28"/>
      <c r="G43" s="31">
        <f t="shared" si="1"/>
        <v>0</v>
      </c>
      <c r="H43" s="32">
        <v>0</v>
      </c>
      <c r="I43" s="32">
        <v>0</v>
      </c>
    </row>
    <row r="44" spans="1:9" ht="5.25" hidden="1" customHeight="1" x14ac:dyDescent="0.25">
      <c r="A44" s="28" t="s">
        <v>162</v>
      </c>
      <c r="B44" s="30" t="s">
        <v>22</v>
      </c>
      <c r="C44" s="28" t="s">
        <v>22</v>
      </c>
      <c r="D44" s="28" t="s">
        <v>17</v>
      </c>
      <c r="E44" s="29" t="s">
        <v>163</v>
      </c>
      <c r="F44" s="28"/>
      <c r="G44" s="31">
        <f t="shared" si="1"/>
        <v>0</v>
      </c>
      <c r="H44" s="32">
        <v>0</v>
      </c>
      <c r="I44" s="32">
        <v>0</v>
      </c>
    </row>
    <row r="45" spans="1:9" ht="2.25" hidden="1" customHeight="1" x14ac:dyDescent="0.25">
      <c r="A45" s="28" t="s">
        <v>164</v>
      </c>
      <c r="B45" s="30" t="s">
        <v>22</v>
      </c>
      <c r="C45" s="28" t="s">
        <v>22</v>
      </c>
      <c r="D45" s="28" t="s">
        <v>21</v>
      </c>
      <c r="E45" s="29" t="s">
        <v>33</v>
      </c>
      <c r="F45" s="28"/>
      <c r="G45" s="31">
        <f t="shared" si="1"/>
        <v>0</v>
      </c>
      <c r="H45" s="32">
        <v>0</v>
      </c>
      <c r="I45" s="32">
        <v>0</v>
      </c>
    </row>
    <row r="46" spans="1:9" hidden="1" x14ac:dyDescent="0.25">
      <c r="A46" s="28" t="s">
        <v>165</v>
      </c>
      <c r="B46" s="30" t="s">
        <v>22</v>
      </c>
      <c r="C46" s="28" t="s">
        <v>23</v>
      </c>
      <c r="D46" s="28" t="s">
        <v>18</v>
      </c>
      <c r="E46" s="29" t="s">
        <v>166</v>
      </c>
      <c r="F46" s="28"/>
      <c r="G46" s="31">
        <f t="shared" si="1"/>
        <v>0</v>
      </c>
      <c r="H46" s="32">
        <v>0</v>
      </c>
      <c r="I46" s="32">
        <v>0</v>
      </c>
    </row>
    <row r="47" spans="1:9" hidden="1" x14ac:dyDescent="0.25">
      <c r="A47" s="28" t="s">
        <v>167</v>
      </c>
      <c r="B47" s="30" t="s">
        <v>22</v>
      </c>
      <c r="C47" s="28" t="s">
        <v>23</v>
      </c>
      <c r="D47" s="28" t="s">
        <v>17</v>
      </c>
      <c r="E47" s="29" t="s">
        <v>34</v>
      </c>
      <c r="F47" s="28"/>
      <c r="G47" s="31">
        <f t="shared" si="1"/>
        <v>0</v>
      </c>
      <c r="H47" s="32">
        <v>0</v>
      </c>
      <c r="I47" s="32">
        <v>0</v>
      </c>
    </row>
    <row r="48" spans="1:9" hidden="1" x14ac:dyDescent="0.25">
      <c r="A48" s="28" t="s">
        <v>168</v>
      </c>
      <c r="B48" s="30" t="s">
        <v>22</v>
      </c>
      <c r="C48" s="28" t="s">
        <v>24</v>
      </c>
      <c r="D48" s="28" t="s">
        <v>18</v>
      </c>
      <c r="E48" s="29" t="s">
        <v>169</v>
      </c>
      <c r="F48" s="28"/>
      <c r="G48" s="31">
        <f t="shared" si="1"/>
        <v>0</v>
      </c>
      <c r="H48" s="32">
        <v>0</v>
      </c>
      <c r="I48" s="32">
        <v>0</v>
      </c>
    </row>
    <row r="49" spans="1:9" hidden="1" x14ac:dyDescent="0.25">
      <c r="A49" s="28" t="s">
        <v>170</v>
      </c>
      <c r="B49" s="30" t="s">
        <v>22</v>
      </c>
      <c r="C49" s="28" t="s">
        <v>24</v>
      </c>
      <c r="D49" s="28" t="s">
        <v>17</v>
      </c>
      <c r="E49" s="29" t="s">
        <v>35</v>
      </c>
      <c r="F49" s="28"/>
      <c r="G49" s="31">
        <f t="shared" si="1"/>
        <v>0</v>
      </c>
      <c r="H49" s="32">
        <v>0</v>
      </c>
      <c r="I49" s="32">
        <v>0</v>
      </c>
    </row>
    <row r="50" spans="1:9" ht="67.5" hidden="1" x14ac:dyDescent="0.25">
      <c r="A50" s="28" t="s">
        <v>171</v>
      </c>
      <c r="B50" s="30" t="s">
        <v>22</v>
      </c>
      <c r="C50" s="28" t="s">
        <v>26</v>
      </c>
      <c r="D50" s="28" t="s">
        <v>18</v>
      </c>
      <c r="E50" s="29" t="s">
        <v>172</v>
      </c>
      <c r="F50" s="28"/>
      <c r="G50" s="31">
        <f t="shared" si="1"/>
        <v>0</v>
      </c>
      <c r="H50" s="32">
        <v>0</v>
      </c>
      <c r="I50" s="32">
        <v>0</v>
      </c>
    </row>
    <row r="51" spans="1:9" ht="54" hidden="1" x14ac:dyDescent="0.25">
      <c r="A51" s="28" t="s">
        <v>173</v>
      </c>
      <c r="B51" s="30" t="s">
        <v>22</v>
      </c>
      <c r="C51" s="28" t="s">
        <v>26</v>
      </c>
      <c r="D51" s="28" t="s">
        <v>17</v>
      </c>
      <c r="E51" s="29" t="s">
        <v>174</v>
      </c>
      <c r="F51" s="28"/>
      <c r="G51" s="31">
        <f t="shared" si="1"/>
        <v>0</v>
      </c>
      <c r="H51" s="32">
        <v>0</v>
      </c>
      <c r="I51" s="32">
        <v>0</v>
      </c>
    </row>
    <row r="52" spans="1:9" ht="40.5" hidden="1" x14ac:dyDescent="0.25">
      <c r="A52" s="28" t="s">
        <v>175</v>
      </c>
      <c r="B52" s="30" t="s">
        <v>22</v>
      </c>
      <c r="C52" s="28" t="s">
        <v>28</v>
      </c>
      <c r="D52" s="28" t="s">
        <v>18</v>
      </c>
      <c r="E52" s="29" t="s">
        <v>176</v>
      </c>
      <c r="F52" s="28"/>
      <c r="G52" s="31">
        <f t="shared" si="1"/>
        <v>0</v>
      </c>
      <c r="H52" s="32">
        <v>0</v>
      </c>
      <c r="I52" s="32">
        <v>0</v>
      </c>
    </row>
    <row r="53" spans="1:9" ht="40.5" hidden="1" x14ac:dyDescent="0.25">
      <c r="A53" s="28" t="s">
        <v>177</v>
      </c>
      <c r="B53" s="30" t="s">
        <v>22</v>
      </c>
      <c r="C53" s="28" t="s">
        <v>28</v>
      </c>
      <c r="D53" s="28" t="s">
        <v>17</v>
      </c>
      <c r="E53" s="29" t="s">
        <v>36</v>
      </c>
      <c r="F53" s="28"/>
      <c r="G53" s="31">
        <f t="shared" si="1"/>
        <v>0</v>
      </c>
      <c r="H53" s="32">
        <v>0</v>
      </c>
      <c r="I53" s="32">
        <v>0</v>
      </c>
    </row>
    <row r="54" spans="1:9" ht="50.25" customHeight="1" x14ac:dyDescent="0.25">
      <c r="A54" s="28" t="s">
        <v>178</v>
      </c>
      <c r="B54" s="30" t="s">
        <v>23</v>
      </c>
      <c r="C54" s="28" t="s">
        <v>18</v>
      </c>
      <c r="D54" s="28" t="s">
        <v>18</v>
      </c>
      <c r="E54" s="29" t="s">
        <v>179</v>
      </c>
      <c r="F54" s="28"/>
      <c r="G54" s="7">
        <v>78.284999999999997</v>
      </c>
      <c r="H54" s="7">
        <v>0</v>
      </c>
      <c r="I54" s="7">
        <v>78.284999999999997</v>
      </c>
    </row>
    <row r="55" spans="1:9" ht="54" hidden="1" x14ac:dyDescent="0.25">
      <c r="A55" s="28" t="s">
        <v>180</v>
      </c>
      <c r="B55" s="30" t="s">
        <v>23</v>
      </c>
      <c r="C55" s="28" t="s">
        <v>17</v>
      </c>
      <c r="D55" s="28" t="s">
        <v>18</v>
      </c>
      <c r="E55" s="29" t="s">
        <v>181</v>
      </c>
      <c r="F55" s="28"/>
      <c r="G55" s="31">
        <f t="shared" si="1"/>
        <v>0</v>
      </c>
      <c r="H55" s="32">
        <v>0</v>
      </c>
      <c r="I55" s="32">
        <v>0</v>
      </c>
    </row>
    <row r="56" spans="1:9" ht="40.5" hidden="1" x14ac:dyDescent="0.25">
      <c r="A56" s="28" t="s">
        <v>182</v>
      </c>
      <c r="B56" s="30" t="s">
        <v>23</v>
      </c>
      <c r="C56" s="28" t="s">
        <v>17</v>
      </c>
      <c r="D56" s="28" t="s">
        <v>17</v>
      </c>
      <c r="E56" s="29" t="s">
        <v>183</v>
      </c>
      <c r="F56" s="28"/>
      <c r="G56" s="31">
        <f t="shared" si="1"/>
        <v>0</v>
      </c>
      <c r="H56" s="32">
        <v>0</v>
      </c>
      <c r="I56" s="32">
        <v>0</v>
      </c>
    </row>
    <row r="57" spans="1:9" ht="40.5" hidden="1" x14ac:dyDescent="0.25">
      <c r="A57" s="28" t="s">
        <v>184</v>
      </c>
      <c r="B57" s="30" t="s">
        <v>23</v>
      </c>
      <c r="C57" s="28" t="s">
        <v>17</v>
      </c>
      <c r="D57" s="28" t="s">
        <v>21</v>
      </c>
      <c r="E57" s="29" t="s">
        <v>185</v>
      </c>
      <c r="F57" s="28"/>
      <c r="G57" s="31">
        <f t="shared" si="1"/>
        <v>0</v>
      </c>
      <c r="H57" s="32">
        <v>0</v>
      </c>
      <c r="I57" s="32">
        <v>0</v>
      </c>
    </row>
    <row r="58" spans="1:9" x14ac:dyDescent="0.25">
      <c r="A58" s="28" t="s">
        <v>186</v>
      </c>
      <c r="B58" s="30" t="s">
        <v>23</v>
      </c>
      <c r="C58" s="28" t="s">
        <v>24</v>
      </c>
      <c r="D58" s="28" t="s">
        <v>18</v>
      </c>
      <c r="E58" s="29" t="s">
        <v>187</v>
      </c>
      <c r="F58" s="28"/>
      <c r="G58" s="7">
        <v>78.284999999999997</v>
      </c>
      <c r="H58" s="7">
        <v>0</v>
      </c>
      <c r="I58" s="7">
        <v>78.284999999999997</v>
      </c>
    </row>
    <row r="59" spans="1:9" x14ac:dyDescent="0.25">
      <c r="A59" s="28" t="s">
        <v>188</v>
      </c>
      <c r="B59" s="30" t="s">
        <v>23</v>
      </c>
      <c r="C59" s="28" t="s">
        <v>24</v>
      </c>
      <c r="D59" s="28" t="s">
        <v>17</v>
      </c>
      <c r="E59" s="29" t="s">
        <v>189</v>
      </c>
      <c r="F59" s="28"/>
      <c r="G59" s="7">
        <v>78.284999999999997</v>
      </c>
      <c r="H59" s="7">
        <v>0</v>
      </c>
      <c r="I59" s="7">
        <v>78.284999999999997</v>
      </c>
    </row>
    <row r="60" spans="1:9" ht="19.5" customHeight="1" x14ac:dyDescent="0.25">
      <c r="A60" s="28"/>
      <c r="B60" s="30"/>
      <c r="C60" s="28"/>
      <c r="D60" s="28"/>
      <c r="E60" s="29" t="s">
        <v>127</v>
      </c>
      <c r="F60" s="28" t="s">
        <v>96</v>
      </c>
      <c r="G60" s="7">
        <v>78.284999999999997</v>
      </c>
      <c r="H60" s="7">
        <v>0</v>
      </c>
      <c r="I60" s="7">
        <v>78.284999999999997</v>
      </c>
    </row>
    <row r="61" spans="1:9" ht="67.5" x14ac:dyDescent="0.25">
      <c r="A61" s="28" t="s">
        <v>191</v>
      </c>
      <c r="B61" s="30" t="s">
        <v>24</v>
      </c>
      <c r="C61" s="28" t="s">
        <v>18</v>
      </c>
      <c r="D61" s="28" t="s">
        <v>18</v>
      </c>
      <c r="E61" s="29" t="s">
        <v>192</v>
      </c>
      <c r="F61" s="28"/>
      <c r="G61" s="7">
        <v>1303</v>
      </c>
      <c r="H61" s="7">
        <v>1303</v>
      </c>
      <c r="I61" s="7">
        <v>0</v>
      </c>
    </row>
    <row r="62" spans="1:9" x14ac:dyDescent="0.25">
      <c r="A62" s="28" t="s">
        <v>193</v>
      </c>
      <c r="B62" s="30" t="s">
        <v>24</v>
      </c>
      <c r="C62" s="28" t="s">
        <v>17</v>
      </c>
      <c r="D62" s="28" t="s">
        <v>18</v>
      </c>
      <c r="E62" s="29" t="s">
        <v>194</v>
      </c>
      <c r="F62" s="28"/>
      <c r="G62" s="31">
        <f t="shared" ref="G62" si="2">H62+I62</f>
        <v>1303</v>
      </c>
      <c r="H62" s="32">
        <f>H63</f>
        <v>1303</v>
      </c>
      <c r="I62" s="32">
        <v>0</v>
      </c>
    </row>
    <row r="63" spans="1:9" ht="25.5" customHeight="1" x14ac:dyDescent="0.25">
      <c r="A63" s="28" t="s">
        <v>195</v>
      </c>
      <c r="B63" s="30" t="s">
        <v>24</v>
      </c>
      <c r="C63" s="28" t="s">
        <v>17</v>
      </c>
      <c r="D63" s="28" t="s">
        <v>17</v>
      </c>
      <c r="E63" s="29" t="s">
        <v>42</v>
      </c>
      <c r="F63" s="28"/>
      <c r="G63" s="7">
        <v>1303</v>
      </c>
      <c r="H63" s="7">
        <v>1303</v>
      </c>
      <c r="I63" s="7">
        <v>0</v>
      </c>
    </row>
    <row r="64" spans="1:9" ht="26.25" customHeight="1" x14ac:dyDescent="0.25">
      <c r="A64" s="28"/>
      <c r="B64" s="30"/>
      <c r="C64" s="28"/>
      <c r="D64" s="28"/>
      <c r="E64" s="29" t="s">
        <v>190</v>
      </c>
      <c r="F64" s="28" t="s">
        <v>89</v>
      </c>
      <c r="G64" s="7">
        <v>1303</v>
      </c>
      <c r="H64" s="7">
        <v>1303</v>
      </c>
      <c r="I64" s="7">
        <v>0</v>
      </c>
    </row>
    <row r="65" spans="1:9" ht="0.75" customHeight="1" x14ac:dyDescent="0.25">
      <c r="A65" s="28"/>
      <c r="B65" s="30"/>
      <c r="C65" s="28"/>
      <c r="D65" s="28"/>
      <c r="E65" s="29" t="s">
        <v>196</v>
      </c>
      <c r="F65" s="28" t="s">
        <v>90</v>
      </c>
      <c r="G65" s="31">
        <f t="shared" ref="G65:G93" si="3">H65+I65</f>
        <v>0</v>
      </c>
      <c r="H65" s="32">
        <v>0</v>
      </c>
      <c r="I65" s="32">
        <v>0</v>
      </c>
    </row>
    <row r="66" spans="1:9" ht="81" x14ac:dyDescent="0.25">
      <c r="A66" s="28" t="s">
        <v>197</v>
      </c>
      <c r="B66" s="30" t="s">
        <v>26</v>
      </c>
      <c r="C66" s="28" t="s">
        <v>18</v>
      </c>
      <c r="D66" s="28" t="s">
        <v>18</v>
      </c>
      <c r="E66" s="29" t="s">
        <v>198</v>
      </c>
      <c r="F66" s="28"/>
      <c r="G66" s="7">
        <f>I66+H66</f>
        <v>-13932.290999999999</v>
      </c>
      <c r="H66" s="7">
        <v>1909.7090000000001</v>
      </c>
      <c r="I66" s="7">
        <v>-15842</v>
      </c>
    </row>
    <row r="67" spans="1:9" ht="27" x14ac:dyDescent="0.25">
      <c r="A67" s="28" t="s">
        <v>199</v>
      </c>
      <c r="B67" s="30" t="s">
        <v>26</v>
      </c>
      <c r="C67" s="28" t="s">
        <v>17</v>
      </c>
      <c r="D67" s="28" t="s">
        <v>18</v>
      </c>
      <c r="E67" s="29" t="s">
        <v>200</v>
      </c>
      <c r="F67" s="28"/>
      <c r="G67" s="31">
        <f t="shared" si="3"/>
        <v>-15842</v>
      </c>
      <c r="H67" s="32">
        <v>0</v>
      </c>
      <c r="I67" s="32">
        <f>I68</f>
        <v>-15842</v>
      </c>
    </row>
    <row r="68" spans="1:9" ht="27" x14ac:dyDescent="0.25">
      <c r="A68" s="28" t="s">
        <v>201</v>
      </c>
      <c r="B68" s="30" t="s">
        <v>26</v>
      </c>
      <c r="C68" s="28" t="s">
        <v>17</v>
      </c>
      <c r="D68" s="28" t="s">
        <v>17</v>
      </c>
      <c r="E68" s="29" t="s">
        <v>44</v>
      </c>
      <c r="F68" s="28"/>
      <c r="G68" s="31">
        <f t="shared" si="3"/>
        <v>-15842</v>
      </c>
      <c r="H68" s="32">
        <v>0</v>
      </c>
      <c r="I68" s="32">
        <f>I69</f>
        <v>-15842</v>
      </c>
    </row>
    <row r="69" spans="1:9" ht="27" x14ac:dyDescent="0.25">
      <c r="A69" s="28"/>
      <c r="B69" s="30"/>
      <c r="C69" s="28"/>
      <c r="D69" s="28"/>
      <c r="E69" s="29" t="s">
        <v>127</v>
      </c>
      <c r="F69" s="28" t="s">
        <v>96</v>
      </c>
      <c r="G69" s="7">
        <v>-15842</v>
      </c>
      <c r="H69" s="7">
        <v>0</v>
      </c>
      <c r="I69" s="7">
        <v>-15842</v>
      </c>
    </row>
    <row r="70" spans="1:9" s="19" customFormat="1" x14ac:dyDescent="0.25">
      <c r="A70" s="47">
        <v>2630</v>
      </c>
      <c r="B70" s="47" t="s">
        <v>26</v>
      </c>
      <c r="C70" s="47" t="s">
        <v>17</v>
      </c>
      <c r="D70" s="47" t="s">
        <v>17</v>
      </c>
      <c r="E70" s="48" t="s">
        <v>229</v>
      </c>
      <c r="F70" s="28"/>
      <c r="G70" s="50">
        <f>H70</f>
        <v>40</v>
      </c>
      <c r="H70" s="50">
        <v>40</v>
      </c>
      <c r="I70" s="50">
        <v>0</v>
      </c>
    </row>
    <row r="71" spans="1:9" s="19" customFormat="1" x14ac:dyDescent="0.25">
      <c r="A71" s="47"/>
      <c r="B71" s="34">
        <v>6</v>
      </c>
      <c r="C71" s="34">
        <v>3</v>
      </c>
      <c r="D71" s="34">
        <v>0</v>
      </c>
      <c r="E71" s="48" t="s">
        <v>20</v>
      </c>
      <c r="F71" s="28"/>
      <c r="G71" s="50"/>
      <c r="H71" s="50"/>
      <c r="I71" s="50"/>
    </row>
    <row r="72" spans="1:9" s="19" customFormat="1" x14ac:dyDescent="0.25">
      <c r="A72" s="47">
        <v>2631</v>
      </c>
      <c r="B72" s="34"/>
      <c r="C72" s="34"/>
      <c r="D72" s="34"/>
      <c r="E72" s="48" t="s">
        <v>229</v>
      </c>
      <c r="F72" s="28"/>
      <c r="G72" s="50">
        <f>H72</f>
        <v>40</v>
      </c>
      <c r="H72" s="50">
        <v>40</v>
      </c>
      <c r="I72" s="50">
        <v>0</v>
      </c>
    </row>
    <row r="73" spans="1:9" s="46" customFormat="1" ht="27" x14ac:dyDescent="0.25">
      <c r="A73" s="47"/>
      <c r="B73" s="34"/>
      <c r="C73" s="34"/>
      <c r="D73" s="34"/>
      <c r="E73" s="48" t="s">
        <v>231</v>
      </c>
      <c r="F73" s="28">
        <v>4241</v>
      </c>
      <c r="G73" s="50">
        <f>H73</f>
        <v>40</v>
      </c>
      <c r="H73" s="50">
        <v>40</v>
      </c>
      <c r="I73" s="50">
        <v>0</v>
      </c>
    </row>
    <row r="74" spans="1:9" s="19" customFormat="1" x14ac:dyDescent="0.25">
      <c r="A74" s="47">
        <v>2640</v>
      </c>
      <c r="B74" s="34">
        <v>6</v>
      </c>
      <c r="C74" s="34">
        <v>3</v>
      </c>
      <c r="D74" s="34">
        <v>1</v>
      </c>
      <c r="E74" s="48" t="s">
        <v>230</v>
      </c>
      <c r="F74" s="28"/>
      <c r="G74" s="50">
        <f>H74</f>
        <v>-40</v>
      </c>
      <c r="H74" s="50">
        <f>H76</f>
        <v>-40</v>
      </c>
      <c r="I74" s="50">
        <v>0</v>
      </c>
    </row>
    <row r="75" spans="1:9" s="19" customFormat="1" x14ac:dyDescent="0.25">
      <c r="A75" s="28"/>
      <c r="B75" s="34">
        <v>6</v>
      </c>
      <c r="C75" s="34">
        <v>4</v>
      </c>
      <c r="D75" s="34">
        <v>0</v>
      </c>
      <c r="E75" s="48" t="s">
        <v>20</v>
      </c>
      <c r="F75" s="28"/>
      <c r="G75" s="49"/>
      <c r="H75" s="49"/>
      <c r="I75" s="49"/>
    </row>
    <row r="76" spans="1:9" s="19" customFormat="1" x14ac:dyDescent="0.25">
      <c r="A76" s="28"/>
      <c r="B76" s="34">
        <v>6</v>
      </c>
      <c r="C76" s="34">
        <v>4</v>
      </c>
      <c r="D76" s="34">
        <v>1</v>
      </c>
      <c r="E76" s="48" t="s">
        <v>230</v>
      </c>
      <c r="F76" s="28"/>
      <c r="G76" s="49">
        <v>-40</v>
      </c>
      <c r="H76" s="49">
        <v>-40</v>
      </c>
      <c r="I76" s="49">
        <v>0</v>
      </c>
    </row>
    <row r="77" spans="1:9" s="46" customFormat="1" ht="27" x14ac:dyDescent="0.25">
      <c r="A77" s="28"/>
      <c r="B77" s="34"/>
      <c r="C77" s="34"/>
      <c r="D77" s="34"/>
      <c r="E77" s="48" t="s">
        <v>231</v>
      </c>
      <c r="F77" s="28">
        <v>4241</v>
      </c>
      <c r="G77" s="50">
        <v>-40</v>
      </c>
      <c r="H77" s="50">
        <v>-40</v>
      </c>
      <c r="I77" s="50">
        <v>0</v>
      </c>
    </row>
    <row r="78" spans="1:9" ht="54" x14ac:dyDescent="0.25">
      <c r="A78" s="34">
        <v>2660</v>
      </c>
      <c r="B78" s="34">
        <v>6</v>
      </c>
      <c r="C78" s="34">
        <v>6</v>
      </c>
      <c r="D78" s="34">
        <v>0</v>
      </c>
      <c r="E78" s="6" t="s">
        <v>45</v>
      </c>
      <c r="F78" s="28"/>
      <c r="G78" s="7">
        <v>1909.7090000000001</v>
      </c>
      <c r="H78" s="7">
        <v>1909.7090000000001</v>
      </c>
      <c r="I78" s="7">
        <v>0</v>
      </c>
    </row>
    <row r="79" spans="1:9" x14ac:dyDescent="0.25">
      <c r="A79" s="28"/>
      <c r="B79" s="30"/>
      <c r="C79" s="28"/>
      <c r="D79" s="28"/>
      <c r="E79" s="6" t="s">
        <v>20</v>
      </c>
      <c r="F79" s="28"/>
      <c r="G79" s="7"/>
      <c r="H79" s="7"/>
      <c r="I79" s="7"/>
    </row>
    <row r="80" spans="1:9" ht="54" x14ac:dyDescent="0.25">
      <c r="A80" s="45">
        <v>2661</v>
      </c>
      <c r="B80" s="45">
        <v>6</v>
      </c>
      <c r="C80" s="45">
        <v>6</v>
      </c>
      <c r="D80" s="45">
        <v>1</v>
      </c>
      <c r="E80" s="6" t="s">
        <v>45</v>
      </c>
      <c r="F80" s="28"/>
      <c r="G80" s="7">
        <v>1909.7090000000001</v>
      </c>
      <c r="H80" s="7">
        <v>1909.7090000000001</v>
      </c>
      <c r="I80" s="7">
        <v>0</v>
      </c>
    </row>
    <row r="81" spans="1:9" ht="54" x14ac:dyDescent="0.25">
      <c r="A81" s="28"/>
      <c r="B81" s="30"/>
      <c r="C81" s="28"/>
      <c r="D81" s="28"/>
      <c r="E81" s="29" t="s">
        <v>190</v>
      </c>
      <c r="F81" s="28" t="s">
        <v>89</v>
      </c>
      <c r="G81" s="7">
        <v>1909.7090000000001</v>
      </c>
      <c r="H81" s="7">
        <v>1909.7090000000001</v>
      </c>
      <c r="I81" s="7">
        <v>0</v>
      </c>
    </row>
    <row r="82" spans="1:9" ht="27" x14ac:dyDescent="0.25">
      <c r="A82" s="28">
        <v>2800</v>
      </c>
      <c r="B82" s="45">
        <v>8</v>
      </c>
      <c r="C82" s="45">
        <v>0</v>
      </c>
      <c r="D82" s="45">
        <v>0</v>
      </c>
      <c r="E82" s="35" t="s">
        <v>228</v>
      </c>
      <c r="F82" s="28"/>
      <c r="G82" s="31">
        <f t="shared" ref="G82" si="4">H82+I82</f>
        <v>0</v>
      </c>
      <c r="H82" s="32">
        <f>H96</f>
        <v>0</v>
      </c>
      <c r="I82" s="32">
        <f>I96</f>
        <v>0</v>
      </c>
    </row>
    <row r="83" spans="1:9" ht="18" customHeight="1" x14ac:dyDescent="0.25">
      <c r="A83" s="28" t="s">
        <v>204</v>
      </c>
      <c r="B83" s="30" t="s">
        <v>29</v>
      </c>
      <c r="C83" s="28" t="s">
        <v>21</v>
      </c>
      <c r="D83" s="28" t="s">
        <v>18</v>
      </c>
      <c r="E83" s="29" t="s">
        <v>205</v>
      </c>
      <c r="F83" s="28"/>
      <c r="G83" s="31">
        <f t="shared" si="3"/>
        <v>-6500</v>
      </c>
      <c r="H83" s="32">
        <f>H97</f>
        <v>0</v>
      </c>
      <c r="I83" s="32">
        <f>I97</f>
        <v>-6500</v>
      </c>
    </row>
    <row r="84" spans="1:9" ht="23.25" hidden="1" customHeight="1" x14ac:dyDescent="0.25">
      <c r="A84" s="28" t="s">
        <v>206</v>
      </c>
      <c r="B84" s="30" t="s">
        <v>29</v>
      </c>
      <c r="C84" s="28" t="s">
        <v>21</v>
      </c>
      <c r="D84" s="28" t="s">
        <v>17</v>
      </c>
      <c r="E84" s="29" t="s">
        <v>47</v>
      </c>
      <c r="F84" s="28"/>
      <c r="G84" s="31">
        <f t="shared" si="3"/>
        <v>0</v>
      </c>
      <c r="H84" s="32">
        <v>0</v>
      </c>
      <c r="I84" s="32">
        <v>0</v>
      </c>
    </row>
    <row r="85" spans="1:9" ht="40.5" hidden="1" x14ac:dyDescent="0.25">
      <c r="A85" s="28"/>
      <c r="B85" s="30"/>
      <c r="C85" s="28"/>
      <c r="D85" s="28"/>
      <c r="E85" s="29" t="s">
        <v>114</v>
      </c>
      <c r="F85" s="28" t="s">
        <v>71</v>
      </c>
      <c r="G85" s="31">
        <f t="shared" si="3"/>
        <v>0</v>
      </c>
      <c r="H85" s="32">
        <v>0</v>
      </c>
      <c r="I85" s="32">
        <v>0</v>
      </c>
    </row>
    <row r="86" spans="1:9" ht="27" hidden="1" x14ac:dyDescent="0.25">
      <c r="A86" s="28"/>
      <c r="B86" s="30"/>
      <c r="C86" s="28"/>
      <c r="D86" s="28"/>
      <c r="E86" s="29" t="s">
        <v>115</v>
      </c>
      <c r="F86" s="28" t="s">
        <v>72</v>
      </c>
      <c r="G86" s="31">
        <f t="shared" si="3"/>
        <v>0</v>
      </c>
      <c r="H86" s="32">
        <v>0</v>
      </c>
      <c r="I86" s="32">
        <v>0</v>
      </c>
    </row>
    <row r="87" spans="1:9" hidden="1" x14ac:dyDescent="0.25">
      <c r="A87" s="28"/>
      <c r="B87" s="30"/>
      <c r="C87" s="28"/>
      <c r="D87" s="28"/>
      <c r="E87" s="29" t="s">
        <v>117</v>
      </c>
      <c r="F87" s="28" t="s">
        <v>74</v>
      </c>
      <c r="G87" s="31">
        <f t="shared" si="3"/>
        <v>0</v>
      </c>
      <c r="H87" s="32">
        <v>0</v>
      </c>
      <c r="I87" s="32">
        <v>0</v>
      </c>
    </row>
    <row r="88" spans="1:9" hidden="1" x14ac:dyDescent="0.25">
      <c r="A88" s="28"/>
      <c r="B88" s="30"/>
      <c r="C88" s="28"/>
      <c r="D88" s="28"/>
      <c r="E88" s="29" t="s">
        <v>118</v>
      </c>
      <c r="F88" s="28" t="s">
        <v>75</v>
      </c>
      <c r="G88" s="31">
        <f t="shared" si="3"/>
        <v>0</v>
      </c>
      <c r="H88" s="32">
        <v>0</v>
      </c>
      <c r="I88" s="32">
        <v>0</v>
      </c>
    </row>
    <row r="89" spans="1:9" ht="27" hidden="1" x14ac:dyDescent="0.25">
      <c r="A89" s="28"/>
      <c r="B89" s="30"/>
      <c r="C89" s="28"/>
      <c r="D89" s="28"/>
      <c r="E89" s="29" t="s">
        <v>119</v>
      </c>
      <c r="F89" s="28" t="s">
        <v>76</v>
      </c>
      <c r="G89" s="31">
        <f t="shared" si="3"/>
        <v>0</v>
      </c>
      <c r="H89" s="32">
        <v>0</v>
      </c>
      <c r="I89" s="32">
        <v>0</v>
      </c>
    </row>
    <row r="90" spans="1:9" hidden="1" x14ac:dyDescent="0.25">
      <c r="A90" s="28"/>
      <c r="B90" s="30"/>
      <c r="C90" s="28"/>
      <c r="D90" s="28"/>
      <c r="E90" s="29" t="s">
        <v>120</v>
      </c>
      <c r="F90" s="28" t="s">
        <v>77</v>
      </c>
      <c r="G90" s="31">
        <f t="shared" si="3"/>
        <v>0</v>
      </c>
      <c r="H90" s="32">
        <v>0</v>
      </c>
      <c r="I90" s="32">
        <v>0</v>
      </c>
    </row>
    <row r="91" spans="1:9" ht="27" hidden="1" x14ac:dyDescent="0.25">
      <c r="A91" s="28"/>
      <c r="B91" s="30"/>
      <c r="C91" s="28"/>
      <c r="D91" s="28"/>
      <c r="E91" s="29" t="s">
        <v>121</v>
      </c>
      <c r="F91" s="28" t="s">
        <v>78</v>
      </c>
      <c r="G91" s="31">
        <f t="shared" si="3"/>
        <v>0</v>
      </c>
      <c r="H91" s="32">
        <v>0</v>
      </c>
      <c r="I91" s="32">
        <v>0</v>
      </c>
    </row>
    <row r="92" spans="1:9" ht="27" hidden="1" x14ac:dyDescent="0.25">
      <c r="A92" s="28"/>
      <c r="B92" s="30"/>
      <c r="C92" s="28"/>
      <c r="D92" s="28"/>
      <c r="E92" s="29" t="s">
        <v>122</v>
      </c>
      <c r="F92" s="28" t="s">
        <v>79</v>
      </c>
      <c r="G92" s="31">
        <f t="shared" si="3"/>
        <v>0</v>
      </c>
      <c r="H92" s="32">
        <v>0</v>
      </c>
      <c r="I92" s="32">
        <v>0</v>
      </c>
    </row>
    <row r="93" spans="1:9" ht="40.5" hidden="1" x14ac:dyDescent="0.25">
      <c r="A93" s="28"/>
      <c r="B93" s="30"/>
      <c r="C93" s="28"/>
      <c r="D93" s="28"/>
      <c r="E93" s="29" t="s">
        <v>132</v>
      </c>
      <c r="F93" s="28" t="s">
        <v>82</v>
      </c>
      <c r="G93" s="31">
        <f t="shared" si="3"/>
        <v>0</v>
      </c>
      <c r="H93" s="32">
        <v>0</v>
      </c>
      <c r="I93" s="32">
        <v>0</v>
      </c>
    </row>
    <row r="94" spans="1:9" ht="27" hidden="1" x14ac:dyDescent="0.25">
      <c r="A94" s="28"/>
      <c r="B94" s="30"/>
      <c r="C94" s="28"/>
      <c r="D94" s="28"/>
      <c r="E94" s="29" t="s">
        <v>125</v>
      </c>
      <c r="F94" s="28" t="s">
        <v>83</v>
      </c>
      <c r="G94" s="31">
        <f t="shared" ref="G94:G127" si="5">H94+I94</f>
        <v>0</v>
      </c>
      <c r="H94" s="32">
        <v>0</v>
      </c>
      <c r="I94" s="32">
        <v>0</v>
      </c>
    </row>
    <row r="95" spans="1:9" ht="27" hidden="1" x14ac:dyDescent="0.25">
      <c r="A95" s="28"/>
      <c r="B95" s="30"/>
      <c r="C95" s="28"/>
      <c r="D95" s="28"/>
      <c r="E95" s="29" t="s">
        <v>126</v>
      </c>
      <c r="F95" s="28" t="s">
        <v>84</v>
      </c>
      <c r="G95" s="31">
        <f t="shared" si="5"/>
        <v>0</v>
      </c>
      <c r="H95" s="32">
        <v>0</v>
      </c>
      <c r="I95" s="32">
        <v>0</v>
      </c>
    </row>
    <row r="96" spans="1:9" ht="0.75" customHeight="1" x14ac:dyDescent="0.25">
      <c r="A96" s="28" t="s">
        <v>207</v>
      </c>
      <c r="B96" s="30" t="s">
        <v>29</v>
      </c>
      <c r="C96" s="28" t="s">
        <v>21</v>
      </c>
      <c r="D96" s="28" t="s">
        <v>21</v>
      </c>
      <c r="E96" s="29" t="s">
        <v>48</v>
      </c>
      <c r="F96" s="28"/>
      <c r="G96" s="31">
        <f t="shared" si="5"/>
        <v>0</v>
      </c>
      <c r="H96" s="32">
        <v>0</v>
      </c>
      <c r="I96" s="32">
        <v>0</v>
      </c>
    </row>
    <row r="97" spans="1:9" ht="20.25" customHeight="1" x14ac:dyDescent="0.25">
      <c r="A97" s="28" t="s">
        <v>208</v>
      </c>
      <c r="B97" s="30" t="s">
        <v>29</v>
      </c>
      <c r="C97" s="28" t="s">
        <v>21</v>
      </c>
      <c r="D97" s="28" t="s">
        <v>22</v>
      </c>
      <c r="E97" s="29" t="s">
        <v>49</v>
      </c>
      <c r="F97" s="28"/>
      <c r="G97" s="7">
        <v>-6500</v>
      </c>
      <c r="H97" s="7">
        <v>0</v>
      </c>
      <c r="I97" s="7">
        <v>-6500</v>
      </c>
    </row>
    <row r="98" spans="1:9" ht="40.5" hidden="1" x14ac:dyDescent="0.25">
      <c r="A98" s="28"/>
      <c r="B98" s="30"/>
      <c r="C98" s="28"/>
      <c r="D98" s="28"/>
      <c r="E98" s="29" t="s">
        <v>114</v>
      </c>
      <c r="F98" s="28" t="s">
        <v>71</v>
      </c>
      <c r="G98" s="31">
        <f t="shared" si="5"/>
        <v>0</v>
      </c>
      <c r="H98" s="32">
        <v>0</v>
      </c>
      <c r="I98" s="32">
        <v>0</v>
      </c>
    </row>
    <row r="99" spans="1:9" ht="27" hidden="1" x14ac:dyDescent="0.25">
      <c r="A99" s="28"/>
      <c r="B99" s="30"/>
      <c r="C99" s="28"/>
      <c r="D99" s="28"/>
      <c r="E99" s="29" t="s">
        <v>115</v>
      </c>
      <c r="F99" s="28" t="s">
        <v>72</v>
      </c>
      <c r="G99" s="31">
        <f t="shared" si="5"/>
        <v>0</v>
      </c>
      <c r="H99" s="32">
        <v>0</v>
      </c>
      <c r="I99" s="32">
        <v>0</v>
      </c>
    </row>
    <row r="100" spans="1:9" hidden="1" x14ac:dyDescent="0.25">
      <c r="A100" s="28"/>
      <c r="B100" s="30"/>
      <c r="C100" s="28"/>
      <c r="D100" s="28"/>
      <c r="E100" s="29" t="s">
        <v>116</v>
      </c>
      <c r="F100" s="28" t="s">
        <v>73</v>
      </c>
      <c r="G100" s="31">
        <f t="shared" si="5"/>
        <v>0</v>
      </c>
      <c r="H100" s="32">
        <v>0</v>
      </c>
      <c r="I100" s="32">
        <v>0</v>
      </c>
    </row>
    <row r="101" spans="1:9" hidden="1" x14ac:dyDescent="0.25">
      <c r="A101" s="28"/>
      <c r="B101" s="30"/>
      <c r="C101" s="28"/>
      <c r="D101" s="28"/>
      <c r="E101" s="29" t="s">
        <v>118</v>
      </c>
      <c r="F101" s="28" t="s">
        <v>75</v>
      </c>
      <c r="G101" s="31">
        <f t="shared" si="5"/>
        <v>0</v>
      </c>
      <c r="H101" s="32">
        <v>0</v>
      </c>
      <c r="I101" s="32">
        <v>0</v>
      </c>
    </row>
    <row r="102" spans="1:9" hidden="1" x14ac:dyDescent="0.25">
      <c r="A102" s="28"/>
      <c r="B102" s="30"/>
      <c r="C102" s="28"/>
      <c r="D102" s="28"/>
      <c r="E102" s="29" t="s">
        <v>120</v>
      </c>
      <c r="F102" s="28" t="s">
        <v>77</v>
      </c>
      <c r="G102" s="31">
        <f t="shared" si="5"/>
        <v>0</v>
      </c>
      <c r="H102" s="32">
        <v>0</v>
      </c>
      <c r="I102" s="32">
        <v>0</v>
      </c>
    </row>
    <row r="103" spans="1:9" ht="27" hidden="1" x14ac:dyDescent="0.25">
      <c r="A103" s="28"/>
      <c r="B103" s="30"/>
      <c r="C103" s="28"/>
      <c r="D103" s="28"/>
      <c r="E103" s="29" t="s">
        <v>125</v>
      </c>
      <c r="F103" s="28" t="s">
        <v>83</v>
      </c>
      <c r="G103" s="31">
        <f t="shared" si="5"/>
        <v>0</v>
      </c>
      <c r="H103" s="32">
        <v>0</v>
      </c>
      <c r="I103" s="32">
        <v>0</v>
      </c>
    </row>
    <row r="104" spans="1:9" ht="27" hidden="1" x14ac:dyDescent="0.25">
      <c r="A104" s="28"/>
      <c r="B104" s="30"/>
      <c r="C104" s="28"/>
      <c r="D104" s="28"/>
      <c r="E104" s="29" t="s">
        <v>126</v>
      </c>
      <c r="F104" s="28" t="s">
        <v>84</v>
      </c>
      <c r="G104" s="31">
        <f t="shared" si="5"/>
        <v>0</v>
      </c>
      <c r="H104" s="32">
        <v>0</v>
      </c>
      <c r="I104" s="32">
        <v>0</v>
      </c>
    </row>
    <row r="105" spans="1:9" ht="27" hidden="1" x14ac:dyDescent="0.25">
      <c r="A105" s="28"/>
      <c r="B105" s="30"/>
      <c r="C105" s="28"/>
      <c r="D105" s="28"/>
      <c r="E105" s="29" t="s">
        <v>133</v>
      </c>
      <c r="F105" s="28" t="s">
        <v>85</v>
      </c>
      <c r="G105" s="31">
        <f t="shared" si="5"/>
        <v>0</v>
      </c>
      <c r="H105" s="32">
        <v>0</v>
      </c>
      <c r="I105" s="32">
        <v>0</v>
      </c>
    </row>
    <row r="106" spans="1:9" ht="17.25" customHeight="1" x14ac:dyDescent="0.25">
      <c r="A106" s="28"/>
      <c r="B106" s="30"/>
      <c r="C106" s="28"/>
      <c r="D106" s="28"/>
      <c r="E106" s="29" t="s">
        <v>127</v>
      </c>
      <c r="F106" s="28" t="s">
        <v>96</v>
      </c>
      <c r="G106" s="7">
        <v>-6500</v>
      </c>
      <c r="H106" s="7">
        <v>0</v>
      </c>
      <c r="I106" s="7">
        <v>-6500</v>
      </c>
    </row>
    <row r="107" spans="1:9" ht="27" hidden="1" x14ac:dyDescent="0.25">
      <c r="A107" s="28" t="s">
        <v>209</v>
      </c>
      <c r="B107" s="30" t="s">
        <v>29</v>
      </c>
      <c r="C107" s="28" t="s">
        <v>21</v>
      </c>
      <c r="D107" s="28" t="s">
        <v>23</v>
      </c>
      <c r="E107" s="29" t="s">
        <v>50</v>
      </c>
      <c r="F107" s="28"/>
      <c r="G107" s="31">
        <f t="shared" si="5"/>
        <v>0</v>
      </c>
      <c r="H107" s="32">
        <v>0</v>
      </c>
      <c r="I107" s="32">
        <v>0</v>
      </c>
    </row>
    <row r="108" spans="1:9" hidden="1" x14ac:dyDescent="0.25">
      <c r="A108" s="28"/>
      <c r="B108" s="30"/>
      <c r="C108" s="28"/>
      <c r="D108" s="28"/>
      <c r="E108" s="29" t="s">
        <v>123</v>
      </c>
      <c r="F108" s="28" t="s">
        <v>80</v>
      </c>
      <c r="G108" s="31">
        <f t="shared" si="5"/>
        <v>0</v>
      </c>
      <c r="H108" s="32">
        <v>0</v>
      </c>
      <c r="I108" s="32">
        <v>0</v>
      </c>
    </row>
    <row r="109" spans="1:9" ht="27" hidden="1" x14ac:dyDescent="0.25">
      <c r="A109" s="28"/>
      <c r="B109" s="30"/>
      <c r="C109" s="28"/>
      <c r="D109" s="28"/>
      <c r="E109" s="29" t="s">
        <v>124</v>
      </c>
      <c r="F109" s="28" t="s">
        <v>81</v>
      </c>
      <c r="G109" s="31">
        <f t="shared" si="5"/>
        <v>0</v>
      </c>
      <c r="H109" s="32">
        <v>0</v>
      </c>
      <c r="I109" s="32">
        <v>0</v>
      </c>
    </row>
    <row r="110" spans="1:9" ht="27" hidden="1" x14ac:dyDescent="0.25">
      <c r="A110" s="28"/>
      <c r="B110" s="30"/>
      <c r="C110" s="28"/>
      <c r="D110" s="28"/>
      <c r="E110" s="29" t="s">
        <v>125</v>
      </c>
      <c r="F110" s="28" t="s">
        <v>83</v>
      </c>
      <c r="G110" s="31">
        <f t="shared" si="5"/>
        <v>0</v>
      </c>
      <c r="H110" s="32">
        <v>0</v>
      </c>
      <c r="I110" s="32">
        <v>0</v>
      </c>
    </row>
    <row r="111" spans="1:9" ht="27" hidden="1" x14ac:dyDescent="0.25">
      <c r="A111" s="28"/>
      <c r="B111" s="30"/>
      <c r="C111" s="28"/>
      <c r="D111" s="28"/>
      <c r="E111" s="29" t="s">
        <v>133</v>
      </c>
      <c r="F111" s="28" t="s">
        <v>85</v>
      </c>
      <c r="G111" s="31">
        <f t="shared" si="5"/>
        <v>0</v>
      </c>
      <c r="H111" s="32">
        <v>0</v>
      </c>
      <c r="I111" s="32">
        <v>0</v>
      </c>
    </row>
    <row r="112" spans="1:9" ht="54" hidden="1" x14ac:dyDescent="0.25">
      <c r="A112" s="28"/>
      <c r="B112" s="30"/>
      <c r="C112" s="28"/>
      <c r="D112" s="28"/>
      <c r="E112" s="29" t="s">
        <v>196</v>
      </c>
      <c r="F112" s="28" t="s">
        <v>90</v>
      </c>
      <c r="G112" s="31">
        <f t="shared" si="5"/>
        <v>0</v>
      </c>
      <c r="H112" s="32">
        <v>0</v>
      </c>
      <c r="I112" s="32">
        <v>0</v>
      </c>
    </row>
    <row r="113" spans="1:9" ht="2.25" hidden="1" customHeight="1" x14ac:dyDescent="0.25">
      <c r="A113" s="28"/>
      <c r="B113" s="30"/>
      <c r="C113" s="28"/>
      <c r="D113" s="28"/>
      <c r="E113" s="29" t="s">
        <v>203</v>
      </c>
      <c r="F113" s="28" t="s">
        <v>91</v>
      </c>
      <c r="G113" s="31">
        <f t="shared" si="5"/>
        <v>0</v>
      </c>
      <c r="H113" s="32">
        <v>0</v>
      </c>
      <c r="I113" s="32">
        <v>0</v>
      </c>
    </row>
    <row r="114" spans="1:9" ht="27" hidden="1" x14ac:dyDescent="0.25">
      <c r="A114" s="28"/>
      <c r="B114" s="30"/>
      <c r="C114" s="28"/>
      <c r="D114" s="28"/>
      <c r="E114" s="29" t="s">
        <v>128</v>
      </c>
      <c r="F114" s="28" t="s">
        <v>97</v>
      </c>
      <c r="G114" s="31">
        <f t="shared" si="5"/>
        <v>0</v>
      </c>
      <c r="H114" s="32">
        <v>0</v>
      </c>
      <c r="I114" s="32">
        <v>0</v>
      </c>
    </row>
    <row r="115" spans="1:9" hidden="1" x14ac:dyDescent="0.25">
      <c r="A115" s="28" t="s">
        <v>210</v>
      </c>
      <c r="B115" s="30" t="s">
        <v>29</v>
      </c>
      <c r="C115" s="28" t="s">
        <v>21</v>
      </c>
      <c r="D115" s="28" t="s">
        <v>24</v>
      </c>
      <c r="E115" s="29" t="s">
        <v>51</v>
      </c>
      <c r="F115" s="28"/>
      <c r="G115" s="31">
        <f t="shared" si="5"/>
        <v>0</v>
      </c>
      <c r="H115" s="32">
        <v>0</v>
      </c>
      <c r="I115" s="32">
        <v>0</v>
      </c>
    </row>
    <row r="116" spans="1:9" hidden="1" x14ac:dyDescent="0.25">
      <c r="A116" s="28" t="s">
        <v>211</v>
      </c>
      <c r="B116" s="30" t="s">
        <v>29</v>
      </c>
      <c r="C116" s="28" t="s">
        <v>21</v>
      </c>
      <c r="D116" s="28" t="s">
        <v>26</v>
      </c>
      <c r="E116" s="29" t="s">
        <v>52</v>
      </c>
      <c r="F116" s="28"/>
      <c r="G116" s="31">
        <f t="shared" si="5"/>
        <v>0</v>
      </c>
      <c r="H116" s="32">
        <v>0</v>
      </c>
      <c r="I116" s="32">
        <v>0</v>
      </c>
    </row>
    <row r="117" spans="1:9" ht="40.5" hidden="1" x14ac:dyDescent="0.25">
      <c r="A117" s="28" t="s">
        <v>212</v>
      </c>
      <c r="B117" s="30" t="s">
        <v>29</v>
      </c>
      <c r="C117" s="28" t="s">
        <v>21</v>
      </c>
      <c r="D117" s="28" t="s">
        <v>28</v>
      </c>
      <c r="E117" s="29" t="s">
        <v>213</v>
      </c>
      <c r="F117" s="28"/>
      <c r="G117" s="31">
        <f t="shared" si="5"/>
        <v>0</v>
      </c>
      <c r="H117" s="32">
        <v>0</v>
      </c>
      <c r="I117" s="32">
        <v>0</v>
      </c>
    </row>
    <row r="118" spans="1:9" ht="22.5" hidden="1" customHeight="1" x14ac:dyDescent="0.25">
      <c r="A118" s="28" t="s">
        <v>214</v>
      </c>
      <c r="B118" s="30" t="s">
        <v>29</v>
      </c>
      <c r="C118" s="28" t="s">
        <v>22</v>
      </c>
      <c r="D118" s="28" t="s">
        <v>18</v>
      </c>
      <c r="E118" s="29" t="s">
        <v>215</v>
      </c>
      <c r="F118" s="28"/>
      <c r="G118" s="31">
        <f t="shared" si="5"/>
        <v>0</v>
      </c>
      <c r="H118" s="32">
        <v>0</v>
      </c>
      <c r="I118" s="32">
        <v>0</v>
      </c>
    </row>
    <row r="119" spans="1:9" ht="1.5" hidden="1" customHeight="1" x14ac:dyDescent="0.25">
      <c r="A119" s="28" t="s">
        <v>216</v>
      </c>
      <c r="B119" s="30" t="s">
        <v>29</v>
      </c>
      <c r="C119" s="28" t="s">
        <v>22</v>
      </c>
      <c r="D119" s="28" t="s">
        <v>17</v>
      </c>
      <c r="E119" s="29" t="s">
        <v>53</v>
      </c>
      <c r="F119" s="28"/>
      <c r="G119" s="31">
        <f t="shared" si="5"/>
        <v>0</v>
      </c>
      <c r="H119" s="32">
        <v>0</v>
      </c>
      <c r="I119" s="32">
        <v>0</v>
      </c>
    </row>
    <row r="120" spans="1:9" ht="27" hidden="1" x14ac:dyDescent="0.25">
      <c r="A120" s="28" t="s">
        <v>217</v>
      </c>
      <c r="B120" s="30" t="s">
        <v>29</v>
      </c>
      <c r="C120" s="28" t="s">
        <v>22</v>
      </c>
      <c r="D120" s="28" t="s">
        <v>21</v>
      </c>
      <c r="E120" s="29" t="s">
        <v>54</v>
      </c>
      <c r="F120" s="28"/>
      <c r="G120" s="31">
        <f t="shared" si="5"/>
        <v>0</v>
      </c>
      <c r="H120" s="32">
        <v>0</v>
      </c>
      <c r="I120" s="32">
        <v>0</v>
      </c>
    </row>
    <row r="121" spans="1:9" hidden="1" x14ac:dyDescent="0.25">
      <c r="A121" s="28" t="s">
        <v>218</v>
      </c>
      <c r="B121" s="30" t="s">
        <v>29</v>
      </c>
      <c r="C121" s="28" t="s">
        <v>22</v>
      </c>
      <c r="D121" s="28" t="s">
        <v>22</v>
      </c>
      <c r="E121" s="29" t="s">
        <v>55</v>
      </c>
      <c r="F121" s="28"/>
      <c r="G121" s="31">
        <f t="shared" si="5"/>
        <v>0</v>
      </c>
      <c r="H121" s="32">
        <v>0</v>
      </c>
      <c r="I121" s="32">
        <v>0</v>
      </c>
    </row>
    <row r="122" spans="1:9" ht="27" hidden="1" x14ac:dyDescent="0.25">
      <c r="A122" s="28" t="s">
        <v>219</v>
      </c>
      <c r="B122" s="30" t="s">
        <v>29</v>
      </c>
      <c r="C122" s="28" t="s">
        <v>23</v>
      </c>
      <c r="D122" s="28" t="s">
        <v>18</v>
      </c>
      <c r="E122" s="29" t="s">
        <v>220</v>
      </c>
      <c r="F122" s="28"/>
      <c r="G122" s="31">
        <f t="shared" si="5"/>
        <v>0</v>
      </c>
      <c r="H122" s="32">
        <v>0</v>
      </c>
      <c r="I122" s="32">
        <v>0</v>
      </c>
    </row>
    <row r="123" spans="1:9" hidden="1" x14ac:dyDescent="0.25">
      <c r="A123" s="28" t="s">
        <v>221</v>
      </c>
      <c r="B123" s="30" t="s">
        <v>29</v>
      </c>
      <c r="C123" s="28" t="s">
        <v>23</v>
      </c>
      <c r="D123" s="28" t="s">
        <v>17</v>
      </c>
      <c r="E123" s="29" t="s">
        <v>57</v>
      </c>
      <c r="F123" s="28"/>
      <c r="G123" s="31">
        <f t="shared" si="5"/>
        <v>0</v>
      </c>
      <c r="H123" s="32">
        <v>0</v>
      </c>
      <c r="I123" s="32">
        <v>0</v>
      </c>
    </row>
    <row r="124" spans="1:9" ht="67.5" hidden="1" x14ac:dyDescent="0.25">
      <c r="A124" s="28" t="s">
        <v>222</v>
      </c>
      <c r="B124" s="30" t="s">
        <v>29</v>
      </c>
      <c r="C124" s="28" t="s">
        <v>23</v>
      </c>
      <c r="D124" s="28" t="s">
        <v>21</v>
      </c>
      <c r="E124" s="29" t="s">
        <v>58</v>
      </c>
      <c r="F124" s="28"/>
      <c r="G124" s="31">
        <f t="shared" si="5"/>
        <v>0</v>
      </c>
      <c r="H124" s="32">
        <v>0</v>
      </c>
      <c r="I124" s="32">
        <v>0</v>
      </c>
    </row>
    <row r="125" spans="1:9" ht="27" hidden="1" x14ac:dyDescent="0.25">
      <c r="A125" s="28" t="s">
        <v>223</v>
      </c>
      <c r="B125" s="30" t="s">
        <v>29</v>
      </c>
      <c r="C125" s="28" t="s">
        <v>23</v>
      </c>
      <c r="D125" s="28" t="s">
        <v>22</v>
      </c>
      <c r="E125" s="29" t="s">
        <v>56</v>
      </c>
      <c r="F125" s="28"/>
      <c r="G125" s="31">
        <f t="shared" si="5"/>
        <v>0</v>
      </c>
      <c r="H125" s="32">
        <v>0</v>
      </c>
      <c r="I125" s="32">
        <v>0</v>
      </c>
    </row>
    <row r="126" spans="1:9" ht="54" hidden="1" x14ac:dyDescent="0.25">
      <c r="A126" s="28" t="s">
        <v>224</v>
      </c>
      <c r="B126" s="30" t="s">
        <v>29</v>
      </c>
      <c r="C126" s="28" t="s">
        <v>24</v>
      </c>
      <c r="D126" s="28" t="s">
        <v>18</v>
      </c>
      <c r="E126" s="29" t="s">
        <v>225</v>
      </c>
      <c r="F126" s="28"/>
      <c r="G126" s="31">
        <f t="shared" si="5"/>
        <v>0</v>
      </c>
      <c r="H126" s="32">
        <v>0</v>
      </c>
      <c r="I126" s="32">
        <v>0</v>
      </c>
    </row>
    <row r="127" spans="1:9" ht="40.5" hidden="1" x14ac:dyDescent="0.25">
      <c r="A127" s="28" t="s">
        <v>226</v>
      </c>
      <c r="B127" s="30" t="s">
        <v>29</v>
      </c>
      <c r="C127" s="28" t="s">
        <v>24</v>
      </c>
      <c r="D127" s="28" t="s">
        <v>17</v>
      </c>
      <c r="E127" s="29" t="s">
        <v>59</v>
      </c>
      <c r="F127" s="28"/>
      <c r="G127" s="31">
        <f t="shared" si="5"/>
        <v>0</v>
      </c>
      <c r="H127" s="32">
        <v>0</v>
      </c>
      <c r="I127" s="32">
        <v>0</v>
      </c>
    </row>
    <row r="130" spans="1:10" x14ac:dyDescent="0.25">
      <c r="A130" s="11"/>
      <c r="B130" s="11"/>
      <c r="C130" s="11"/>
      <c r="D130" s="11"/>
      <c r="E130" s="33" t="s">
        <v>227</v>
      </c>
      <c r="F130" s="33"/>
      <c r="G130" s="33"/>
      <c r="H130" s="33"/>
      <c r="I130" s="33"/>
      <c r="J130" s="33"/>
    </row>
    <row r="131" spans="1:10" x14ac:dyDescent="0.25">
      <c r="A131" s="11"/>
      <c r="B131" s="11"/>
      <c r="C131" s="11"/>
      <c r="D131" s="11"/>
      <c r="E131" s="11"/>
      <c r="F131" s="11"/>
      <c r="G131" s="11"/>
      <c r="H131" s="11"/>
      <c r="I131" s="11"/>
    </row>
    <row r="132" spans="1:10" x14ac:dyDescent="0.25">
      <c r="A132" s="11"/>
      <c r="B132" s="11"/>
      <c r="C132" s="11"/>
      <c r="D132" s="11"/>
      <c r="E132" s="11"/>
      <c r="F132" s="11"/>
      <c r="G132" s="11"/>
      <c r="H132" s="11"/>
      <c r="I132" s="11"/>
    </row>
  </sheetData>
  <autoFilter ref="A9:I127"/>
  <mergeCells count="12">
    <mergeCell ref="H7:I7"/>
    <mergeCell ref="H1:I1"/>
    <mergeCell ref="F2:I2"/>
    <mergeCell ref="A4:I4"/>
    <mergeCell ref="A7:A8"/>
    <mergeCell ref="B7:B8"/>
    <mergeCell ref="C7:C8"/>
    <mergeCell ref="D7:D8"/>
    <mergeCell ref="E7:E8"/>
    <mergeCell ref="F7:F8"/>
    <mergeCell ref="G7:G8"/>
    <mergeCell ref="A5:I5"/>
  </mergeCells>
  <pageMargins left="0.35433070866141736" right="0.19685039370078741" top="0.19685039370078741" bottom="0.19685039370078741" header="0.19685039370078741" footer="0.19685039370078741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Հատված 2</vt:lpstr>
      <vt:lpstr>Հատված 3</vt:lpstr>
      <vt:lpstr>Հատված 4</vt:lpstr>
      <vt:lpstr>Հատված 6</vt:lpstr>
      <vt:lpstr>'Հատված 6'!Заголовки_для_печати</vt:lpstr>
    </vt:vector>
  </TitlesOfParts>
  <Company>LSoft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Admin</cp:lastModifiedBy>
  <cp:lastPrinted>2024-01-08T19:35:29Z</cp:lastPrinted>
  <dcterms:created xsi:type="dcterms:W3CDTF">2023-11-21T05:03:01Z</dcterms:created>
  <dcterms:modified xsi:type="dcterms:W3CDTF">2024-01-16T12:55:50Z</dcterms:modified>
</cp:coreProperties>
</file>