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a\Desktop\ARMAVIR 138-N\"/>
    </mc:Choice>
  </mc:AlternateContent>
  <xr:revisionPtr revIDLastSave="0" documentId="13_ncr:1_{3B416595-9A62-4926-8B0E-A9069E59C810}" xr6:coauthVersionLast="40" xr6:coauthVersionMax="40" xr10:uidLastSave="{00000000-0000-0000-0000-000000000000}"/>
  <bookViews>
    <workbookView xWindow="1860" yWindow="1860" windowWidth="21600" windowHeight="11385" firstSheet="2" activeTab="2" xr2:uid="{00000000-000D-0000-FFFF-FFFF00000000}"/>
  </bookViews>
  <sheets>
    <sheet name="Лист1" sheetId="7" state="hidden" r:id="rId1"/>
    <sheet name="Лист2" sheetId="8" state="hidden" r:id="rId2"/>
    <sheet name="հատված 2" sheetId="10" r:id="rId3"/>
  </sheets>
  <calcPr calcId="191029"/>
</workbook>
</file>

<file path=xl/calcChain.xml><?xml version="1.0" encoding="utf-8"?>
<calcChain xmlns="http://schemas.openxmlformats.org/spreadsheetml/2006/main">
  <c r="H155" i="10" l="1"/>
  <c r="H322" i="10" l="1"/>
  <c r="H320" i="10" s="1"/>
  <c r="G322" i="10"/>
  <c r="G320" i="10" s="1"/>
  <c r="F322" i="10"/>
  <c r="F320" i="10" s="1"/>
  <c r="F319" i="10"/>
  <c r="F318" i="10"/>
  <c r="F316" i="10" s="1"/>
  <c r="H316" i="10"/>
  <c r="G316" i="10"/>
  <c r="F314" i="10"/>
  <c r="F312" i="10" s="1"/>
  <c r="H312" i="10"/>
  <c r="G312" i="10"/>
  <c r="F311" i="10"/>
  <c r="F309" i="10" s="1"/>
  <c r="H309" i="10"/>
  <c r="G309" i="10"/>
  <c r="F308" i="10"/>
  <c r="F306" i="10"/>
  <c r="H306" i="10"/>
  <c r="G306" i="10"/>
  <c r="F305" i="10"/>
  <c r="H303" i="10"/>
  <c r="G303" i="10"/>
  <c r="F303" i="10"/>
  <c r="F302" i="10"/>
  <c r="F300" i="10" s="1"/>
  <c r="H300" i="10"/>
  <c r="G300" i="10"/>
  <c r="F299" i="10"/>
  <c r="H297" i="10"/>
  <c r="G297" i="10"/>
  <c r="F297" i="10"/>
  <c r="F296" i="10"/>
  <c r="H294" i="10"/>
  <c r="H288" i="10" s="1"/>
  <c r="G294" i="10"/>
  <c r="G288" i="10" s="1"/>
  <c r="F294" i="10"/>
  <c r="F293" i="10"/>
  <c r="F290" i="10" s="1"/>
  <c r="F292" i="10"/>
  <c r="H290" i="10"/>
  <c r="G290" i="10"/>
  <c r="F287" i="10"/>
  <c r="H285" i="10"/>
  <c r="G285" i="10"/>
  <c r="F285" i="10"/>
  <c r="F284" i="10"/>
  <c r="F282" i="10" s="1"/>
  <c r="H282" i="10"/>
  <c r="G282" i="10"/>
  <c r="F281" i="10"/>
  <c r="H279" i="10"/>
  <c r="G279" i="10"/>
  <c r="F279" i="10"/>
  <c r="F278" i="10"/>
  <c r="F277" i="10"/>
  <c r="F275" i="10" s="1"/>
  <c r="H275" i="10"/>
  <c r="G275" i="10"/>
  <c r="F274" i="10"/>
  <c r="F273" i="10"/>
  <c r="F271" i="10" s="1"/>
  <c r="H271" i="10"/>
  <c r="G271" i="10"/>
  <c r="F270" i="10"/>
  <c r="F269" i="10"/>
  <c r="F267" i="10" s="1"/>
  <c r="H267" i="10"/>
  <c r="G267" i="10"/>
  <c r="F266" i="10"/>
  <c r="F265" i="10"/>
  <c r="H263" i="10"/>
  <c r="H257" i="10" s="1"/>
  <c r="G263" i="10"/>
  <c r="G257" i="10" s="1"/>
  <c r="F263" i="10"/>
  <c r="F262" i="10"/>
  <c r="F261" i="10"/>
  <c r="H259" i="10"/>
  <c r="G259" i="10"/>
  <c r="F256" i="10"/>
  <c r="H254" i="10"/>
  <c r="G254" i="10"/>
  <c r="F254" i="10"/>
  <c r="F253" i="10"/>
  <c r="F251" i="10" s="1"/>
  <c r="H251" i="10"/>
  <c r="G251" i="10"/>
  <c r="F250" i="10"/>
  <c r="F249" i="10"/>
  <c r="F248" i="10"/>
  <c r="H246" i="10"/>
  <c r="G246" i="10"/>
  <c r="F246" i="10"/>
  <c r="F245" i="10"/>
  <c r="F244" i="10"/>
  <c r="F243" i="10"/>
  <c r="F241" i="10"/>
  <c r="H241" i="10"/>
  <c r="G241" i="10"/>
  <c r="F240" i="10"/>
  <c r="F239" i="10"/>
  <c r="F238" i="10"/>
  <c r="F237" i="10"/>
  <c r="F236" i="10"/>
  <c r="F235" i="10"/>
  <c r="F234" i="10"/>
  <c r="H232" i="10"/>
  <c r="G232" i="10"/>
  <c r="F232" i="10" s="1"/>
  <c r="F231" i="10"/>
  <c r="F229" i="10" s="1"/>
  <c r="H229" i="10"/>
  <c r="H227" i="10" s="1"/>
  <c r="G229" i="10"/>
  <c r="F226" i="10"/>
  <c r="F225" i="10"/>
  <c r="F223" i="10" s="1"/>
  <c r="H223" i="10"/>
  <c r="G223" i="10"/>
  <c r="F222" i="10"/>
  <c r="F220" i="10" s="1"/>
  <c r="H220" i="10"/>
  <c r="G220" i="10"/>
  <c r="F219" i="10"/>
  <c r="F217" i="10" s="1"/>
  <c r="H217" i="10"/>
  <c r="G217" i="10"/>
  <c r="F216" i="10"/>
  <c r="F215" i="10"/>
  <c r="F214" i="10"/>
  <c r="F213" i="10"/>
  <c r="F211" i="10"/>
  <c r="H211" i="10"/>
  <c r="G211" i="10"/>
  <c r="F210" i="10"/>
  <c r="F209" i="10"/>
  <c r="F208" i="10"/>
  <c r="F207" i="10"/>
  <c r="F205" i="10" s="1"/>
  <c r="H205" i="10"/>
  <c r="G205" i="10"/>
  <c r="F204" i="10"/>
  <c r="F203" i="10"/>
  <c r="F202" i="10"/>
  <c r="H200" i="10"/>
  <c r="H198" i="10" s="1"/>
  <c r="G200" i="10"/>
  <c r="F200" i="10"/>
  <c r="G198" i="10"/>
  <c r="F197" i="10"/>
  <c r="F195" i="10"/>
  <c r="H195" i="10"/>
  <c r="G195" i="10"/>
  <c r="F194" i="10"/>
  <c r="F192" i="10" s="1"/>
  <c r="H192" i="10"/>
  <c r="G192" i="10"/>
  <c r="F191" i="10"/>
  <c r="F189" i="10"/>
  <c r="H189" i="10"/>
  <c r="G189" i="10"/>
  <c r="F188" i="10"/>
  <c r="F186" i="10" s="1"/>
  <c r="H186" i="10"/>
  <c r="G186" i="10"/>
  <c r="F185" i="10"/>
  <c r="F183" i="10" s="1"/>
  <c r="H183" i="10"/>
  <c r="G183" i="10"/>
  <c r="F182" i="10"/>
  <c r="F180" i="10" s="1"/>
  <c r="H180" i="10"/>
  <c r="G180" i="10"/>
  <c r="F177" i="10"/>
  <c r="H175" i="10"/>
  <c r="G175" i="10"/>
  <c r="F175" i="10"/>
  <c r="F174" i="10"/>
  <c r="F172" i="10" s="1"/>
  <c r="H172" i="10"/>
  <c r="G172" i="10"/>
  <c r="F171" i="10"/>
  <c r="H169" i="10"/>
  <c r="G169" i="10"/>
  <c r="F169" i="10"/>
  <c r="F168" i="10"/>
  <c r="H166" i="10"/>
  <c r="G166" i="10"/>
  <c r="G158" i="10" s="1"/>
  <c r="F166" i="10"/>
  <c r="F165" i="10"/>
  <c r="F163" i="10" s="1"/>
  <c r="H163" i="10"/>
  <c r="G163" i="10"/>
  <c r="F162" i="10"/>
  <c r="H160" i="10"/>
  <c r="H158" i="10"/>
  <c r="G160" i="10"/>
  <c r="F160" i="10"/>
  <c r="F157" i="10"/>
  <c r="F155" i="10" s="1"/>
  <c r="G155" i="10"/>
  <c r="F154" i="10"/>
  <c r="F153" i="10"/>
  <c r="F152" i="10"/>
  <c r="F151" i="10"/>
  <c r="F150" i="10"/>
  <c r="F149" i="10"/>
  <c r="F148" i="10"/>
  <c r="F146" i="10" s="1"/>
  <c r="H146" i="10"/>
  <c r="G146" i="10"/>
  <c r="F145" i="10"/>
  <c r="F144" i="10"/>
  <c r="F143" i="10"/>
  <c r="F142" i="10"/>
  <c r="F140" i="10" s="1"/>
  <c r="H140" i="10"/>
  <c r="G140" i="10"/>
  <c r="F139" i="10"/>
  <c r="H137" i="10"/>
  <c r="G137" i="10"/>
  <c r="F137" i="10"/>
  <c r="F136" i="10"/>
  <c r="F135" i="10"/>
  <c r="F134" i="10"/>
  <c r="F133" i="10"/>
  <c r="F132" i="10"/>
  <c r="F130" i="10"/>
  <c r="F129" i="10"/>
  <c r="F128" i="10"/>
  <c r="F127" i="10"/>
  <c r="H125" i="10"/>
  <c r="G125" i="10"/>
  <c r="F125" i="10"/>
  <c r="F124" i="10"/>
  <c r="F123" i="10"/>
  <c r="F122" i="10"/>
  <c r="F121" i="10"/>
  <c r="F120" i="10"/>
  <c r="F119" i="10"/>
  <c r="F117" i="10" s="1"/>
  <c r="H117" i="10"/>
  <c r="G117" i="10"/>
  <c r="F116" i="10"/>
  <c r="F115" i="10"/>
  <c r="F114" i="10"/>
  <c r="F113" i="10"/>
  <c r="H111" i="10"/>
  <c r="H105" i="10" s="1"/>
  <c r="G111" i="10"/>
  <c r="F111" i="10"/>
  <c r="F110" i="10"/>
  <c r="F109" i="10"/>
  <c r="F107" i="10" s="1"/>
  <c r="H107" i="10"/>
  <c r="G107" i="10"/>
  <c r="F104" i="10"/>
  <c r="H102" i="10"/>
  <c r="G102" i="10"/>
  <c r="F102" i="10"/>
  <c r="F101" i="10"/>
  <c r="F99" i="10" s="1"/>
  <c r="H99" i="10"/>
  <c r="G99" i="10"/>
  <c r="F98" i="10"/>
  <c r="H96" i="10"/>
  <c r="G96" i="10"/>
  <c r="F96" i="10"/>
  <c r="F95" i="10"/>
  <c r="H93" i="10"/>
  <c r="G93" i="10"/>
  <c r="F93" i="10"/>
  <c r="F92" i="10"/>
  <c r="F90" i="10" s="1"/>
  <c r="H90" i="10"/>
  <c r="G90" i="10"/>
  <c r="F89" i="10"/>
  <c r="F88" i="10"/>
  <c r="F86" i="10"/>
  <c r="H86" i="10"/>
  <c r="G86" i="10"/>
  <c r="F85" i="10"/>
  <c r="F83" i="10" s="1"/>
  <c r="H83" i="10"/>
  <c r="H76" i="10" s="1"/>
  <c r="G83" i="10"/>
  <c r="F82" i="10"/>
  <c r="F81" i="10"/>
  <c r="F80" i="10"/>
  <c r="H78" i="10"/>
  <c r="G78" i="10"/>
  <c r="F75" i="10"/>
  <c r="H73" i="10"/>
  <c r="G73" i="10"/>
  <c r="F73" i="10"/>
  <c r="F72" i="10"/>
  <c r="H70" i="10"/>
  <c r="G70" i="10"/>
  <c r="F70" i="10"/>
  <c r="F69" i="10"/>
  <c r="F67" i="10" s="1"/>
  <c r="H67" i="10"/>
  <c r="G67" i="10"/>
  <c r="F66" i="10"/>
  <c r="H64" i="10"/>
  <c r="G64" i="10"/>
  <c r="F64" i="10"/>
  <c r="F63" i="10"/>
  <c r="H61" i="10"/>
  <c r="H59" i="10" s="1"/>
  <c r="G61" i="10"/>
  <c r="G59" i="10" s="1"/>
  <c r="F61" i="10"/>
  <c r="F58" i="10"/>
  <c r="F57" i="10"/>
  <c r="F55" i="10" s="1"/>
  <c r="F53" i="10" s="1"/>
  <c r="H55" i="10"/>
  <c r="H53" i="10" s="1"/>
  <c r="G55" i="10"/>
  <c r="G53" i="10" s="1"/>
  <c r="F52" i="10"/>
  <c r="F50" i="10" s="1"/>
  <c r="H50" i="10"/>
  <c r="G50" i="10"/>
  <c r="F49" i="10"/>
  <c r="F47" i="10" s="1"/>
  <c r="H47" i="10"/>
  <c r="G47" i="10"/>
  <c r="F46" i="10"/>
  <c r="F44" i="10" s="1"/>
  <c r="H44" i="10"/>
  <c r="G44" i="10"/>
  <c r="F43" i="10"/>
  <c r="F41" i="10" s="1"/>
  <c r="H41" i="10"/>
  <c r="G41" i="10"/>
  <c r="F40" i="10"/>
  <c r="F39" i="10"/>
  <c r="F38" i="10"/>
  <c r="F36" i="10" s="1"/>
  <c r="H36" i="10"/>
  <c r="G36" i="10"/>
  <c r="F35" i="10"/>
  <c r="F34" i="10"/>
  <c r="F32" i="10" s="1"/>
  <c r="H32" i="10"/>
  <c r="G32" i="10"/>
  <c r="F31" i="10"/>
  <c r="F30" i="10"/>
  <c r="F29" i="10"/>
  <c r="F27" i="10" s="1"/>
  <c r="H27" i="10"/>
  <c r="G27" i="10"/>
  <c r="F59" i="10" l="1"/>
  <c r="F158" i="10"/>
  <c r="H178" i="10"/>
  <c r="G105" i="10"/>
  <c r="G76" i="10"/>
  <c r="F259" i="10"/>
  <c r="F257" i="10" s="1"/>
  <c r="F78" i="10"/>
  <c r="F76" i="10" s="1"/>
  <c r="F227" i="10"/>
  <c r="F288" i="10"/>
  <c r="G178" i="10"/>
  <c r="F178" i="10"/>
  <c r="G25" i="10"/>
  <c r="F105" i="10"/>
  <c r="F25" i="10"/>
  <c r="H25" i="10"/>
  <c r="H24" i="10" s="1"/>
  <c r="F198" i="10"/>
  <c r="G227" i="10"/>
  <c r="G24" i="10" l="1"/>
  <c r="F24" i="10"/>
</calcChain>
</file>

<file path=xl/sharedStrings.xml><?xml version="1.0" encoding="utf-8"?>
<sst xmlns="http://schemas.openxmlformats.org/spreadsheetml/2006/main" count="986" uniqueCount="229">
  <si>
    <t>ԱՐՄԱՎԻՐ ՀԱՄԱՅՆՔԻ ԱՎԱԳԱՆՈՒ</t>
  </si>
  <si>
    <t>(հազար դրամով)</t>
  </si>
  <si>
    <t>X</t>
  </si>
  <si>
    <t>2021Թ. ԴԵԿՏԵՄԲԵՐԻ  25 -Ի</t>
  </si>
  <si>
    <t>ԹԻՎ             ՈՐՈՇՄԱՆ</t>
  </si>
  <si>
    <t>Բաժին</t>
  </si>
  <si>
    <t>Խումբ</t>
  </si>
  <si>
    <t>Դաս</t>
  </si>
  <si>
    <t>Վարչական բյուջե</t>
  </si>
  <si>
    <t>Ֆոնդային բյուջե</t>
  </si>
  <si>
    <t>ԸՆԴԱՄԵՆԸ ԾԱԽՍԵՐ (տող2100+տող2200+տող2300+տող2400+տող2500+տող2600+ տող2700+տող2800+տող2900+տող3000+տող3100)</t>
  </si>
  <si>
    <t>1</t>
  </si>
  <si>
    <t>0</t>
  </si>
  <si>
    <t xml:space="preserve">ԸՆԴՀԱՆՈՒՐ ԲՆՈՒՅԹԻ ՀԱՆՐԱՅԻՆ ԾԱՌԱՅՈՒԹՅՈՒՆՆԵՐ (տող2110+տող2120+տող2130+տող2140+տող2150+տող2160+տող2170+տող2180)   </t>
  </si>
  <si>
    <t>այդ թվում`</t>
  </si>
  <si>
    <t>Օրենսդիր և գործադիր մարմիններ, պետական կառավարում, 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</si>
  <si>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</si>
  <si>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</si>
  <si>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>2</t>
  </si>
  <si>
    <t xml:space="preserve">Ֆինանսական և հարկաբյուջետային հարաբերություններ </t>
  </si>
  <si>
    <t>3</t>
  </si>
  <si>
    <t xml:space="preserve">Արտաքին հարաբերություններ </t>
  </si>
  <si>
    <t>Արտաքին տնտեսական օգնություն</t>
  </si>
  <si>
    <t>Արտաքին տնտեսական աջակցություն</t>
  </si>
  <si>
    <t>Միջազգային կազմակերպությունների միջոցով տրամադրվող տնտեսական օգնություն</t>
  </si>
  <si>
    <t>Ընդհանուր բնույթի ծառայություններ</t>
  </si>
  <si>
    <t xml:space="preserve">Աշխատակազմի (կադրերի)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</si>
  <si>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</si>
  <si>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</si>
  <si>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4</t>
  </si>
  <si>
    <t>Ընդհանուր բնույթի հետազոտական աշխատանք</t>
  </si>
  <si>
    <t xml:space="preserve">Ընդհանուր բնույթի հետազոտական աշխատանք </t>
  </si>
  <si>
    <t>5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</si>
  <si>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</si>
  <si>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</si>
  <si>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</si>
  <si>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</si>
  <si>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</si>
  <si>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>7</t>
  </si>
  <si>
    <t xml:space="preserve">Պետական պարտքի գծով գործառնություններ </t>
  </si>
  <si>
    <t>8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</si>
  <si>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</si>
  <si>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</si>
  <si>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</si>
  <si>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</si>
  <si>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</si>
  <si>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</si>
  <si>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</si>
  <si>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</si>
  <si>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</si>
  <si>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</si>
  <si>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</si>
  <si>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</si>
  <si>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(տող2310+տող2320+տող2330+տող2340+տող2350+տող2360+տող2370+տող2380)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</si>
  <si>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</si>
  <si>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</si>
  <si>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</si>
  <si>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</si>
  <si>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</si>
  <si>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</si>
  <si>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</si>
  <si>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</si>
  <si>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</si>
  <si>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</si>
  <si>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</si>
  <si>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</si>
  <si>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</si>
  <si>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Նախաքննություն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</si>
  <si>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</si>
  <si>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</si>
  <si>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</si>
  <si>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</si>
  <si>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</si>
  <si>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</si>
  <si>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</si>
  <si>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</si>
  <si>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</si>
  <si>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</si>
  <si>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</si>
  <si>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</si>
  <si>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</si>
  <si>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</si>
  <si>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</si>
  <si>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</si>
  <si>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</si>
  <si>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</si>
  <si>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</si>
  <si>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</si>
  <si>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</si>
  <si>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</si>
  <si>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</si>
  <si>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</si>
  <si>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</si>
  <si>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</si>
  <si>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</si>
  <si>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</si>
  <si>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</si>
  <si>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</si>
  <si>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</si>
  <si>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</si>
  <si>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</si>
  <si>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</si>
  <si>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</si>
  <si>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</si>
  <si>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</si>
  <si>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</si>
  <si>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</si>
  <si>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</si>
  <si>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</si>
  <si>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</si>
  <si>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9</t>
  </si>
  <si>
    <t>Տնտեսական հարաբերություններ (այլ դասերին չպատկանող)</t>
  </si>
  <si>
    <t xml:space="preserve">ՇՐՋԱԿԱ  ՄԻՋԱՎԱՅՐԻ ՊԱՇՏՊԱՆՈՒԹՅՈՒՆ (տող 2510+տող2520+տող 2530+տող 2540+տող 2550+տող 2560)  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</si>
  <si>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</si>
  <si>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</si>
  <si>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</si>
  <si>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</si>
  <si>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</si>
  <si>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</si>
  <si>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</si>
  <si>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</si>
  <si>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</si>
  <si>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>Համայնքային զարգացում</t>
  </si>
  <si>
    <t>Ջրամատակարարում</t>
  </si>
  <si>
    <t>Փողոցների լուսավորում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</si>
  <si>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</si>
  <si>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</si>
  <si>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</si>
  <si>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</si>
  <si>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</si>
  <si>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</si>
  <si>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</si>
  <si>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</si>
  <si>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</si>
  <si>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</si>
  <si>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</si>
  <si>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</si>
  <si>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</si>
  <si>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</si>
  <si>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</si>
  <si>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</si>
  <si>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</si>
  <si>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</si>
  <si>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</si>
  <si>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</si>
  <si>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</si>
  <si>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</si>
  <si>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</si>
  <si>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</si>
  <si>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</si>
  <si>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</si>
  <si>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</si>
  <si>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</si>
  <si>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</si>
  <si>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</si>
  <si>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</si>
  <si>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</si>
  <si>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</si>
  <si>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</si>
  <si>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</si>
  <si>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</si>
  <si>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</si>
  <si>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</si>
  <si>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</si>
  <si>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</si>
  <si>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</si>
  <si>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</si>
  <si>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</si>
  <si>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</si>
  <si>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</si>
  <si>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</si>
  <si>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</si>
  <si>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</si>
  <si>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</si>
  <si>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</si>
  <si>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</si>
  <si>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</si>
  <si>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</si>
  <si>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</si>
  <si>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</si>
  <si>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</si>
  <si>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</si>
  <si>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</si>
  <si>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</si>
  <si>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>10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</si>
  <si>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</si>
  <si>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</si>
  <si>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</si>
  <si>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</si>
  <si>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</si>
  <si>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</si>
  <si>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</si>
  <si>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</si>
  <si>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</si>
  <si>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</si>
  <si>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</si>
  <si>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</si>
  <si>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</si>
  <si>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11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</si>
  <si>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</si>
  <si>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</si>
  <si>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</si>
  <si>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 xml:space="preserve">ՀՀ ԱՐՄԱՎԻՐԻ ՄԱՐԶԻ </t>
  </si>
  <si>
    <t>ԱՐՄԱՎԻՐ ՀԱՄԱՅՆՔ</t>
  </si>
  <si>
    <t>ՀԱՆՐԱՊԵՏՈՒԹՅԱՆ  32</t>
  </si>
  <si>
    <t>ԸՆԴԱՄԵՆԸ  մանկապարտեզ</t>
  </si>
  <si>
    <t>աշխատավարձ</t>
  </si>
  <si>
    <t>ԸՆԴԱՄԵՆԸ  արտադպրոցական</t>
  </si>
  <si>
    <t>ԸՆԹԱՑԻԿ ԾԱԽՍԵՐ</t>
  </si>
  <si>
    <t>ԿԱՊԻՏԱԼ ԾԱԽՍԵՐ</t>
  </si>
  <si>
    <t>որից Մյասնիկյան</t>
  </si>
  <si>
    <t>2022ծրագիր</t>
  </si>
  <si>
    <t>ԸՆԴԱՄԵՆԸ  ՄՇԱԿՈՒՅԹ, ԳՐԱԴԱՐԱՆ, ԶԲՈՍԱՅԳԻ</t>
  </si>
  <si>
    <t xml:space="preserve"> Արմավիրի ջրամատակարար ՀՈԱԿ</t>
  </si>
  <si>
    <t xml:space="preserve"> Արմավիրի լուսավորություն ՀՈԱԿ</t>
  </si>
  <si>
    <t>Բարեկարգում</t>
  </si>
  <si>
    <t>որից ձյունմաքրիչ</t>
  </si>
  <si>
    <t xml:space="preserve">տր:միջ </t>
  </si>
  <si>
    <t>ՀԱՎԵԼՎԱԾ  N 2</t>
  </si>
  <si>
    <t xml:space="preserve"> ՀՀ ԱՐՄԱՎԻՐԻ ՄԱՐԶԻ </t>
  </si>
  <si>
    <t>ՀԱՏՎԱԾ 2</t>
  </si>
  <si>
    <t xml:space="preserve">Տողի  NN  </t>
  </si>
  <si>
    <t>Բյուջետային ծախսերի գործառական դասակարգման բաժինների, խմբերի և դասերի անվանումները</t>
  </si>
  <si>
    <t>Ընդամենը                              (ս.7+ ս8)</t>
  </si>
  <si>
    <t>ՀՀ ԱՐՄԱՎԻՐԻ ՄԱՐԶԻ ԱՐՄԱՎԻՐ   ՀԱՄԱՅՆՔԻ    2023 թ.  ԲՅՈՒՋԵԻ  ԾԱԽՍԵՐԸ` ԸՍՏ ԲՅՈՒՋԵՏԱՅԻՆ ԾԱԽՍԵՐԻ ԳՈՐԾԱՌՆԱԿԱՆ ԴԱՍԱԿԱՐԳՄԱՆ</t>
  </si>
  <si>
    <t>ՀԱՎԵԼՎԱԾ  N  2</t>
  </si>
  <si>
    <t>2023Թ.  ԴԵԿՏԵՄԲԵՐԻ  21-Ի</t>
  </si>
  <si>
    <t>ՀԱՎԵԼՎԱԾ 1</t>
  </si>
  <si>
    <t xml:space="preserve">ԹԻՎ     138 -Ն   ՈՐՈՇՄԱՆ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</si>
</sst>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6" formatCode="0.0"/>
  </numFmts>
  <fonts count="12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Armenian"/>
      <family val="1"/>
    </font>
    <font>
      <sz val="8"/>
      <name val="Arial LatArm"/>
      <family val="2"/>
    </font>
    <font>
      <sz val="10"/>
      <name val="Arial LatArm"/>
      <family val="2"/>
    </font>
    <font>
      <b/>
      <sz val="14"/>
      <name val="Arial LatArm"/>
      <family val="2"/>
    </font>
    <font>
      <sz val="10"/>
      <name val="Arial"/>
      <family val="2"/>
      <charset val="204"/>
    </font>
    <font>
      <sz val="9"/>
      <name val="Calibri"/>
      <family val="2"/>
      <charset val="204"/>
    </font>
    <font>
      <b/>
      <sz val="10"/>
      <name val="Arial LatArm"/>
      <family val="2"/>
    </font>
    <font>
      <b/>
      <sz val="12"/>
      <name val="Times Armenian"/>
      <family val="1"/>
    </font>
    <font>
      <sz val="11"/>
      <color theme="1"/>
      <name val="Arial arnenia"/>
      <family val="2"/>
      <charset val="204"/>
    </font>
    <font>
      <b/>
      <sz val="9"/>
      <name val="Arial LatArm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FFFFFF"/>
      </left>
      <right/>
      <top style="hair">
        <color rgb="FFFFFFFF"/>
      </top>
      <bottom/>
      <diagonal/>
    </border>
    <border>
      <left style="hair">
        <color rgb="FFFFFFFF"/>
      </left>
      <right style="hair">
        <color rgb="FFFFFFFF"/>
      </right>
      <top/>
      <bottom style="hair">
        <color rgb="FFFFFFFF"/>
      </bottom>
      <diagonal/>
    </border>
    <border>
      <left/>
      <right/>
      <top/>
      <bottom style="hair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6">
    <xf numFmtId="0" fontId="0" fillId="0" borderId="0"/>
    <xf numFmtId="0" fontId="1" fillId="0" borderId="14" applyNumberFormat="0" applyFont="0" applyFill="0" applyAlignment="0" applyProtection="0"/>
    <xf numFmtId="0" fontId="4" fillId="0" borderId="15" applyNumberFormat="0" applyFill="0" applyProtection="0">
      <alignment horizontal="center" vertical="center"/>
    </xf>
    <xf numFmtId="4" fontId="3" fillId="0" borderId="16" applyFill="0" applyProtection="0">
      <alignment horizontal="center" vertical="center"/>
    </xf>
    <xf numFmtId="0" fontId="5" fillId="0" borderId="14" applyNumberFormat="0" applyFill="0" applyProtection="0">
      <alignment horizontal="center"/>
    </xf>
    <xf numFmtId="0" fontId="4" fillId="0" borderId="15" applyNumberFormat="0" applyFill="0" applyProtection="0">
      <alignment horizontal="left" vertical="center" wrapText="1"/>
    </xf>
    <xf numFmtId="0" fontId="4" fillId="0" borderId="16" applyNumberFormat="0" applyFill="0" applyProtection="0">
      <alignment horizontal="left" vertical="center" wrapText="1"/>
    </xf>
    <xf numFmtId="4" fontId="3" fillId="0" borderId="16" applyFill="0" applyProtection="0">
      <alignment horizontal="right" vertical="center"/>
    </xf>
    <xf numFmtId="0" fontId="3" fillId="0" borderId="15" applyNumberFormat="0" applyFill="0" applyProtection="0">
      <alignment horizontal="right" vertical="center"/>
    </xf>
    <xf numFmtId="4" fontId="4" fillId="0" borderId="15" applyFill="0" applyProtection="0">
      <alignment horizontal="right" vertical="center"/>
    </xf>
    <xf numFmtId="0" fontId="1" fillId="0" borderId="0" applyFill="0" applyProtection="0"/>
    <xf numFmtId="0" fontId="1" fillId="0" borderId="0"/>
    <xf numFmtId="0" fontId="6" fillId="0" borderId="0"/>
    <xf numFmtId="0" fontId="6" fillId="0" borderId="0"/>
    <xf numFmtId="0" fontId="10" fillId="0" borderId="0"/>
    <xf numFmtId="0" fontId="6" fillId="0" borderId="0"/>
  </cellStyleXfs>
  <cellXfs count="48">
    <xf numFmtId="0" fontId="0" fillId="0" borderId="0" xfId="0"/>
    <xf numFmtId="0" fontId="2" fillId="0" borderId="0" xfId="10" applyFont="1" applyFill="1" applyAlignment="1" applyProtection="1">
      <alignment horizontal="right" vertical="top" wrapText="1"/>
    </xf>
    <xf numFmtId="0" fontId="2" fillId="0" borderId="0" xfId="10" applyFont="1" applyFill="1" applyAlignment="1" applyProtection="1">
      <alignment horizontal="left" vertical="top"/>
    </xf>
    <xf numFmtId="0" fontId="4" fillId="0" borderId="15" xfId="2" applyFont="1" applyFill="1" applyBorder="1" applyAlignment="1">
      <alignment horizontal="center" vertical="center"/>
    </xf>
    <xf numFmtId="0" fontId="4" fillId="0" borderId="15" xfId="5" applyFont="1" applyFill="1" applyBorder="1" applyAlignment="1">
      <alignment horizontal="left" vertical="center" wrapText="1"/>
    </xf>
    <xf numFmtId="164" fontId="4" fillId="0" borderId="15" xfId="9" applyNumberFormat="1" applyFont="1" applyFill="1" applyBorder="1" applyAlignment="1">
      <alignment horizontal="right" vertical="center"/>
    </xf>
    <xf numFmtId="164" fontId="4" fillId="0" borderId="18" xfId="9" applyNumberFormat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horizontal="left" vertical="top"/>
    </xf>
    <xf numFmtId="0" fontId="1" fillId="0" borderId="14" xfId="1" applyFill="1" applyBorder="1"/>
    <xf numFmtId="0" fontId="1" fillId="0" borderId="17" xfId="1" applyFill="1" applyBorder="1"/>
    <xf numFmtId="4" fontId="3" fillId="0" borderId="1" xfId="3" applyNumberFormat="1" applyFont="1" applyFill="1" applyBorder="1" applyAlignment="1">
      <alignment horizontal="center" vertical="center"/>
    </xf>
    <xf numFmtId="4" fontId="3" fillId="0" borderId="1" xfId="3" applyNumberFormat="1" applyFont="1" applyFill="1" applyBorder="1" applyAlignment="1">
      <alignment horizontal="center" vertical="center" textRotation="90"/>
    </xf>
    <xf numFmtId="0" fontId="3" fillId="0" borderId="19" xfId="8" applyFont="1" applyFill="1" applyBorder="1" applyAlignment="1">
      <alignment horizontal="center" vertical="center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5" xfId="9" applyNumberFormat="1" applyFont="1" applyFill="1" applyBorder="1" applyAlignment="1">
      <alignment horizontal="center" vertical="center"/>
    </xf>
    <xf numFmtId="0" fontId="0" fillId="0" borderId="2" xfId="0" applyBorder="1"/>
    <xf numFmtId="166" fontId="0" fillId="0" borderId="2" xfId="0" applyNumberFormat="1" applyBorder="1"/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166" fontId="0" fillId="0" borderId="4" xfId="0" applyNumberFormat="1" applyBorder="1"/>
    <xf numFmtId="166" fontId="0" fillId="0" borderId="5" xfId="0" applyNumberFormat="1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 vertical="center" wrapText="1"/>
    </xf>
    <xf numFmtId="166" fontId="0" fillId="0" borderId="5" xfId="0" applyNumberFormat="1" applyBorder="1"/>
    <xf numFmtId="166" fontId="0" fillId="0" borderId="9" xfId="0" applyNumberFormat="1" applyBorder="1"/>
    <xf numFmtId="166" fontId="0" fillId="0" borderId="6" xfId="0" applyNumberFormat="1" applyBorder="1"/>
    <xf numFmtId="0" fontId="2" fillId="0" borderId="0" xfId="0" applyFont="1" applyFill="1" applyBorder="1" applyAlignment="1">
      <alignment horizontal="center" vertical="center" wrapText="1"/>
    </xf>
    <xf numFmtId="164" fontId="4" fillId="0" borderId="2" xfId="9" applyNumberFormat="1" applyFont="1" applyFill="1" applyBorder="1" applyAlignment="1">
      <alignment horizontal="right" vertical="center"/>
    </xf>
    <xf numFmtId="0" fontId="7" fillId="0" borderId="21" xfId="0" applyFont="1" applyBorder="1" applyAlignment="1">
      <alignment horizontal="left"/>
    </xf>
    <xf numFmtId="0" fontId="4" fillId="0" borderId="1" xfId="6" applyFont="1" applyFill="1" applyBorder="1" applyAlignment="1">
      <alignment horizontal="center" vertical="center" wrapText="1"/>
    </xf>
    <xf numFmtId="0" fontId="1" fillId="0" borderId="14" xfId="1" applyFill="1" applyBorder="1" applyAlignment="1">
      <alignment horizontal="center"/>
    </xf>
    <xf numFmtId="0" fontId="4" fillId="0" borderId="24" xfId="5" applyFont="1" applyFill="1" applyBorder="1" applyAlignment="1">
      <alignment horizontal="left" vertical="center" wrapText="1"/>
    </xf>
    <xf numFmtId="164" fontId="4" fillId="0" borderId="20" xfId="2" applyNumberFormat="1" applyFont="1" applyFill="1" applyBorder="1" applyAlignment="1">
      <alignment horizontal="center" vertical="center"/>
    </xf>
    <xf numFmtId="0" fontId="1" fillId="0" borderId="22" xfId="1" applyFill="1" applyBorder="1"/>
    <xf numFmtId="0" fontId="8" fillId="0" borderId="0" xfId="10" applyFont="1" applyFill="1" applyAlignment="1" applyProtection="1">
      <alignment horizontal="right" vertical="top" wrapText="1"/>
    </xf>
    <xf numFmtId="0" fontId="2" fillId="0" borderId="0" xfId="10" applyFont="1" applyFill="1" applyAlignment="1" applyProtection="1">
      <alignment horizontal="right" vertical="top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8" fillId="0" borderId="0" xfId="10" applyFont="1" applyFill="1" applyAlignment="1" applyProtection="1">
      <alignment horizontal="right" vertical="top" wrapText="1"/>
    </xf>
    <xf numFmtId="0" fontId="11" fillId="0" borderId="0" xfId="10" applyFont="1" applyFill="1" applyAlignment="1" applyProtection="1">
      <alignment horizontal="right" vertical="top" wrapText="1"/>
    </xf>
    <xf numFmtId="0" fontId="9" fillId="0" borderId="0" xfId="0" applyFont="1" applyFill="1" applyBorder="1" applyAlignment="1">
      <alignment horizontal="center" vertical="center" wrapText="1"/>
    </xf>
    <xf numFmtId="0" fontId="2" fillId="0" borderId="0" xfId="10" applyFont="1" applyFill="1" applyAlignment="1" applyProtection="1">
      <alignment horizontal="right" vertical="top" wrapText="1"/>
    </xf>
    <xf numFmtId="0" fontId="2" fillId="0" borderId="23" xfId="0" applyFont="1" applyFill="1" applyBorder="1" applyAlignment="1">
      <alignment horizontal="center" vertical="center" wrapText="1"/>
    </xf>
  </cellXfs>
  <cellStyles count="16">
    <cellStyle name="bckgrnd_900" xfId="1" xr:uid="{00000000-0005-0000-0000-000000000000}"/>
    <cellStyle name="cntr_arm10_Bord_900" xfId="2" xr:uid="{00000000-0005-0000-0000-000001000000}"/>
    <cellStyle name="cntr_arm10_BordGrey_900" xfId="3" xr:uid="{00000000-0005-0000-0000-000002000000}"/>
    <cellStyle name="cntrBtm_arm10bld_900" xfId="4" xr:uid="{00000000-0005-0000-0000-000003000000}"/>
    <cellStyle name="left_arm10_BordWW_900" xfId="5" xr:uid="{00000000-0005-0000-0000-000004000000}"/>
    <cellStyle name="left_arm10_GrBordWW_900" xfId="6" xr:uid="{00000000-0005-0000-0000-000005000000}"/>
    <cellStyle name="Normal" xfId="0" builtinId="0"/>
    <cellStyle name="rgt_arm10_BordGrey_900" xfId="7" xr:uid="{00000000-0005-0000-0000-000007000000}"/>
    <cellStyle name="rgt_arm14_bld_900" xfId="8" xr:uid="{00000000-0005-0000-0000-000008000000}"/>
    <cellStyle name="rgt_arm14_Money_900" xfId="9" xr:uid="{00000000-0005-0000-0000-000009000000}"/>
    <cellStyle name="Обычный 2" xfId="10" xr:uid="{00000000-0005-0000-0000-00000B000000}"/>
    <cellStyle name="Обычный 2 2" xfId="11" xr:uid="{00000000-0005-0000-0000-00000C000000}"/>
    <cellStyle name="Обычный 3" xfId="12" xr:uid="{00000000-0005-0000-0000-00000D000000}"/>
    <cellStyle name="Обычный 3 2" xfId="13" xr:uid="{00000000-0005-0000-0000-00000E000000}"/>
    <cellStyle name="Обычный 4" xfId="14" xr:uid="{00000000-0005-0000-0000-00000F000000}"/>
    <cellStyle name="Обычный 5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5"/>
  <sheetViews>
    <sheetView workbookViewId="0">
      <selection activeCell="K15" sqref="K15"/>
    </sheetView>
  </sheetViews>
  <sheetFormatPr defaultRowHeight="15"/>
  <sheetData>
    <row r="3" spans="2:2">
      <c r="B3" t="s">
        <v>202</v>
      </c>
    </row>
    <row r="4" spans="2:2">
      <c r="B4" t="s">
        <v>203</v>
      </c>
    </row>
    <row r="5" spans="2:2">
      <c r="B5" t="s">
        <v>204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"/>
  <sheetViews>
    <sheetView workbookViewId="0">
      <selection activeCell="G15" sqref="G15"/>
    </sheetView>
  </sheetViews>
  <sheetFormatPr defaultRowHeight="15"/>
  <cols>
    <col min="3" max="3" width="35" customWidth="1"/>
    <col min="4" max="4" width="10.140625" customWidth="1"/>
    <col min="5" max="5" width="11.7109375" customWidth="1"/>
    <col min="6" max="6" width="8.5703125" customWidth="1"/>
    <col min="7" max="7" width="16.85546875" customWidth="1"/>
    <col min="8" max="8" width="7.140625" customWidth="1"/>
    <col min="9" max="9" width="12.85546875" customWidth="1"/>
  </cols>
  <sheetData>
    <row r="1" spans="1:10" s="17" customFormat="1" ht="30">
      <c r="A1" s="39" t="s">
        <v>208</v>
      </c>
      <c r="B1" s="40"/>
      <c r="C1" s="40"/>
      <c r="D1" s="41"/>
      <c r="E1" s="25" t="s">
        <v>206</v>
      </c>
      <c r="F1" s="39" t="s">
        <v>209</v>
      </c>
      <c r="G1" s="40"/>
      <c r="H1" s="40"/>
      <c r="I1" s="42"/>
      <c r="J1" s="18"/>
    </row>
    <row r="2" spans="1:10" ht="18.75" customHeight="1">
      <c r="A2" s="21" t="s">
        <v>205</v>
      </c>
      <c r="B2" s="15"/>
      <c r="C2" s="15"/>
      <c r="D2" s="16">
        <v>505672</v>
      </c>
      <c r="E2" s="22">
        <v>350694.2</v>
      </c>
      <c r="F2" s="19">
        <v>108454</v>
      </c>
      <c r="G2" s="15" t="s">
        <v>210</v>
      </c>
      <c r="H2" s="16">
        <v>5044</v>
      </c>
      <c r="I2" s="15" t="s">
        <v>211</v>
      </c>
      <c r="J2" s="20">
        <v>103410</v>
      </c>
    </row>
    <row r="3" spans="1:10" ht="18.75" customHeight="1">
      <c r="A3" s="21" t="s">
        <v>207</v>
      </c>
      <c r="B3" s="15"/>
      <c r="C3" s="15"/>
      <c r="D3" s="16">
        <v>151905.9</v>
      </c>
      <c r="E3" s="26">
        <v>135346</v>
      </c>
      <c r="F3" s="21"/>
      <c r="G3" s="15"/>
      <c r="H3" s="15"/>
      <c r="I3" s="15"/>
      <c r="J3" s="22"/>
    </row>
    <row r="4" spans="1:10" ht="18.75" customHeight="1">
      <c r="A4" s="21" t="s">
        <v>212</v>
      </c>
      <c r="B4" s="15"/>
      <c r="C4" s="15"/>
      <c r="D4" s="15">
        <v>76033.3</v>
      </c>
      <c r="E4" s="22">
        <v>71047.100000000006</v>
      </c>
      <c r="F4" s="21"/>
      <c r="G4" s="15"/>
      <c r="H4" s="15"/>
      <c r="I4" s="15"/>
      <c r="J4" s="22"/>
    </row>
    <row r="5" spans="1:10" ht="18.75" customHeight="1">
      <c r="A5" s="21" t="s">
        <v>213</v>
      </c>
      <c r="B5" s="15"/>
      <c r="C5" s="15"/>
      <c r="D5" s="15">
        <v>37182.6</v>
      </c>
      <c r="E5" s="22">
        <v>19874.400000000001</v>
      </c>
      <c r="F5" s="21"/>
      <c r="G5" s="15"/>
      <c r="H5" s="15"/>
      <c r="I5" s="15"/>
      <c r="J5" s="22"/>
    </row>
    <row r="6" spans="1:10" ht="18.75" customHeight="1">
      <c r="A6" s="21" t="s">
        <v>214</v>
      </c>
      <c r="B6" s="15"/>
      <c r="C6" s="15"/>
      <c r="D6" s="15">
        <v>53620.5</v>
      </c>
      <c r="E6" s="22">
        <v>7650.9</v>
      </c>
      <c r="F6" s="21"/>
      <c r="G6" s="15"/>
      <c r="H6" s="15"/>
      <c r="I6" s="15"/>
      <c r="J6" s="22"/>
    </row>
    <row r="7" spans="1:10" ht="18.75" customHeight="1" thickBot="1">
      <c r="A7" s="23" t="s">
        <v>215</v>
      </c>
      <c r="B7" s="24"/>
      <c r="C7" s="24"/>
      <c r="D7" s="24">
        <v>232961.6</v>
      </c>
      <c r="E7" s="27">
        <v>149160</v>
      </c>
      <c r="F7" s="28">
        <v>13236</v>
      </c>
      <c r="G7" s="24" t="s">
        <v>216</v>
      </c>
      <c r="H7" s="24">
        <v>1500</v>
      </c>
      <c r="I7" s="24" t="s">
        <v>217</v>
      </c>
      <c r="J7" s="27">
        <v>11736</v>
      </c>
    </row>
  </sheetData>
  <mergeCells count="2">
    <mergeCell ref="A1:D1"/>
    <mergeCell ref="F1:I1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P403"/>
  <sheetViews>
    <sheetView tabSelected="1" topLeftCell="A360" workbookViewId="0">
      <selection activeCell="J266" sqref="J266"/>
    </sheetView>
  </sheetViews>
  <sheetFormatPr defaultRowHeight="15"/>
  <cols>
    <col min="1" max="1" width="4.85546875" style="8" customWidth="1"/>
    <col min="2" max="2" width="3.140625" style="8" customWidth="1"/>
    <col min="3" max="3" width="3.28515625" style="8" customWidth="1"/>
    <col min="4" max="4" width="3" style="8" customWidth="1"/>
    <col min="5" max="5" width="44.5703125" style="8" customWidth="1"/>
    <col min="6" max="6" width="11.42578125" style="8" customWidth="1"/>
    <col min="7" max="7" width="14.140625" style="8" customWidth="1"/>
    <col min="8" max="8" width="13.5703125" style="8" customWidth="1"/>
    <col min="9" max="16384" width="9.140625" style="8"/>
  </cols>
  <sheetData>
    <row r="1" spans="1:42" s="2" customFormat="1" ht="21" hidden="1" customHeight="1">
      <c r="A1" s="46" t="s">
        <v>218</v>
      </c>
      <c r="B1" s="46"/>
      <c r="C1" s="46"/>
      <c r="D1" s="46"/>
      <c r="E1" s="46"/>
      <c r="F1" s="46"/>
      <c r="G1" s="46"/>
      <c r="H1" s="46"/>
    </row>
    <row r="2" spans="1:42" s="2" customFormat="1" ht="18.75" hidden="1" customHeight="1">
      <c r="A2" s="46" t="s">
        <v>0</v>
      </c>
      <c r="B2" s="46"/>
      <c r="C2" s="46"/>
      <c r="D2" s="46"/>
      <c r="E2" s="46"/>
      <c r="F2" s="46"/>
      <c r="G2" s="46"/>
      <c r="H2" s="46"/>
    </row>
    <row r="3" spans="1:42" s="2" customFormat="1" ht="18" hidden="1" customHeight="1">
      <c r="A3" s="46" t="s">
        <v>3</v>
      </c>
      <c r="B3" s="46"/>
      <c r="C3" s="46"/>
      <c r="D3" s="46"/>
      <c r="E3" s="46"/>
      <c r="F3" s="46"/>
      <c r="G3" s="46"/>
      <c r="H3" s="46"/>
    </row>
    <row r="4" spans="1:42" s="2" customFormat="1" ht="22.5" hidden="1" customHeight="1">
      <c r="A4" s="46" t="s">
        <v>4</v>
      </c>
      <c r="B4" s="46"/>
      <c r="C4" s="46"/>
      <c r="D4" s="46"/>
      <c r="E4" s="46"/>
      <c r="F4" s="46"/>
      <c r="G4" s="46"/>
      <c r="H4" s="46"/>
    </row>
    <row r="5" spans="1:42" s="2" customFormat="1" ht="15" customHeight="1">
      <c r="A5" s="43" t="s">
        <v>225</v>
      </c>
      <c r="B5" s="43"/>
      <c r="C5" s="43"/>
      <c r="D5" s="43"/>
      <c r="E5" s="43"/>
      <c r="F5" s="43"/>
      <c r="G5" s="43"/>
      <c r="H5" s="43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s="2" customFormat="1" ht="15" customHeight="1">
      <c r="A6" s="37"/>
      <c r="B6" s="37"/>
      <c r="C6" s="37"/>
      <c r="D6" s="37"/>
      <c r="E6" s="43" t="s">
        <v>227</v>
      </c>
      <c r="F6" s="43"/>
      <c r="G6" s="43"/>
      <c r="H6" s="43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</row>
    <row r="7" spans="1:42" s="2" customFormat="1" ht="14.25" customHeight="1">
      <c r="A7" s="44" t="s">
        <v>219</v>
      </c>
      <c r="B7" s="44"/>
      <c r="C7" s="44"/>
      <c r="D7" s="44"/>
      <c r="E7" s="44"/>
      <c r="F7" s="44"/>
      <c r="G7" s="44"/>
      <c r="H7" s="44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s="2" customFormat="1" ht="13.5" customHeight="1">
      <c r="A8" s="44" t="s">
        <v>0</v>
      </c>
      <c r="B8" s="44"/>
      <c r="C8" s="44"/>
      <c r="D8" s="44"/>
      <c r="E8" s="44"/>
      <c r="F8" s="44"/>
      <c r="G8" s="44"/>
      <c r="H8" s="44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s="2" customFormat="1" ht="18" customHeight="1">
      <c r="A9" s="44" t="s">
        <v>226</v>
      </c>
      <c r="B9" s="44"/>
      <c r="C9" s="44"/>
      <c r="D9" s="44"/>
      <c r="E9" s="44"/>
      <c r="F9" s="44"/>
      <c r="G9" s="44"/>
      <c r="H9" s="44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s="2" customFormat="1" ht="14.25" customHeight="1">
      <c r="A10" s="44" t="s">
        <v>228</v>
      </c>
      <c r="B10" s="44"/>
      <c r="C10" s="44"/>
      <c r="D10" s="44"/>
      <c r="E10" s="44"/>
      <c r="F10" s="44"/>
      <c r="G10" s="44"/>
      <c r="H10" s="44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s="2" customFormat="1" ht="26.25" hidden="1" customHeight="1">
      <c r="A11" s="1"/>
      <c r="B11" s="1"/>
      <c r="C11" s="1"/>
      <c r="D11" s="1"/>
      <c r="E11" s="1"/>
      <c r="F11" s="1"/>
      <c r="G11" s="1"/>
      <c r="H11" s="1"/>
    </row>
    <row r="12" spans="1:42" s="2" customFormat="1" ht="27.75" hidden="1" customHeight="1">
      <c r="A12" s="1"/>
      <c r="B12" s="1"/>
      <c r="C12" s="1"/>
      <c r="D12" s="1"/>
      <c r="E12" s="1"/>
      <c r="F12" s="1"/>
      <c r="G12" s="1"/>
      <c r="H12" s="1"/>
    </row>
    <row r="13" spans="1:42" s="2" customFormat="1" ht="27" hidden="1" customHeight="1">
      <c r="A13" s="1"/>
      <c r="B13" s="1"/>
      <c r="C13" s="1"/>
      <c r="D13" s="1"/>
      <c r="E13" s="1"/>
      <c r="F13" s="1"/>
      <c r="G13" s="1"/>
      <c r="H13" s="1"/>
    </row>
    <row r="14" spans="1:42" s="2" customFormat="1" ht="25.5" hidden="1" customHeight="1">
      <c r="A14" s="1"/>
      <c r="B14" s="1"/>
      <c r="C14" s="1"/>
      <c r="D14" s="1"/>
      <c r="E14" s="1"/>
      <c r="F14" s="1"/>
      <c r="G14" s="1"/>
      <c r="H14" s="1"/>
    </row>
    <row r="15" spans="1:42" s="2" customFormat="1" ht="25.5" hidden="1" customHeight="1">
      <c r="A15" s="1"/>
      <c r="B15" s="1"/>
      <c r="C15" s="1"/>
      <c r="D15" s="1"/>
      <c r="E15" s="1"/>
      <c r="F15" s="1"/>
      <c r="G15" s="1"/>
      <c r="H15" s="1"/>
    </row>
    <row r="16" spans="1:42" s="7" customFormat="1" ht="15.75" customHeight="1">
      <c r="A16" s="45" t="s">
        <v>220</v>
      </c>
      <c r="B16" s="45"/>
      <c r="C16" s="45"/>
      <c r="D16" s="45"/>
      <c r="E16" s="45"/>
      <c r="F16" s="45"/>
      <c r="G16" s="45"/>
      <c r="H16" s="45"/>
    </row>
    <row r="17" spans="1:8" s="7" customFormat="1" ht="21" hidden="1" customHeight="1">
      <c r="A17" s="29"/>
      <c r="B17" s="29"/>
      <c r="C17" s="29"/>
      <c r="D17" s="29"/>
      <c r="E17" s="29"/>
      <c r="F17" s="29"/>
    </row>
    <row r="18" spans="1:8" s="7" customFormat="1" ht="31.5" customHeight="1">
      <c r="A18" s="47" t="s">
        <v>224</v>
      </c>
      <c r="B18" s="47"/>
      <c r="C18" s="47"/>
      <c r="D18" s="47"/>
      <c r="E18" s="47"/>
      <c r="F18" s="47"/>
      <c r="G18" s="47"/>
      <c r="H18" s="47"/>
    </row>
    <row r="19" spans="1:8" ht="5.25" hidden="1" customHeight="1"/>
    <row r="20" spans="1:8" ht="15" hidden="1" customHeight="1"/>
    <row r="21" spans="1:8" ht="15" hidden="1" customHeight="1">
      <c r="A21" s="9"/>
      <c r="B21" s="9"/>
      <c r="C21" s="9"/>
      <c r="D21" s="9"/>
      <c r="E21" s="9"/>
      <c r="F21" s="9"/>
      <c r="G21" s="9"/>
      <c r="H21" s="31" t="s">
        <v>1</v>
      </c>
    </row>
    <row r="22" spans="1:8" s="33" customFormat="1" ht="47.25" customHeight="1">
      <c r="A22" s="10" t="s">
        <v>221</v>
      </c>
      <c r="B22" s="11" t="s">
        <v>5</v>
      </c>
      <c r="C22" s="11" t="s">
        <v>6</v>
      </c>
      <c r="D22" s="11" t="s">
        <v>7</v>
      </c>
      <c r="E22" s="32" t="s">
        <v>222</v>
      </c>
      <c r="F22" s="32" t="s">
        <v>223</v>
      </c>
      <c r="G22" s="10" t="s">
        <v>8</v>
      </c>
      <c r="H22" s="10" t="s">
        <v>9</v>
      </c>
    </row>
    <row r="23" spans="1:8" s="33" customFormat="1" ht="15" customHeight="1">
      <c r="A23" s="12">
        <v>1</v>
      </c>
      <c r="B23" s="12">
        <v>3</v>
      </c>
      <c r="C23" s="12">
        <v>4</v>
      </c>
      <c r="D23" s="12">
        <v>5</v>
      </c>
      <c r="E23" s="12">
        <v>6</v>
      </c>
      <c r="F23" s="12">
        <v>7</v>
      </c>
      <c r="G23" s="12">
        <v>8</v>
      </c>
      <c r="H23" s="12">
        <v>8</v>
      </c>
    </row>
    <row r="24" spans="1:8" ht="51" customHeight="1">
      <c r="A24" s="3">
        <v>2000</v>
      </c>
      <c r="B24" s="3" t="s">
        <v>2</v>
      </c>
      <c r="C24" s="3" t="s">
        <v>2</v>
      </c>
      <c r="D24" s="3" t="s">
        <v>2</v>
      </c>
      <c r="E24" s="4" t="s">
        <v>10</v>
      </c>
      <c r="F24" s="5">
        <f>SUM(F25,F59,F76,F105,F158,F178,F198,F227,F257,F288,F320)</f>
        <v>3370629.1999999993</v>
      </c>
      <c r="G24" s="5">
        <f>SUM(G25,G59,G76,G105,G158,G178,G198,G227,G257,G288,G320)</f>
        <v>2251907.6999999997</v>
      </c>
      <c r="H24" s="5">
        <f>SUM(H25,H59,H76,H105,H158,H178,H198,H227,H257,H288,H320)</f>
        <v>1502856.3</v>
      </c>
    </row>
    <row r="25" spans="1:8" ht="51" customHeight="1">
      <c r="A25" s="3">
        <v>2100</v>
      </c>
      <c r="B25" s="3" t="s">
        <v>11</v>
      </c>
      <c r="C25" s="3" t="s">
        <v>12</v>
      </c>
      <c r="D25" s="3" t="s">
        <v>12</v>
      </c>
      <c r="E25" s="4" t="s">
        <v>13</v>
      </c>
      <c r="F25" s="5">
        <f>SUM(F27,F32,F36,F41,F44,F47,F50,F53)</f>
        <v>583197.9</v>
      </c>
      <c r="G25" s="5">
        <f>SUM(G27,G32,G36,G41,G44,G47,G50,G53)</f>
        <v>415790.7</v>
      </c>
      <c r="H25" s="5">
        <f>SUM(H27,H32,H36,H41,H44,H47,H50,H53)</f>
        <v>167407.20000000001</v>
      </c>
    </row>
    <row r="26" spans="1:8" ht="39.950000000000003" hidden="1" customHeight="1">
      <c r="A26" s="3"/>
      <c r="B26" s="3"/>
      <c r="C26" s="3"/>
      <c r="D26" s="3"/>
      <c r="E26" s="4" t="s">
        <v>14</v>
      </c>
      <c r="F26" s="13"/>
      <c r="G26" s="13"/>
      <c r="H26" s="13"/>
    </row>
    <row r="27" spans="1:8" ht="51">
      <c r="A27" s="3">
        <v>2110</v>
      </c>
      <c r="B27" s="3" t="s">
        <v>11</v>
      </c>
      <c r="C27" s="3" t="s">
        <v>11</v>
      </c>
      <c r="D27" s="3" t="s">
        <v>12</v>
      </c>
      <c r="E27" s="4" t="s">
        <v>15</v>
      </c>
      <c r="F27" s="5">
        <f>SUM(F29:F31)</f>
        <v>356983.9</v>
      </c>
      <c r="G27" s="5">
        <f>SUM(G29:G31)</f>
        <v>354483.9</v>
      </c>
      <c r="H27" s="5">
        <f>SUM(H29:H31)</f>
        <v>2500</v>
      </c>
    </row>
    <row r="28" spans="1:8" ht="39.950000000000003" hidden="1" customHeight="1">
      <c r="A28" s="3"/>
      <c r="B28" s="3"/>
      <c r="C28" s="3"/>
      <c r="D28" s="3"/>
      <c r="E28" s="4" t="s">
        <v>16</v>
      </c>
      <c r="F28" s="13"/>
      <c r="G28" s="13"/>
      <c r="H28" s="13"/>
    </row>
    <row r="29" spans="1:8" ht="35.25" customHeight="1">
      <c r="A29" s="3">
        <v>2111</v>
      </c>
      <c r="B29" s="3" t="s">
        <v>11</v>
      </c>
      <c r="C29" s="3" t="s">
        <v>11</v>
      </c>
      <c r="D29" s="3" t="s">
        <v>11</v>
      </c>
      <c r="E29" s="4" t="s">
        <v>17</v>
      </c>
      <c r="F29" s="5">
        <f>SUM(G29,H29)</f>
        <v>356983.9</v>
      </c>
      <c r="G29" s="5">
        <v>354483.9</v>
      </c>
      <c r="H29" s="5">
        <v>2500</v>
      </c>
    </row>
    <row r="30" spans="1:8" ht="24" customHeight="1">
      <c r="A30" s="3">
        <v>2112</v>
      </c>
      <c r="B30" s="3" t="s">
        <v>11</v>
      </c>
      <c r="C30" s="3" t="s">
        <v>11</v>
      </c>
      <c r="D30" s="3" t="s">
        <v>18</v>
      </c>
      <c r="E30" s="4" t="s">
        <v>19</v>
      </c>
      <c r="F30" s="5">
        <f>SUM(G30,H30)</f>
        <v>0</v>
      </c>
      <c r="G30" s="5">
        <v>0</v>
      </c>
      <c r="H30" s="5">
        <v>0</v>
      </c>
    </row>
    <row r="31" spans="1:8" ht="18.75" customHeight="1">
      <c r="A31" s="3">
        <v>2113</v>
      </c>
      <c r="B31" s="3" t="s">
        <v>11</v>
      </c>
      <c r="C31" s="3" t="s">
        <v>11</v>
      </c>
      <c r="D31" s="3" t="s">
        <v>20</v>
      </c>
      <c r="E31" s="4" t="s">
        <v>21</v>
      </c>
      <c r="F31" s="5">
        <f>SUM(G31,H31)</f>
        <v>0</v>
      </c>
      <c r="G31" s="5">
        <v>0</v>
      </c>
      <c r="H31" s="5">
        <v>0</v>
      </c>
    </row>
    <row r="32" spans="1:8" ht="15" customHeight="1">
      <c r="A32" s="3">
        <v>2120</v>
      </c>
      <c r="B32" s="3" t="s">
        <v>11</v>
      </c>
      <c r="C32" s="3" t="s">
        <v>18</v>
      </c>
      <c r="D32" s="3" t="s">
        <v>12</v>
      </c>
      <c r="E32" s="4" t="s">
        <v>22</v>
      </c>
      <c r="F32" s="5">
        <f>SUM(F34:F35)</f>
        <v>0</v>
      </c>
      <c r="G32" s="5">
        <f>SUM(G34:G35)</f>
        <v>0</v>
      </c>
      <c r="H32" s="5">
        <f>SUM(H34:H35)</f>
        <v>0</v>
      </c>
    </row>
    <row r="33" spans="1:8" ht="17.25" customHeight="1">
      <c r="A33" s="3"/>
      <c r="B33" s="3"/>
      <c r="C33" s="3"/>
      <c r="D33" s="3"/>
      <c r="E33" s="4" t="s">
        <v>16</v>
      </c>
      <c r="F33" s="13"/>
      <c r="G33" s="13"/>
      <c r="H33" s="13"/>
    </row>
    <row r="34" spans="1:8" ht="18" customHeight="1">
      <c r="A34" s="3">
        <v>2121</v>
      </c>
      <c r="B34" s="3" t="s">
        <v>11</v>
      </c>
      <c r="C34" s="3" t="s">
        <v>18</v>
      </c>
      <c r="D34" s="3" t="s">
        <v>11</v>
      </c>
      <c r="E34" s="4" t="s">
        <v>23</v>
      </c>
      <c r="F34" s="5">
        <f>SUM(G34,H34)</f>
        <v>0</v>
      </c>
      <c r="G34" s="5">
        <v>0</v>
      </c>
      <c r="H34" s="5">
        <v>0</v>
      </c>
    </row>
    <row r="35" spans="1:8" ht="23.25" customHeight="1">
      <c r="A35" s="3">
        <v>2122</v>
      </c>
      <c r="B35" s="3" t="s">
        <v>11</v>
      </c>
      <c r="C35" s="3" t="s">
        <v>18</v>
      </c>
      <c r="D35" s="3" t="s">
        <v>18</v>
      </c>
      <c r="E35" s="4" t="s">
        <v>24</v>
      </c>
      <c r="F35" s="5">
        <f>SUM(G35,H35)</f>
        <v>0</v>
      </c>
      <c r="G35" s="5">
        <v>0</v>
      </c>
      <c r="H35" s="5">
        <v>0</v>
      </c>
    </row>
    <row r="36" spans="1:8">
      <c r="A36" s="3">
        <v>2130</v>
      </c>
      <c r="B36" s="3" t="s">
        <v>11</v>
      </c>
      <c r="C36" s="3" t="s">
        <v>20</v>
      </c>
      <c r="D36" s="3" t="s">
        <v>12</v>
      </c>
      <c r="E36" s="4" t="s">
        <v>25</v>
      </c>
      <c r="F36" s="5">
        <f>SUM(F38:F40)</f>
        <v>0</v>
      </c>
      <c r="G36" s="5">
        <f>SUM(G38:G40)</f>
        <v>0</v>
      </c>
      <c r="H36" s="5">
        <f>SUM(H38:H40)</f>
        <v>0</v>
      </c>
    </row>
    <row r="37" spans="1:8" ht="15.75" customHeight="1">
      <c r="A37" s="3"/>
      <c r="B37" s="3"/>
      <c r="C37" s="3"/>
      <c r="D37" s="3"/>
      <c r="E37" s="4" t="s">
        <v>16</v>
      </c>
      <c r="F37" s="13"/>
      <c r="G37" s="13"/>
      <c r="H37" s="13"/>
    </row>
    <row r="38" spans="1:8" ht="30.75" customHeight="1">
      <c r="A38" s="3">
        <v>2131</v>
      </c>
      <c r="B38" s="3" t="s">
        <v>11</v>
      </c>
      <c r="C38" s="3" t="s">
        <v>20</v>
      </c>
      <c r="D38" s="3" t="s">
        <v>11</v>
      </c>
      <c r="E38" s="4" t="s">
        <v>26</v>
      </c>
      <c r="F38" s="5">
        <f>SUM(G38,H38)</f>
        <v>0</v>
      </c>
      <c r="G38" s="5">
        <v>0</v>
      </c>
      <c r="H38" s="5">
        <v>0</v>
      </c>
    </row>
    <row r="39" spans="1:8" ht="30" customHeight="1">
      <c r="A39" s="3">
        <v>2132</v>
      </c>
      <c r="B39" s="3" t="s">
        <v>11</v>
      </c>
      <c r="C39" s="3" t="s">
        <v>20</v>
      </c>
      <c r="D39" s="3" t="s">
        <v>18</v>
      </c>
      <c r="E39" s="4" t="s">
        <v>27</v>
      </c>
      <c r="F39" s="5">
        <f>SUM(G39,H39)</f>
        <v>0</v>
      </c>
      <c r="G39" s="5">
        <v>0</v>
      </c>
      <c r="H39" s="5">
        <v>0</v>
      </c>
    </row>
    <row r="40" spans="1:8">
      <c r="A40" s="3">
        <v>2133</v>
      </c>
      <c r="B40" s="3" t="s">
        <v>11</v>
      </c>
      <c r="C40" s="3" t="s">
        <v>20</v>
      </c>
      <c r="D40" s="3" t="s">
        <v>20</v>
      </c>
      <c r="E40" s="4" t="s">
        <v>28</v>
      </c>
      <c r="F40" s="5">
        <f>SUM(G40,H40)</f>
        <v>0</v>
      </c>
      <c r="G40" s="5">
        <v>0</v>
      </c>
      <c r="H40" s="5">
        <v>0</v>
      </c>
    </row>
    <row r="41" spans="1:8" ht="18.75" customHeight="1">
      <c r="A41" s="3">
        <v>2140</v>
      </c>
      <c r="B41" s="3" t="s">
        <v>11</v>
      </c>
      <c r="C41" s="3" t="s">
        <v>29</v>
      </c>
      <c r="D41" s="3" t="s">
        <v>12</v>
      </c>
      <c r="E41" s="4" t="s">
        <v>30</v>
      </c>
      <c r="F41" s="5">
        <f>SUM(F43)</f>
        <v>0</v>
      </c>
      <c r="G41" s="5">
        <f>SUM(G43)</f>
        <v>0</v>
      </c>
      <c r="H41" s="5">
        <f>SUM(H43)</f>
        <v>0</v>
      </c>
    </row>
    <row r="42" spans="1:8" ht="18.75" customHeight="1">
      <c r="A42" s="3"/>
      <c r="B42" s="3"/>
      <c r="C42" s="3"/>
      <c r="D42" s="3"/>
      <c r="E42" s="4" t="s">
        <v>16</v>
      </c>
      <c r="F42" s="13"/>
      <c r="G42" s="13"/>
      <c r="H42" s="13"/>
    </row>
    <row r="43" spans="1:8" ht="21.75" customHeight="1">
      <c r="A43" s="3">
        <v>2141</v>
      </c>
      <c r="B43" s="3" t="s">
        <v>11</v>
      </c>
      <c r="C43" s="3" t="s">
        <v>29</v>
      </c>
      <c r="D43" s="3" t="s">
        <v>11</v>
      </c>
      <c r="E43" s="4" t="s">
        <v>31</v>
      </c>
      <c r="F43" s="5">
        <f>SUM(G43,H43)</f>
        <v>0</v>
      </c>
      <c r="G43" s="5">
        <v>0</v>
      </c>
      <c r="H43" s="5">
        <v>0</v>
      </c>
    </row>
    <row r="44" spans="1:8" ht="39.950000000000003" customHeight="1">
      <c r="A44" s="3">
        <v>2150</v>
      </c>
      <c r="B44" s="3" t="s">
        <v>11</v>
      </c>
      <c r="C44" s="3" t="s">
        <v>32</v>
      </c>
      <c r="D44" s="3" t="s">
        <v>12</v>
      </c>
      <c r="E44" s="4" t="s">
        <v>33</v>
      </c>
      <c r="F44" s="5">
        <f>SUM(F46)</f>
        <v>0</v>
      </c>
      <c r="G44" s="5">
        <f>SUM(G46)</f>
        <v>0</v>
      </c>
      <c r="H44" s="5">
        <f>SUM(H46)</f>
        <v>0</v>
      </c>
    </row>
    <row r="45" spans="1:8" ht="18" customHeight="1">
      <c r="A45" s="3"/>
      <c r="B45" s="3"/>
      <c r="C45" s="3"/>
      <c r="D45" s="3"/>
      <c r="E45" s="4" t="s">
        <v>16</v>
      </c>
      <c r="F45" s="13"/>
      <c r="G45" s="13"/>
      <c r="H45" s="13"/>
    </row>
    <row r="46" spans="1:8" ht="39.950000000000003" customHeight="1">
      <c r="A46" s="3">
        <v>2151</v>
      </c>
      <c r="B46" s="3" t="s">
        <v>11</v>
      </c>
      <c r="C46" s="3" t="s">
        <v>32</v>
      </c>
      <c r="D46" s="3" t="s">
        <v>11</v>
      </c>
      <c r="E46" s="4" t="s">
        <v>34</v>
      </c>
      <c r="F46" s="5">
        <f>SUM(G46,H46)</f>
        <v>0</v>
      </c>
      <c r="G46" s="5">
        <v>0</v>
      </c>
      <c r="H46" s="5">
        <v>0</v>
      </c>
    </row>
    <row r="47" spans="1:8" ht="32.25" customHeight="1">
      <c r="A47" s="3">
        <v>2160</v>
      </c>
      <c r="B47" s="3" t="s">
        <v>11</v>
      </c>
      <c r="C47" s="3" t="s">
        <v>35</v>
      </c>
      <c r="D47" s="3" t="s">
        <v>12</v>
      </c>
      <c r="E47" s="4" t="s">
        <v>36</v>
      </c>
      <c r="F47" s="5">
        <f>SUM(F49)</f>
        <v>226214</v>
      </c>
      <c r="G47" s="5">
        <f>SUM(G49)</f>
        <v>61306.8</v>
      </c>
      <c r="H47" s="5">
        <f>SUM(H49)</f>
        <v>164907.20000000001</v>
      </c>
    </row>
    <row r="48" spans="1:8" ht="18" customHeight="1">
      <c r="A48" s="3"/>
      <c r="B48" s="3"/>
      <c r="C48" s="3"/>
      <c r="D48" s="3"/>
      <c r="E48" s="4" t="s">
        <v>16</v>
      </c>
      <c r="F48" s="13"/>
      <c r="G48" s="13"/>
      <c r="H48" s="13"/>
    </row>
    <row r="49" spans="1:8" ht="34.5" customHeight="1">
      <c r="A49" s="3">
        <v>2161</v>
      </c>
      <c r="B49" s="3" t="s">
        <v>11</v>
      </c>
      <c r="C49" s="3" t="s">
        <v>35</v>
      </c>
      <c r="D49" s="3" t="s">
        <v>11</v>
      </c>
      <c r="E49" s="4" t="s">
        <v>37</v>
      </c>
      <c r="F49" s="5">
        <f>SUM(G49,H49)</f>
        <v>226214</v>
      </c>
      <c r="G49" s="5">
        <v>61306.8</v>
      </c>
      <c r="H49" s="5">
        <v>164907.20000000001</v>
      </c>
    </row>
    <row r="50" spans="1:8" ht="20.25" hidden="1" customHeight="1">
      <c r="A50" s="3">
        <v>2170</v>
      </c>
      <c r="B50" s="3" t="s">
        <v>11</v>
      </c>
      <c r="C50" s="3" t="s">
        <v>38</v>
      </c>
      <c r="D50" s="3" t="s">
        <v>12</v>
      </c>
      <c r="E50" s="4" t="s">
        <v>39</v>
      </c>
      <c r="F50" s="5">
        <f>SUM(F52)</f>
        <v>0</v>
      </c>
      <c r="G50" s="5">
        <f>SUM(G52)</f>
        <v>0</v>
      </c>
      <c r="H50" s="5">
        <f>SUM(H52)</f>
        <v>0</v>
      </c>
    </row>
    <row r="51" spans="1:8" ht="39.75" hidden="1" customHeight="1">
      <c r="A51" s="3"/>
      <c r="B51" s="3"/>
      <c r="C51" s="3"/>
      <c r="D51" s="3"/>
      <c r="E51" s="4" t="s">
        <v>16</v>
      </c>
      <c r="F51" s="13"/>
      <c r="G51" s="13"/>
      <c r="H51" s="13"/>
    </row>
    <row r="52" spans="1:8" ht="39.75" hidden="1" customHeight="1">
      <c r="A52" s="3">
        <v>2171</v>
      </c>
      <c r="B52" s="3" t="s">
        <v>11</v>
      </c>
      <c r="C52" s="3" t="s">
        <v>38</v>
      </c>
      <c r="D52" s="3" t="s">
        <v>11</v>
      </c>
      <c r="E52" s="4" t="s">
        <v>39</v>
      </c>
      <c r="F52" s="5">
        <f>SUM(G52,H52)</f>
        <v>0</v>
      </c>
      <c r="G52" s="5">
        <v>0</v>
      </c>
      <c r="H52" s="5">
        <v>0</v>
      </c>
    </row>
    <row r="53" spans="1:8" ht="39.75" hidden="1" customHeight="1">
      <c r="A53" s="3">
        <v>2180</v>
      </c>
      <c r="B53" s="3" t="s">
        <v>11</v>
      </c>
      <c r="C53" s="3" t="s">
        <v>40</v>
      </c>
      <c r="D53" s="3" t="s">
        <v>12</v>
      </c>
      <c r="E53" s="4" t="s">
        <v>41</v>
      </c>
      <c r="F53" s="5">
        <f>SUM(F55)</f>
        <v>0</v>
      </c>
      <c r="G53" s="5">
        <f>SUM(G55)</f>
        <v>0</v>
      </c>
      <c r="H53" s="5">
        <f>SUM(H55)</f>
        <v>0</v>
      </c>
    </row>
    <row r="54" spans="1:8" ht="39.75" hidden="1" customHeight="1">
      <c r="A54" s="3"/>
      <c r="B54" s="3"/>
      <c r="C54" s="3"/>
      <c r="D54" s="3"/>
      <c r="E54" s="4" t="s">
        <v>16</v>
      </c>
      <c r="F54" s="13"/>
      <c r="G54" s="13"/>
      <c r="H54" s="13"/>
    </row>
    <row r="55" spans="1:8" ht="39.75" hidden="1" customHeight="1">
      <c r="A55" s="3">
        <v>2181</v>
      </c>
      <c r="B55" s="3" t="s">
        <v>11</v>
      </c>
      <c r="C55" s="3" t="s">
        <v>40</v>
      </c>
      <c r="D55" s="3" t="s">
        <v>11</v>
      </c>
      <c r="E55" s="4" t="s">
        <v>41</v>
      </c>
      <c r="F55" s="5">
        <f>SUM(F57:F58)</f>
        <v>0</v>
      </c>
      <c r="G55" s="5">
        <f>SUM(G57:G58)</f>
        <v>0</v>
      </c>
      <c r="H55" s="5">
        <f>SUM(H57:H58)</f>
        <v>0</v>
      </c>
    </row>
    <row r="56" spans="1:8" ht="39.75" hidden="1" customHeight="1">
      <c r="A56" s="3"/>
      <c r="B56" s="3"/>
      <c r="C56" s="3"/>
      <c r="D56" s="3"/>
      <c r="E56" s="4" t="s">
        <v>16</v>
      </c>
      <c r="F56" s="13"/>
      <c r="G56" s="13"/>
      <c r="H56" s="13"/>
    </row>
    <row r="57" spans="1:8" ht="39.75" hidden="1" customHeight="1">
      <c r="A57" s="3">
        <v>2182</v>
      </c>
      <c r="B57" s="3" t="s">
        <v>11</v>
      </c>
      <c r="C57" s="3" t="s">
        <v>40</v>
      </c>
      <c r="D57" s="3" t="s">
        <v>11</v>
      </c>
      <c r="E57" s="4" t="s">
        <v>42</v>
      </c>
      <c r="F57" s="5">
        <f>SUM(G57,H57)</f>
        <v>0</v>
      </c>
      <c r="G57" s="5">
        <v>0</v>
      </c>
      <c r="H57" s="5">
        <v>0</v>
      </c>
    </row>
    <row r="58" spans="1:8" ht="39.75" hidden="1" customHeight="1">
      <c r="A58" s="3">
        <v>2183</v>
      </c>
      <c r="B58" s="3" t="s">
        <v>11</v>
      </c>
      <c r="C58" s="3" t="s">
        <v>40</v>
      </c>
      <c r="D58" s="3" t="s">
        <v>11</v>
      </c>
      <c r="E58" s="4" t="s">
        <v>43</v>
      </c>
      <c r="F58" s="5">
        <f>SUM(G58,H58)</f>
        <v>0</v>
      </c>
      <c r="G58" s="5">
        <v>0</v>
      </c>
      <c r="H58" s="5">
        <v>0</v>
      </c>
    </row>
    <row r="59" spans="1:8" ht="27" customHeight="1">
      <c r="A59" s="3">
        <v>2200</v>
      </c>
      <c r="B59" s="3" t="s">
        <v>18</v>
      </c>
      <c r="C59" s="3" t="s">
        <v>12</v>
      </c>
      <c r="D59" s="3" t="s">
        <v>12</v>
      </c>
      <c r="E59" s="4" t="s">
        <v>44</v>
      </c>
      <c r="F59" s="5">
        <f>SUM(F61,F64,F67,F70,F73)</f>
        <v>0</v>
      </c>
      <c r="G59" s="5">
        <f>SUM(G61,G64,G67,G70,G73)</f>
        <v>0</v>
      </c>
      <c r="H59" s="5">
        <f>SUM(H61,H64,H67,H70,H73)</f>
        <v>0</v>
      </c>
    </row>
    <row r="60" spans="1:8" ht="0.75" customHeight="1">
      <c r="A60" s="3"/>
      <c r="B60" s="3"/>
      <c r="C60" s="3"/>
      <c r="D60" s="3"/>
      <c r="E60" s="4" t="s">
        <v>14</v>
      </c>
      <c r="F60" s="13"/>
      <c r="G60" s="13"/>
      <c r="H60" s="13"/>
    </row>
    <row r="61" spans="1:8" ht="39.75" hidden="1" customHeight="1">
      <c r="A61" s="3">
        <v>2210</v>
      </c>
      <c r="B61" s="3" t="s">
        <v>18</v>
      </c>
      <c r="C61" s="3" t="s">
        <v>11</v>
      </c>
      <c r="D61" s="3" t="s">
        <v>12</v>
      </c>
      <c r="E61" s="4" t="s">
        <v>45</v>
      </c>
      <c r="F61" s="5">
        <f>SUM(F63)</f>
        <v>0</v>
      </c>
      <c r="G61" s="5">
        <f>SUM(G63)</f>
        <v>0</v>
      </c>
      <c r="H61" s="5">
        <f>SUM(H63)</f>
        <v>0</v>
      </c>
    </row>
    <row r="62" spans="1:8" ht="39" hidden="1" customHeight="1">
      <c r="A62" s="3"/>
      <c r="B62" s="3"/>
      <c r="C62" s="3"/>
      <c r="D62" s="3"/>
      <c r="E62" s="4" t="s">
        <v>16</v>
      </c>
      <c r="F62" s="13"/>
      <c r="G62" s="13"/>
      <c r="H62" s="13"/>
    </row>
    <row r="63" spans="1:8" ht="39.75" hidden="1" customHeight="1">
      <c r="A63" s="3">
        <v>2211</v>
      </c>
      <c r="B63" s="3" t="s">
        <v>18</v>
      </c>
      <c r="C63" s="3" t="s">
        <v>11</v>
      </c>
      <c r="D63" s="3" t="s">
        <v>11</v>
      </c>
      <c r="E63" s="4" t="s">
        <v>46</v>
      </c>
      <c r="F63" s="5">
        <f>SUM(G63,H63)</f>
        <v>0</v>
      </c>
      <c r="G63" s="5">
        <v>0</v>
      </c>
      <c r="H63" s="5">
        <v>0</v>
      </c>
    </row>
    <row r="64" spans="1:8" ht="39.75" hidden="1" customHeight="1">
      <c r="A64" s="3">
        <v>2220</v>
      </c>
      <c r="B64" s="3" t="s">
        <v>18</v>
      </c>
      <c r="C64" s="3" t="s">
        <v>18</v>
      </c>
      <c r="D64" s="3" t="s">
        <v>12</v>
      </c>
      <c r="E64" s="4" t="s">
        <v>47</v>
      </c>
      <c r="F64" s="5">
        <f>SUM(F66)</f>
        <v>0</v>
      </c>
      <c r="G64" s="5">
        <f>SUM(G66)</f>
        <v>0</v>
      </c>
      <c r="H64" s="5">
        <f>SUM(H66)</f>
        <v>0</v>
      </c>
    </row>
    <row r="65" spans="1:8" ht="39.75" hidden="1" customHeight="1">
      <c r="A65" s="3"/>
      <c r="B65" s="3"/>
      <c r="C65" s="3"/>
      <c r="D65" s="3"/>
      <c r="E65" s="4" t="s">
        <v>16</v>
      </c>
      <c r="F65" s="13"/>
      <c r="G65" s="13"/>
      <c r="H65" s="13"/>
    </row>
    <row r="66" spans="1:8" ht="39.75" hidden="1" customHeight="1">
      <c r="A66" s="3">
        <v>2221</v>
      </c>
      <c r="B66" s="3" t="s">
        <v>18</v>
      </c>
      <c r="C66" s="3" t="s">
        <v>18</v>
      </c>
      <c r="D66" s="3" t="s">
        <v>11</v>
      </c>
      <c r="E66" s="4" t="s">
        <v>48</v>
      </c>
      <c r="F66" s="5">
        <f>SUM(G66,H66)</f>
        <v>0</v>
      </c>
      <c r="G66" s="5">
        <v>0</v>
      </c>
      <c r="H66" s="5">
        <v>0</v>
      </c>
    </row>
    <row r="67" spans="1:8" ht="39.75" hidden="1" customHeight="1">
      <c r="A67" s="3">
        <v>2230</v>
      </c>
      <c r="B67" s="3" t="s">
        <v>18</v>
      </c>
      <c r="C67" s="3" t="s">
        <v>20</v>
      </c>
      <c r="D67" s="3" t="s">
        <v>12</v>
      </c>
      <c r="E67" s="4" t="s">
        <v>49</v>
      </c>
      <c r="F67" s="5">
        <f>SUM(F69)</f>
        <v>0</v>
      </c>
      <c r="G67" s="5">
        <f>SUM(G69)</f>
        <v>0</v>
      </c>
      <c r="H67" s="5">
        <f>SUM(H69)</f>
        <v>0</v>
      </c>
    </row>
    <row r="68" spans="1:8" ht="39.75" hidden="1" customHeight="1">
      <c r="A68" s="3"/>
      <c r="B68" s="3"/>
      <c r="C68" s="3"/>
      <c r="D68" s="3"/>
      <c r="E68" s="4" t="s">
        <v>16</v>
      </c>
      <c r="F68" s="13"/>
      <c r="G68" s="13"/>
      <c r="H68" s="13"/>
    </row>
    <row r="69" spans="1:8" ht="39.75" hidden="1" customHeight="1">
      <c r="A69" s="3">
        <v>2231</v>
      </c>
      <c r="B69" s="3" t="s">
        <v>18</v>
      </c>
      <c r="C69" s="3" t="s">
        <v>20</v>
      </c>
      <c r="D69" s="3" t="s">
        <v>11</v>
      </c>
      <c r="E69" s="4" t="s">
        <v>50</v>
      </c>
      <c r="F69" s="5">
        <f>SUM(G69,H69)</f>
        <v>0</v>
      </c>
      <c r="G69" s="5">
        <v>0</v>
      </c>
      <c r="H69" s="5">
        <v>0</v>
      </c>
    </row>
    <row r="70" spans="1:8" ht="39.75" hidden="1" customHeight="1">
      <c r="A70" s="3">
        <v>2240</v>
      </c>
      <c r="B70" s="3" t="s">
        <v>18</v>
      </c>
      <c r="C70" s="3" t="s">
        <v>29</v>
      </c>
      <c r="D70" s="3" t="s">
        <v>12</v>
      </c>
      <c r="E70" s="4" t="s">
        <v>51</v>
      </c>
      <c r="F70" s="5">
        <f>SUM(F72)</f>
        <v>0</v>
      </c>
      <c r="G70" s="5">
        <f>SUM(G72)</f>
        <v>0</v>
      </c>
      <c r="H70" s="5">
        <f>SUM(H72)</f>
        <v>0</v>
      </c>
    </row>
    <row r="71" spans="1:8" ht="39.75" hidden="1" customHeight="1">
      <c r="A71" s="3"/>
      <c r="B71" s="3"/>
      <c r="C71" s="3"/>
      <c r="D71" s="3"/>
      <c r="E71" s="4" t="s">
        <v>16</v>
      </c>
      <c r="F71" s="13"/>
      <c r="G71" s="13"/>
      <c r="H71" s="13"/>
    </row>
    <row r="72" spans="1:8" ht="39.75" hidden="1" customHeight="1">
      <c r="A72" s="3">
        <v>2241</v>
      </c>
      <c r="B72" s="3" t="s">
        <v>18</v>
      </c>
      <c r="C72" s="3" t="s">
        <v>29</v>
      </c>
      <c r="D72" s="3" t="s">
        <v>11</v>
      </c>
      <c r="E72" s="4" t="s">
        <v>51</v>
      </c>
      <c r="F72" s="5">
        <f>SUM(G72,H72)</f>
        <v>0</v>
      </c>
      <c r="G72" s="5">
        <v>0</v>
      </c>
      <c r="H72" s="5">
        <v>0</v>
      </c>
    </row>
    <row r="73" spans="1:8" ht="39.75" hidden="1" customHeight="1">
      <c r="A73" s="3">
        <v>2250</v>
      </c>
      <c r="B73" s="3" t="s">
        <v>18</v>
      </c>
      <c r="C73" s="3" t="s">
        <v>32</v>
      </c>
      <c r="D73" s="3" t="s">
        <v>12</v>
      </c>
      <c r="E73" s="4" t="s">
        <v>52</v>
      </c>
      <c r="F73" s="5">
        <f>SUM(F75)</f>
        <v>0</v>
      </c>
      <c r="G73" s="5">
        <f>SUM(G75)</f>
        <v>0</v>
      </c>
      <c r="H73" s="5">
        <f>SUM(H75)</f>
        <v>0</v>
      </c>
    </row>
    <row r="74" spans="1:8" ht="39.75" hidden="1" customHeight="1">
      <c r="A74" s="3"/>
      <c r="B74" s="3"/>
      <c r="C74" s="3"/>
      <c r="D74" s="3"/>
      <c r="E74" s="4" t="s">
        <v>16</v>
      </c>
      <c r="F74" s="13"/>
      <c r="G74" s="13"/>
      <c r="H74" s="13"/>
    </row>
    <row r="75" spans="1:8" ht="0.75" hidden="1" customHeight="1">
      <c r="A75" s="3">
        <v>2251</v>
      </c>
      <c r="B75" s="3" t="s">
        <v>18</v>
      </c>
      <c r="C75" s="3" t="s">
        <v>32</v>
      </c>
      <c r="D75" s="3" t="s">
        <v>11</v>
      </c>
      <c r="E75" s="4" t="s">
        <v>52</v>
      </c>
      <c r="F75" s="5">
        <f>SUM(G75,H75)</f>
        <v>0</v>
      </c>
      <c r="G75" s="5">
        <v>0</v>
      </c>
      <c r="H75" s="5">
        <v>0</v>
      </c>
    </row>
    <row r="76" spans="1:8" ht="39.75" hidden="1" customHeight="1">
      <c r="A76" s="3">
        <v>2300</v>
      </c>
      <c r="B76" s="3" t="s">
        <v>20</v>
      </c>
      <c r="C76" s="3" t="s">
        <v>12</v>
      </c>
      <c r="D76" s="3" t="s">
        <v>12</v>
      </c>
      <c r="E76" s="4" t="s">
        <v>53</v>
      </c>
      <c r="F76" s="5">
        <f>SUM(F78,F83,F86,F90,F93,F96,F99,F102)</f>
        <v>0</v>
      </c>
      <c r="G76" s="5">
        <f>SUM(G78,G83,G86,G90,G93,G96,G99,G102)</f>
        <v>0</v>
      </c>
      <c r="H76" s="5">
        <f>SUM(H78,H83,H86,H90,H93,H96,H99,H102)</f>
        <v>0</v>
      </c>
    </row>
    <row r="77" spans="1:8" ht="39.75" hidden="1" customHeight="1">
      <c r="A77" s="3"/>
      <c r="B77" s="3"/>
      <c r="C77" s="3"/>
      <c r="D77" s="3"/>
      <c r="E77" s="4" t="s">
        <v>14</v>
      </c>
      <c r="F77" s="13"/>
      <c r="G77" s="13"/>
      <c r="H77" s="13"/>
    </row>
    <row r="78" spans="1:8" ht="39.75" hidden="1" customHeight="1">
      <c r="A78" s="3">
        <v>2310</v>
      </c>
      <c r="B78" s="3" t="s">
        <v>20</v>
      </c>
      <c r="C78" s="3" t="s">
        <v>11</v>
      </c>
      <c r="D78" s="3" t="s">
        <v>12</v>
      </c>
      <c r="E78" s="4" t="s">
        <v>54</v>
      </c>
      <c r="F78" s="5">
        <f>SUM(F80:F82)</f>
        <v>0</v>
      </c>
      <c r="G78" s="5">
        <f>SUM(G80:G82)</f>
        <v>0</v>
      </c>
      <c r="H78" s="5">
        <f>SUM(H80:H82)</f>
        <v>0</v>
      </c>
    </row>
    <row r="79" spans="1:8" ht="39.75" hidden="1" customHeight="1">
      <c r="A79" s="3"/>
      <c r="B79" s="3"/>
      <c r="C79" s="3"/>
      <c r="D79" s="3"/>
      <c r="E79" s="4" t="s">
        <v>16</v>
      </c>
      <c r="F79" s="13"/>
      <c r="G79" s="13"/>
      <c r="H79" s="13"/>
    </row>
    <row r="80" spans="1:8" ht="39.75" hidden="1" customHeight="1">
      <c r="A80" s="3">
        <v>2311</v>
      </c>
      <c r="B80" s="3" t="s">
        <v>20</v>
      </c>
      <c r="C80" s="3" t="s">
        <v>11</v>
      </c>
      <c r="D80" s="3" t="s">
        <v>11</v>
      </c>
      <c r="E80" s="4" t="s">
        <v>55</v>
      </c>
      <c r="F80" s="5">
        <f>SUM(G80,H80)</f>
        <v>0</v>
      </c>
      <c r="G80" s="5">
        <v>0</v>
      </c>
      <c r="H80" s="5">
        <v>0</v>
      </c>
    </row>
    <row r="81" spans="1:8" ht="39.75" hidden="1" customHeight="1">
      <c r="A81" s="3">
        <v>2312</v>
      </c>
      <c r="B81" s="3" t="s">
        <v>20</v>
      </c>
      <c r="C81" s="3" t="s">
        <v>11</v>
      </c>
      <c r="D81" s="3" t="s">
        <v>18</v>
      </c>
      <c r="E81" s="4" t="s">
        <v>56</v>
      </c>
      <c r="F81" s="5">
        <f>SUM(G81,H81)</f>
        <v>0</v>
      </c>
      <c r="G81" s="5">
        <v>0</v>
      </c>
      <c r="H81" s="5">
        <v>0</v>
      </c>
    </row>
    <row r="82" spans="1:8" ht="39.75" hidden="1" customHeight="1">
      <c r="A82" s="3">
        <v>2313</v>
      </c>
      <c r="B82" s="3" t="s">
        <v>20</v>
      </c>
      <c r="C82" s="3" t="s">
        <v>11</v>
      </c>
      <c r="D82" s="3" t="s">
        <v>20</v>
      </c>
      <c r="E82" s="4" t="s">
        <v>57</v>
      </c>
      <c r="F82" s="5">
        <f>SUM(G82,H82)</f>
        <v>0</v>
      </c>
      <c r="G82" s="5">
        <v>0</v>
      </c>
      <c r="H82" s="5">
        <v>0</v>
      </c>
    </row>
    <row r="83" spans="1:8" ht="39.75" hidden="1" customHeight="1">
      <c r="A83" s="3">
        <v>2320</v>
      </c>
      <c r="B83" s="3" t="s">
        <v>20</v>
      </c>
      <c r="C83" s="3" t="s">
        <v>18</v>
      </c>
      <c r="D83" s="3" t="s">
        <v>12</v>
      </c>
      <c r="E83" s="4" t="s">
        <v>58</v>
      </c>
      <c r="F83" s="5">
        <f>SUM(F85)</f>
        <v>0</v>
      </c>
      <c r="G83" s="5">
        <f>SUM(G85)</f>
        <v>0</v>
      </c>
      <c r="H83" s="5">
        <f>SUM(H85)</f>
        <v>0</v>
      </c>
    </row>
    <row r="84" spans="1:8" ht="39.75" hidden="1" customHeight="1">
      <c r="A84" s="3"/>
      <c r="B84" s="3"/>
      <c r="C84" s="3"/>
      <c r="D84" s="3"/>
      <c r="E84" s="4" t="s">
        <v>16</v>
      </c>
      <c r="F84" s="13"/>
      <c r="G84" s="13"/>
      <c r="H84" s="13"/>
    </row>
    <row r="85" spans="1:8" ht="39.75" hidden="1" customHeight="1">
      <c r="A85" s="3">
        <v>2321</v>
      </c>
      <c r="B85" s="3" t="s">
        <v>20</v>
      </c>
      <c r="C85" s="3" t="s">
        <v>18</v>
      </c>
      <c r="D85" s="3" t="s">
        <v>11</v>
      </c>
      <c r="E85" s="4" t="s">
        <v>59</v>
      </c>
      <c r="F85" s="5">
        <f>SUM(G85,H85)</f>
        <v>0</v>
      </c>
      <c r="G85" s="5">
        <v>0</v>
      </c>
      <c r="H85" s="5">
        <v>0</v>
      </c>
    </row>
    <row r="86" spans="1:8" ht="39.75" hidden="1" customHeight="1">
      <c r="A86" s="3">
        <v>2330</v>
      </c>
      <c r="B86" s="3" t="s">
        <v>20</v>
      </c>
      <c r="C86" s="3" t="s">
        <v>20</v>
      </c>
      <c r="D86" s="3" t="s">
        <v>12</v>
      </c>
      <c r="E86" s="4" t="s">
        <v>60</v>
      </c>
      <c r="F86" s="5">
        <f>SUM(F88:F89)</f>
        <v>0</v>
      </c>
      <c r="G86" s="5">
        <f>SUM(G88:G89)</f>
        <v>0</v>
      </c>
      <c r="H86" s="5">
        <f>SUM(H88:H89)</f>
        <v>0</v>
      </c>
    </row>
    <row r="87" spans="1:8" ht="39.75" hidden="1" customHeight="1">
      <c r="A87" s="3"/>
      <c r="B87" s="3"/>
      <c r="C87" s="3"/>
      <c r="D87" s="3"/>
      <c r="E87" s="4" t="s">
        <v>16</v>
      </c>
      <c r="F87" s="13"/>
      <c r="G87" s="13"/>
      <c r="H87" s="13"/>
    </row>
    <row r="88" spans="1:8" ht="39.75" hidden="1" customHeight="1">
      <c r="A88" s="3">
        <v>2331</v>
      </c>
      <c r="B88" s="3" t="s">
        <v>20</v>
      </c>
      <c r="C88" s="3" t="s">
        <v>20</v>
      </c>
      <c r="D88" s="3" t="s">
        <v>11</v>
      </c>
      <c r="E88" s="4" t="s">
        <v>61</v>
      </c>
      <c r="F88" s="5">
        <f>SUM(G88,H88)</f>
        <v>0</v>
      </c>
      <c r="G88" s="5">
        <v>0</v>
      </c>
      <c r="H88" s="5">
        <v>0</v>
      </c>
    </row>
    <row r="89" spans="1:8" ht="39.75" hidden="1" customHeight="1">
      <c r="A89" s="3">
        <v>2332</v>
      </c>
      <c r="B89" s="3" t="s">
        <v>20</v>
      </c>
      <c r="C89" s="3" t="s">
        <v>20</v>
      </c>
      <c r="D89" s="3" t="s">
        <v>18</v>
      </c>
      <c r="E89" s="4" t="s">
        <v>62</v>
      </c>
      <c r="F89" s="5">
        <f>SUM(G89,H89)</f>
        <v>0</v>
      </c>
      <c r="G89" s="5">
        <v>0</v>
      </c>
      <c r="H89" s="5">
        <v>0</v>
      </c>
    </row>
    <row r="90" spans="1:8" ht="39.75" hidden="1" customHeight="1">
      <c r="A90" s="3">
        <v>2340</v>
      </c>
      <c r="B90" s="3" t="s">
        <v>20</v>
      </c>
      <c r="C90" s="3" t="s">
        <v>29</v>
      </c>
      <c r="D90" s="3" t="s">
        <v>12</v>
      </c>
      <c r="E90" s="4" t="s">
        <v>63</v>
      </c>
      <c r="F90" s="5">
        <f>SUM(F92)</f>
        <v>0</v>
      </c>
      <c r="G90" s="5">
        <f>SUM(G92)</f>
        <v>0</v>
      </c>
      <c r="H90" s="5">
        <f>SUM(H92)</f>
        <v>0</v>
      </c>
    </row>
    <row r="91" spans="1:8" ht="39.75" hidden="1" customHeight="1">
      <c r="A91" s="3"/>
      <c r="B91" s="3"/>
      <c r="C91" s="3"/>
      <c r="D91" s="3"/>
      <c r="E91" s="4" t="s">
        <v>16</v>
      </c>
      <c r="F91" s="13"/>
      <c r="G91" s="13"/>
      <c r="H91" s="13"/>
    </row>
    <row r="92" spans="1:8" ht="18.75" hidden="1" customHeight="1">
      <c r="A92" s="3">
        <v>2341</v>
      </c>
      <c r="B92" s="3" t="s">
        <v>20</v>
      </c>
      <c r="C92" s="3" t="s">
        <v>29</v>
      </c>
      <c r="D92" s="3" t="s">
        <v>11</v>
      </c>
      <c r="E92" s="4" t="s">
        <v>63</v>
      </c>
      <c r="F92" s="5">
        <f>SUM(G92,H92)</f>
        <v>0</v>
      </c>
      <c r="G92" s="5">
        <v>0</v>
      </c>
      <c r="H92" s="5">
        <v>0</v>
      </c>
    </row>
    <row r="93" spans="1:8" ht="0.75" hidden="1" customHeight="1">
      <c r="A93" s="3">
        <v>2350</v>
      </c>
      <c r="B93" s="3" t="s">
        <v>20</v>
      </c>
      <c r="C93" s="3" t="s">
        <v>32</v>
      </c>
      <c r="D93" s="3" t="s">
        <v>12</v>
      </c>
      <c r="E93" s="4" t="s">
        <v>64</v>
      </c>
      <c r="F93" s="5">
        <f>SUM(F95)</f>
        <v>0</v>
      </c>
      <c r="G93" s="5">
        <f>SUM(G95)</f>
        <v>0</v>
      </c>
      <c r="H93" s="5">
        <f>SUM(H95)</f>
        <v>0</v>
      </c>
    </row>
    <row r="94" spans="1:8" ht="14.25" hidden="1" customHeight="1">
      <c r="A94" s="3"/>
      <c r="B94" s="3"/>
      <c r="C94" s="3"/>
      <c r="D94" s="3"/>
      <c r="E94" s="4" t="s">
        <v>16</v>
      </c>
      <c r="F94" s="13"/>
      <c r="G94" s="13"/>
      <c r="H94" s="13"/>
    </row>
    <row r="95" spans="1:8" ht="15" hidden="1" customHeight="1">
      <c r="A95" s="3">
        <v>2351</v>
      </c>
      <c r="B95" s="3" t="s">
        <v>20</v>
      </c>
      <c r="C95" s="3" t="s">
        <v>32</v>
      </c>
      <c r="D95" s="3" t="s">
        <v>11</v>
      </c>
      <c r="E95" s="4" t="s">
        <v>65</v>
      </c>
      <c r="F95" s="5">
        <f>SUM(G95,H95)</f>
        <v>0</v>
      </c>
      <c r="G95" s="5">
        <v>0</v>
      </c>
      <c r="H95" s="5">
        <v>0</v>
      </c>
    </row>
    <row r="96" spans="1:8" ht="17.25" hidden="1" customHeight="1">
      <c r="A96" s="3">
        <v>2360</v>
      </c>
      <c r="B96" s="3" t="s">
        <v>20</v>
      </c>
      <c r="C96" s="3" t="s">
        <v>35</v>
      </c>
      <c r="D96" s="3" t="s">
        <v>12</v>
      </c>
      <c r="E96" s="4" t="s">
        <v>66</v>
      </c>
      <c r="F96" s="5">
        <f>SUM(F98)</f>
        <v>0</v>
      </c>
      <c r="G96" s="5">
        <f>SUM(G98)</f>
        <v>0</v>
      </c>
      <c r="H96" s="5">
        <f>SUM(H98)</f>
        <v>0</v>
      </c>
    </row>
    <row r="97" spans="1:8" ht="15" hidden="1" customHeight="1">
      <c r="A97" s="3"/>
      <c r="B97" s="3"/>
      <c r="C97" s="3"/>
      <c r="D97" s="3"/>
      <c r="E97" s="4" t="s">
        <v>16</v>
      </c>
      <c r="F97" s="13"/>
      <c r="G97" s="13"/>
      <c r="H97" s="13"/>
    </row>
    <row r="98" spans="1:8" ht="18" hidden="1" customHeight="1">
      <c r="A98" s="3">
        <v>2361</v>
      </c>
      <c r="B98" s="3" t="s">
        <v>20</v>
      </c>
      <c r="C98" s="3" t="s">
        <v>35</v>
      </c>
      <c r="D98" s="3" t="s">
        <v>11</v>
      </c>
      <c r="E98" s="4" t="s">
        <v>66</v>
      </c>
      <c r="F98" s="5">
        <f>SUM(G98,H98)</f>
        <v>0</v>
      </c>
      <c r="G98" s="5">
        <v>0</v>
      </c>
      <c r="H98" s="5">
        <v>0</v>
      </c>
    </row>
    <row r="99" spans="1:8" ht="20.25" hidden="1" customHeight="1">
      <c r="A99" s="3">
        <v>2370</v>
      </c>
      <c r="B99" s="3" t="s">
        <v>20</v>
      </c>
      <c r="C99" s="3" t="s">
        <v>38</v>
      </c>
      <c r="D99" s="3" t="s">
        <v>12</v>
      </c>
      <c r="E99" s="4" t="s">
        <v>67</v>
      </c>
      <c r="F99" s="5">
        <f>SUM(F101)</f>
        <v>0</v>
      </c>
      <c r="G99" s="5">
        <f>SUM(G101)</f>
        <v>0</v>
      </c>
      <c r="H99" s="5">
        <f>SUM(H101)</f>
        <v>0</v>
      </c>
    </row>
    <row r="100" spans="1:8" ht="17.25" hidden="1" customHeight="1">
      <c r="A100" s="3"/>
      <c r="B100" s="3"/>
      <c r="C100" s="3"/>
      <c r="D100" s="3"/>
      <c r="E100" s="4" t="s">
        <v>16</v>
      </c>
      <c r="F100" s="13"/>
      <c r="G100" s="13"/>
      <c r="H100" s="13"/>
    </row>
    <row r="101" spans="1:8" ht="20.25" hidden="1" customHeight="1">
      <c r="A101" s="3">
        <v>2371</v>
      </c>
      <c r="B101" s="3" t="s">
        <v>20</v>
      </c>
      <c r="C101" s="3" t="s">
        <v>38</v>
      </c>
      <c r="D101" s="3" t="s">
        <v>11</v>
      </c>
      <c r="E101" s="4" t="s">
        <v>67</v>
      </c>
      <c r="F101" s="5">
        <f>SUM(G101,H101)</f>
        <v>0</v>
      </c>
      <c r="G101" s="5">
        <v>0</v>
      </c>
      <c r="H101" s="5">
        <v>0</v>
      </c>
    </row>
    <row r="102" spans="1:8" ht="18.75" hidden="1" customHeight="1">
      <c r="A102" s="3">
        <v>2380</v>
      </c>
      <c r="B102" s="3" t="s">
        <v>20</v>
      </c>
      <c r="C102" s="3" t="s">
        <v>40</v>
      </c>
      <c r="D102" s="3" t="s">
        <v>12</v>
      </c>
      <c r="E102" s="4" t="s">
        <v>68</v>
      </c>
      <c r="F102" s="5">
        <f>SUM(F104)</f>
        <v>0</v>
      </c>
      <c r="G102" s="5">
        <f>SUM(G104)</f>
        <v>0</v>
      </c>
      <c r="H102" s="5">
        <f>SUM(H104)</f>
        <v>0</v>
      </c>
    </row>
    <row r="103" spans="1:8" ht="18.75" hidden="1" customHeight="1">
      <c r="A103" s="3"/>
      <c r="B103" s="3"/>
      <c r="C103" s="3"/>
      <c r="D103" s="3"/>
      <c r="E103" s="4" t="s">
        <v>16</v>
      </c>
      <c r="F103" s="13"/>
      <c r="G103" s="13"/>
      <c r="H103" s="13"/>
    </row>
    <row r="104" spans="1:8" ht="19.5" hidden="1" customHeight="1">
      <c r="A104" s="3">
        <v>2381</v>
      </c>
      <c r="B104" s="3" t="s">
        <v>11</v>
      </c>
      <c r="C104" s="3" t="s">
        <v>40</v>
      </c>
      <c r="D104" s="3" t="s">
        <v>11</v>
      </c>
      <c r="E104" s="4" t="s">
        <v>69</v>
      </c>
      <c r="F104" s="5">
        <f>SUM(G104,H104)</f>
        <v>0</v>
      </c>
      <c r="G104" s="5">
        <v>0</v>
      </c>
      <c r="H104" s="5">
        <v>0</v>
      </c>
    </row>
    <row r="105" spans="1:8" ht="42" customHeight="1">
      <c r="A105" s="3">
        <v>2400</v>
      </c>
      <c r="B105" s="3" t="s">
        <v>29</v>
      </c>
      <c r="C105" s="3" t="s">
        <v>12</v>
      </c>
      <c r="D105" s="3" t="s">
        <v>12</v>
      </c>
      <c r="E105" s="4" t="s">
        <v>70</v>
      </c>
      <c r="F105" s="5">
        <f>SUM(F107,F111,F117,F125,F130,F137,F140,F146,F155)</f>
        <v>610787.39999999991</v>
      </c>
      <c r="G105" s="5">
        <f>SUM(G107,G111,G117,G125,G130,G137,G140,G146,G155)</f>
        <v>133068.6</v>
      </c>
      <c r="H105" s="5">
        <f>SUM(H107,H111,H117,H125,H130,H137,H140,H146,H155)</f>
        <v>477718.8</v>
      </c>
    </row>
    <row r="106" spans="1:8" ht="39.950000000000003" hidden="1" customHeight="1">
      <c r="A106" s="3"/>
      <c r="B106" s="3"/>
      <c r="C106" s="3"/>
      <c r="D106" s="3"/>
      <c r="E106" s="4" t="s">
        <v>16</v>
      </c>
      <c r="F106" s="13"/>
      <c r="G106" s="13"/>
      <c r="H106" s="13"/>
    </row>
    <row r="107" spans="1:8" ht="39.950000000000003" hidden="1" customHeight="1">
      <c r="A107" s="3">
        <v>2410</v>
      </c>
      <c r="B107" s="3" t="s">
        <v>29</v>
      </c>
      <c r="C107" s="3" t="s">
        <v>11</v>
      </c>
      <c r="D107" s="3" t="s">
        <v>12</v>
      </c>
      <c r="E107" s="4" t="s">
        <v>71</v>
      </c>
      <c r="F107" s="5">
        <f>SUM(F109:F110)</f>
        <v>0</v>
      </c>
      <c r="G107" s="5">
        <f>SUM(G109:G110)</f>
        <v>0</v>
      </c>
      <c r="H107" s="5">
        <f>SUM(H109:H110)</f>
        <v>0</v>
      </c>
    </row>
    <row r="108" spans="1:8" ht="39.950000000000003" hidden="1" customHeight="1">
      <c r="A108" s="3"/>
      <c r="B108" s="3"/>
      <c r="C108" s="3"/>
      <c r="D108" s="3"/>
      <c r="E108" s="4" t="s">
        <v>16</v>
      </c>
      <c r="F108" s="13"/>
      <c r="G108" s="13"/>
      <c r="H108" s="13"/>
    </row>
    <row r="109" spans="1:8" ht="39.950000000000003" hidden="1" customHeight="1">
      <c r="A109" s="3">
        <v>2411</v>
      </c>
      <c r="B109" s="3" t="s">
        <v>29</v>
      </c>
      <c r="C109" s="3" t="s">
        <v>11</v>
      </c>
      <c r="D109" s="3" t="s">
        <v>11</v>
      </c>
      <c r="E109" s="4" t="s">
        <v>72</v>
      </c>
      <c r="F109" s="5">
        <f>SUM(G109,H109)</f>
        <v>0</v>
      </c>
      <c r="G109" s="5">
        <v>0</v>
      </c>
      <c r="H109" s="5">
        <v>0</v>
      </c>
    </row>
    <row r="110" spans="1:8" ht="39.950000000000003" hidden="1" customHeight="1">
      <c r="A110" s="3">
        <v>2412</v>
      </c>
      <c r="B110" s="3" t="s">
        <v>29</v>
      </c>
      <c r="C110" s="3" t="s">
        <v>11</v>
      </c>
      <c r="D110" s="3" t="s">
        <v>18</v>
      </c>
      <c r="E110" s="4" t="s">
        <v>73</v>
      </c>
      <c r="F110" s="5">
        <f>SUM(G110,H110)</f>
        <v>0</v>
      </c>
      <c r="G110" s="5">
        <v>0</v>
      </c>
      <c r="H110" s="5">
        <v>0</v>
      </c>
    </row>
    <row r="111" spans="1:8" ht="32.25" customHeight="1">
      <c r="A111" s="3">
        <v>2420</v>
      </c>
      <c r="B111" s="3" t="s">
        <v>29</v>
      </c>
      <c r="C111" s="3" t="s">
        <v>18</v>
      </c>
      <c r="D111" s="3" t="s">
        <v>12</v>
      </c>
      <c r="E111" s="4" t="s">
        <v>74</v>
      </c>
      <c r="F111" s="5">
        <f>SUM(F113:F116)</f>
        <v>89068.6</v>
      </c>
      <c r="G111" s="5">
        <f>SUM(G113:G116)</f>
        <v>89068.6</v>
      </c>
      <c r="H111" s="5">
        <f>SUM(H113:H116)</f>
        <v>0</v>
      </c>
    </row>
    <row r="112" spans="1:8" ht="39.950000000000003" hidden="1" customHeight="1">
      <c r="A112" s="3"/>
      <c r="B112" s="3"/>
      <c r="C112" s="3"/>
      <c r="D112" s="3"/>
      <c r="E112" s="4" t="s">
        <v>16</v>
      </c>
      <c r="F112" s="13"/>
      <c r="G112" s="13"/>
      <c r="H112" s="13"/>
    </row>
    <row r="113" spans="1:8" ht="18.75" customHeight="1">
      <c r="A113" s="3">
        <v>2421</v>
      </c>
      <c r="B113" s="3" t="s">
        <v>29</v>
      </c>
      <c r="C113" s="3" t="s">
        <v>18</v>
      </c>
      <c r="D113" s="3" t="s">
        <v>11</v>
      </c>
      <c r="E113" s="4" t="s">
        <v>75</v>
      </c>
      <c r="F113" s="5">
        <f>SUM(G113,H113)</f>
        <v>0</v>
      </c>
      <c r="G113" s="5">
        <v>0</v>
      </c>
      <c r="H113" s="5">
        <v>0</v>
      </c>
    </row>
    <row r="114" spans="1:8" ht="20.25" customHeight="1">
      <c r="A114" s="3">
        <v>2422</v>
      </c>
      <c r="B114" s="3" t="s">
        <v>29</v>
      </c>
      <c r="C114" s="3" t="s">
        <v>18</v>
      </c>
      <c r="D114" s="3" t="s">
        <v>18</v>
      </c>
      <c r="E114" s="4" t="s">
        <v>76</v>
      </c>
      <c r="F114" s="5">
        <f>SUM(G114,H114)</f>
        <v>0</v>
      </c>
      <c r="G114" s="5">
        <v>0</v>
      </c>
      <c r="H114" s="5">
        <v>0</v>
      </c>
    </row>
    <row r="115" spans="1:8" ht="18.75" customHeight="1">
      <c r="A115" s="3">
        <v>2423</v>
      </c>
      <c r="B115" s="3" t="s">
        <v>29</v>
      </c>
      <c r="C115" s="3" t="s">
        <v>18</v>
      </c>
      <c r="D115" s="3" t="s">
        <v>20</v>
      </c>
      <c r="E115" s="4" t="s">
        <v>77</v>
      </c>
      <c r="F115" s="5">
        <f>SUM(G115,H115)</f>
        <v>0</v>
      </c>
      <c r="G115" s="5">
        <v>0</v>
      </c>
      <c r="H115" s="5">
        <v>0</v>
      </c>
    </row>
    <row r="116" spans="1:8">
      <c r="A116" s="3">
        <v>2424</v>
      </c>
      <c r="B116" s="3" t="s">
        <v>29</v>
      </c>
      <c r="C116" s="3" t="s">
        <v>18</v>
      </c>
      <c r="D116" s="3" t="s">
        <v>29</v>
      </c>
      <c r="E116" s="4" t="s">
        <v>78</v>
      </c>
      <c r="F116" s="5">
        <f>SUM(G116,H116)</f>
        <v>89068.6</v>
      </c>
      <c r="G116" s="5">
        <v>89068.6</v>
      </c>
      <c r="H116" s="5">
        <v>0</v>
      </c>
    </row>
    <row r="117" spans="1:8" ht="39.950000000000003" hidden="1" customHeight="1">
      <c r="A117" s="3">
        <v>2430</v>
      </c>
      <c r="B117" s="3" t="s">
        <v>29</v>
      </c>
      <c r="C117" s="3" t="s">
        <v>20</v>
      </c>
      <c r="D117" s="3" t="s">
        <v>12</v>
      </c>
      <c r="E117" s="4" t="s">
        <v>79</v>
      </c>
      <c r="F117" s="5">
        <f>SUM(F119:F124)</f>
        <v>0</v>
      </c>
      <c r="G117" s="5">
        <f>SUM(G119:G124)</f>
        <v>0</v>
      </c>
      <c r="H117" s="5">
        <f>SUM(H119:H124)</f>
        <v>0</v>
      </c>
    </row>
    <row r="118" spans="1:8" ht="39.950000000000003" hidden="1" customHeight="1">
      <c r="A118" s="3"/>
      <c r="B118" s="3"/>
      <c r="C118" s="3"/>
      <c r="D118" s="3"/>
      <c r="E118" s="4" t="s">
        <v>16</v>
      </c>
      <c r="F118" s="13"/>
      <c r="G118" s="13"/>
      <c r="H118" s="13"/>
    </row>
    <row r="119" spans="1:8" ht="39.950000000000003" hidden="1" customHeight="1">
      <c r="A119" s="3">
        <v>2431</v>
      </c>
      <c r="B119" s="3" t="s">
        <v>29</v>
      </c>
      <c r="C119" s="3" t="s">
        <v>20</v>
      </c>
      <c r="D119" s="3" t="s">
        <v>11</v>
      </c>
      <c r="E119" s="4" t="s">
        <v>80</v>
      </c>
      <c r="F119" s="5">
        <f t="shared" ref="F119:F124" si="0">SUM(G119,H119)</f>
        <v>0</v>
      </c>
      <c r="G119" s="5">
        <v>0</v>
      </c>
      <c r="H119" s="5">
        <v>0</v>
      </c>
    </row>
    <row r="120" spans="1:8" ht="39.950000000000003" hidden="1" customHeight="1">
      <c r="A120" s="3">
        <v>2432</v>
      </c>
      <c r="B120" s="3" t="s">
        <v>29</v>
      </c>
      <c r="C120" s="3" t="s">
        <v>20</v>
      </c>
      <c r="D120" s="3" t="s">
        <v>18</v>
      </c>
      <c r="E120" s="4" t="s">
        <v>81</v>
      </c>
      <c r="F120" s="5">
        <f t="shared" si="0"/>
        <v>0</v>
      </c>
      <c r="G120" s="5">
        <v>0</v>
      </c>
      <c r="H120" s="5">
        <v>0</v>
      </c>
    </row>
    <row r="121" spans="1:8" ht="39.950000000000003" hidden="1" customHeight="1">
      <c r="A121" s="3">
        <v>2433</v>
      </c>
      <c r="B121" s="3" t="s">
        <v>29</v>
      </c>
      <c r="C121" s="3" t="s">
        <v>20</v>
      </c>
      <c r="D121" s="3" t="s">
        <v>20</v>
      </c>
      <c r="E121" s="4" t="s">
        <v>82</v>
      </c>
      <c r="F121" s="5">
        <f t="shared" si="0"/>
        <v>0</v>
      </c>
      <c r="G121" s="5">
        <v>0</v>
      </c>
      <c r="H121" s="5">
        <v>0</v>
      </c>
    </row>
    <row r="122" spans="1:8" ht="39.950000000000003" hidden="1" customHeight="1">
      <c r="A122" s="3">
        <v>2434</v>
      </c>
      <c r="B122" s="3" t="s">
        <v>29</v>
      </c>
      <c r="C122" s="3" t="s">
        <v>20</v>
      </c>
      <c r="D122" s="3" t="s">
        <v>29</v>
      </c>
      <c r="E122" s="4" t="s">
        <v>83</v>
      </c>
      <c r="F122" s="5">
        <f t="shared" si="0"/>
        <v>0</v>
      </c>
      <c r="G122" s="5">
        <v>0</v>
      </c>
      <c r="H122" s="5">
        <v>0</v>
      </c>
    </row>
    <row r="123" spans="1:8" ht="39.950000000000003" hidden="1" customHeight="1">
      <c r="A123" s="3">
        <v>2435</v>
      </c>
      <c r="B123" s="3" t="s">
        <v>29</v>
      </c>
      <c r="C123" s="3" t="s">
        <v>20</v>
      </c>
      <c r="D123" s="3" t="s">
        <v>32</v>
      </c>
      <c r="E123" s="4" t="s">
        <v>84</v>
      </c>
      <c r="F123" s="5">
        <f t="shared" si="0"/>
        <v>0</v>
      </c>
      <c r="G123" s="5">
        <v>0</v>
      </c>
      <c r="H123" s="5">
        <v>0</v>
      </c>
    </row>
    <row r="124" spans="1:8" ht="39.950000000000003" hidden="1" customHeight="1">
      <c r="A124" s="3">
        <v>2436</v>
      </c>
      <c r="B124" s="3" t="s">
        <v>29</v>
      </c>
      <c r="C124" s="3" t="s">
        <v>20</v>
      </c>
      <c r="D124" s="3" t="s">
        <v>35</v>
      </c>
      <c r="E124" s="4" t="s">
        <v>85</v>
      </c>
      <c r="F124" s="5">
        <f t="shared" si="0"/>
        <v>0</v>
      </c>
      <c r="G124" s="5">
        <v>0</v>
      </c>
      <c r="H124" s="5">
        <v>0</v>
      </c>
    </row>
    <row r="125" spans="1:8" ht="39.950000000000003" hidden="1" customHeight="1">
      <c r="A125" s="3">
        <v>2440</v>
      </c>
      <c r="B125" s="3" t="s">
        <v>29</v>
      </c>
      <c r="C125" s="3" t="s">
        <v>29</v>
      </c>
      <c r="D125" s="3" t="s">
        <v>12</v>
      </c>
      <c r="E125" s="4" t="s">
        <v>86</v>
      </c>
      <c r="F125" s="5">
        <f>SUM(F127:F129)</f>
        <v>0</v>
      </c>
      <c r="G125" s="5">
        <f>SUM(G127:G129)</f>
        <v>0</v>
      </c>
      <c r="H125" s="5">
        <f>SUM(H127:H129)</f>
        <v>0</v>
      </c>
    </row>
    <row r="126" spans="1:8" ht="39.950000000000003" hidden="1" customHeight="1">
      <c r="A126" s="3"/>
      <c r="B126" s="3"/>
      <c r="C126" s="3"/>
      <c r="D126" s="3"/>
      <c r="E126" s="4" t="s">
        <v>16</v>
      </c>
      <c r="F126" s="13"/>
      <c r="G126" s="13"/>
      <c r="H126" s="13"/>
    </row>
    <row r="127" spans="1:8" ht="39.950000000000003" hidden="1" customHeight="1">
      <c r="A127" s="3">
        <v>2441</v>
      </c>
      <c r="B127" s="3" t="s">
        <v>29</v>
      </c>
      <c r="C127" s="3" t="s">
        <v>29</v>
      </c>
      <c r="D127" s="3" t="s">
        <v>11</v>
      </c>
      <c r="E127" s="4" t="s">
        <v>87</v>
      </c>
      <c r="F127" s="5">
        <f>SUM(G127,H127)</f>
        <v>0</v>
      </c>
      <c r="G127" s="5">
        <v>0</v>
      </c>
      <c r="H127" s="5">
        <v>0</v>
      </c>
    </row>
    <row r="128" spans="1:8" ht="39.950000000000003" hidden="1" customHeight="1">
      <c r="A128" s="3">
        <v>2442</v>
      </c>
      <c r="B128" s="3" t="s">
        <v>29</v>
      </c>
      <c r="C128" s="3" t="s">
        <v>29</v>
      </c>
      <c r="D128" s="3" t="s">
        <v>18</v>
      </c>
      <c r="E128" s="4" t="s">
        <v>88</v>
      </c>
      <c r="F128" s="5">
        <f>SUM(G128,H128)</f>
        <v>0</v>
      </c>
      <c r="G128" s="5">
        <v>0</v>
      </c>
      <c r="H128" s="5">
        <v>0</v>
      </c>
    </row>
    <row r="129" spans="1:8" ht="39.950000000000003" hidden="1" customHeight="1">
      <c r="A129" s="3">
        <v>2443</v>
      </c>
      <c r="B129" s="3" t="s">
        <v>29</v>
      </c>
      <c r="C129" s="3" t="s">
        <v>29</v>
      </c>
      <c r="D129" s="3" t="s">
        <v>20</v>
      </c>
      <c r="E129" s="4" t="s">
        <v>89</v>
      </c>
      <c r="F129" s="5">
        <f>SUM(G129,H129)</f>
        <v>0</v>
      </c>
      <c r="G129" s="5">
        <v>0</v>
      </c>
      <c r="H129" s="5">
        <v>0</v>
      </c>
    </row>
    <row r="130" spans="1:8">
      <c r="A130" s="3">
        <v>2450</v>
      </c>
      <c r="B130" s="3" t="s">
        <v>29</v>
      </c>
      <c r="C130" s="3" t="s">
        <v>32</v>
      </c>
      <c r="D130" s="3" t="s">
        <v>12</v>
      </c>
      <c r="E130" s="4" t="s">
        <v>90</v>
      </c>
      <c r="F130" s="5">
        <f>G130+H130</f>
        <v>709488.5</v>
      </c>
      <c r="G130" s="5">
        <v>44000</v>
      </c>
      <c r="H130" s="5">
        <v>665488.5</v>
      </c>
    </row>
    <row r="131" spans="1:8" ht="39.950000000000003" hidden="1" customHeight="1">
      <c r="A131" s="3"/>
      <c r="B131" s="3"/>
      <c r="C131" s="3"/>
      <c r="D131" s="3"/>
      <c r="E131" s="4" t="s">
        <v>16</v>
      </c>
      <c r="F131" s="13"/>
      <c r="G131" s="13"/>
      <c r="H131" s="13"/>
    </row>
    <row r="132" spans="1:8" ht="15" customHeight="1">
      <c r="A132" s="3">
        <v>2451</v>
      </c>
      <c r="B132" s="3" t="s">
        <v>29</v>
      </c>
      <c r="C132" s="3" t="s">
        <v>32</v>
      </c>
      <c r="D132" s="3" t="s">
        <v>11</v>
      </c>
      <c r="E132" s="4" t="s">
        <v>91</v>
      </c>
      <c r="F132" s="5">
        <f>SUM(G132,H132)</f>
        <v>0</v>
      </c>
      <c r="G132" s="5">
        <v>0</v>
      </c>
      <c r="H132" s="5">
        <v>0</v>
      </c>
    </row>
    <row r="133" spans="1:8" ht="39.950000000000003" hidden="1" customHeight="1">
      <c r="A133" s="3">
        <v>2452</v>
      </c>
      <c r="B133" s="3" t="s">
        <v>29</v>
      </c>
      <c r="C133" s="3" t="s">
        <v>32</v>
      </c>
      <c r="D133" s="3" t="s">
        <v>18</v>
      </c>
      <c r="E133" s="4" t="s">
        <v>92</v>
      </c>
      <c r="F133" s="5">
        <f>SUM(G133,H133)</f>
        <v>0</v>
      </c>
      <c r="G133" s="5">
        <v>0</v>
      </c>
      <c r="H133" s="5">
        <v>0</v>
      </c>
    </row>
    <row r="134" spans="1:8" ht="39.950000000000003" hidden="1" customHeight="1">
      <c r="A134" s="3">
        <v>2453</v>
      </c>
      <c r="B134" s="3" t="s">
        <v>29</v>
      </c>
      <c r="C134" s="3" t="s">
        <v>32</v>
      </c>
      <c r="D134" s="3" t="s">
        <v>20</v>
      </c>
      <c r="E134" s="4" t="s">
        <v>93</v>
      </c>
      <c r="F134" s="5">
        <f>SUM(G134,H134)</f>
        <v>0</v>
      </c>
      <c r="G134" s="5">
        <v>0</v>
      </c>
      <c r="H134" s="5">
        <v>0</v>
      </c>
    </row>
    <row r="135" spans="1:8" ht="39.950000000000003" hidden="1" customHeight="1">
      <c r="A135" s="3">
        <v>2454</v>
      </c>
      <c r="B135" s="3" t="s">
        <v>29</v>
      </c>
      <c r="C135" s="3" t="s">
        <v>32</v>
      </c>
      <c r="D135" s="3" t="s">
        <v>29</v>
      </c>
      <c r="E135" s="4" t="s">
        <v>94</v>
      </c>
      <c r="F135" s="5">
        <f>SUM(G135,H135)</f>
        <v>0</v>
      </c>
      <c r="G135" s="5">
        <v>0</v>
      </c>
      <c r="H135" s="5">
        <v>0</v>
      </c>
    </row>
    <row r="136" spans="1:8" ht="39.950000000000003" hidden="1" customHeight="1">
      <c r="A136" s="3">
        <v>2455</v>
      </c>
      <c r="B136" s="3" t="s">
        <v>29</v>
      </c>
      <c r="C136" s="3" t="s">
        <v>32</v>
      </c>
      <c r="D136" s="3" t="s">
        <v>32</v>
      </c>
      <c r="E136" s="4" t="s">
        <v>95</v>
      </c>
      <c r="F136" s="5">
        <f>SUM(G136,H136)</f>
        <v>0</v>
      </c>
      <c r="G136" s="5">
        <v>0</v>
      </c>
      <c r="H136" s="5">
        <v>0</v>
      </c>
    </row>
    <row r="137" spans="1:8" ht="39.950000000000003" hidden="1" customHeight="1">
      <c r="A137" s="3">
        <v>2460</v>
      </c>
      <c r="B137" s="3" t="s">
        <v>29</v>
      </c>
      <c r="C137" s="3" t="s">
        <v>35</v>
      </c>
      <c r="D137" s="3" t="s">
        <v>12</v>
      </c>
      <c r="E137" s="4" t="s">
        <v>96</v>
      </c>
      <c r="F137" s="5">
        <f>SUM(F139)</f>
        <v>0</v>
      </c>
      <c r="G137" s="5">
        <f>SUM(G139)</f>
        <v>0</v>
      </c>
      <c r="H137" s="5">
        <f>SUM(H139)</f>
        <v>0</v>
      </c>
    </row>
    <row r="138" spans="1:8" ht="39.950000000000003" hidden="1" customHeight="1">
      <c r="A138" s="3"/>
      <c r="B138" s="3"/>
      <c r="C138" s="3"/>
      <c r="D138" s="3"/>
      <c r="E138" s="4" t="s">
        <v>16</v>
      </c>
      <c r="F138" s="13"/>
      <c r="G138" s="13"/>
      <c r="H138" s="13"/>
    </row>
    <row r="139" spans="1:8" ht="39.950000000000003" hidden="1" customHeight="1">
      <c r="A139" s="3">
        <v>2461</v>
      </c>
      <c r="B139" s="3" t="s">
        <v>29</v>
      </c>
      <c r="C139" s="3" t="s">
        <v>35</v>
      </c>
      <c r="D139" s="3" t="s">
        <v>11</v>
      </c>
      <c r="E139" s="4" t="s">
        <v>96</v>
      </c>
      <c r="F139" s="5">
        <f>SUM(G139,H139)</f>
        <v>0</v>
      </c>
      <c r="G139" s="5">
        <v>0</v>
      </c>
      <c r="H139" s="5">
        <v>0</v>
      </c>
    </row>
    <row r="140" spans="1:8" ht="39.950000000000003" hidden="1" customHeight="1">
      <c r="A140" s="3">
        <v>2470</v>
      </c>
      <c r="B140" s="3" t="s">
        <v>29</v>
      </c>
      <c r="C140" s="3" t="s">
        <v>38</v>
      </c>
      <c r="D140" s="3" t="s">
        <v>12</v>
      </c>
      <c r="E140" s="4" t="s">
        <v>97</v>
      </c>
      <c r="F140" s="5">
        <f>SUM(F142:F145)</f>
        <v>0</v>
      </c>
      <c r="G140" s="5">
        <f>SUM(G142:G145)</f>
        <v>0</v>
      </c>
      <c r="H140" s="5">
        <f>SUM(H142:H145)</f>
        <v>0</v>
      </c>
    </row>
    <row r="141" spans="1:8" ht="39.950000000000003" hidden="1" customHeight="1">
      <c r="A141" s="3"/>
      <c r="B141" s="3"/>
      <c r="C141" s="3"/>
      <c r="D141" s="3"/>
      <c r="E141" s="4" t="s">
        <v>16</v>
      </c>
      <c r="F141" s="13"/>
      <c r="G141" s="13"/>
      <c r="H141" s="13"/>
    </row>
    <row r="142" spans="1:8" ht="39.950000000000003" hidden="1" customHeight="1">
      <c r="A142" s="3">
        <v>2471</v>
      </c>
      <c r="B142" s="3" t="s">
        <v>29</v>
      </c>
      <c r="C142" s="3" t="s">
        <v>38</v>
      </c>
      <c r="D142" s="3" t="s">
        <v>11</v>
      </c>
      <c r="E142" s="4" t="s">
        <v>98</v>
      </c>
      <c r="F142" s="5">
        <f>SUM(G142,H142)</f>
        <v>0</v>
      </c>
      <c r="G142" s="5">
        <v>0</v>
      </c>
      <c r="H142" s="5">
        <v>0</v>
      </c>
    </row>
    <row r="143" spans="1:8" ht="39.950000000000003" hidden="1" customHeight="1">
      <c r="A143" s="3">
        <v>2472</v>
      </c>
      <c r="B143" s="3" t="s">
        <v>29</v>
      </c>
      <c r="C143" s="3" t="s">
        <v>38</v>
      </c>
      <c r="D143" s="3" t="s">
        <v>18</v>
      </c>
      <c r="E143" s="4" t="s">
        <v>99</v>
      </c>
      <c r="F143" s="5">
        <f>SUM(G143,H143)</f>
        <v>0</v>
      </c>
      <c r="G143" s="5">
        <v>0</v>
      </c>
      <c r="H143" s="5">
        <v>0</v>
      </c>
    </row>
    <row r="144" spans="1:8" ht="39.950000000000003" hidden="1" customHeight="1">
      <c r="A144" s="3">
        <v>2473</v>
      </c>
      <c r="B144" s="3" t="s">
        <v>29</v>
      </c>
      <c r="C144" s="3" t="s">
        <v>38</v>
      </c>
      <c r="D144" s="3" t="s">
        <v>20</v>
      </c>
      <c r="E144" s="4" t="s">
        <v>100</v>
      </c>
      <c r="F144" s="5">
        <f>SUM(G144,H144)</f>
        <v>0</v>
      </c>
      <c r="G144" s="5">
        <v>0</v>
      </c>
      <c r="H144" s="5">
        <v>0</v>
      </c>
    </row>
    <row r="145" spans="1:8" ht="39.950000000000003" hidden="1" customHeight="1">
      <c r="A145" s="3">
        <v>2474</v>
      </c>
      <c r="B145" s="3" t="s">
        <v>29</v>
      </c>
      <c r="C145" s="3" t="s">
        <v>38</v>
      </c>
      <c r="D145" s="3" t="s">
        <v>29</v>
      </c>
      <c r="E145" s="4" t="s">
        <v>101</v>
      </c>
      <c r="F145" s="5">
        <f>SUM(G145,H145)</f>
        <v>0</v>
      </c>
      <c r="G145" s="5">
        <v>0</v>
      </c>
      <c r="H145" s="5">
        <v>0</v>
      </c>
    </row>
    <row r="146" spans="1:8" ht="39.950000000000003" hidden="1" customHeight="1">
      <c r="A146" s="3">
        <v>2480</v>
      </c>
      <c r="B146" s="3" t="s">
        <v>29</v>
      </c>
      <c r="C146" s="3" t="s">
        <v>40</v>
      </c>
      <c r="D146" s="3" t="s">
        <v>12</v>
      </c>
      <c r="E146" s="4" t="s">
        <v>102</v>
      </c>
      <c r="F146" s="5">
        <f>SUM(F148:F154)</f>
        <v>0</v>
      </c>
      <c r="G146" s="5">
        <f>SUM(G148:G154)</f>
        <v>0</v>
      </c>
      <c r="H146" s="5">
        <f>SUM(H148:H154)</f>
        <v>0</v>
      </c>
    </row>
    <row r="147" spans="1:8" ht="39.950000000000003" hidden="1" customHeight="1">
      <c r="A147" s="3"/>
      <c r="B147" s="3"/>
      <c r="C147" s="3"/>
      <c r="D147" s="3"/>
      <c r="E147" s="4" t="s">
        <v>16</v>
      </c>
      <c r="F147" s="13"/>
      <c r="G147" s="13"/>
      <c r="H147" s="13"/>
    </row>
    <row r="148" spans="1:8" ht="39.950000000000003" hidden="1" customHeight="1">
      <c r="A148" s="3">
        <v>2481</v>
      </c>
      <c r="B148" s="3" t="s">
        <v>29</v>
      </c>
      <c r="C148" s="3" t="s">
        <v>40</v>
      </c>
      <c r="D148" s="3" t="s">
        <v>11</v>
      </c>
      <c r="E148" s="4" t="s">
        <v>103</v>
      </c>
      <c r="F148" s="5">
        <f t="shared" ref="F148:F154" si="1">SUM(G148,H148)</f>
        <v>0</v>
      </c>
      <c r="G148" s="5">
        <v>0</v>
      </c>
      <c r="H148" s="5">
        <v>0</v>
      </c>
    </row>
    <row r="149" spans="1:8" ht="39.950000000000003" hidden="1" customHeight="1">
      <c r="A149" s="3">
        <v>2482</v>
      </c>
      <c r="B149" s="3" t="s">
        <v>29</v>
      </c>
      <c r="C149" s="3" t="s">
        <v>40</v>
      </c>
      <c r="D149" s="3" t="s">
        <v>18</v>
      </c>
      <c r="E149" s="4" t="s">
        <v>104</v>
      </c>
      <c r="F149" s="5">
        <f t="shared" si="1"/>
        <v>0</v>
      </c>
      <c r="G149" s="5">
        <v>0</v>
      </c>
      <c r="H149" s="5">
        <v>0</v>
      </c>
    </row>
    <row r="150" spans="1:8" ht="39.950000000000003" hidden="1" customHeight="1">
      <c r="A150" s="3">
        <v>2483</v>
      </c>
      <c r="B150" s="3" t="s">
        <v>29</v>
      </c>
      <c r="C150" s="3" t="s">
        <v>40</v>
      </c>
      <c r="D150" s="3" t="s">
        <v>20</v>
      </c>
      <c r="E150" s="4" t="s">
        <v>105</v>
      </c>
      <c r="F150" s="5">
        <f t="shared" si="1"/>
        <v>0</v>
      </c>
      <c r="G150" s="5">
        <v>0</v>
      </c>
      <c r="H150" s="5">
        <v>0</v>
      </c>
    </row>
    <row r="151" spans="1:8" ht="39.950000000000003" hidden="1" customHeight="1">
      <c r="A151" s="3">
        <v>2484</v>
      </c>
      <c r="B151" s="3" t="s">
        <v>29</v>
      </c>
      <c r="C151" s="3" t="s">
        <v>40</v>
      </c>
      <c r="D151" s="3" t="s">
        <v>29</v>
      </c>
      <c r="E151" s="4" t="s">
        <v>106</v>
      </c>
      <c r="F151" s="5">
        <f t="shared" si="1"/>
        <v>0</v>
      </c>
      <c r="G151" s="5">
        <v>0</v>
      </c>
      <c r="H151" s="5">
        <v>0</v>
      </c>
    </row>
    <row r="152" spans="1:8" ht="32.25" customHeight="1">
      <c r="A152" s="3">
        <v>2485</v>
      </c>
      <c r="B152" s="3" t="s">
        <v>29</v>
      </c>
      <c r="C152" s="3" t="s">
        <v>40</v>
      </c>
      <c r="D152" s="3" t="s">
        <v>32</v>
      </c>
      <c r="E152" s="4" t="s">
        <v>107</v>
      </c>
      <c r="F152" s="5">
        <f t="shared" si="1"/>
        <v>0</v>
      </c>
      <c r="G152" s="5">
        <v>0</v>
      </c>
      <c r="H152" s="5">
        <v>0</v>
      </c>
    </row>
    <row r="153" spans="1:8" ht="28.5" customHeight="1">
      <c r="A153" s="3">
        <v>2486</v>
      </c>
      <c r="B153" s="3" t="s">
        <v>29</v>
      </c>
      <c r="C153" s="3" t="s">
        <v>40</v>
      </c>
      <c r="D153" s="3" t="s">
        <v>35</v>
      </c>
      <c r="E153" s="4" t="s">
        <v>108</v>
      </c>
      <c r="F153" s="5">
        <f t="shared" si="1"/>
        <v>0</v>
      </c>
      <c r="G153" s="5">
        <v>0</v>
      </c>
      <c r="H153" s="5">
        <v>0</v>
      </c>
    </row>
    <row r="154" spans="1:8" ht="26.25" customHeight="1">
      <c r="A154" s="3">
        <v>2487</v>
      </c>
      <c r="B154" s="3" t="s">
        <v>29</v>
      </c>
      <c r="C154" s="3" t="s">
        <v>40</v>
      </c>
      <c r="D154" s="3" t="s">
        <v>38</v>
      </c>
      <c r="E154" s="4" t="s">
        <v>109</v>
      </c>
      <c r="F154" s="5">
        <f t="shared" si="1"/>
        <v>0</v>
      </c>
      <c r="G154" s="5">
        <v>0</v>
      </c>
      <c r="H154" s="5">
        <v>0</v>
      </c>
    </row>
    <row r="155" spans="1:8" ht="25.5">
      <c r="A155" s="3">
        <v>2490</v>
      </c>
      <c r="B155" s="3" t="s">
        <v>29</v>
      </c>
      <c r="C155" s="3" t="s">
        <v>110</v>
      </c>
      <c r="D155" s="3" t="s">
        <v>12</v>
      </c>
      <c r="E155" s="4" t="s">
        <v>111</v>
      </c>
      <c r="F155" s="5">
        <f>SUM(F157)</f>
        <v>-187769.7</v>
      </c>
      <c r="G155" s="5">
        <f>SUM(G157)</f>
        <v>0</v>
      </c>
      <c r="H155" s="5">
        <f>SUM(H157)</f>
        <v>-187769.7</v>
      </c>
    </row>
    <row r="156" spans="1:8" ht="39.950000000000003" hidden="1" customHeight="1">
      <c r="A156" s="3"/>
      <c r="B156" s="3"/>
      <c r="C156" s="3"/>
      <c r="D156" s="3"/>
      <c r="E156" s="4" t="s">
        <v>16</v>
      </c>
      <c r="F156" s="13"/>
      <c r="G156" s="13"/>
      <c r="H156" s="13"/>
    </row>
    <row r="157" spans="1:8" ht="25.5">
      <c r="A157" s="3">
        <v>2491</v>
      </c>
      <c r="B157" s="3" t="s">
        <v>29</v>
      </c>
      <c r="C157" s="3" t="s">
        <v>110</v>
      </c>
      <c r="D157" s="3" t="s">
        <v>11</v>
      </c>
      <c r="E157" s="4" t="s">
        <v>111</v>
      </c>
      <c r="F157" s="5">
        <f>SUM(G157,H157)</f>
        <v>-187769.7</v>
      </c>
      <c r="G157" s="5">
        <v>0</v>
      </c>
      <c r="H157" s="5">
        <v>-187769.7</v>
      </c>
    </row>
    <row r="158" spans="1:8" ht="38.25">
      <c r="A158" s="3">
        <v>2500</v>
      </c>
      <c r="B158" s="3" t="s">
        <v>32</v>
      </c>
      <c r="C158" s="3" t="s">
        <v>12</v>
      </c>
      <c r="D158" s="3" t="s">
        <v>12</v>
      </c>
      <c r="E158" s="4" t="s">
        <v>112</v>
      </c>
      <c r="F158" s="5">
        <f>SUM(F160,F163,F166,F169,F172,F175)</f>
        <v>293641.2</v>
      </c>
      <c r="G158" s="5">
        <f>SUM(G160,G163,G166,G169,G172,G175)</f>
        <v>293641.2</v>
      </c>
      <c r="H158" s="5">
        <f>SUM(H160,H163,H166,H169,H172,H175)</f>
        <v>0</v>
      </c>
    </row>
    <row r="159" spans="1:8" ht="39.950000000000003" hidden="1" customHeight="1">
      <c r="A159" s="3"/>
      <c r="B159" s="3"/>
      <c r="C159" s="3"/>
      <c r="D159" s="3"/>
      <c r="E159" s="4" t="s">
        <v>14</v>
      </c>
      <c r="F159" s="13"/>
      <c r="G159" s="13"/>
      <c r="H159" s="13"/>
    </row>
    <row r="160" spans="1:8">
      <c r="A160" s="3">
        <v>2510</v>
      </c>
      <c r="B160" s="3" t="s">
        <v>32</v>
      </c>
      <c r="C160" s="3" t="s">
        <v>11</v>
      </c>
      <c r="D160" s="3" t="s">
        <v>12</v>
      </c>
      <c r="E160" s="4" t="s">
        <v>113</v>
      </c>
      <c r="F160" s="5">
        <f>SUM(F162)</f>
        <v>293641.2</v>
      </c>
      <c r="G160" s="5">
        <f>SUM(G162)</f>
        <v>293641.2</v>
      </c>
      <c r="H160" s="5">
        <f>SUM(H162)</f>
        <v>0</v>
      </c>
    </row>
    <row r="161" spans="1:8" ht="39.950000000000003" hidden="1" customHeight="1">
      <c r="A161" s="3"/>
      <c r="B161" s="3"/>
      <c r="C161" s="3"/>
      <c r="D161" s="3"/>
      <c r="E161" s="4" t="s">
        <v>16</v>
      </c>
      <c r="F161" s="13"/>
      <c r="G161" s="13"/>
      <c r="H161" s="13"/>
    </row>
    <row r="162" spans="1:8">
      <c r="A162" s="3">
        <v>2511</v>
      </c>
      <c r="B162" s="3" t="s">
        <v>32</v>
      </c>
      <c r="C162" s="3" t="s">
        <v>11</v>
      </c>
      <c r="D162" s="3" t="s">
        <v>11</v>
      </c>
      <c r="E162" s="4" t="s">
        <v>113</v>
      </c>
      <c r="F162" s="5">
        <f>SUM(G162,H162)</f>
        <v>293641.2</v>
      </c>
      <c r="G162" s="5">
        <v>293641.2</v>
      </c>
      <c r="H162" s="5">
        <v>0</v>
      </c>
    </row>
    <row r="163" spans="1:8" ht="39.950000000000003" hidden="1" customHeight="1">
      <c r="A163" s="3">
        <v>2520</v>
      </c>
      <c r="B163" s="3" t="s">
        <v>32</v>
      </c>
      <c r="C163" s="3" t="s">
        <v>18</v>
      </c>
      <c r="D163" s="3" t="s">
        <v>12</v>
      </c>
      <c r="E163" s="4" t="s">
        <v>114</v>
      </c>
      <c r="F163" s="5">
        <f>SUM(F165)</f>
        <v>0</v>
      </c>
      <c r="G163" s="5">
        <f>SUM(G165)</f>
        <v>0</v>
      </c>
      <c r="H163" s="5">
        <f>SUM(H165)</f>
        <v>0</v>
      </c>
    </row>
    <row r="164" spans="1:8" ht="39.950000000000003" hidden="1" customHeight="1">
      <c r="A164" s="3"/>
      <c r="B164" s="3"/>
      <c r="C164" s="3"/>
      <c r="D164" s="3"/>
      <c r="E164" s="4" t="s">
        <v>16</v>
      </c>
      <c r="F164" s="13"/>
      <c r="G164" s="13"/>
      <c r="H164" s="13"/>
    </row>
    <row r="165" spans="1:8" ht="39.950000000000003" hidden="1" customHeight="1">
      <c r="A165" s="3">
        <v>2521</v>
      </c>
      <c r="B165" s="3" t="s">
        <v>32</v>
      </c>
      <c r="C165" s="3" t="s">
        <v>18</v>
      </c>
      <c r="D165" s="3" t="s">
        <v>11</v>
      </c>
      <c r="E165" s="4" t="s">
        <v>115</v>
      </c>
      <c r="F165" s="5">
        <f>SUM(G165,H165)</f>
        <v>0</v>
      </c>
      <c r="G165" s="5">
        <v>0</v>
      </c>
      <c r="H165" s="5">
        <v>0</v>
      </c>
    </row>
    <row r="166" spans="1:8" ht="39.950000000000003" hidden="1" customHeight="1">
      <c r="A166" s="3">
        <v>2530</v>
      </c>
      <c r="B166" s="3" t="s">
        <v>32</v>
      </c>
      <c r="C166" s="3" t="s">
        <v>20</v>
      </c>
      <c r="D166" s="3" t="s">
        <v>12</v>
      </c>
      <c r="E166" s="4" t="s">
        <v>116</v>
      </c>
      <c r="F166" s="5">
        <f>SUM(F168)</f>
        <v>0</v>
      </c>
      <c r="G166" s="5">
        <f>SUM(G168)</f>
        <v>0</v>
      </c>
      <c r="H166" s="5">
        <f>SUM(H168)</f>
        <v>0</v>
      </c>
    </row>
    <row r="167" spans="1:8" ht="39.950000000000003" hidden="1" customHeight="1">
      <c r="A167" s="3"/>
      <c r="B167" s="3"/>
      <c r="C167" s="3"/>
      <c r="D167" s="3"/>
      <c r="E167" s="4" t="s">
        <v>16</v>
      </c>
      <c r="F167" s="13"/>
      <c r="G167" s="13"/>
      <c r="H167" s="13"/>
    </row>
    <row r="168" spans="1:8" ht="39.950000000000003" hidden="1" customHeight="1">
      <c r="A168" s="3">
        <v>2531</v>
      </c>
      <c r="B168" s="3" t="s">
        <v>32</v>
      </c>
      <c r="C168" s="3" t="s">
        <v>20</v>
      </c>
      <c r="D168" s="3" t="s">
        <v>11</v>
      </c>
      <c r="E168" s="4" t="s">
        <v>116</v>
      </c>
      <c r="F168" s="5">
        <f>SUM(G168,H168)</f>
        <v>0</v>
      </c>
      <c r="G168" s="5">
        <v>0</v>
      </c>
      <c r="H168" s="5">
        <v>0</v>
      </c>
    </row>
    <row r="169" spans="1:8" ht="39.950000000000003" hidden="1" customHeight="1">
      <c r="A169" s="3">
        <v>2540</v>
      </c>
      <c r="B169" s="3" t="s">
        <v>32</v>
      </c>
      <c r="C169" s="3" t="s">
        <v>29</v>
      </c>
      <c r="D169" s="3" t="s">
        <v>12</v>
      </c>
      <c r="E169" s="4" t="s">
        <v>117</v>
      </c>
      <c r="F169" s="5">
        <f>SUM(F171)</f>
        <v>0</v>
      </c>
      <c r="G169" s="5">
        <f>SUM(G171)</f>
        <v>0</v>
      </c>
      <c r="H169" s="5">
        <f>SUM(H171)</f>
        <v>0</v>
      </c>
    </row>
    <row r="170" spans="1:8" ht="39.950000000000003" hidden="1" customHeight="1">
      <c r="A170" s="3"/>
      <c r="B170" s="3"/>
      <c r="C170" s="3"/>
      <c r="D170" s="3"/>
      <c r="E170" s="4" t="s">
        <v>16</v>
      </c>
      <c r="F170" s="13"/>
      <c r="G170" s="13"/>
      <c r="H170" s="13"/>
    </row>
    <row r="171" spans="1:8" ht="39.950000000000003" hidden="1" customHeight="1">
      <c r="A171" s="3">
        <v>2541</v>
      </c>
      <c r="B171" s="3" t="s">
        <v>32</v>
      </c>
      <c r="C171" s="3" t="s">
        <v>29</v>
      </c>
      <c r="D171" s="3" t="s">
        <v>11</v>
      </c>
      <c r="E171" s="4" t="s">
        <v>117</v>
      </c>
      <c r="F171" s="5">
        <f>SUM(G171,H171)</f>
        <v>0</v>
      </c>
      <c r="G171" s="5">
        <v>0</v>
      </c>
      <c r="H171" s="5">
        <v>0</v>
      </c>
    </row>
    <row r="172" spans="1:8" ht="39.950000000000003" hidden="1" customHeight="1">
      <c r="A172" s="3">
        <v>2550</v>
      </c>
      <c r="B172" s="3" t="s">
        <v>32</v>
      </c>
      <c r="C172" s="3" t="s">
        <v>32</v>
      </c>
      <c r="D172" s="3" t="s">
        <v>12</v>
      </c>
      <c r="E172" s="4" t="s">
        <v>118</v>
      </c>
      <c r="F172" s="5">
        <f>SUM(F174)</f>
        <v>0</v>
      </c>
      <c r="G172" s="5">
        <f>SUM(G174)</f>
        <v>0</v>
      </c>
      <c r="H172" s="5">
        <f>SUM(H174)</f>
        <v>0</v>
      </c>
    </row>
    <row r="173" spans="1:8" ht="39.950000000000003" hidden="1" customHeight="1">
      <c r="A173" s="3"/>
      <c r="B173" s="3"/>
      <c r="C173" s="3"/>
      <c r="D173" s="3"/>
      <c r="E173" s="4" t="s">
        <v>16</v>
      </c>
      <c r="F173" s="13"/>
      <c r="G173" s="13"/>
      <c r="H173" s="13"/>
    </row>
    <row r="174" spans="1:8" ht="39.950000000000003" hidden="1" customHeight="1">
      <c r="A174" s="3">
        <v>2551</v>
      </c>
      <c r="B174" s="3" t="s">
        <v>32</v>
      </c>
      <c r="C174" s="3" t="s">
        <v>32</v>
      </c>
      <c r="D174" s="3" t="s">
        <v>11</v>
      </c>
      <c r="E174" s="4" t="s">
        <v>118</v>
      </c>
      <c r="F174" s="5">
        <f>SUM(G174,H174)</f>
        <v>0</v>
      </c>
      <c r="G174" s="5">
        <v>0</v>
      </c>
      <c r="H174" s="5">
        <v>0</v>
      </c>
    </row>
    <row r="175" spans="1:8" ht="39.950000000000003" hidden="1" customHeight="1">
      <c r="A175" s="3">
        <v>2560</v>
      </c>
      <c r="B175" s="3" t="s">
        <v>32</v>
      </c>
      <c r="C175" s="3" t="s">
        <v>35</v>
      </c>
      <c r="D175" s="3" t="s">
        <v>12</v>
      </c>
      <c r="E175" s="4" t="s">
        <v>119</v>
      </c>
      <c r="F175" s="5">
        <f>SUM(F177)</f>
        <v>0</v>
      </c>
      <c r="G175" s="5">
        <f>SUM(G177)</f>
        <v>0</v>
      </c>
      <c r="H175" s="5">
        <f>SUM(H177)</f>
        <v>0</v>
      </c>
    </row>
    <row r="176" spans="1:8" ht="39.950000000000003" hidden="1" customHeight="1">
      <c r="A176" s="3"/>
      <c r="B176" s="3"/>
      <c r="C176" s="3"/>
      <c r="D176" s="3"/>
      <c r="E176" s="4" t="s">
        <v>16</v>
      </c>
      <c r="F176" s="13"/>
      <c r="G176" s="13"/>
      <c r="H176" s="13"/>
    </row>
    <row r="177" spans="1:8" ht="39.950000000000003" hidden="1" customHeight="1">
      <c r="A177" s="3">
        <v>2561</v>
      </c>
      <c r="B177" s="3" t="s">
        <v>32</v>
      </c>
      <c r="C177" s="3" t="s">
        <v>35</v>
      </c>
      <c r="D177" s="3" t="s">
        <v>11</v>
      </c>
      <c r="E177" s="4" t="s">
        <v>119</v>
      </c>
      <c r="F177" s="5">
        <f>SUM(G177,H177)</f>
        <v>0</v>
      </c>
      <c r="G177" s="5">
        <v>0</v>
      </c>
      <c r="H177" s="5">
        <v>0</v>
      </c>
    </row>
    <row r="178" spans="1:8" ht="53.25" customHeight="1">
      <c r="A178" s="3">
        <v>2600</v>
      </c>
      <c r="B178" s="3" t="s">
        <v>35</v>
      </c>
      <c r="C178" s="3" t="s">
        <v>12</v>
      </c>
      <c r="D178" s="3" t="s">
        <v>12</v>
      </c>
      <c r="E178" s="4" t="s">
        <v>120</v>
      </c>
      <c r="F178" s="5">
        <f>SUM(F180,F183,F186,F189,F192,F195)</f>
        <v>437192.1</v>
      </c>
      <c r="G178" s="5">
        <f>SUM(G180,G183,G186,G189,G192,G195)</f>
        <v>132021.79999999999</v>
      </c>
      <c r="H178" s="5">
        <f>SUM(H180,H183,H186,H189,H192,H195)</f>
        <v>305170.3</v>
      </c>
    </row>
    <row r="179" spans="1:8" ht="39.950000000000003" hidden="1" customHeight="1">
      <c r="A179" s="3"/>
      <c r="B179" s="3"/>
      <c r="C179" s="3"/>
      <c r="D179" s="3"/>
      <c r="E179" s="4" t="s">
        <v>16</v>
      </c>
      <c r="F179" s="13"/>
      <c r="G179" s="13"/>
      <c r="H179" s="13"/>
    </row>
    <row r="180" spans="1:8" ht="39.950000000000003" hidden="1" customHeight="1">
      <c r="A180" s="3">
        <v>2610</v>
      </c>
      <c r="B180" s="3" t="s">
        <v>35</v>
      </c>
      <c r="C180" s="3" t="s">
        <v>11</v>
      </c>
      <c r="D180" s="3" t="s">
        <v>12</v>
      </c>
      <c r="E180" s="4" t="s">
        <v>121</v>
      </c>
      <c r="F180" s="5">
        <f>SUM(F182)</f>
        <v>0</v>
      </c>
      <c r="G180" s="5">
        <f>SUM(G182)</f>
        <v>0</v>
      </c>
      <c r="H180" s="5">
        <f>SUM(H182)</f>
        <v>0</v>
      </c>
    </row>
    <row r="181" spans="1:8" ht="39.950000000000003" hidden="1" customHeight="1">
      <c r="A181" s="3"/>
      <c r="B181" s="3"/>
      <c r="C181" s="3"/>
      <c r="D181" s="3"/>
      <c r="E181" s="4" t="s">
        <v>16</v>
      </c>
      <c r="F181" s="13"/>
      <c r="G181" s="13"/>
      <c r="H181" s="13"/>
    </row>
    <row r="182" spans="1:8" ht="39.950000000000003" hidden="1" customHeight="1">
      <c r="A182" s="3">
        <v>2611</v>
      </c>
      <c r="B182" s="3" t="s">
        <v>35</v>
      </c>
      <c r="C182" s="3" t="s">
        <v>11</v>
      </c>
      <c r="D182" s="3" t="s">
        <v>11</v>
      </c>
      <c r="E182" s="4" t="s">
        <v>121</v>
      </c>
      <c r="F182" s="5">
        <f>SUM(G182,H182)</f>
        <v>0</v>
      </c>
      <c r="G182" s="5">
        <v>0</v>
      </c>
      <c r="H182" s="5">
        <v>0</v>
      </c>
    </row>
    <row r="183" spans="1:8" ht="39.950000000000003" hidden="1" customHeight="1">
      <c r="A183" s="3">
        <v>2620</v>
      </c>
      <c r="B183" s="3" t="s">
        <v>35</v>
      </c>
      <c r="C183" s="3" t="s">
        <v>18</v>
      </c>
      <c r="D183" s="3" t="s">
        <v>12</v>
      </c>
      <c r="E183" s="4" t="s">
        <v>122</v>
      </c>
      <c r="F183" s="5">
        <f>SUM(F185)</f>
        <v>0</v>
      </c>
      <c r="G183" s="5">
        <f>SUM(G185)</f>
        <v>0</v>
      </c>
      <c r="H183" s="5">
        <f>SUM(H185)</f>
        <v>0</v>
      </c>
    </row>
    <row r="184" spans="1:8" ht="39.950000000000003" hidden="1" customHeight="1">
      <c r="A184" s="3"/>
      <c r="B184" s="3"/>
      <c r="C184" s="3"/>
      <c r="D184" s="3"/>
      <c r="E184" s="4" t="s">
        <v>16</v>
      </c>
      <c r="F184" s="13"/>
      <c r="G184" s="13"/>
      <c r="H184" s="13"/>
    </row>
    <row r="185" spans="1:8" ht="39.950000000000003" hidden="1" customHeight="1">
      <c r="A185" s="3">
        <v>2621</v>
      </c>
      <c r="B185" s="3" t="s">
        <v>35</v>
      </c>
      <c r="C185" s="3" t="s">
        <v>18</v>
      </c>
      <c r="D185" s="3" t="s">
        <v>11</v>
      </c>
      <c r="E185" s="4" t="s">
        <v>122</v>
      </c>
      <c r="F185" s="5">
        <f>SUM(G185,H185)</f>
        <v>0</v>
      </c>
      <c r="G185" s="5">
        <v>0</v>
      </c>
      <c r="H185" s="5">
        <v>0</v>
      </c>
    </row>
    <row r="186" spans="1:8">
      <c r="A186" s="3">
        <v>2630</v>
      </c>
      <c r="B186" s="3" t="s">
        <v>35</v>
      </c>
      <c r="C186" s="3" t="s">
        <v>20</v>
      </c>
      <c r="D186" s="3" t="s">
        <v>12</v>
      </c>
      <c r="E186" s="4" t="s">
        <v>123</v>
      </c>
      <c r="F186" s="5">
        <f>SUM(F188)</f>
        <v>370913.1</v>
      </c>
      <c r="G186" s="5">
        <f>SUM(G188)</f>
        <v>65742.8</v>
      </c>
      <c r="H186" s="5">
        <f>SUM(H188)</f>
        <v>305170.3</v>
      </c>
    </row>
    <row r="187" spans="1:8" ht="39.950000000000003" hidden="1" customHeight="1">
      <c r="A187" s="3"/>
      <c r="B187" s="3"/>
      <c r="C187" s="3"/>
      <c r="D187" s="3"/>
      <c r="E187" s="4" t="s">
        <v>16</v>
      </c>
      <c r="F187" s="13"/>
      <c r="G187" s="13"/>
      <c r="H187" s="13"/>
    </row>
    <row r="188" spans="1:8">
      <c r="A188" s="3">
        <v>2631</v>
      </c>
      <c r="B188" s="3" t="s">
        <v>35</v>
      </c>
      <c r="C188" s="3" t="s">
        <v>20</v>
      </c>
      <c r="D188" s="3" t="s">
        <v>11</v>
      </c>
      <c r="E188" s="4" t="s">
        <v>123</v>
      </c>
      <c r="F188" s="5">
        <f>SUM(G188,H188)</f>
        <v>370913.1</v>
      </c>
      <c r="G188" s="5">
        <v>65742.8</v>
      </c>
      <c r="H188" s="5">
        <v>305170.3</v>
      </c>
    </row>
    <row r="189" spans="1:8">
      <c r="A189" s="3">
        <v>2640</v>
      </c>
      <c r="B189" s="3" t="s">
        <v>35</v>
      </c>
      <c r="C189" s="3" t="s">
        <v>29</v>
      </c>
      <c r="D189" s="3" t="s">
        <v>12</v>
      </c>
      <c r="E189" s="4" t="s">
        <v>124</v>
      </c>
      <c r="F189" s="5">
        <f>SUM(F191)</f>
        <v>59159</v>
      </c>
      <c r="G189" s="5">
        <f>SUM(G191)</f>
        <v>59159</v>
      </c>
      <c r="H189" s="5">
        <f>SUM(H191)</f>
        <v>0</v>
      </c>
    </row>
    <row r="190" spans="1:8" hidden="1">
      <c r="A190" s="3"/>
      <c r="B190" s="3"/>
      <c r="C190" s="3"/>
      <c r="D190" s="3"/>
      <c r="E190" s="4" t="s">
        <v>16</v>
      </c>
      <c r="F190" s="13"/>
      <c r="G190" s="13"/>
      <c r="H190" s="13"/>
    </row>
    <row r="191" spans="1:8">
      <c r="A191" s="3">
        <v>2641</v>
      </c>
      <c r="B191" s="3" t="s">
        <v>35</v>
      </c>
      <c r="C191" s="3" t="s">
        <v>29</v>
      </c>
      <c r="D191" s="3" t="s">
        <v>11</v>
      </c>
      <c r="E191" s="4" t="s">
        <v>124</v>
      </c>
      <c r="F191" s="5">
        <f>SUM(G191,H191)</f>
        <v>59159</v>
      </c>
      <c r="G191" s="5">
        <v>59159</v>
      </c>
      <c r="H191" s="5">
        <v>0</v>
      </c>
    </row>
    <row r="192" spans="1:8" ht="39.950000000000003" hidden="1" customHeight="1">
      <c r="A192" s="3">
        <v>2650</v>
      </c>
      <c r="B192" s="3" t="s">
        <v>35</v>
      </c>
      <c r="C192" s="3" t="s">
        <v>32</v>
      </c>
      <c r="D192" s="3" t="s">
        <v>12</v>
      </c>
      <c r="E192" s="4" t="s">
        <v>125</v>
      </c>
      <c r="F192" s="5">
        <f>SUM(F194)</f>
        <v>0</v>
      </c>
      <c r="G192" s="5">
        <f>SUM(G194)</f>
        <v>0</v>
      </c>
      <c r="H192" s="5">
        <f>SUM(H194)</f>
        <v>0</v>
      </c>
    </row>
    <row r="193" spans="1:8" ht="39.950000000000003" hidden="1" customHeight="1">
      <c r="A193" s="3"/>
      <c r="B193" s="3"/>
      <c r="C193" s="3"/>
      <c r="D193" s="3"/>
      <c r="E193" s="4" t="s">
        <v>16</v>
      </c>
      <c r="F193" s="13"/>
      <c r="G193" s="13"/>
      <c r="H193" s="13"/>
    </row>
    <row r="194" spans="1:8" ht="25.5" customHeight="1">
      <c r="A194" s="3">
        <v>2651</v>
      </c>
      <c r="B194" s="3" t="s">
        <v>35</v>
      </c>
      <c r="C194" s="3" t="s">
        <v>32</v>
      </c>
      <c r="D194" s="3" t="s">
        <v>11</v>
      </c>
      <c r="E194" s="4" t="s">
        <v>125</v>
      </c>
      <c r="F194" s="5">
        <f>SUM(G194,H194)</f>
        <v>0</v>
      </c>
      <c r="G194" s="5">
        <v>0</v>
      </c>
      <c r="H194" s="5">
        <v>0</v>
      </c>
    </row>
    <row r="195" spans="1:8" ht="25.5">
      <c r="A195" s="3">
        <v>2660</v>
      </c>
      <c r="B195" s="3" t="s">
        <v>35</v>
      </c>
      <c r="C195" s="3" t="s">
        <v>35</v>
      </c>
      <c r="D195" s="3" t="s">
        <v>12</v>
      </c>
      <c r="E195" s="4" t="s">
        <v>126</v>
      </c>
      <c r="F195" s="5">
        <f>SUM(F197)</f>
        <v>7120</v>
      </c>
      <c r="G195" s="5">
        <f>SUM(G197)</f>
        <v>7120</v>
      </c>
      <c r="H195" s="5">
        <f>SUM(H197)</f>
        <v>0</v>
      </c>
    </row>
    <row r="196" spans="1:8" ht="39.950000000000003" hidden="1" customHeight="1">
      <c r="A196" s="3"/>
      <c r="B196" s="3"/>
      <c r="C196" s="3"/>
      <c r="D196" s="3"/>
      <c r="E196" s="4" t="s">
        <v>16</v>
      </c>
      <c r="F196" s="13"/>
      <c r="G196" s="13"/>
      <c r="H196" s="13"/>
    </row>
    <row r="197" spans="1:8" ht="37.5" customHeight="1">
      <c r="A197" s="3">
        <v>2661</v>
      </c>
      <c r="B197" s="3" t="s">
        <v>35</v>
      </c>
      <c r="C197" s="3" t="s">
        <v>35</v>
      </c>
      <c r="D197" s="3" t="s">
        <v>11</v>
      </c>
      <c r="E197" s="4" t="s">
        <v>126</v>
      </c>
      <c r="F197" s="5">
        <f>SUM(G197,H197)</f>
        <v>7120</v>
      </c>
      <c r="G197" s="5">
        <v>7120</v>
      </c>
      <c r="H197" s="5">
        <v>0</v>
      </c>
    </row>
    <row r="198" spans="1:8" ht="39.950000000000003" hidden="1" customHeight="1">
      <c r="A198" s="3">
        <v>2700</v>
      </c>
      <c r="B198" s="3" t="s">
        <v>38</v>
      </c>
      <c r="C198" s="3" t="s">
        <v>12</v>
      </c>
      <c r="D198" s="3" t="s">
        <v>12</v>
      </c>
      <c r="E198" s="4" t="s">
        <v>127</v>
      </c>
      <c r="F198" s="5">
        <f>SUM(F200,F205,F211,F217,F220,F223)</f>
        <v>0</v>
      </c>
      <c r="G198" s="5">
        <f>SUM(G200,G205,G211,G217,G220,G223)</f>
        <v>0</v>
      </c>
      <c r="H198" s="5">
        <f>SUM(H200,H205,H211,H217,H220,H223)</f>
        <v>0</v>
      </c>
    </row>
    <row r="199" spans="1:8" ht="39.950000000000003" hidden="1" customHeight="1">
      <c r="A199" s="3"/>
      <c r="B199" s="3"/>
      <c r="C199" s="3"/>
      <c r="D199" s="3"/>
      <c r="E199" s="4" t="s">
        <v>16</v>
      </c>
      <c r="F199" s="13"/>
      <c r="G199" s="13"/>
      <c r="H199" s="13"/>
    </row>
    <row r="200" spans="1:8" ht="39.950000000000003" hidden="1" customHeight="1">
      <c r="A200" s="3">
        <v>2710</v>
      </c>
      <c r="B200" s="3" t="s">
        <v>38</v>
      </c>
      <c r="C200" s="3" t="s">
        <v>11</v>
      </c>
      <c r="D200" s="3" t="s">
        <v>12</v>
      </c>
      <c r="E200" s="4" t="s">
        <v>128</v>
      </c>
      <c r="F200" s="5">
        <f>SUM(F202:F204)</f>
        <v>0</v>
      </c>
      <c r="G200" s="5">
        <f>SUM(G202:G204)</f>
        <v>0</v>
      </c>
      <c r="H200" s="5">
        <f>SUM(H202:H204)</f>
        <v>0</v>
      </c>
    </row>
    <row r="201" spans="1:8" ht="39.950000000000003" hidden="1" customHeight="1">
      <c r="A201" s="3"/>
      <c r="B201" s="3"/>
      <c r="C201" s="3"/>
      <c r="D201" s="3"/>
      <c r="E201" s="4" t="s">
        <v>16</v>
      </c>
      <c r="F201" s="13"/>
      <c r="G201" s="13"/>
      <c r="H201" s="13"/>
    </row>
    <row r="202" spans="1:8" ht="39.950000000000003" hidden="1" customHeight="1">
      <c r="A202" s="3">
        <v>2711</v>
      </c>
      <c r="B202" s="3" t="s">
        <v>38</v>
      </c>
      <c r="C202" s="3" t="s">
        <v>11</v>
      </c>
      <c r="D202" s="3" t="s">
        <v>11</v>
      </c>
      <c r="E202" s="4" t="s">
        <v>129</v>
      </c>
      <c r="F202" s="5">
        <f>SUM(G202,H202)</f>
        <v>0</v>
      </c>
      <c r="G202" s="5">
        <v>0</v>
      </c>
      <c r="H202" s="5">
        <v>0</v>
      </c>
    </row>
    <row r="203" spans="1:8" ht="39.950000000000003" hidden="1" customHeight="1">
      <c r="A203" s="3">
        <v>2712</v>
      </c>
      <c r="B203" s="3" t="s">
        <v>38</v>
      </c>
      <c r="C203" s="3" t="s">
        <v>11</v>
      </c>
      <c r="D203" s="3" t="s">
        <v>18</v>
      </c>
      <c r="E203" s="4" t="s">
        <v>130</v>
      </c>
      <c r="F203" s="5">
        <f>SUM(G203,H203)</f>
        <v>0</v>
      </c>
      <c r="G203" s="5">
        <v>0</v>
      </c>
      <c r="H203" s="5">
        <v>0</v>
      </c>
    </row>
    <row r="204" spans="1:8" ht="39.950000000000003" hidden="1" customHeight="1">
      <c r="A204" s="3">
        <v>2713</v>
      </c>
      <c r="B204" s="3" t="s">
        <v>38</v>
      </c>
      <c r="C204" s="3" t="s">
        <v>11</v>
      </c>
      <c r="D204" s="3" t="s">
        <v>20</v>
      </c>
      <c r="E204" s="4" t="s">
        <v>131</v>
      </c>
      <c r="F204" s="5">
        <f>SUM(G204,H204)</f>
        <v>0</v>
      </c>
      <c r="G204" s="5">
        <v>0</v>
      </c>
      <c r="H204" s="5">
        <v>0</v>
      </c>
    </row>
    <row r="205" spans="1:8" ht="39.950000000000003" hidden="1" customHeight="1">
      <c r="A205" s="3">
        <v>2720</v>
      </c>
      <c r="B205" s="3" t="s">
        <v>38</v>
      </c>
      <c r="C205" s="3" t="s">
        <v>18</v>
      </c>
      <c r="D205" s="3" t="s">
        <v>12</v>
      </c>
      <c r="E205" s="4" t="s">
        <v>132</v>
      </c>
      <c r="F205" s="5">
        <f>SUM(F207:F210)</f>
        <v>0</v>
      </c>
      <c r="G205" s="5">
        <f>SUM(G207:G210)</f>
        <v>0</v>
      </c>
      <c r="H205" s="5">
        <f>SUM(H207:H210)</f>
        <v>0</v>
      </c>
    </row>
    <row r="206" spans="1:8" ht="39.950000000000003" hidden="1" customHeight="1">
      <c r="A206" s="3"/>
      <c r="B206" s="3"/>
      <c r="C206" s="3"/>
      <c r="D206" s="3"/>
      <c r="E206" s="4" t="s">
        <v>16</v>
      </c>
      <c r="F206" s="13"/>
      <c r="G206" s="13"/>
      <c r="H206" s="13"/>
    </row>
    <row r="207" spans="1:8" ht="39.950000000000003" hidden="1" customHeight="1">
      <c r="A207" s="3">
        <v>2721</v>
      </c>
      <c r="B207" s="3" t="s">
        <v>38</v>
      </c>
      <c r="C207" s="3" t="s">
        <v>18</v>
      </c>
      <c r="D207" s="3" t="s">
        <v>11</v>
      </c>
      <c r="E207" s="4" t="s">
        <v>133</v>
      </c>
      <c r="F207" s="5">
        <f>SUM(G207,H207)</f>
        <v>0</v>
      </c>
      <c r="G207" s="5">
        <v>0</v>
      </c>
      <c r="H207" s="5">
        <v>0</v>
      </c>
    </row>
    <row r="208" spans="1:8" ht="39.950000000000003" hidden="1" customHeight="1">
      <c r="A208" s="3">
        <v>2722</v>
      </c>
      <c r="B208" s="3" t="s">
        <v>38</v>
      </c>
      <c r="C208" s="3" t="s">
        <v>18</v>
      </c>
      <c r="D208" s="3" t="s">
        <v>18</v>
      </c>
      <c r="E208" s="4" t="s">
        <v>134</v>
      </c>
      <c r="F208" s="5">
        <f>SUM(G208,H208)</f>
        <v>0</v>
      </c>
      <c r="G208" s="5">
        <v>0</v>
      </c>
      <c r="H208" s="5">
        <v>0</v>
      </c>
    </row>
    <row r="209" spans="1:8" ht="39.950000000000003" hidden="1" customHeight="1">
      <c r="A209" s="3">
        <v>2723</v>
      </c>
      <c r="B209" s="3" t="s">
        <v>38</v>
      </c>
      <c r="C209" s="3" t="s">
        <v>18</v>
      </c>
      <c r="D209" s="3" t="s">
        <v>20</v>
      </c>
      <c r="E209" s="4" t="s">
        <v>135</v>
      </c>
      <c r="F209" s="5">
        <f>SUM(G209,H209)</f>
        <v>0</v>
      </c>
      <c r="G209" s="5">
        <v>0</v>
      </c>
      <c r="H209" s="5">
        <v>0</v>
      </c>
    </row>
    <row r="210" spans="1:8" ht="39.950000000000003" hidden="1" customHeight="1">
      <c r="A210" s="3">
        <v>2724</v>
      </c>
      <c r="B210" s="3" t="s">
        <v>38</v>
      </c>
      <c r="C210" s="3" t="s">
        <v>18</v>
      </c>
      <c r="D210" s="3" t="s">
        <v>29</v>
      </c>
      <c r="E210" s="4" t="s">
        <v>136</v>
      </c>
      <c r="F210" s="5">
        <f>SUM(G210,H210)</f>
        <v>0</v>
      </c>
      <c r="G210" s="5">
        <v>0</v>
      </c>
      <c r="H210" s="5">
        <v>0</v>
      </c>
    </row>
    <row r="211" spans="1:8" ht="39.950000000000003" hidden="1" customHeight="1">
      <c r="A211" s="3">
        <v>2730</v>
      </c>
      <c r="B211" s="3" t="s">
        <v>38</v>
      </c>
      <c r="C211" s="3" t="s">
        <v>20</v>
      </c>
      <c r="D211" s="3" t="s">
        <v>12</v>
      </c>
      <c r="E211" s="4" t="s">
        <v>137</v>
      </c>
      <c r="F211" s="5">
        <f>SUM(F213:F216)</f>
        <v>0</v>
      </c>
      <c r="G211" s="5">
        <f>SUM(G213:G216)</f>
        <v>0</v>
      </c>
      <c r="H211" s="5">
        <f>SUM(H213:H216)</f>
        <v>0</v>
      </c>
    </row>
    <row r="212" spans="1:8" ht="39.950000000000003" hidden="1" customHeight="1">
      <c r="A212" s="3"/>
      <c r="B212" s="3"/>
      <c r="C212" s="3"/>
      <c r="D212" s="3"/>
      <c r="E212" s="4" t="s">
        <v>16</v>
      </c>
      <c r="F212" s="13"/>
      <c r="G212" s="13"/>
      <c r="H212" s="13"/>
    </row>
    <row r="213" spans="1:8" ht="39.950000000000003" hidden="1" customHeight="1">
      <c r="A213" s="3">
        <v>2731</v>
      </c>
      <c r="B213" s="3" t="s">
        <v>38</v>
      </c>
      <c r="C213" s="3" t="s">
        <v>20</v>
      </c>
      <c r="D213" s="3" t="s">
        <v>11</v>
      </c>
      <c r="E213" s="4" t="s">
        <v>138</v>
      </c>
      <c r="F213" s="5">
        <f>SUM(G213,H213)</f>
        <v>0</v>
      </c>
      <c r="G213" s="5">
        <v>0</v>
      </c>
      <c r="H213" s="5">
        <v>0</v>
      </c>
    </row>
    <row r="214" spans="1:8" ht="39.950000000000003" hidden="1" customHeight="1">
      <c r="A214" s="3">
        <v>2732</v>
      </c>
      <c r="B214" s="3" t="s">
        <v>38</v>
      </c>
      <c r="C214" s="3" t="s">
        <v>20</v>
      </c>
      <c r="D214" s="3" t="s">
        <v>18</v>
      </c>
      <c r="E214" s="4" t="s">
        <v>139</v>
      </c>
      <c r="F214" s="5">
        <f>SUM(G214,H214)</f>
        <v>0</v>
      </c>
      <c r="G214" s="5">
        <v>0</v>
      </c>
      <c r="H214" s="5">
        <v>0</v>
      </c>
    </row>
    <row r="215" spans="1:8" ht="39.950000000000003" hidden="1" customHeight="1">
      <c r="A215" s="3">
        <v>2733</v>
      </c>
      <c r="B215" s="3" t="s">
        <v>38</v>
      </c>
      <c r="C215" s="3" t="s">
        <v>20</v>
      </c>
      <c r="D215" s="3" t="s">
        <v>20</v>
      </c>
      <c r="E215" s="4" t="s">
        <v>140</v>
      </c>
      <c r="F215" s="5">
        <f>SUM(G215,H215)</f>
        <v>0</v>
      </c>
      <c r="G215" s="5">
        <v>0</v>
      </c>
      <c r="H215" s="5">
        <v>0</v>
      </c>
    </row>
    <row r="216" spans="1:8" ht="39.950000000000003" hidden="1" customHeight="1">
      <c r="A216" s="3">
        <v>2734</v>
      </c>
      <c r="B216" s="3" t="s">
        <v>38</v>
      </c>
      <c r="C216" s="3" t="s">
        <v>20</v>
      </c>
      <c r="D216" s="3" t="s">
        <v>29</v>
      </c>
      <c r="E216" s="4" t="s">
        <v>141</v>
      </c>
      <c r="F216" s="5">
        <f>SUM(G216,H216)</f>
        <v>0</v>
      </c>
      <c r="G216" s="5">
        <v>0</v>
      </c>
      <c r="H216" s="5">
        <v>0</v>
      </c>
    </row>
    <row r="217" spans="1:8" ht="39.950000000000003" hidden="1" customHeight="1">
      <c r="A217" s="3">
        <v>2740</v>
      </c>
      <c r="B217" s="3" t="s">
        <v>38</v>
      </c>
      <c r="C217" s="3" t="s">
        <v>29</v>
      </c>
      <c r="D217" s="3" t="s">
        <v>12</v>
      </c>
      <c r="E217" s="4" t="s">
        <v>142</v>
      </c>
      <c r="F217" s="5">
        <f>SUM(F219)</f>
        <v>0</v>
      </c>
      <c r="G217" s="5">
        <f>SUM(G219)</f>
        <v>0</v>
      </c>
      <c r="H217" s="5">
        <f>SUM(H219)</f>
        <v>0</v>
      </c>
    </row>
    <row r="218" spans="1:8" ht="39.950000000000003" hidden="1" customHeight="1">
      <c r="A218" s="3"/>
      <c r="B218" s="3"/>
      <c r="C218" s="3"/>
      <c r="D218" s="3"/>
      <c r="E218" s="4" t="s">
        <v>16</v>
      </c>
      <c r="F218" s="13"/>
      <c r="G218" s="13"/>
      <c r="H218" s="13"/>
    </row>
    <row r="219" spans="1:8" ht="39.950000000000003" hidden="1" customHeight="1">
      <c r="A219" s="3">
        <v>2741</v>
      </c>
      <c r="B219" s="3" t="s">
        <v>38</v>
      </c>
      <c r="C219" s="3" t="s">
        <v>29</v>
      </c>
      <c r="D219" s="3" t="s">
        <v>11</v>
      </c>
      <c r="E219" s="4" t="s">
        <v>142</v>
      </c>
      <c r="F219" s="5">
        <f>SUM(G219,H219)</f>
        <v>0</v>
      </c>
      <c r="G219" s="5">
        <v>0</v>
      </c>
      <c r="H219" s="5">
        <v>0</v>
      </c>
    </row>
    <row r="220" spans="1:8" ht="39.950000000000003" hidden="1" customHeight="1">
      <c r="A220" s="3">
        <v>2750</v>
      </c>
      <c r="B220" s="3" t="s">
        <v>38</v>
      </c>
      <c r="C220" s="3" t="s">
        <v>32</v>
      </c>
      <c r="D220" s="3" t="s">
        <v>12</v>
      </c>
      <c r="E220" s="4" t="s">
        <v>143</v>
      </c>
      <c r="F220" s="5">
        <f>SUM(F222)</f>
        <v>0</v>
      </c>
      <c r="G220" s="5">
        <f>SUM(G222)</f>
        <v>0</v>
      </c>
      <c r="H220" s="5">
        <f>SUM(H222)</f>
        <v>0</v>
      </c>
    </row>
    <row r="221" spans="1:8" ht="39" hidden="1" customHeight="1">
      <c r="A221" s="3"/>
      <c r="B221" s="3"/>
      <c r="C221" s="3"/>
      <c r="D221" s="3"/>
      <c r="E221" s="4" t="s">
        <v>16</v>
      </c>
      <c r="F221" s="13"/>
      <c r="G221" s="13"/>
      <c r="H221" s="13"/>
    </row>
    <row r="222" spans="1:8" ht="39.950000000000003" hidden="1" customHeight="1">
      <c r="A222" s="3">
        <v>2751</v>
      </c>
      <c r="B222" s="3" t="s">
        <v>38</v>
      </c>
      <c r="C222" s="3" t="s">
        <v>32</v>
      </c>
      <c r="D222" s="3" t="s">
        <v>11</v>
      </c>
      <c r="E222" s="4" t="s">
        <v>143</v>
      </c>
      <c r="F222" s="5">
        <f>SUM(G222,H222)</f>
        <v>0</v>
      </c>
      <c r="G222" s="5">
        <v>0</v>
      </c>
      <c r="H222" s="5">
        <v>0</v>
      </c>
    </row>
    <row r="223" spans="1:8" ht="39.950000000000003" hidden="1" customHeight="1">
      <c r="A223" s="3">
        <v>2760</v>
      </c>
      <c r="B223" s="3" t="s">
        <v>38</v>
      </c>
      <c r="C223" s="3" t="s">
        <v>35</v>
      </c>
      <c r="D223" s="3" t="s">
        <v>12</v>
      </c>
      <c r="E223" s="4" t="s">
        <v>144</v>
      </c>
      <c r="F223" s="5">
        <f>SUM(F225:F226)</f>
        <v>0</v>
      </c>
      <c r="G223" s="5">
        <f>SUM(G225:G226)</f>
        <v>0</v>
      </c>
      <c r="H223" s="5">
        <f>SUM(H225:H226)</f>
        <v>0</v>
      </c>
    </row>
    <row r="224" spans="1:8" ht="39.950000000000003" hidden="1" customHeight="1">
      <c r="A224" s="3"/>
      <c r="B224" s="3"/>
      <c r="C224" s="3"/>
      <c r="D224" s="3"/>
      <c r="E224" s="4" t="s">
        <v>16</v>
      </c>
      <c r="F224" s="13"/>
      <c r="G224" s="13"/>
      <c r="H224" s="13"/>
    </row>
    <row r="225" spans="1:8" ht="39.950000000000003" hidden="1" customHeight="1">
      <c r="A225" s="3">
        <v>2761</v>
      </c>
      <c r="B225" s="3" t="s">
        <v>38</v>
      </c>
      <c r="C225" s="3" t="s">
        <v>35</v>
      </c>
      <c r="D225" s="3" t="s">
        <v>11</v>
      </c>
      <c r="E225" s="4" t="s">
        <v>145</v>
      </c>
      <c r="F225" s="5">
        <f>SUM(G225,H225)</f>
        <v>0</v>
      </c>
      <c r="G225" s="5">
        <v>0</v>
      </c>
      <c r="H225" s="5">
        <v>0</v>
      </c>
    </row>
    <row r="226" spans="1:8" ht="2.25" hidden="1" customHeight="1">
      <c r="A226" s="3">
        <v>2762</v>
      </c>
      <c r="B226" s="3" t="s">
        <v>38</v>
      </c>
      <c r="C226" s="3" t="s">
        <v>35</v>
      </c>
      <c r="D226" s="3" t="s">
        <v>18</v>
      </c>
      <c r="E226" s="4" t="s">
        <v>144</v>
      </c>
      <c r="F226" s="5">
        <f>SUM(G226,H226)</f>
        <v>0</v>
      </c>
      <c r="G226" s="5">
        <v>0</v>
      </c>
      <c r="H226" s="5">
        <v>0</v>
      </c>
    </row>
    <row r="227" spans="1:8" ht="39.950000000000003" customHeight="1">
      <c r="A227" s="3">
        <v>2800</v>
      </c>
      <c r="B227" s="3" t="s">
        <v>40</v>
      </c>
      <c r="C227" s="3" t="s">
        <v>12</v>
      </c>
      <c r="D227" s="3" t="s">
        <v>12</v>
      </c>
      <c r="E227" s="4" t="s">
        <v>146</v>
      </c>
      <c r="F227" s="5">
        <f>SUM(F229,F232,F241,F246,F251,F254)</f>
        <v>122460.2</v>
      </c>
      <c r="G227" s="5">
        <f>G232</f>
        <v>122460.2</v>
      </c>
      <c r="H227" s="5">
        <f>SUM(H229,H232,H241,H246,H251,H254)</f>
        <v>0</v>
      </c>
    </row>
    <row r="228" spans="1:8" ht="39.950000000000003" hidden="1" customHeight="1">
      <c r="A228" s="3"/>
      <c r="B228" s="3"/>
      <c r="C228" s="3"/>
      <c r="D228" s="3"/>
      <c r="E228" s="4" t="s">
        <v>16</v>
      </c>
      <c r="F228" s="13"/>
      <c r="G228" s="13"/>
      <c r="H228" s="13"/>
    </row>
    <row r="229" spans="1:8" ht="15" customHeight="1">
      <c r="A229" s="3">
        <v>2810</v>
      </c>
      <c r="B229" s="3" t="s">
        <v>40</v>
      </c>
      <c r="C229" s="3" t="s">
        <v>11</v>
      </c>
      <c r="D229" s="3" t="s">
        <v>12</v>
      </c>
      <c r="E229" s="4" t="s">
        <v>147</v>
      </c>
      <c r="F229" s="5">
        <f>SUM(F231)</f>
        <v>0</v>
      </c>
      <c r="G229" s="5">
        <f>SUM(G231)</f>
        <v>0</v>
      </c>
      <c r="H229" s="5">
        <f>SUM(H231)</f>
        <v>0</v>
      </c>
    </row>
    <row r="230" spans="1:8" ht="16.5" customHeight="1">
      <c r="A230" s="3"/>
      <c r="B230" s="3"/>
      <c r="C230" s="3"/>
      <c r="D230" s="3"/>
      <c r="E230" s="4" t="s">
        <v>16</v>
      </c>
      <c r="F230" s="13"/>
      <c r="G230" s="13"/>
      <c r="H230" s="13"/>
    </row>
    <row r="231" spans="1:8" ht="16.5" customHeight="1">
      <c r="A231" s="3">
        <v>2811</v>
      </c>
      <c r="B231" s="3" t="s">
        <v>40</v>
      </c>
      <c r="C231" s="3" t="s">
        <v>11</v>
      </c>
      <c r="D231" s="3" t="s">
        <v>11</v>
      </c>
      <c r="E231" s="4" t="s">
        <v>147</v>
      </c>
      <c r="F231" s="5">
        <f>SUM(G231,H231)</f>
        <v>0</v>
      </c>
      <c r="G231" s="5">
        <v>0</v>
      </c>
      <c r="H231" s="5">
        <v>0</v>
      </c>
    </row>
    <row r="232" spans="1:8">
      <c r="A232" s="3">
        <v>2820</v>
      </c>
      <c r="B232" s="3" t="s">
        <v>40</v>
      </c>
      <c r="C232" s="3" t="s">
        <v>18</v>
      </c>
      <c r="D232" s="3" t="s">
        <v>12</v>
      </c>
      <c r="E232" s="4" t="s">
        <v>148</v>
      </c>
      <c r="F232" s="5">
        <f>G232</f>
        <v>122460.2</v>
      </c>
      <c r="G232" s="5">
        <f>G234+G236+G237</f>
        <v>122460.2</v>
      </c>
      <c r="H232" s="5">
        <f>SUM(H234:H240)</f>
        <v>0</v>
      </c>
    </row>
    <row r="233" spans="1:8" ht="39.950000000000003" hidden="1" customHeight="1">
      <c r="A233" s="3"/>
      <c r="B233" s="3"/>
      <c r="C233" s="3"/>
      <c r="D233" s="3"/>
      <c r="E233" s="4" t="s">
        <v>16</v>
      </c>
      <c r="F233" s="13"/>
      <c r="G233" s="13"/>
      <c r="H233" s="13"/>
    </row>
    <row r="234" spans="1:8">
      <c r="A234" s="3">
        <v>2821</v>
      </c>
      <c r="B234" s="3" t="s">
        <v>40</v>
      </c>
      <c r="C234" s="3" t="s">
        <v>18</v>
      </c>
      <c r="D234" s="3" t="s">
        <v>11</v>
      </c>
      <c r="E234" s="4" t="s">
        <v>149</v>
      </c>
      <c r="F234" s="5">
        <f t="shared" ref="F234:F240" si="2">SUM(G234,H234)</f>
        <v>37705.599999999999</v>
      </c>
      <c r="G234" s="5">
        <v>37705.599999999999</v>
      </c>
      <c r="H234" s="5">
        <v>0</v>
      </c>
    </row>
    <row r="235" spans="1:8" ht="39.950000000000003" hidden="1" customHeight="1">
      <c r="A235" s="3">
        <v>2822</v>
      </c>
      <c r="B235" s="3" t="s">
        <v>40</v>
      </c>
      <c r="C235" s="3" t="s">
        <v>18</v>
      </c>
      <c r="D235" s="3" t="s">
        <v>18</v>
      </c>
      <c r="E235" s="4" t="s">
        <v>150</v>
      </c>
      <c r="F235" s="5">
        <f t="shared" si="2"/>
        <v>0</v>
      </c>
      <c r="G235" s="5">
        <v>0</v>
      </c>
      <c r="H235" s="5">
        <v>0</v>
      </c>
    </row>
    <row r="236" spans="1:8" ht="20.25" customHeight="1">
      <c r="A236" s="3">
        <v>2823</v>
      </c>
      <c r="B236" s="3" t="s">
        <v>40</v>
      </c>
      <c r="C236" s="3" t="s">
        <v>18</v>
      </c>
      <c r="D236" s="3" t="s">
        <v>20</v>
      </c>
      <c r="E236" s="4" t="s">
        <v>151</v>
      </c>
      <c r="F236" s="5">
        <f t="shared" si="2"/>
        <v>38828.400000000001</v>
      </c>
      <c r="G236" s="5">
        <v>38828.400000000001</v>
      </c>
      <c r="H236" s="5">
        <v>0</v>
      </c>
    </row>
    <row r="237" spans="1:8" ht="19.5" customHeight="1">
      <c r="A237" s="3">
        <v>2824</v>
      </c>
      <c r="B237" s="3" t="s">
        <v>40</v>
      </c>
      <c r="C237" s="3" t="s">
        <v>18</v>
      </c>
      <c r="D237" s="3" t="s">
        <v>29</v>
      </c>
      <c r="E237" s="4" t="s">
        <v>152</v>
      </c>
      <c r="F237" s="5">
        <f t="shared" si="2"/>
        <v>45926.2</v>
      </c>
      <c r="G237" s="5">
        <v>45926.2</v>
      </c>
      <c r="H237" s="5">
        <v>0</v>
      </c>
    </row>
    <row r="238" spans="1:8" ht="39.950000000000003" hidden="1" customHeight="1">
      <c r="A238" s="3">
        <v>2825</v>
      </c>
      <c r="B238" s="3" t="s">
        <v>40</v>
      </c>
      <c r="C238" s="3" t="s">
        <v>18</v>
      </c>
      <c r="D238" s="3" t="s">
        <v>32</v>
      </c>
      <c r="E238" s="4" t="s">
        <v>153</v>
      </c>
      <c r="F238" s="5">
        <f t="shared" si="2"/>
        <v>0</v>
      </c>
      <c r="G238" s="5">
        <v>0</v>
      </c>
      <c r="H238" s="5">
        <v>0</v>
      </c>
    </row>
    <row r="239" spans="1:8" ht="39.950000000000003" hidden="1" customHeight="1">
      <c r="A239" s="3">
        <v>2826</v>
      </c>
      <c r="B239" s="3" t="s">
        <v>40</v>
      </c>
      <c r="C239" s="3" t="s">
        <v>18</v>
      </c>
      <c r="D239" s="3" t="s">
        <v>35</v>
      </c>
      <c r="E239" s="4" t="s">
        <v>154</v>
      </c>
      <c r="F239" s="5">
        <f t="shared" si="2"/>
        <v>0</v>
      </c>
      <c r="G239" s="5">
        <v>0</v>
      </c>
      <c r="H239" s="5">
        <v>0</v>
      </c>
    </row>
    <row r="240" spans="1:8" ht="39.950000000000003" hidden="1" customHeight="1">
      <c r="A240" s="3">
        <v>2827</v>
      </c>
      <c r="B240" s="3" t="s">
        <v>40</v>
      </c>
      <c r="C240" s="3" t="s">
        <v>18</v>
      </c>
      <c r="D240" s="3" t="s">
        <v>38</v>
      </c>
      <c r="E240" s="4" t="s">
        <v>155</v>
      </c>
      <c r="F240" s="5">
        <f t="shared" si="2"/>
        <v>0</v>
      </c>
      <c r="G240" s="5">
        <v>0</v>
      </c>
      <c r="H240" s="5">
        <v>0</v>
      </c>
    </row>
    <row r="241" spans="1:8" ht="39.950000000000003" hidden="1" customHeight="1">
      <c r="A241" s="3">
        <v>2830</v>
      </c>
      <c r="B241" s="3" t="s">
        <v>40</v>
      </c>
      <c r="C241" s="3" t="s">
        <v>20</v>
      </c>
      <c r="D241" s="3" t="s">
        <v>12</v>
      </c>
      <c r="E241" s="4" t="s">
        <v>156</v>
      </c>
      <c r="F241" s="5">
        <f>SUM(F243:F245)</f>
        <v>0</v>
      </c>
      <c r="G241" s="5">
        <f>SUM(G243:G245)</f>
        <v>0</v>
      </c>
      <c r="H241" s="5">
        <f>SUM(H243:H245)</f>
        <v>0</v>
      </c>
    </row>
    <row r="242" spans="1:8" ht="39.950000000000003" hidden="1" customHeight="1">
      <c r="A242" s="3"/>
      <c r="B242" s="3"/>
      <c r="C242" s="3"/>
      <c r="D242" s="3"/>
      <c r="E242" s="4" t="s">
        <v>16</v>
      </c>
      <c r="F242" s="13"/>
      <c r="G242" s="13"/>
      <c r="H242" s="13"/>
    </row>
    <row r="243" spans="1:8" ht="39.950000000000003" hidden="1" customHeight="1">
      <c r="A243" s="3">
        <v>2831</v>
      </c>
      <c r="B243" s="3" t="s">
        <v>40</v>
      </c>
      <c r="C243" s="3" t="s">
        <v>20</v>
      </c>
      <c r="D243" s="3" t="s">
        <v>11</v>
      </c>
      <c r="E243" s="4" t="s">
        <v>157</v>
      </c>
      <c r="F243" s="5">
        <f>SUM(G243,H243)</f>
        <v>0</v>
      </c>
      <c r="G243" s="5">
        <v>0</v>
      </c>
      <c r="H243" s="5">
        <v>0</v>
      </c>
    </row>
    <row r="244" spans="1:8" ht="39.950000000000003" hidden="1" customHeight="1">
      <c r="A244" s="3">
        <v>2832</v>
      </c>
      <c r="B244" s="3" t="s">
        <v>40</v>
      </c>
      <c r="C244" s="3" t="s">
        <v>20</v>
      </c>
      <c r="D244" s="3" t="s">
        <v>18</v>
      </c>
      <c r="E244" s="4" t="s">
        <v>158</v>
      </c>
      <c r="F244" s="5">
        <f>SUM(G244,H244)</f>
        <v>0</v>
      </c>
      <c r="G244" s="5">
        <v>0</v>
      </c>
      <c r="H244" s="5">
        <v>0</v>
      </c>
    </row>
    <row r="245" spans="1:8" ht="39.950000000000003" hidden="1" customHeight="1">
      <c r="A245" s="3">
        <v>2833</v>
      </c>
      <c r="B245" s="3" t="s">
        <v>40</v>
      </c>
      <c r="C245" s="3" t="s">
        <v>20</v>
      </c>
      <c r="D245" s="3" t="s">
        <v>20</v>
      </c>
      <c r="E245" s="4" t="s">
        <v>159</v>
      </c>
      <c r="F245" s="5">
        <f>SUM(G245,H245)</f>
        <v>0</v>
      </c>
      <c r="G245" s="5">
        <v>0</v>
      </c>
      <c r="H245" s="5">
        <v>0</v>
      </c>
    </row>
    <row r="246" spans="1:8" ht="39.950000000000003" hidden="1" customHeight="1">
      <c r="A246" s="3">
        <v>2840</v>
      </c>
      <c r="B246" s="3" t="s">
        <v>40</v>
      </c>
      <c r="C246" s="3" t="s">
        <v>29</v>
      </c>
      <c r="D246" s="3" t="s">
        <v>12</v>
      </c>
      <c r="E246" s="4" t="s">
        <v>160</v>
      </c>
      <c r="F246" s="5">
        <f>SUM(F248:F250)</f>
        <v>0</v>
      </c>
      <c r="G246" s="5">
        <f>SUM(G248:G250)</f>
        <v>0</v>
      </c>
      <c r="H246" s="5">
        <f>SUM(H248:H250)</f>
        <v>0</v>
      </c>
    </row>
    <row r="247" spans="1:8" ht="39.950000000000003" hidden="1" customHeight="1">
      <c r="A247" s="3"/>
      <c r="B247" s="3"/>
      <c r="C247" s="3"/>
      <c r="D247" s="3"/>
      <c r="E247" s="4" t="s">
        <v>16</v>
      </c>
      <c r="F247" s="13"/>
      <c r="G247" s="13"/>
      <c r="H247" s="13"/>
    </row>
    <row r="248" spans="1:8" ht="39.950000000000003" hidden="1" customHeight="1">
      <c r="A248" s="3">
        <v>2841</v>
      </c>
      <c r="B248" s="3" t="s">
        <v>40</v>
      </c>
      <c r="C248" s="3" t="s">
        <v>29</v>
      </c>
      <c r="D248" s="3" t="s">
        <v>11</v>
      </c>
      <c r="E248" s="4" t="s">
        <v>161</v>
      </c>
      <c r="F248" s="5">
        <f>SUM(G248,H248)</f>
        <v>0</v>
      </c>
      <c r="G248" s="5">
        <v>0</v>
      </c>
      <c r="H248" s="5">
        <v>0</v>
      </c>
    </row>
    <row r="249" spans="1:8" ht="39.950000000000003" hidden="1" customHeight="1">
      <c r="A249" s="3">
        <v>2842</v>
      </c>
      <c r="B249" s="3" t="s">
        <v>40</v>
      </c>
      <c r="C249" s="3" t="s">
        <v>29</v>
      </c>
      <c r="D249" s="3" t="s">
        <v>18</v>
      </c>
      <c r="E249" s="4" t="s">
        <v>162</v>
      </c>
      <c r="F249" s="5">
        <f>SUM(G249,H249)</f>
        <v>0</v>
      </c>
      <c r="G249" s="5">
        <v>0</v>
      </c>
      <c r="H249" s="5">
        <v>0</v>
      </c>
    </row>
    <row r="250" spans="1:8" ht="39.950000000000003" hidden="1" customHeight="1">
      <c r="A250" s="3">
        <v>2843</v>
      </c>
      <c r="B250" s="3" t="s">
        <v>40</v>
      </c>
      <c r="C250" s="3" t="s">
        <v>29</v>
      </c>
      <c r="D250" s="3" t="s">
        <v>20</v>
      </c>
      <c r="E250" s="4" t="s">
        <v>160</v>
      </c>
      <c r="F250" s="5">
        <f>SUM(G250,H250)</f>
        <v>0</v>
      </c>
      <c r="G250" s="5">
        <v>0</v>
      </c>
      <c r="H250" s="5">
        <v>0</v>
      </c>
    </row>
    <row r="251" spans="1:8" ht="39.950000000000003" hidden="1" customHeight="1">
      <c r="A251" s="3">
        <v>2850</v>
      </c>
      <c r="B251" s="3" t="s">
        <v>40</v>
      </c>
      <c r="C251" s="3" t="s">
        <v>32</v>
      </c>
      <c r="D251" s="3" t="s">
        <v>12</v>
      </c>
      <c r="E251" s="4" t="s">
        <v>163</v>
      </c>
      <c r="F251" s="5">
        <f>SUM(F253)</f>
        <v>0</v>
      </c>
      <c r="G251" s="5">
        <f>SUM(G253)</f>
        <v>0</v>
      </c>
      <c r="H251" s="5">
        <f>SUM(H253)</f>
        <v>0</v>
      </c>
    </row>
    <row r="252" spans="1:8" ht="39.950000000000003" hidden="1" customHeight="1">
      <c r="A252" s="3"/>
      <c r="B252" s="3"/>
      <c r="C252" s="3"/>
      <c r="D252" s="3"/>
      <c r="E252" s="4" t="s">
        <v>16</v>
      </c>
      <c r="F252" s="13"/>
      <c r="G252" s="13"/>
      <c r="H252" s="13"/>
    </row>
    <row r="253" spans="1:8" ht="39.950000000000003" hidden="1" customHeight="1">
      <c r="A253" s="3">
        <v>2851</v>
      </c>
      <c r="B253" s="3" t="s">
        <v>40</v>
      </c>
      <c r="C253" s="3" t="s">
        <v>32</v>
      </c>
      <c r="D253" s="3" t="s">
        <v>11</v>
      </c>
      <c r="E253" s="4" t="s">
        <v>163</v>
      </c>
      <c r="F253" s="5">
        <f>SUM(G253,H253)</f>
        <v>0</v>
      </c>
      <c r="G253" s="5">
        <v>0</v>
      </c>
      <c r="H253" s="5">
        <v>0</v>
      </c>
    </row>
    <row r="254" spans="1:8" ht="39.950000000000003" hidden="1" customHeight="1">
      <c r="A254" s="3">
        <v>2860</v>
      </c>
      <c r="B254" s="3" t="s">
        <v>40</v>
      </c>
      <c r="C254" s="3" t="s">
        <v>35</v>
      </c>
      <c r="D254" s="3" t="s">
        <v>12</v>
      </c>
      <c r="E254" s="4" t="s">
        <v>164</v>
      </c>
      <c r="F254" s="5">
        <f>SUM(F256)</f>
        <v>0</v>
      </c>
      <c r="G254" s="5">
        <f>SUM(G256)</f>
        <v>0</v>
      </c>
      <c r="H254" s="5">
        <f>SUM(H256)</f>
        <v>0</v>
      </c>
    </row>
    <row r="255" spans="1:8" ht="39.950000000000003" hidden="1" customHeight="1">
      <c r="A255" s="3"/>
      <c r="B255" s="3"/>
      <c r="C255" s="3"/>
      <c r="D255" s="3"/>
      <c r="E255" s="4" t="s">
        <v>16</v>
      </c>
      <c r="F255" s="13"/>
      <c r="G255" s="13"/>
      <c r="H255" s="13"/>
    </row>
    <row r="256" spans="1:8" ht="39.950000000000003" hidden="1" customHeight="1">
      <c r="A256" s="3">
        <v>2861</v>
      </c>
      <c r="B256" s="3" t="s">
        <v>40</v>
      </c>
      <c r="C256" s="3" t="s">
        <v>35</v>
      </c>
      <c r="D256" s="3" t="s">
        <v>11</v>
      </c>
      <c r="E256" s="4" t="s">
        <v>164</v>
      </c>
      <c r="F256" s="5">
        <f>SUM(G256,H256)</f>
        <v>0</v>
      </c>
      <c r="G256" s="5">
        <v>0</v>
      </c>
      <c r="H256" s="5">
        <v>0</v>
      </c>
    </row>
    <row r="257" spans="1:8" ht="38.25">
      <c r="A257" s="3">
        <v>2900</v>
      </c>
      <c r="B257" s="3" t="s">
        <v>110</v>
      </c>
      <c r="C257" s="3" t="s">
        <v>12</v>
      </c>
      <c r="D257" s="3" t="s">
        <v>12</v>
      </c>
      <c r="E257" s="4" t="s">
        <v>165</v>
      </c>
      <c r="F257" s="5">
        <f>SUM(F259,F263,F267,F271,F275,F279,F282,F285)</f>
        <v>1306350.3999999999</v>
      </c>
      <c r="G257" s="5">
        <f>SUM(G259,G263,G267,G271,G275,G279,G282,G285)</f>
        <v>753790.4</v>
      </c>
      <c r="H257" s="5">
        <f>SUM(H259,H263,H267,H271,H275,H279,H282,H285)</f>
        <v>552560</v>
      </c>
    </row>
    <row r="258" spans="1:8" ht="39.950000000000003" hidden="1" customHeight="1">
      <c r="A258" s="3"/>
      <c r="B258" s="3"/>
      <c r="C258" s="3"/>
      <c r="D258" s="3"/>
      <c r="E258" s="4" t="s">
        <v>16</v>
      </c>
      <c r="F258" s="13"/>
      <c r="G258" s="13"/>
      <c r="H258" s="13"/>
    </row>
    <row r="259" spans="1:8" ht="25.5">
      <c r="A259" s="3">
        <v>2910</v>
      </c>
      <c r="B259" s="3" t="s">
        <v>110</v>
      </c>
      <c r="C259" s="3" t="s">
        <v>11</v>
      </c>
      <c r="D259" s="3" t="s">
        <v>12</v>
      </c>
      <c r="E259" s="4" t="s">
        <v>166</v>
      </c>
      <c r="F259" s="5">
        <f>SUM(F261:F262)</f>
        <v>1110962.5</v>
      </c>
      <c r="G259" s="5">
        <f>SUM(G261:G262)</f>
        <v>558402.5</v>
      </c>
      <c r="H259" s="5">
        <f>SUM(H261:H262)</f>
        <v>552560</v>
      </c>
    </row>
    <row r="260" spans="1:8" hidden="1">
      <c r="A260" s="3"/>
      <c r="B260" s="3"/>
      <c r="C260" s="3"/>
      <c r="D260" s="3"/>
      <c r="E260" s="4" t="s">
        <v>16</v>
      </c>
      <c r="F260" s="13"/>
      <c r="G260" s="13"/>
      <c r="H260" s="13"/>
    </row>
    <row r="261" spans="1:8">
      <c r="A261" s="3">
        <v>2911</v>
      </c>
      <c r="B261" s="3" t="s">
        <v>110</v>
      </c>
      <c r="C261" s="3" t="s">
        <v>11</v>
      </c>
      <c r="D261" s="3" t="s">
        <v>11</v>
      </c>
      <c r="E261" s="4" t="s">
        <v>167</v>
      </c>
      <c r="F261" s="5">
        <f>SUM(G261,H261)</f>
        <v>1110962.5</v>
      </c>
      <c r="G261" s="5">
        <v>558402.5</v>
      </c>
      <c r="H261" s="5">
        <v>552560</v>
      </c>
    </row>
    <row r="262" spans="1:8" ht="16.5" customHeight="1">
      <c r="A262" s="3">
        <v>2912</v>
      </c>
      <c r="B262" s="3" t="s">
        <v>110</v>
      </c>
      <c r="C262" s="3" t="s">
        <v>11</v>
      </c>
      <c r="D262" s="3" t="s">
        <v>18</v>
      </c>
      <c r="E262" s="4" t="s">
        <v>168</v>
      </c>
      <c r="F262" s="5">
        <f>SUM(G262,H262)</f>
        <v>0</v>
      </c>
      <c r="G262" s="5">
        <v>0</v>
      </c>
      <c r="H262" s="5">
        <v>0</v>
      </c>
    </row>
    <row r="263" spans="1:8" ht="16.5" customHeight="1">
      <c r="A263" s="3">
        <v>2920</v>
      </c>
      <c r="B263" s="3" t="s">
        <v>110</v>
      </c>
      <c r="C263" s="3" t="s">
        <v>18</v>
      </c>
      <c r="D263" s="3" t="s">
        <v>12</v>
      </c>
      <c r="E263" s="4" t="s">
        <v>169</v>
      </c>
      <c r="F263" s="5">
        <f>SUM(F265:F266)</f>
        <v>0</v>
      </c>
      <c r="G263" s="5">
        <f>SUM(G265:G266)</f>
        <v>0</v>
      </c>
      <c r="H263" s="5">
        <f>SUM(H265:H266)</f>
        <v>0</v>
      </c>
    </row>
    <row r="264" spans="1:8" ht="39.75" hidden="1" customHeight="1">
      <c r="A264" s="3"/>
      <c r="B264" s="3"/>
      <c r="C264" s="3"/>
      <c r="D264" s="3"/>
      <c r="E264" s="4" t="s">
        <v>16</v>
      </c>
      <c r="F264" s="13"/>
      <c r="G264" s="13"/>
      <c r="H264" s="13"/>
    </row>
    <row r="265" spans="1:8" ht="22.5" customHeight="1">
      <c r="A265" s="3">
        <v>2921</v>
      </c>
      <c r="B265" s="3" t="s">
        <v>110</v>
      </c>
      <c r="C265" s="3" t="s">
        <v>18</v>
      </c>
      <c r="D265" s="3" t="s">
        <v>11</v>
      </c>
      <c r="E265" s="4" t="s">
        <v>170</v>
      </c>
      <c r="F265" s="5">
        <f>SUM(G265,H265)</f>
        <v>0</v>
      </c>
      <c r="G265" s="5">
        <v>0</v>
      </c>
      <c r="H265" s="5">
        <v>0</v>
      </c>
    </row>
    <row r="266" spans="1:8" ht="23.25" customHeight="1">
      <c r="A266" s="3">
        <v>2922</v>
      </c>
      <c r="B266" s="3" t="s">
        <v>110</v>
      </c>
      <c r="C266" s="3" t="s">
        <v>18</v>
      </c>
      <c r="D266" s="3" t="s">
        <v>18</v>
      </c>
      <c r="E266" s="4" t="s">
        <v>171</v>
      </c>
      <c r="F266" s="5">
        <f>SUM(G266,H266)</f>
        <v>0</v>
      </c>
      <c r="G266" s="5">
        <v>0</v>
      </c>
      <c r="H266" s="5">
        <v>0</v>
      </c>
    </row>
    <row r="267" spans="1:8" ht="24.75" customHeight="1">
      <c r="A267" s="3">
        <v>2930</v>
      </c>
      <c r="B267" s="3" t="s">
        <v>110</v>
      </c>
      <c r="C267" s="3" t="s">
        <v>20</v>
      </c>
      <c r="D267" s="3" t="s">
        <v>12</v>
      </c>
      <c r="E267" s="4" t="s">
        <v>172</v>
      </c>
      <c r="F267" s="5">
        <f>SUM(F269:F270)</f>
        <v>0</v>
      </c>
      <c r="G267" s="5">
        <f>SUM(G269:G270)</f>
        <v>0</v>
      </c>
      <c r="H267" s="5">
        <f>SUM(H269:H270)</f>
        <v>0</v>
      </c>
    </row>
    <row r="268" spans="1:8" ht="15.75" hidden="1" customHeight="1">
      <c r="A268" s="3"/>
      <c r="B268" s="3"/>
      <c r="C268" s="3"/>
      <c r="D268" s="3"/>
      <c r="E268" s="4" t="s">
        <v>16</v>
      </c>
      <c r="F268" s="13"/>
      <c r="G268" s="13"/>
      <c r="H268" s="13"/>
    </row>
    <row r="269" spans="1:8" ht="39.75" hidden="1" customHeight="1">
      <c r="A269" s="3">
        <v>2931</v>
      </c>
      <c r="B269" s="3" t="s">
        <v>110</v>
      </c>
      <c r="C269" s="3" t="s">
        <v>20</v>
      </c>
      <c r="D269" s="3" t="s">
        <v>11</v>
      </c>
      <c r="E269" s="4" t="s">
        <v>173</v>
      </c>
      <c r="F269" s="5">
        <f>SUM(G269,H269)</f>
        <v>0</v>
      </c>
      <c r="G269" s="5">
        <v>0</v>
      </c>
      <c r="H269" s="5">
        <v>0</v>
      </c>
    </row>
    <row r="270" spans="1:8" ht="18.75" customHeight="1">
      <c r="A270" s="3">
        <v>2932</v>
      </c>
      <c r="B270" s="3" t="s">
        <v>110</v>
      </c>
      <c r="C270" s="3" t="s">
        <v>20</v>
      </c>
      <c r="D270" s="3" t="s">
        <v>18</v>
      </c>
      <c r="E270" s="4" t="s">
        <v>174</v>
      </c>
      <c r="F270" s="5">
        <f>SUM(G270,H270)</f>
        <v>0</v>
      </c>
      <c r="G270" s="5">
        <v>0</v>
      </c>
      <c r="H270" s="5">
        <v>0</v>
      </c>
    </row>
    <row r="271" spans="1:8" ht="21.75" customHeight="1">
      <c r="A271" s="3">
        <v>2940</v>
      </c>
      <c r="B271" s="3" t="s">
        <v>110</v>
      </c>
      <c r="C271" s="3" t="s">
        <v>29</v>
      </c>
      <c r="D271" s="3" t="s">
        <v>12</v>
      </c>
      <c r="E271" s="4" t="s">
        <v>175</v>
      </c>
      <c r="F271" s="5">
        <f>SUM(F273:F274)</f>
        <v>0</v>
      </c>
      <c r="G271" s="5">
        <f>SUM(G273:G274)</f>
        <v>0</v>
      </c>
      <c r="H271" s="5">
        <f>SUM(H273:H274)</f>
        <v>0</v>
      </c>
    </row>
    <row r="272" spans="1:8" ht="39.75" hidden="1" customHeight="1">
      <c r="A272" s="3"/>
      <c r="B272" s="3"/>
      <c r="C272" s="3"/>
      <c r="D272" s="3"/>
      <c r="E272" s="4" t="s">
        <v>16</v>
      </c>
      <c r="F272" s="13"/>
      <c r="G272" s="13"/>
      <c r="H272" s="13"/>
    </row>
    <row r="273" spans="1:8" ht="39.75" hidden="1" customHeight="1">
      <c r="A273" s="3">
        <v>2941</v>
      </c>
      <c r="B273" s="3" t="s">
        <v>110</v>
      </c>
      <c r="C273" s="3" t="s">
        <v>29</v>
      </c>
      <c r="D273" s="3" t="s">
        <v>11</v>
      </c>
      <c r="E273" s="4" t="s">
        <v>176</v>
      </c>
      <c r="F273" s="5">
        <f>SUM(G273,H273)</f>
        <v>0</v>
      </c>
      <c r="G273" s="5">
        <v>0</v>
      </c>
      <c r="H273" s="5">
        <v>0</v>
      </c>
    </row>
    <row r="274" spans="1:8" ht="21.75" customHeight="1">
      <c r="A274" s="3">
        <v>2942</v>
      </c>
      <c r="B274" s="3" t="s">
        <v>110</v>
      </c>
      <c r="C274" s="3" t="s">
        <v>29</v>
      </c>
      <c r="D274" s="3" t="s">
        <v>18</v>
      </c>
      <c r="E274" s="4" t="s">
        <v>177</v>
      </c>
      <c r="F274" s="5">
        <f>SUM(G274,H274)</f>
        <v>0</v>
      </c>
      <c r="G274" s="5">
        <v>0</v>
      </c>
      <c r="H274" s="5">
        <v>0</v>
      </c>
    </row>
    <row r="275" spans="1:8" ht="25.5">
      <c r="A275" s="3">
        <v>2950</v>
      </c>
      <c r="B275" s="3" t="s">
        <v>110</v>
      </c>
      <c r="C275" s="3" t="s">
        <v>32</v>
      </c>
      <c r="D275" s="3" t="s">
        <v>12</v>
      </c>
      <c r="E275" s="4" t="s">
        <v>178</v>
      </c>
      <c r="F275" s="5">
        <f>SUM(F277:F278)</f>
        <v>195387.9</v>
      </c>
      <c r="G275" s="5">
        <f>SUM(G277:G278)</f>
        <v>195387.9</v>
      </c>
      <c r="H275" s="5">
        <f>SUM(H277:H278)</f>
        <v>0</v>
      </c>
    </row>
    <row r="276" spans="1:8" ht="39.950000000000003" hidden="1" customHeight="1">
      <c r="A276" s="3"/>
      <c r="B276" s="3"/>
      <c r="C276" s="3"/>
      <c r="D276" s="3"/>
      <c r="E276" s="4" t="s">
        <v>16</v>
      </c>
      <c r="F276" s="13"/>
      <c r="G276" s="13"/>
      <c r="H276" s="13"/>
    </row>
    <row r="277" spans="1:8" ht="17.25" customHeight="1">
      <c r="A277" s="3">
        <v>2951</v>
      </c>
      <c r="B277" s="3" t="s">
        <v>110</v>
      </c>
      <c r="C277" s="3" t="s">
        <v>32</v>
      </c>
      <c r="D277" s="3" t="s">
        <v>11</v>
      </c>
      <c r="E277" s="4" t="s">
        <v>179</v>
      </c>
      <c r="F277" s="5">
        <f>SUM(G277,H277)</f>
        <v>195387.9</v>
      </c>
      <c r="G277" s="14">
        <v>195387.9</v>
      </c>
      <c r="H277" s="5">
        <v>0</v>
      </c>
    </row>
    <row r="278" spans="1:8" ht="39.950000000000003" hidden="1" customHeight="1">
      <c r="A278" s="3">
        <v>2952</v>
      </c>
      <c r="B278" s="3" t="s">
        <v>110</v>
      </c>
      <c r="C278" s="3" t="s">
        <v>32</v>
      </c>
      <c r="D278" s="3" t="s">
        <v>18</v>
      </c>
      <c r="E278" s="4" t="s">
        <v>180</v>
      </c>
      <c r="F278" s="5">
        <f>SUM(G278,H278)</f>
        <v>0</v>
      </c>
      <c r="G278" s="5">
        <v>0</v>
      </c>
      <c r="H278" s="5">
        <v>0</v>
      </c>
    </row>
    <row r="279" spans="1:8" ht="39.950000000000003" hidden="1" customHeight="1">
      <c r="A279" s="3">
        <v>2960</v>
      </c>
      <c r="B279" s="3" t="s">
        <v>110</v>
      </c>
      <c r="C279" s="3" t="s">
        <v>35</v>
      </c>
      <c r="D279" s="3" t="s">
        <v>12</v>
      </c>
      <c r="E279" s="4" t="s">
        <v>181</v>
      </c>
      <c r="F279" s="5">
        <f>SUM(F281)</f>
        <v>0</v>
      </c>
      <c r="G279" s="5">
        <f>SUM(G281)</f>
        <v>0</v>
      </c>
      <c r="H279" s="5">
        <f>SUM(H281)</f>
        <v>0</v>
      </c>
    </row>
    <row r="280" spans="1:8" ht="39.950000000000003" hidden="1" customHeight="1">
      <c r="A280" s="3"/>
      <c r="B280" s="3"/>
      <c r="C280" s="3"/>
      <c r="D280" s="3"/>
      <c r="E280" s="4" t="s">
        <v>16</v>
      </c>
      <c r="F280" s="13"/>
      <c r="G280" s="13"/>
      <c r="H280" s="13"/>
    </row>
    <row r="281" spans="1:8" ht="39.950000000000003" hidden="1" customHeight="1">
      <c r="A281" s="3">
        <v>2961</v>
      </c>
      <c r="B281" s="3" t="s">
        <v>110</v>
      </c>
      <c r="C281" s="3" t="s">
        <v>35</v>
      </c>
      <c r="D281" s="3" t="s">
        <v>11</v>
      </c>
      <c r="E281" s="4" t="s">
        <v>181</v>
      </c>
      <c r="F281" s="5">
        <f>SUM(G281,H281)</f>
        <v>0</v>
      </c>
      <c r="G281" s="5">
        <v>0</v>
      </c>
      <c r="H281" s="5">
        <v>0</v>
      </c>
    </row>
    <row r="282" spans="1:8" ht="39.950000000000003" hidden="1" customHeight="1">
      <c r="A282" s="3">
        <v>2970</v>
      </c>
      <c r="B282" s="3" t="s">
        <v>110</v>
      </c>
      <c r="C282" s="3" t="s">
        <v>38</v>
      </c>
      <c r="D282" s="3" t="s">
        <v>12</v>
      </c>
      <c r="E282" s="4" t="s">
        <v>182</v>
      </c>
      <c r="F282" s="5">
        <f>SUM(F284)</f>
        <v>0</v>
      </c>
      <c r="G282" s="5">
        <f>SUM(G284)</f>
        <v>0</v>
      </c>
      <c r="H282" s="5">
        <f>SUM(H284)</f>
        <v>0</v>
      </c>
    </row>
    <row r="283" spans="1:8" ht="39.950000000000003" hidden="1" customHeight="1">
      <c r="A283" s="3"/>
      <c r="B283" s="3"/>
      <c r="C283" s="3"/>
      <c r="D283" s="3"/>
      <c r="E283" s="4" t="s">
        <v>16</v>
      </c>
      <c r="F283" s="13"/>
      <c r="G283" s="13"/>
      <c r="H283" s="13"/>
    </row>
    <row r="284" spans="1:8" ht="39.950000000000003" hidden="1" customHeight="1">
      <c r="A284" s="3">
        <v>2971</v>
      </c>
      <c r="B284" s="3" t="s">
        <v>110</v>
      </c>
      <c r="C284" s="3" t="s">
        <v>38</v>
      </c>
      <c r="D284" s="3" t="s">
        <v>11</v>
      </c>
      <c r="E284" s="4" t="s">
        <v>182</v>
      </c>
      <c r="F284" s="5">
        <f>SUM(G284,H284)</f>
        <v>0</v>
      </c>
      <c r="G284" s="5">
        <v>0</v>
      </c>
      <c r="H284" s="5">
        <v>0</v>
      </c>
    </row>
    <row r="285" spans="1:8" ht="39.950000000000003" hidden="1" customHeight="1">
      <c r="A285" s="3">
        <v>2980</v>
      </c>
      <c r="B285" s="3" t="s">
        <v>110</v>
      </c>
      <c r="C285" s="3" t="s">
        <v>40</v>
      </c>
      <c r="D285" s="3" t="s">
        <v>12</v>
      </c>
      <c r="E285" s="4" t="s">
        <v>183</v>
      </c>
      <c r="F285" s="5">
        <f>SUM(F287)</f>
        <v>0</v>
      </c>
      <c r="G285" s="5">
        <f>SUM(G287)</f>
        <v>0</v>
      </c>
      <c r="H285" s="5">
        <f>SUM(H287)</f>
        <v>0</v>
      </c>
    </row>
    <row r="286" spans="1:8" ht="39.950000000000003" hidden="1" customHeight="1">
      <c r="A286" s="3"/>
      <c r="B286" s="3"/>
      <c r="C286" s="3"/>
      <c r="D286" s="3"/>
      <c r="E286" s="4" t="s">
        <v>16</v>
      </c>
      <c r="F286" s="13"/>
      <c r="G286" s="13"/>
      <c r="H286" s="13"/>
    </row>
    <row r="287" spans="1:8" ht="39.950000000000003" hidden="1" customHeight="1">
      <c r="A287" s="3">
        <v>2981</v>
      </c>
      <c r="B287" s="3" t="s">
        <v>110</v>
      </c>
      <c r="C287" s="3" t="s">
        <v>40</v>
      </c>
      <c r="D287" s="3" t="s">
        <v>11</v>
      </c>
      <c r="E287" s="4" t="s">
        <v>183</v>
      </c>
      <c r="F287" s="5">
        <f>SUM(G287,H287)</f>
        <v>0</v>
      </c>
      <c r="G287" s="5">
        <v>0</v>
      </c>
      <c r="H287" s="5">
        <v>0</v>
      </c>
    </row>
    <row r="288" spans="1:8" ht="40.5" customHeight="1">
      <c r="A288" s="3">
        <v>3000</v>
      </c>
      <c r="B288" s="3" t="s">
        <v>184</v>
      </c>
      <c r="C288" s="3" t="s">
        <v>12</v>
      </c>
      <c r="D288" s="3" t="s">
        <v>12</v>
      </c>
      <c r="E288" s="4" t="s">
        <v>185</v>
      </c>
      <c r="F288" s="5">
        <f>SUM(F290,F294,F297,F300,F303,F306,F309,F312,F316)</f>
        <v>17000</v>
      </c>
      <c r="G288" s="5">
        <f>SUM(G290,G294,G297,G300,G303,G306,G309,G312,G316)</f>
        <v>17000</v>
      </c>
      <c r="H288" s="5">
        <f>SUM(H290,H294,H297,H300,H303,H306,H309,H312,H316)</f>
        <v>0</v>
      </c>
    </row>
    <row r="289" spans="1:8" ht="39.950000000000003" hidden="1" customHeight="1">
      <c r="A289" s="3"/>
      <c r="B289" s="3"/>
      <c r="C289" s="3"/>
      <c r="D289" s="3"/>
      <c r="E289" s="4" t="s">
        <v>16</v>
      </c>
      <c r="F289" s="13"/>
      <c r="G289" s="13"/>
      <c r="H289" s="13"/>
    </row>
    <row r="290" spans="1:8" ht="17.25" customHeight="1">
      <c r="A290" s="3">
        <v>3010</v>
      </c>
      <c r="B290" s="3" t="s">
        <v>184</v>
      </c>
      <c r="C290" s="3" t="s">
        <v>11</v>
      </c>
      <c r="D290" s="3" t="s">
        <v>12</v>
      </c>
      <c r="E290" s="4" t="s">
        <v>186</v>
      </c>
      <c r="F290" s="5">
        <f>SUM(F292:F293)</f>
        <v>0</v>
      </c>
      <c r="G290" s="5">
        <f>SUM(G292:G293)</f>
        <v>0</v>
      </c>
      <c r="H290" s="5">
        <f>SUM(H292:H293)</f>
        <v>0</v>
      </c>
    </row>
    <row r="291" spans="1:8" ht="12" customHeight="1">
      <c r="A291" s="3"/>
      <c r="B291" s="3"/>
      <c r="C291" s="3"/>
      <c r="D291" s="3"/>
      <c r="E291" s="4" t="s">
        <v>16</v>
      </c>
      <c r="F291" s="13"/>
      <c r="G291" s="13"/>
      <c r="H291" s="13"/>
    </row>
    <row r="292" spans="1:8" ht="18.75" customHeight="1">
      <c r="A292" s="3">
        <v>3011</v>
      </c>
      <c r="B292" s="3" t="s">
        <v>184</v>
      </c>
      <c r="C292" s="3" t="s">
        <v>11</v>
      </c>
      <c r="D292" s="3" t="s">
        <v>11</v>
      </c>
      <c r="E292" s="4" t="s">
        <v>187</v>
      </c>
      <c r="F292" s="5">
        <f>SUM(G292,H292)</f>
        <v>0</v>
      </c>
      <c r="G292" s="5">
        <v>0</v>
      </c>
      <c r="H292" s="5">
        <v>0</v>
      </c>
    </row>
    <row r="293" spans="1:8" ht="14.25" customHeight="1">
      <c r="A293" s="3">
        <v>3012</v>
      </c>
      <c r="B293" s="3" t="s">
        <v>184</v>
      </c>
      <c r="C293" s="3" t="s">
        <v>11</v>
      </c>
      <c r="D293" s="3" t="s">
        <v>18</v>
      </c>
      <c r="E293" s="4" t="s">
        <v>188</v>
      </c>
      <c r="F293" s="5">
        <f>SUM(G293,H293)</f>
        <v>0</v>
      </c>
      <c r="G293" s="5">
        <v>0</v>
      </c>
      <c r="H293" s="5">
        <v>0</v>
      </c>
    </row>
    <row r="294" spans="1:8" ht="15.75" customHeight="1">
      <c r="A294" s="3">
        <v>3020</v>
      </c>
      <c r="B294" s="3" t="s">
        <v>184</v>
      </c>
      <c r="C294" s="3" t="s">
        <v>18</v>
      </c>
      <c r="D294" s="3" t="s">
        <v>12</v>
      </c>
      <c r="E294" s="4" t="s">
        <v>189</v>
      </c>
      <c r="F294" s="5">
        <f>SUM(F296)</f>
        <v>0</v>
      </c>
      <c r="G294" s="5">
        <f>SUM(G296)</f>
        <v>0</v>
      </c>
      <c r="H294" s="5">
        <f>SUM(H296)</f>
        <v>0</v>
      </c>
    </row>
    <row r="295" spans="1:8" ht="14.25" customHeight="1">
      <c r="A295" s="3"/>
      <c r="B295" s="3"/>
      <c r="C295" s="3"/>
      <c r="D295" s="3"/>
      <c r="E295" s="4" t="s">
        <v>16</v>
      </c>
      <c r="F295" s="13"/>
      <c r="G295" s="13"/>
      <c r="H295" s="13"/>
    </row>
    <row r="296" spans="1:8" ht="17.25" customHeight="1">
      <c r="A296" s="3">
        <v>3021</v>
      </c>
      <c r="B296" s="3" t="s">
        <v>184</v>
      </c>
      <c r="C296" s="3" t="s">
        <v>18</v>
      </c>
      <c r="D296" s="3" t="s">
        <v>11</v>
      </c>
      <c r="E296" s="4" t="s">
        <v>189</v>
      </c>
      <c r="F296" s="5">
        <f>SUM(G296,H296)</f>
        <v>0</v>
      </c>
      <c r="G296" s="5">
        <v>0</v>
      </c>
      <c r="H296" s="5">
        <v>0</v>
      </c>
    </row>
    <row r="297" spans="1:8" ht="15" customHeight="1">
      <c r="A297" s="3">
        <v>3030</v>
      </c>
      <c r="B297" s="3" t="s">
        <v>184</v>
      </c>
      <c r="C297" s="3" t="s">
        <v>20</v>
      </c>
      <c r="D297" s="3" t="s">
        <v>12</v>
      </c>
      <c r="E297" s="4" t="s">
        <v>190</v>
      </c>
      <c r="F297" s="5">
        <f>SUM(F299)</f>
        <v>0</v>
      </c>
      <c r="G297" s="5">
        <f>SUM(G299)</f>
        <v>0</v>
      </c>
      <c r="H297" s="5">
        <f>SUM(H299)</f>
        <v>0</v>
      </c>
    </row>
    <row r="298" spans="1:8" ht="15.75" customHeight="1">
      <c r="A298" s="3"/>
      <c r="B298" s="3"/>
      <c r="C298" s="3"/>
      <c r="D298" s="3"/>
      <c r="E298" s="4" t="s">
        <v>16</v>
      </c>
      <c r="F298" s="13"/>
      <c r="G298" s="13"/>
      <c r="H298" s="13"/>
    </row>
    <row r="299" spans="1:8" ht="16.5" customHeight="1">
      <c r="A299" s="3">
        <v>3031</v>
      </c>
      <c r="B299" s="3" t="s">
        <v>184</v>
      </c>
      <c r="C299" s="3" t="s">
        <v>20</v>
      </c>
      <c r="D299" s="3" t="s">
        <v>11</v>
      </c>
      <c r="E299" s="4" t="s">
        <v>190</v>
      </c>
      <c r="F299" s="5">
        <f>SUM(G299,H299)</f>
        <v>0</v>
      </c>
      <c r="G299" s="5">
        <v>0</v>
      </c>
      <c r="H299" s="5">
        <v>0</v>
      </c>
    </row>
    <row r="300" spans="1:8" ht="15" customHeight="1">
      <c r="A300" s="3">
        <v>3040</v>
      </c>
      <c r="B300" s="3" t="s">
        <v>184</v>
      </c>
      <c r="C300" s="3" t="s">
        <v>29</v>
      </c>
      <c r="D300" s="3" t="s">
        <v>12</v>
      </c>
      <c r="E300" s="4" t="s">
        <v>191</v>
      </c>
      <c r="F300" s="5">
        <f>SUM(F302)</f>
        <v>0</v>
      </c>
      <c r="G300" s="5">
        <f>SUM(G302)</f>
        <v>0</v>
      </c>
      <c r="H300" s="5">
        <f>SUM(H302)</f>
        <v>0</v>
      </c>
    </row>
    <row r="301" spans="1:8" ht="16.5" customHeight="1">
      <c r="A301" s="3"/>
      <c r="B301" s="3"/>
      <c r="C301" s="3"/>
      <c r="D301" s="3"/>
      <c r="E301" s="4" t="s">
        <v>16</v>
      </c>
      <c r="F301" s="13"/>
      <c r="G301" s="13"/>
      <c r="H301" s="13"/>
    </row>
    <row r="302" spans="1:8" ht="16.5" customHeight="1">
      <c r="A302" s="3">
        <v>3041</v>
      </c>
      <c r="B302" s="3" t="s">
        <v>184</v>
      </c>
      <c r="C302" s="3" t="s">
        <v>29</v>
      </c>
      <c r="D302" s="3" t="s">
        <v>11</v>
      </c>
      <c r="E302" s="4" t="s">
        <v>191</v>
      </c>
      <c r="F302" s="5">
        <f>SUM(G302,H302)</f>
        <v>0</v>
      </c>
      <c r="G302" s="5">
        <v>0</v>
      </c>
      <c r="H302" s="5">
        <v>0</v>
      </c>
    </row>
    <row r="303" spans="1:8" ht="16.5" customHeight="1">
      <c r="A303" s="3">
        <v>3050</v>
      </c>
      <c r="B303" s="3" t="s">
        <v>184</v>
      </c>
      <c r="C303" s="3" t="s">
        <v>32</v>
      </c>
      <c r="D303" s="3" t="s">
        <v>12</v>
      </c>
      <c r="E303" s="4" t="s">
        <v>192</v>
      </c>
      <c r="F303" s="5">
        <f>SUM(F305)</f>
        <v>0</v>
      </c>
      <c r="G303" s="5">
        <f>SUM(G305)</f>
        <v>0</v>
      </c>
      <c r="H303" s="5">
        <f>SUM(H305)</f>
        <v>0</v>
      </c>
    </row>
    <row r="304" spans="1:8" ht="14.25" customHeight="1">
      <c r="A304" s="3"/>
      <c r="B304" s="3"/>
      <c r="C304" s="3"/>
      <c r="D304" s="3"/>
      <c r="E304" s="4" t="s">
        <v>16</v>
      </c>
      <c r="F304" s="13"/>
      <c r="G304" s="13"/>
      <c r="H304" s="13"/>
    </row>
    <row r="305" spans="1:8" ht="16.5" customHeight="1">
      <c r="A305" s="3">
        <v>3051</v>
      </c>
      <c r="B305" s="3" t="s">
        <v>184</v>
      </c>
      <c r="C305" s="3" t="s">
        <v>32</v>
      </c>
      <c r="D305" s="3" t="s">
        <v>11</v>
      </c>
      <c r="E305" s="4" t="s">
        <v>192</v>
      </c>
      <c r="F305" s="5">
        <f>SUM(G305,H305)</f>
        <v>0</v>
      </c>
      <c r="G305" s="5">
        <v>0</v>
      </c>
      <c r="H305" s="5">
        <v>0</v>
      </c>
    </row>
    <row r="306" spans="1:8" ht="20.25" customHeight="1">
      <c r="A306" s="3">
        <v>3060</v>
      </c>
      <c r="B306" s="3" t="s">
        <v>184</v>
      </c>
      <c r="C306" s="3" t="s">
        <v>35</v>
      </c>
      <c r="D306" s="3" t="s">
        <v>12</v>
      </c>
      <c r="E306" s="4" t="s">
        <v>193</v>
      </c>
      <c r="F306" s="5">
        <f>SUM(F308)</f>
        <v>0</v>
      </c>
      <c r="G306" s="5">
        <f>SUM(G308)</f>
        <v>0</v>
      </c>
      <c r="H306" s="5">
        <f>SUM(H308)</f>
        <v>0</v>
      </c>
    </row>
    <row r="307" spans="1:8" ht="17.25" customHeight="1">
      <c r="A307" s="3"/>
      <c r="B307" s="3"/>
      <c r="C307" s="3"/>
      <c r="D307" s="3"/>
      <c r="E307" s="4" t="s">
        <v>16</v>
      </c>
      <c r="F307" s="13"/>
      <c r="G307" s="13"/>
      <c r="H307" s="13"/>
    </row>
    <row r="308" spans="1:8" ht="18.75" customHeight="1">
      <c r="A308" s="3">
        <v>3061</v>
      </c>
      <c r="B308" s="3" t="s">
        <v>184</v>
      </c>
      <c r="C308" s="3" t="s">
        <v>35</v>
      </c>
      <c r="D308" s="3" t="s">
        <v>11</v>
      </c>
      <c r="E308" s="4" t="s">
        <v>193</v>
      </c>
      <c r="F308" s="5">
        <f>SUM(G308,H308)</f>
        <v>0</v>
      </c>
      <c r="G308" s="5">
        <v>0</v>
      </c>
      <c r="H308" s="5">
        <v>0</v>
      </c>
    </row>
    <row r="309" spans="1:8" ht="25.5">
      <c r="A309" s="3">
        <v>3070</v>
      </c>
      <c r="B309" s="3" t="s">
        <v>184</v>
      </c>
      <c r="C309" s="3" t="s">
        <v>38</v>
      </c>
      <c r="D309" s="3" t="s">
        <v>12</v>
      </c>
      <c r="E309" s="4" t="s">
        <v>194</v>
      </c>
      <c r="F309" s="5">
        <f>SUM(F311)</f>
        <v>17000</v>
      </c>
      <c r="G309" s="5">
        <f>SUM(G311)</f>
        <v>17000</v>
      </c>
      <c r="H309" s="5">
        <f>SUM(H311)</f>
        <v>0</v>
      </c>
    </row>
    <row r="310" spans="1:8" ht="39.950000000000003" hidden="1" customHeight="1">
      <c r="A310" s="3"/>
      <c r="B310" s="3"/>
      <c r="C310" s="3"/>
      <c r="D310" s="3"/>
      <c r="E310" s="4" t="s">
        <v>16</v>
      </c>
      <c r="F310" s="13"/>
      <c r="G310" s="13"/>
      <c r="H310" s="13"/>
    </row>
    <row r="311" spans="1:8" ht="39.950000000000003" customHeight="1">
      <c r="A311" s="3">
        <v>3071</v>
      </c>
      <c r="B311" s="3" t="s">
        <v>184</v>
      </c>
      <c r="C311" s="3" t="s">
        <v>38</v>
      </c>
      <c r="D311" s="3" t="s">
        <v>11</v>
      </c>
      <c r="E311" s="4" t="s">
        <v>194</v>
      </c>
      <c r="F311" s="5">
        <f>SUM(G311,H311)</f>
        <v>17000</v>
      </c>
      <c r="G311" s="5">
        <v>17000</v>
      </c>
      <c r="H311" s="5">
        <v>0</v>
      </c>
    </row>
    <row r="312" spans="1:8" ht="39.950000000000003" hidden="1" customHeight="1">
      <c r="A312" s="3">
        <v>3080</v>
      </c>
      <c r="B312" s="3" t="s">
        <v>184</v>
      </c>
      <c r="C312" s="3" t="s">
        <v>40</v>
      </c>
      <c r="D312" s="3" t="s">
        <v>12</v>
      </c>
      <c r="E312" s="4" t="s">
        <v>195</v>
      </c>
      <c r="F312" s="5">
        <f>SUM(F314)</f>
        <v>0</v>
      </c>
      <c r="G312" s="5">
        <f>SUM(G314)</f>
        <v>0</v>
      </c>
      <c r="H312" s="5">
        <f>SUM(H314)</f>
        <v>0</v>
      </c>
    </row>
    <row r="313" spans="1:8" ht="39.950000000000003" hidden="1" customHeight="1">
      <c r="A313" s="3"/>
      <c r="B313" s="3"/>
      <c r="C313" s="3"/>
      <c r="D313" s="3"/>
      <c r="E313" s="4" t="s">
        <v>16</v>
      </c>
      <c r="F313" s="13"/>
      <c r="G313" s="13"/>
      <c r="H313" s="13"/>
    </row>
    <row r="314" spans="1:8" ht="39.950000000000003" hidden="1" customHeight="1">
      <c r="A314" s="3">
        <v>3081</v>
      </c>
      <c r="B314" s="3" t="s">
        <v>184</v>
      </c>
      <c r="C314" s="3" t="s">
        <v>40</v>
      </c>
      <c r="D314" s="3" t="s">
        <v>11</v>
      </c>
      <c r="E314" s="4" t="s">
        <v>195</v>
      </c>
      <c r="F314" s="5">
        <f>SUM(G314,H314)</f>
        <v>0</v>
      </c>
      <c r="G314" s="5">
        <v>0</v>
      </c>
      <c r="H314" s="5">
        <v>0</v>
      </c>
    </row>
    <row r="315" spans="1:8" ht="39.950000000000003" hidden="1" customHeight="1">
      <c r="A315" s="3"/>
      <c r="B315" s="3"/>
      <c r="C315" s="3"/>
      <c r="D315" s="3"/>
      <c r="E315" s="4" t="s">
        <v>16</v>
      </c>
      <c r="F315" s="13"/>
      <c r="G315" s="13"/>
      <c r="H315" s="13"/>
    </row>
    <row r="316" spans="1:8" ht="39.950000000000003" hidden="1" customHeight="1">
      <c r="A316" s="3">
        <v>3090</v>
      </c>
      <c r="B316" s="3" t="s">
        <v>184</v>
      </c>
      <c r="C316" s="3" t="s">
        <v>110</v>
      </c>
      <c r="D316" s="3" t="s">
        <v>12</v>
      </c>
      <c r="E316" s="4" t="s">
        <v>196</v>
      </c>
      <c r="F316" s="5">
        <f>SUM(F318:F319)</f>
        <v>0</v>
      </c>
      <c r="G316" s="5">
        <f>SUM(G318:G319)</f>
        <v>0</v>
      </c>
      <c r="H316" s="5">
        <f>SUM(H318:H319)</f>
        <v>0</v>
      </c>
    </row>
    <row r="317" spans="1:8" ht="39.950000000000003" hidden="1" customHeight="1">
      <c r="A317" s="3"/>
      <c r="B317" s="3"/>
      <c r="C317" s="3"/>
      <c r="D317" s="3"/>
      <c r="E317" s="4" t="s">
        <v>16</v>
      </c>
      <c r="F317" s="13"/>
      <c r="G317" s="13"/>
      <c r="H317" s="13"/>
    </row>
    <row r="318" spans="1:8" ht="39.950000000000003" hidden="1" customHeight="1">
      <c r="A318" s="3">
        <v>3091</v>
      </c>
      <c r="B318" s="3" t="s">
        <v>184</v>
      </c>
      <c r="C318" s="3" t="s">
        <v>110</v>
      </c>
      <c r="D318" s="3" t="s">
        <v>11</v>
      </c>
      <c r="E318" s="4" t="s">
        <v>196</v>
      </c>
      <c r="F318" s="5">
        <f>SUM(G318,H318)</f>
        <v>0</v>
      </c>
      <c r="G318" s="5">
        <v>0</v>
      </c>
      <c r="H318" s="5">
        <v>0</v>
      </c>
    </row>
    <row r="319" spans="1:8" ht="39.950000000000003" hidden="1" customHeight="1">
      <c r="A319" s="3">
        <v>3092</v>
      </c>
      <c r="B319" s="3" t="s">
        <v>184</v>
      </c>
      <c r="C319" s="3" t="s">
        <v>110</v>
      </c>
      <c r="D319" s="3" t="s">
        <v>18</v>
      </c>
      <c r="E319" s="4" t="s">
        <v>197</v>
      </c>
      <c r="F319" s="5">
        <f>SUM(G319,H319)</f>
        <v>0</v>
      </c>
      <c r="G319" s="5">
        <v>0</v>
      </c>
      <c r="H319" s="5">
        <v>0</v>
      </c>
    </row>
    <row r="320" spans="1:8" ht="39.950000000000003" customHeight="1">
      <c r="A320" s="3">
        <v>3100</v>
      </c>
      <c r="B320" s="3" t="s">
        <v>198</v>
      </c>
      <c r="C320" s="3" t="s">
        <v>12</v>
      </c>
      <c r="D320" s="3" t="s">
        <v>12</v>
      </c>
      <c r="E320" s="4" t="s">
        <v>199</v>
      </c>
      <c r="F320" s="5">
        <f>SUM(F322)</f>
        <v>0</v>
      </c>
      <c r="G320" s="5">
        <f>SUM(G322)</f>
        <v>384134.8</v>
      </c>
      <c r="H320" s="5">
        <f>SUM(H322)</f>
        <v>0</v>
      </c>
    </row>
    <row r="321" spans="1:8" ht="39.950000000000003" hidden="1" customHeight="1">
      <c r="A321" s="3"/>
      <c r="B321" s="3"/>
      <c r="C321" s="3"/>
      <c r="D321" s="3"/>
      <c r="E321" s="4" t="s">
        <v>16</v>
      </c>
      <c r="F321" s="13"/>
      <c r="G321" s="13"/>
      <c r="H321" s="13"/>
    </row>
    <row r="322" spans="1:8" ht="25.5">
      <c r="A322" s="3">
        <v>3110</v>
      </c>
      <c r="B322" s="3" t="s">
        <v>198</v>
      </c>
      <c r="C322" s="3" t="s">
        <v>11</v>
      </c>
      <c r="D322" s="3" t="s">
        <v>12</v>
      </c>
      <c r="E322" s="4" t="s">
        <v>200</v>
      </c>
      <c r="F322" s="5">
        <f>SUM(F324)</f>
        <v>0</v>
      </c>
      <c r="G322" s="5">
        <f>SUM(G324)</f>
        <v>384134.8</v>
      </c>
      <c r="H322" s="5">
        <f>SUM(H324)</f>
        <v>0</v>
      </c>
    </row>
    <row r="323" spans="1:8" ht="39.950000000000003" hidden="1" customHeight="1">
      <c r="A323" s="3"/>
      <c r="B323" s="3"/>
      <c r="C323" s="3"/>
      <c r="D323" s="3"/>
      <c r="E323" s="4" t="s">
        <v>16</v>
      </c>
      <c r="F323" s="35"/>
      <c r="G323" s="35"/>
      <c r="H323" s="13"/>
    </row>
    <row r="324" spans="1:8" ht="20.25" customHeight="1">
      <c r="A324" s="3">
        <v>3112</v>
      </c>
      <c r="B324" s="3" t="s">
        <v>198</v>
      </c>
      <c r="C324" s="3" t="s">
        <v>11</v>
      </c>
      <c r="D324" s="3" t="s">
        <v>18</v>
      </c>
      <c r="E324" s="34" t="s">
        <v>201</v>
      </c>
      <c r="F324" s="30">
        <v>0</v>
      </c>
      <c r="G324" s="30">
        <v>384134.8</v>
      </c>
      <c r="H324" s="6">
        <v>0</v>
      </c>
    </row>
    <row r="325" spans="1:8" ht="15" customHeight="1">
      <c r="F325" s="36"/>
      <c r="G325" s="36"/>
    </row>
    <row r="326" spans="1:8" ht="15" customHeight="1"/>
    <row r="327" spans="1:8" ht="15" customHeight="1"/>
    <row r="328" spans="1:8" ht="15" customHeight="1"/>
    <row r="329" spans="1:8" ht="15" customHeight="1"/>
    <row r="330" spans="1:8" ht="15" customHeight="1"/>
    <row r="331" spans="1:8" ht="15" customHeight="1"/>
    <row r="332" spans="1:8" ht="15" customHeight="1"/>
    <row r="333" spans="1:8" ht="15" customHeight="1"/>
    <row r="334" spans="1:8" ht="15" customHeight="1"/>
    <row r="335" spans="1:8" ht="15" customHeight="1"/>
    <row r="336" spans="1:8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</sheetData>
  <mergeCells count="12">
    <mergeCell ref="A1:H1"/>
    <mergeCell ref="A2:H2"/>
    <mergeCell ref="A3:H3"/>
    <mergeCell ref="A4:H4"/>
    <mergeCell ref="A18:H18"/>
    <mergeCell ref="A5:H5"/>
    <mergeCell ref="A7:H7"/>
    <mergeCell ref="A8:H8"/>
    <mergeCell ref="A9:H9"/>
    <mergeCell ref="A10:H10"/>
    <mergeCell ref="A16:H16"/>
    <mergeCell ref="E6:H6"/>
  </mergeCells>
  <pageMargins left="0.31496062992125984" right="0.11811023622047245" top="0.35433070866141736" bottom="0.35433070866141736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հատված 2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Inga Hakobyan</cp:lastModifiedBy>
  <cp:lastPrinted>2023-12-28T12:02:53Z</cp:lastPrinted>
  <dcterms:created xsi:type="dcterms:W3CDTF">2022-02-01T10:32:06Z</dcterms:created>
  <dcterms:modified xsi:type="dcterms:W3CDTF">2023-12-29T11:12:15Z</dcterms:modified>
</cp:coreProperties>
</file>