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24226"/>
  <mc:AlternateContent xmlns:mc="http://schemas.openxmlformats.org/markup-compatibility/2006">
    <mc:Choice Requires="x15">
      <x15ac:absPath xmlns:x15ac="http://schemas.microsoft.com/office/spreadsheetml/2010/11/ac" url="N:\budgetorg\Revenue\SHARING\2024 BUDGET\VERGNAKAN ORENQ BACATRAGIR\ORENQ HAVELVACNER\"/>
    </mc:Choice>
  </mc:AlternateContent>
  <xr:revisionPtr revIDLastSave="0" documentId="13_ncr:1_{D69B0BB3-2AB1-4D4D-9CC5-A425C31AC5AE}" xr6:coauthVersionLast="47" xr6:coauthVersionMax="47" xr10:uidLastSave="{00000000-0000-0000-0000-000000000000}"/>
  <bookViews>
    <workbookView xWindow="-120" yWindow="-120" windowWidth="29040" windowHeight="15840" xr2:uid="{00000000-000D-0000-FFFF-FFFF00000000}"/>
  </bookViews>
  <sheets>
    <sheet name="2024 bnapahpanakan subvencia " sheetId="7" r:id="rId1"/>
  </sheets>
  <definedNames>
    <definedName name="_xlnm.Print_Area" localSheetId="0">'2024 bnapahpanakan subvencia '!$A$1:$D$34</definedName>
    <definedName name="_xlnm.Print_Titles" localSheetId="0">'2024 bnapahpanakan subvencia '!$7:$8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7" l="1"/>
  <c r="D30" i="7" s="1"/>
  <c r="D27" i="7"/>
  <c r="C34" i="7"/>
  <c r="C32" i="7" s="1"/>
  <c r="C30" i="7" s="1"/>
  <c r="D22" i="7"/>
  <c r="C24" i="7"/>
  <c r="C22" i="7" s="1"/>
  <c r="D25" i="7" l="1"/>
  <c r="C29" i="7"/>
  <c r="C27" i="7" s="1"/>
  <c r="C21" i="7"/>
  <c r="C19" i="7" s="1"/>
  <c r="C16" i="7"/>
  <c r="C14" i="7" s="1"/>
  <c r="C12" i="7" s="1"/>
  <c r="D19" i="7"/>
  <c r="D17" i="7" s="1"/>
  <c r="D14" i="7"/>
  <c r="D12" i="7" s="1"/>
  <c r="D10" i="7" l="1"/>
  <c r="C17" i="7"/>
  <c r="C25" i="7"/>
  <c r="C10" i="7" s="1"/>
</calcChain>
</file>

<file path=xl/sharedStrings.xml><?xml version="1.0" encoding="utf-8"?>
<sst xmlns="http://schemas.openxmlformats.org/spreadsheetml/2006/main" count="35" uniqueCount="26">
  <si>
    <t>NN</t>
  </si>
  <si>
    <t>Համայնքի անվանումը</t>
  </si>
  <si>
    <t>այդ թվում`</t>
  </si>
  <si>
    <t>Կապիտալ սուբվենցիաներ համայնքներին</t>
  </si>
  <si>
    <t xml:space="preserve">հազար դրամներով </t>
  </si>
  <si>
    <t>Ցանկ</t>
  </si>
  <si>
    <t>ԸՆԴԱՄԵՆԸ</t>
  </si>
  <si>
    <t>ՀՀ ԼՈՌՈՒ ՄԱՐԶ</t>
  </si>
  <si>
    <t>ՀՀ ՍՅՈՒՆԻՔԻ ՄԱՐԶ</t>
  </si>
  <si>
    <t>Կապան համայնք</t>
  </si>
  <si>
    <t>այդ թվում` ըստ բյուջետային ծախսերի տնտեսագիտական դասակարգման հոդվածների</t>
  </si>
  <si>
    <t xml:space="preserve">Ընդամենը, </t>
  </si>
  <si>
    <t>ՀՀ ԱՐԱՐԱՏԻ ՄԱՐԶ</t>
  </si>
  <si>
    <t>Արարատի համայնք</t>
  </si>
  <si>
    <t>«Հայաստանի Հանրապետության 2024 թվականի պետական բյուջեի մասին» Հայաստանի Հանրապետության օրենքի 1133 ծրագրի 12001 միջոցառման շրջանակներում «Ընկերությունների կողմից վճարվող բնապահպանական հարկի նպատակային օգտագործման մասին» Հայաստանի Հանրապետության օրենքի համաձայն համայնքների բնապահպանական ծրագրերի իրականացման համար Հայաստանի Հանրապետության համայնքներին տրամադրվող սուբվենցիաների բաշխումն ըստ համայնքների</t>
  </si>
  <si>
    <t xml:space="preserve"> Ալավերդի համայնք</t>
  </si>
  <si>
    <t>Ստեփանավան համայնք</t>
  </si>
  <si>
    <t>ՀՀ ՇԻՐԱԿԻ ՄԱՐԶ</t>
  </si>
  <si>
    <t>Գյումրի համայնք</t>
  </si>
  <si>
    <t>Արարատ համայնքի 2024 թվականի բնապահպանական  ծրագրով նախատեսված միջոցառումների իրականացման առաջնայնությունները և դրանց ֆինանսավորման համամասնությունները ծրագիր</t>
  </si>
  <si>
    <t>Ալավերդի համայնքի 2024 թվականի բնապահպանական  ծրագրով նախատեսված միջոցառումների իրականացման առաջնայնությունները և դրանց ֆինանսավորման համամասնությունները ծրագիր</t>
  </si>
  <si>
    <t>Ստեփանավան համայնքի 2024 թվականի բնապահպանական  ծրագրով նախատեսված միջոցառումների իրականացման առաջնայնությունները և դրանց ֆինանսավորման համամասնությունները ծրագիր</t>
  </si>
  <si>
    <t>Գյումրի համայնքի 2024 թվականի բնապահպանական  ծրագրով նախատեսված միջոցառումների իրականացման առաջնայնությունները և դրանց ֆինանսավորման համամասնությունները ծրագիր</t>
  </si>
  <si>
    <t>Կապան համայնքի 2024 թվականի բնապահպանական  ծրագրով նախատեսված միջոցառումների իրականացման առաջնայնությունները և դրանց ֆինանսավորման համամասնությունները ծրագիր</t>
  </si>
  <si>
    <t>Հավելված N 1</t>
  </si>
  <si>
    <t xml:space="preserve">Աղյուսակ N 7.2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</si>
</sst>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_(* #,##0.0_);_(* \(#,##0.0\);_(* &quot;-&quot;?_);_(@_)"/>
    <numFmt numFmtId="166" formatCode="#,##0.0"/>
    <numFmt numFmtId="167" formatCode="#,##0.0_);\(#,##0.0\)"/>
  </numFmts>
  <fonts count="10" x14ac:knownFonts="1">
    <font>
      <sz val="10"/>
      <name val="Arial"/>
    </font>
    <font>
      <sz val="10"/>
      <name val="Arial"/>
      <family val="2"/>
    </font>
    <font>
      <sz val="11"/>
      <name val="Times Armenian"/>
      <family val="1"/>
    </font>
    <font>
      <sz val="10"/>
      <name val="Arial"/>
      <family val="2"/>
    </font>
    <font>
      <b/>
      <sz val="10"/>
      <color theme="1"/>
      <name val="GHEA Grapalat"/>
      <family val="3"/>
    </font>
    <font>
      <sz val="11"/>
      <color theme="1"/>
      <name val="GHEA Grapalat"/>
      <family val="3"/>
    </font>
    <font>
      <sz val="10"/>
      <color theme="1"/>
      <name val="GHEA Grapalat"/>
      <family val="3"/>
    </font>
    <font>
      <b/>
      <i/>
      <sz val="10"/>
      <color theme="1"/>
      <name val="GHEA Grapalat"/>
      <family val="3"/>
    </font>
    <font>
      <b/>
      <sz val="11"/>
      <color theme="1"/>
      <name val="GHEA Grapalat"/>
      <family val="3"/>
    </font>
    <font>
      <b/>
      <sz val="10"/>
      <name val="GHEA Grapalat"/>
      <family val="3"/>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0" fontId="2" fillId="0" borderId="0"/>
  </cellStyleXfs>
  <cellXfs count="39">
    <xf numFmtId="0" fontId="0" fillId="0" borderId="0" xfId="0"/>
    <xf numFmtId="3"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164" fontId="4" fillId="0" borderId="1" xfId="1" applyNumberFormat="1" applyFont="1" applyFill="1" applyBorder="1" applyAlignment="1">
      <alignment horizontal="right" vertical="center" wrapText="1"/>
    </xf>
    <xf numFmtId="0" fontId="5" fillId="0" borderId="0" xfId="0" applyFont="1" applyAlignment="1">
      <alignment vertical="center"/>
    </xf>
    <xf numFmtId="166" fontId="6" fillId="0" borderId="1" xfId="0" applyNumberFormat="1" applyFont="1" applyBorder="1" applyAlignment="1">
      <alignment horizontal="center" vertical="center"/>
    </xf>
    <xf numFmtId="164" fontId="6" fillId="0" borderId="1" xfId="1" applyNumberFormat="1" applyFont="1" applyFill="1" applyBorder="1" applyAlignment="1">
      <alignment horizontal="right" vertical="center"/>
    </xf>
    <xf numFmtId="166" fontId="4" fillId="0" borderId="1" xfId="0" quotePrefix="1" applyNumberFormat="1" applyFont="1" applyBorder="1" applyAlignment="1">
      <alignment horizontal="center" vertical="center" wrapText="1"/>
    </xf>
    <xf numFmtId="0" fontId="4" fillId="0" borderId="0" xfId="0" applyFont="1" applyAlignment="1">
      <alignment vertical="center"/>
    </xf>
    <xf numFmtId="0" fontId="6" fillId="0" borderId="1" xfId="0" applyFont="1" applyBorder="1" applyAlignment="1">
      <alignment horizontal="left" vertical="center" wrapText="1"/>
    </xf>
    <xf numFmtId="164" fontId="6" fillId="0" borderId="1" xfId="1" applyNumberFormat="1" applyFont="1" applyFill="1" applyBorder="1" applyAlignment="1">
      <alignment horizontal="right" vertical="center" wrapText="1"/>
    </xf>
    <xf numFmtId="0" fontId="6" fillId="0" borderId="0" xfId="0" applyFont="1" applyAlignment="1">
      <alignment vertical="center"/>
    </xf>
    <xf numFmtId="166" fontId="6" fillId="0" borderId="1" xfId="0" applyNumberFormat="1" applyFont="1" applyBorder="1" applyAlignment="1">
      <alignment horizontal="center" vertical="center" wrapText="1"/>
    </xf>
    <xf numFmtId="166" fontId="6" fillId="0" borderId="0" xfId="0" applyNumberFormat="1" applyFont="1" applyAlignment="1">
      <alignment vertical="center"/>
    </xf>
    <xf numFmtId="0" fontId="6" fillId="0" borderId="0" xfId="3" applyFont="1" applyAlignment="1">
      <alignment horizontal="center" vertical="center" wrapText="1"/>
    </xf>
    <xf numFmtId="0" fontId="7" fillId="0" borderId="0" xfId="0" applyFont="1" applyAlignment="1">
      <alignment horizontal="left" vertical="center"/>
    </xf>
    <xf numFmtId="0" fontId="6" fillId="0" borderId="0" xfId="0" applyFont="1" applyAlignment="1">
      <alignment horizontal="right" vertical="center"/>
    </xf>
    <xf numFmtId="165" fontId="4" fillId="0" borderId="1" xfId="4" applyNumberFormat="1" applyFont="1" applyBorder="1" applyAlignment="1">
      <alignment horizontal="center" vertical="center" wrapText="1"/>
    </xf>
    <xf numFmtId="166"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3" fontId="5" fillId="0" borderId="0" xfId="0" applyNumberFormat="1" applyFont="1" applyAlignment="1">
      <alignment vertical="center"/>
    </xf>
    <xf numFmtId="165" fontId="4" fillId="2" borderId="1" xfId="4"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xf>
    <xf numFmtId="0" fontId="4" fillId="3" borderId="1" xfId="0" applyFont="1" applyFill="1" applyBorder="1" applyAlignment="1">
      <alignment horizontal="left" vertical="center" wrapText="1"/>
    </xf>
    <xf numFmtId="164" fontId="4" fillId="3" borderId="1" xfId="1" applyNumberFormat="1" applyFont="1" applyFill="1" applyBorder="1" applyAlignment="1">
      <alignment horizontal="right" vertical="center" wrapText="1"/>
    </xf>
    <xf numFmtId="0" fontId="4" fillId="3" borderId="0" xfId="0" applyFont="1" applyFill="1" applyAlignment="1">
      <alignment vertical="center"/>
    </xf>
    <xf numFmtId="166" fontId="6" fillId="3" borderId="1" xfId="0" applyNumberFormat="1" applyFont="1" applyFill="1" applyBorder="1" applyAlignment="1">
      <alignment horizontal="center" vertical="center"/>
    </xf>
    <xf numFmtId="0" fontId="6" fillId="3" borderId="1" xfId="0" applyFont="1" applyFill="1" applyBorder="1" applyAlignment="1">
      <alignment horizontal="left" vertical="center" wrapText="1"/>
    </xf>
    <xf numFmtId="164" fontId="6" fillId="3" borderId="1" xfId="1" applyNumberFormat="1" applyFont="1" applyFill="1" applyBorder="1" applyAlignment="1">
      <alignment horizontal="right" vertical="center"/>
    </xf>
    <xf numFmtId="0" fontId="5" fillId="3" borderId="0" xfId="0" applyFont="1" applyFill="1" applyAlignment="1">
      <alignment vertical="center"/>
    </xf>
    <xf numFmtId="164" fontId="6" fillId="3" borderId="1" xfId="1" applyNumberFormat="1" applyFont="1" applyFill="1" applyBorder="1" applyAlignment="1">
      <alignment horizontal="right" vertical="center" wrapText="1"/>
    </xf>
    <xf numFmtId="166" fontId="4" fillId="3" borderId="1" xfId="0" quotePrefix="1"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167" fontId="9" fillId="3" borderId="0" xfId="2" applyNumberFormat="1" applyFont="1" applyFill="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center" wrapText="1"/>
    </xf>
    <xf numFmtId="166"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65" fontId="4" fillId="0" borderId="1" xfId="4" applyNumberFormat="1" applyFont="1" applyBorder="1" applyAlignment="1">
      <alignment horizontal="center" vertical="center" wrapText="1"/>
    </xf>
  </cellXfs>
  <cellStyles count="5">
    <cellStyle name="Comma" xfId="1" builtinId="3"/>
    <cellStyle name="Normal" xfId="0" builtinId="0"/>
    <cellStyle name="Normal 2" xfId="2" xr:uid="{00000000-0005-0000-0000-000002000000}"/>
    <cellStyle name="Normal 4" xfId="3" xr:uid="{00000000-0005-0000-0000-000003000000}"/>
    <cellStyle name="Normal_Book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4"/>
  <sheetViews>
    <sheetView tabSelected="1" view="pageBreakPreview" topLeftCell="A25" zoomScaleNormal="98" zoomScaleSheetLayoutView="100" workbookViewId="0">
      <selection activeCell="A3" sqref="A3:D3"/>
    </sheetView>
  </sheetViews>
  <sheetFormatPr defaultRowHeight="13.5" x14ac:dyDescent="0.2"/>
  <cols>
    <col min="1" max="1" width="7.28515625" style="13" customWidth="1"/>
    <col min="2" max="2" width="54.85546875" style="11" customWidth="1"/>
    <col min="3" max="3" width="19.140625" style="11" customWidth="1"/>
    <col min="4" max="4" width="20.42578125" style="11" customWidth="1"/>
    <col min="5" max="5" width="12.85546875" style="11" bestFit="1" customWidth="1"/>
    <col min="6" max="16384" width="9.140625" style="11"/>
  </cols>
  <sheetData>
    <row r="1" spans="1:5" ht="15" customHeight="1" x14ac:dyDescent="0.2">
      <c r="D1" s="33" t="s">
        <v>24</v>
      </c>
    </row>
    <row r="2" spans="1:5" ht="15" customHeight="1" x14ac:dyDescent="0.2">
      <c r="D2" s="33" t="s">
        <v>25</v>
      </c>
    </row>
    <row r="3" spans="1:5" ht="18" customHeight="1" x14ac:dyDescent="0.2">
      <c r="A3" s="34" t="s">
        <v>5</v>
      </c>
      <c r="B3" s="34"/>
      <c r="C3" s="34"/>
      <c r="D3" s="34"/>
    </row>
    <row r="4" spans="1:5" ht="122.25" customHeight="1" x14ac:dyDescent="0.2">
      <c r="A4" s="35" t="s">
        <v>14</v>
      </c>
      <c r="B4" s="35"/>
      <c r="C4" s="35"/>
      <c r="D4" s="35"/>
      <c r="E4" s="14"/>
    </row>
    <row r="5" spans="1:5" ht="14.25" x14ac:dyDescent="0.2">
      <c r="B5" s="15"/>
    </row>
    <row r="6" spans="1:5" ht="14.25" x14ac:dyDescent="0.2">
      <c r="B6" s="15"/>
      <c r="D6" s="16" t="s">
        <v>4</v>
      </c>
    </row>
    <row r="7" spans="1:5" s="4" customFormat="1" ht="89.25" customHeight="1" x14ac:dyDescent="0.2">
      <c r="A7" s="36" t="s">
        <v>0</v>
      </c>
      <c r="B7" s="37" t="s">
        <v>1</v>
      </c>
      <c r="C7" s="38" t="s">
        <v>11</v>
      </c>
      <c r="D7" s="21" t="s">
        <v>10</v>
      </c>
    </row>
    <row r="8" spans="1:5" s="4" customFormat="1" ht="53.25" customHeight="1" x14ac:dyDescent="0.2">
      <c r="A8" s="36"/>
      <c r="B8" s="37"/>
      <c r="C8" s="38"/>
      <c r="D8" s="17" t="s">
        <v>3</v>
      </c>
    </row>
    <row r="9" spans="1:5" s="4" customFormat="1" ht="17.25" customHeight="1" x14ac:dyDescent="0.2">
      <c r="A9" s="18"/>
      <c r="B9" s="19">
        <v>1</v>
      </c>
      <c r="C9" s="19">
        <v>2</v>
      </c>
      <c r="D9" s="19">
        <v>4</v>
      </c>
    </row>
    <row r="10" spans="1:5" s="4" customFormat="1" ht="18.75" customHeight="1" x14ac:dyDescent="0.2">
      <c r="A10" s="5"/>
      <c r="B10" s="32" t="s">
        <v>6</v>
      </c>
      <c r="C10" s="3">
        <f>C12+C17+C25+C30</f>
        <v>322626.5</v>
      </c>
      <c r="D10" s="3">
        <f>D12+D17+D25+D30</f>
        <v>322626.5</v>
      </c>
      <c r="E10" s="20"/>
    </row>
    <row r="11" spans="1:5" s="4" customFormat="1" ht="16.5" x14ac:dyDescent="0.2">
      <c r="A11" s="5"/>
      <c r="B11" s="9" t="s">
        <v>2</v>
      </c>
      <c r="C11" s="3"/>
      <c r="D11" s="3"/>
    </row>
    <row r="12" spans="1:5" s="29" customFormat="1" ht="16.5" x14ac:dyDescent="0.2">
      <c r="A12" s="22">
        <v>1</v>
      </c>
      <c r="B12" s="23" t="s">
        <v>12</v>
      </c>
      <c r="C12" s="24">
        <f>C14</f>
        <v>120271.9</v>
      </c>
      <c r="D12" s="24">
        <f>D14</f>
        <v>120271.9</v>
      </c>
    </row>
    <row r="13" spans="1:5" s="29" customFormat="1" ht="16.5" x14ac:dyDescent="0.2">
      <c r="A13" s="26"/>
      <c r="B13" s="27" t="s">
        <v>2</v>
      </c>
      <c r="C13" s="24"/>
      <c r="D13" s="28"/>
    </row>
    <row r="14" spans="1:5" s="25" customFormat="1" ht="14.25" x14ac:dyDescent="0.2">
      <c r="A14" s="31">
        <v>1.1000000000000001</v>
      </c>
      <c r="B14" s="23" t="s">
        <v>13</v>
      </c>
      <c r="C14" s="24">
        <f>C16</f>
        <v>120271.9</v>
      </c>
      <c r="D14" s="24">
        <f>D16</f>
        <v>120271.9</v>
      </c>
    </row>
    <row r="15" spans="1:5" s="29" customFormat="1" ht="16.5" x14ac:dyDescent="0.2">
      <c r="A15" s="26"/>
      <c r="B15" s="27" t="s">
        <v>2</v>
      </c>
      <c r="C15" s="24"/>
      <c r="D15" s="28"/>
    </row>
    <row r="16" spans="1:5" s="29" customFormat="1" ht="63" customHeight="1" x14ac:dyDescent="0.2">
      <c r="A16" s="26"/>
      <c r="B16" s="27" t="s">
        <v>19</v>
      </c>
      <c r="C16" s="30">
        <f>+D16</f>
        <v>120271.9</v>
      </c>
      <c r="D16" s="30">
        <v>120271.9</v>
      </c>
    </row>
    <row r="17" spans="1:4" s="29" customFormat="1" ht="16.5" x14ac:dyDescent="0.2">
      <c r="A17" s="22">
        <v>2</v>
      </c>
      <c r="B17" s="23" t="s">
        <v>7</v>
      </c>
      <c r="C17" s="24">
        <f>C19+C22</f>
        <v>31161</v>
      </c>
      <c r="D17" s="24">
        <f>D19+D22</f>
        <v>31161</v>
      </c>
    </row>
    <row r="18" spans="1:4" s="29" customFormat="1" ht="16.5" x14ac:dyDescent="0.2">
      <c r="A18" s="26"/>
      <c r="B18" s="27" t="s">
        <v>2</v>
      </c>
      <c r="C18" s="24"/>
      <c r="D18" s="28"/>
    </row>
    <row r="19" spans="1:4" s="25" customFormat="1" ht="14.25" x14ac:dyDescent="0.2">
      <c r="A19" s="31">
        <v>2.1</v>
      </c>
      <c r="B19" s="23" t="s">
        <v>15</v>
      </c>
      <c r="C19" s="24">
        <f>C21</f>
        <v>29001</v>
      </c>
      <c r="D19" s="24">
        <f>SUM(D21:D21)</f>
        <v>29001</v>
      </c>
    </row>
    <row r="20" spans="1:4" s="29" customFormat="1" ht="16.5" x14ac:dyDescent="0.2">
      <c r="A20" s="26"/>
      <c r="B20" s="27" t="s">
        <v>2</v>
      </c>
      <c r="C20" s="24"/>
      <c r="D20" s="28"/>
    </row>
    <row r="21" spans="1:4" s="29" customFormat="1" ht="54" x14ac:dyDescent="0.2">
      <c r="A21" s="26"/>
      <c r="B21" s="27" t="s">
        <v>20</v>
      </c>
      <c r="C21" s="30">
        <f>+D21</f>
        <v>29001</v>
      </c>
      <c r="D21" s="30">
        <v>29001</v>
      </c>
    </row>
    <row r="22" spans="1:4" s="25" customFormat="1" ht="14.25" x14ac:dyDescent="0.2">
      <c r="A22" s="31">
        <v>2.2000000000000002</v>
      </c>
      <c r="B22" s="23" t="s">
        <v>16</v>
      </c>
      <c r="C22" s="24">
        <f>C24</f>
        <v>2160</v>
      </c>
      <c r="D22" s="24">
        <f>SUM(D24:D24)</f>
        <v>2160</v>
      </c>
    </row>
    <row r="23" spans="1:4" s="29" customFormat="1" ht="16.5" x14ac:dyDescent="0.2">
      <c r="A23" s="26"/>
      <c r="B23" s="27" t="s">
        <v>2</v>
      </c>
      <c r="C23" s="24"/>
      <c r="D23" s="28"/>
    </row>
    <row r="24" spans="1:4" s="29" customFormat="1" ht="65.25" customHeight="1" x14ac:dyDescent="0.2">
      <c r="A24" s="26"/>
      <c r="B24" s="27" t="s">
        <v>21</v>
      </c>
      <c r="C24" s="30">
        <f>+D24</f>
        <v>2160</v>
      </c>
      <c r="D24" s="30">
        <v>2160</v>
      </c>
    </row>
    <row r="25" spans="1:4" ht="14.25" x14ac:dyDescent="0.2">
      <c r="A25" s="1">
        <v>3</v>
      </c>
      <c r="B25" s="2" t="s">
        <v>8</v>
      </c>
      <c r="C25" s="3">
        <f>SUM(C27)</f>
        <v>161918.9</v>
      </c>
      <c r="D25" s="3">
        <f>SUM(D27)</f>
        <v>161918.9</v>
      </c>
    </row>
    <row r="26" spans="1:4" x14ac:dyDescent="0.2">
      <c r="A26" s="12"/>
      <c r="B26" s="27" t="s">
        <v>2</v>
      </c>
      <c r="C26" s="10"/>
      <c r="D26" s="10"/>
    </row>
    <row r="27" spans="1:4" s="8" customFormat="1" ht="14.25" x14ac:dyDescent="0.2">
      <c r="A27" s="7">
        <v>3.1</v>
      </c>
      <c r="B27" s="2" t="s">
        <v>9</v>
      </c>
      <c r="C27" s="3">
        <f>C29</f>
        <v>161918.9</v>
      </c>
      <c r="D27" s="3">
        <f>D29</f>
        <v>161918.9</v>
      </c>
    </row>
    <row r="28" spans="1:4" x14ac:dyDescent="0.2">
      <c r="A28" s="12"/>
      <c r="B28" s="9" t="s">
        <v>2</v>
      </c>
      <c r="C28" s="6"/>
      <c r="D28" s="6"/>
    </row>
    <row r="29" spans="1:4" ht="63" customHeight="1" x14ac:dyDescent="0.2">
      <c r="A29" s="12"/>
      <c r="B29" s="27" t="s">
        <v>23</v>
      </c>
      <c r="C29" s="10">
        <f>+D29</f>
        <v>161918.9</v>
      </c>
      <c r="D29" s="10">
        <v>161918.9</v>
      </c>
    </row>
    <row r="30" spans="1:4" ht="14.25" x14ac:dyDescent="0.2">
      <c r="A30" s="1">
        <v>4</v>
      </c>
      <c r="B30" s="2" t="s">
        <v>17</v>
      </c>
      <c r="C30" s="3">
        <f>+C32</f>
        <v>9274.7000000000007</v>
      </c>
      <c r="D30" s="3">
        <f>+D32</f>
        <v>9274.7000000000007</v>
      </c>
    </row>
    <row r="31" spans="1:4" x14ac:dyDescent="0.2">
      <c r="A31" s="12"/>
      <c r="B31" s="27" t="s">
        <v>2</v>
      </c>
      <c r="C31" s="10"/>
      <c r="D31" s="10"/>
    </row>
    <row r="32" spans="1:4" ht="14.25" x14ac:dyDescent="0.2">
      <c r="A32" s="7">
        <v>4.0999999999999996</v>
      </c>
      <c r="B32" s="2" t="s">
        <v>18</v>
      </c>
      <c r="C32" s="3">
        <f>+C34</f>
        <v>9274.7000000000007</v>
      </c>
      <c r="D32" s="3">
        <f>+D34</f>
        <v>9274.7000000000007</v>
      </c>
    </row>
    <row r="33" spans="1:4" x14ac:dyDescent="0.2">
      <c r="A33" s="12"/>
      <c r="B33" s="9" t="s">
        <v>2</v>
      </c>
      <c r="C33" s="6"/>
      <c r="D33" s="6"/>
    </row>
    <row r="34" spans="1:4" ht="57.75" customHeight="1" x14ac:dyDescent="0.2">
      <c r="A34" s="12"/>
      <c r="B34" s="9" t="s">
        <v>22</v>
      </c>
      <c r="C34" s="10">
        <f>+D34</f>
        <v>9274.7000000000007</v>
      </c>
      <c r="D34" s="10">
        <v>9274.7000000000007</v>
      </c>
    </row>
  </sheetData>
  <mergeCells count="5">
    <mergeCell ref="A3:D3"/>
    <mergeCell ref="A4:D4"/>
    <mergeCell ref="A7:A8"/>
    <mergeCell ref="B7:B8"/>
    <mergeCell ref="C7:C8"/>
  </mergeCells>
  <printOptions horizontalCentered="1"/>
  <pageMargins left="0.2" right="0.2" top="0.49" bottom="0.42" header="0.19" footer="0.16"/>
  <pageSetup paperSize="9" scale="95" firstPageNumber="320" orientation="portrait" useFirstPageNumber="1" horizontalDpi="4294967294" verticalDpi="4294967294"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2024 bnapahpanakan subvencia </vt:lpstr>
      <vt:lpstr>'2024 bnapahpanakan subvencia '!Print_Area</vt:lpstr>
      <vt:lpstr>'2024 bnapahpanakan subvencia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Artak Karapetyan</cp:lastModifiedBy>
  <cp:lastPrinted>2023-12-11T12:23:02Z</cp:lastPrinted>
  <dcterms:created xsi:type="dcterms:W3CDTF">1996-10-14T23:33:28Z</dcterms:created>
  <dcterms:modified xsi:type="dcterms:W3CDTF">2023-12-11T12:23:10Z</dcterms:modified>
</cp:coreProperties>
</file>