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88184E0C-08E1-4C6C-825A-DC1E97E84C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6" r:id="rId1"/>
    <sheet name="Лист1" sheetId="17" r:id="rId2"/>
  </sheets>
  <calcPr calcId="191029"/>
</workbook>
</file>

<file path=xl/calcChain.xml><?xml version="1.0" encoding="utf-8"?>
<calcChain xmlns="http://schemas.openxmlformats.org/spreadsheetml/2006/main">
  <c r="Q8" i="17" l="1"/>
  <c r="P8" i="17"/>
  <c r="O8" i="17"/>
  <c r="N8" i="17"/>
  <c r="M8" i="17"/>
  <c r="L8" i="17"/>
  <c r="K8" i="17"/>
  <c r="J8" i="17"/>
  <c r="I8" i="17"/>
  <c r="H8" i="17"/>
  <c r="G8" i="17" s="1"/>
  <c r="E9" i="16" l="1"/>
  <c r="F9" i="16"/>
  <c r="D10" i="16" l="1"/>
  <c r="D9" i="16" s="1"/>
</calcChain>
</file>

<file path=xl/sharedStrings.xml><?xml version="1.0" encoding="utf-8"?>
<sst xmlns="http://schemas.openxmlformats.org/spreadsheetml/2006/main" count="53" uniqueCount="45">
  <si>
    <t xml:space="preserve">             ՖԻՆԱՆՍԱՏՆՏԵՍԱԳԻՏԱԿԱՆ,ԵԿԱՄՈՒՏՆԵՐԻ ՀԱՇՎԱՌՄԱՆ ԵՎ ՀԱՎԱՔԱԳՐՄԱՆ,</t>
  </si>
  <si>
    <t>Տողի NN</t>
  </si>
  <si>
    <t>Բյուջեի  եկամուտները</t>
  </si>
  <si>
    <t>Հոդվածի NN</t>
  </si>
  <si>
    <t>Ընդամենը</t>
  </si>
  <si>
    <t>Վարչական</t>
  </si>
  <si>
    <t>Ֆոնդային</t>
  </si>
  <si>
    <t>ԸՆԴԱՄԵՆԸ</t>
  </si>
  <si>
    <t xml:space="preserve">                                            ՍՊԻՏԱԿ  ՀԱՄԱՅՆՔԻ  ՂԵԿԱՎԱՐ`   ________________________     Ք.  ՆԻԿՈՂՈՍՅԱՆ  </t>
  </si>
  <si>
    <t xml:space="preserve">             ԳՆՈՒՄՆԵՐԻ,ԳՈՎԱԶԴԻ,ԱՌԵՎՏՐԻ ԵՎ ՍՊԱՍԱՐԿՄԱՆ ԲԱԺՆԻ ՊԵՏ`    _____________________  Վ.ԱՊՐԵՍՅԱՆ                </t>
  </si>
  <si>
    <t>-Այլ եկամուտներ</t>
  </si>
  <si>
    <t>հազար դրամ</t>
  </si>
  <si>
    <t xml:space="preserve">                                                                                                                                                                                                 Հավելված -1</t>
  </si>
  <si>
    <t xml:space="preserve">                                                                                                                                                                        Սպիտակ համայնքի ավագանու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</si>
  <si>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Հավելված-2</t>
  </si>
  <si>
    <t xml:space="preserve">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</si>
  <si>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Տողի 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</si>
  <si>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</si>
  <si>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</si>
  <si>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</si>
  <si>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</si>
  <si>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Ավելացում</t>
  </si>
  <si>
    <t>Պակասեցում</t>
  </si>
  <si>
    <t>Ընդհանուր բնույթի հանրային ծառայություններ</t>
  </si>
  <si>
    <t>Գյուղատնտեսություն</t>
  </si>
  <si>
    <t>Ոռոգում</t>
  </si>
  <si>
    <t>Աղբահանում</t>
  </si>
  <si>
    <t>Ջրամատակարարում</t>
  </si>
  <si>
    <t>Բնակարանային շինարարության և կոմունալ ծառայություններ (այլ դասերին չպատկանող)</t>
  </si>
  <si>
    <t>Բարձրագույն կրթություն</t>
  </si>
  <si>
    <t>Արտադպրոցական դաստիարակություն</t>
  </si>
  <si>
    <t>x</t>
  </si>
  <si>
    <t>ԸՆԴԱՄԵՆԸ   ԾԱԽՍԵՐ</t>
  </si>
  <si>
    <t>-Շենքերի և շինությունների կառուցում</t>
  </si>
  <si>
    <t>-Նախագծահետազոտական ծախսեր</t>
  </si>
  <si>
    <t>-Այլ նպաստներ բյուջեից</t>
  </si>
  <si>
    <t>-Այլ մեքենաներ և սարքավորումներ</t>
  </si>
  <si>
    <t>-Կոմունալ ծառայություններ</t>
  </si>
  <si>
    <t>- Ընթացիկ դրամաշնորհներ պետական և համայնքների ոչ առևտրային կազմակերպություններին</t>
  </si>
  <si>
    <t>- Կրթական, մշակութային և սպորտային նպաստներ բյուջեից</t>
  </si>
  <si>
    <t xml:space="preserve">ՍՊԻՏԱԿ  ՀԱՄԱՅՆՔԻ  ՂԵԿԱՎԱՐ`   ________________________     Ք.  ՆԻԿՈՂՈՍՅԱՆ  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</si>
  <si>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</si>
  <si>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</si>
  <si>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 xml:space="preserve">                                                                                                                                                                                                 «27»  հունիսի  2023թ․  թիվ  66-Ն որոշման</t>
  </si>
  <si>
    <t xml:space="preserve">                                                                                                                                                                                      «27»  hունիսի  2023թ․  թիվ  66-Ն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</si>
</sst>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name val="Aramian Normal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0"/>
      <color rgb="FF000000"/>
      <name val="GHEA Grapalat"/>
      <family val="3"/>
    </font>
    <font>
      <b/>
      <i/>
      <sz val="9"/>
      <color theme="1"/>
      <name val="GHEA Grapalat"/>
      <family val="3"/>
    </font>
    <font>
      <b/>
      <i/>
      <sz val="8"/>
      <color theme="1"/>
      <name val="GHEA Grapalat"/>
      <family val="3"/>
    </font>
    <font>
      <sz val="9"/>
      <color rgb="FF000000"/>
      <name val="GHEA Grapalat"/>
      <family val="3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6" fillId="0" borderId="0" xfId="0" applyNumberFormat="1" applyFont="1"/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7" fillId="0" borderId="0" xfId="2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2" borderId="0" xfId="0" applyFont="1" applyFill="1" applyAlignment="1">
      <alignment horizontal="right"/>
    </xf>
    <xf numFmtId="0" fontId="0" fillId="2" borderId="0" xfId="0" applyFill="1"/>
    <xf numFmtId="0" fontId="3" fillId="2" borderId="1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1" xfId="0" applyFont="1" applyFill="1" applyBorder="1"/>
    <xf numFmtId="165" fontId="16" fillId="2" borderId="1" xfId="0" applyNumberFormat="1" applyFont="1" applyFill="1" applyBorder="1" applyAlignment="1">
      <alignment horizontal="right"/>
    </xf>
    <xf numFmtId="0" fontId="7" fillId="2" borderId="5" xfId="0" applyFont="1" applyFill="1" applyBorder="1" applyAlignment="1" applyProtection="1">
      <alignment horizontal="center" vertical="center" wrapText="1" readingOrder="1"/>
      <protection locked="0"/>
    </xf>
    <xf numFmtId="0" fontId="7" fillId="2" borderId="5" xfId="0" applyFont="1" applyFill="1" applyBorder="1" applyAlignment="1" applyProtection="1">
      <alignment vertical="center" wrapText="1" readingOrder="1"/>
      <protection locked="0"/>
    </xf>
    <xf numFmtId="0" fontId="7" fillId="2" borderId="6" xfId="0" applyFont="1" applyFill="1" applyBorder="1" applyAlignment="1" applyProtection="1">
      <alignment horizontal="center" vertical="center" wrapText="1" readingOrder="1"/>
      <protection locked="0"/>
    </xf>
    <xf numFmtId="165" fontId="0" fillId="2" borderId="1" xfId="0" applyNumberFormat="1" applyFill="1" applyBorder="1"/>
    <xf numFmtId="165" fontId="0" fillId="2" borderId="0" xfId="0" applyNumberFormat="1" applyFill="1"/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7" fillId="0" borderId="0" xfId="2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workbookViewId="0">
      <selection activeCell="G5" sqref="G5"/>
    </sheetView>
  </sheetViews>
  <sheetFormatPr defaultRowHeight="15" x14ac:dyDescent="0.25"/>
  <cols>
    <col min="1" max="1" width="5.7109375" customWidth="1"/>
    <col min="2" max="2" width="53.28515625" customWidth="1"/>
    <col min="3" max="3" width="14" customWidth="1"/>
    <col min="4" max="4" width="14.5703125" customWidth="1"/>
    <col min="5" max="5" width="15.7109375" customWidth="1"/>
    <col min="6" max="6" width="26.140625" customWidth="1"/>
    <col min="7" max="7" width="22.5703125" customWidth="1"/>
    <col min="8" max="8" width="18.7109375" customWidth="1"/>
    <col min="9" max="9" width="17.140625" customWidth="1"/>
    <col min="10" max="10" width="23.28515625" customWidth="1"/>
    <col min="11" max="11" width="9.5703125" customWidth="1"/>
    <col min="12" max="12" width="10" customWidth="1"/>
    <col min="13" max="13" width="9.7109375" customWidth="1"/>
    <col min="14" max="14" width="14.42578125" customWidth="1"/>
  </cols>
  <sheetData>
    <row r="1" spans="1:14" ht="15" customHeight="1" x14ac:dyDescent="0.25">
      <c r="A1" s="4"/>
      <c r="B1" s="5"/>
      <c r="C1" s="5"/>
      <c r="D1" s="5"/>
      <c r="E1" s="9"/>
      <c r="F1" s="5"/>
      <c r="G1" s="6"/>
      <c r="H1" s="6"/>
      <c r="I1" s="7"/>
      <c r="J1" s="8"/>
      <c r="K1" s="11"/>
      <c r="L1" s="11"/>
      <c r="M1" s="11"/>
      <c r="N1" s="11"/>
    </row>
    <row r="2" spans="1:14" ht="16.5" x14ac:dyDescent="0.3">
      <c r="A2" s="39" t="s">
        <v>12</v>
      </c>
      <c r="B2" s="39"/>
      <c r="C2" s="39"/>
      <c r="D2" s="39"/>
      <c r="E2" s="39"/>
      <c r="F2" s="39"/>
      <c r="G2" s="13"/>
      <c r="H2" s="13"/>
      <c r="I2" s="13"/>
      <c r="J2" s="13"/>
      <c r="K2" s="13"/>
      <c r="L2" s="13"/>
      <c r="M2" s="13"/>
      <c r="N2" s="13"/>
    </row>
    <row r="3" spans="1:14" ht="16.5" x14ac:dyDescent="0.3">
      <c r="A3" s="40" t="s">
        <v>13</v>
      </c>
      <c r="B3" s="40"/>
      <c r="C3" s="40"/>
      <c r="D3" s="40"/>
      <c r="E3" s="40"/>
      <c r="F3" s="40"/>
      <c r="G3" s="13"/>
      <c r="H3" s="13"/>
      <c r="I3" s="13"/>
      <c r="J3" s="13"/>
      <c r="K3" s="13"/>
      <c r="L3" s="13"/>
      <c r="M3" s="13"/>
      <c r="N3" s="13"/>
    </row>
    <row r="4" spans="1:14" ht="16.5" x14ac:dyDescent="0.3">
      <c r="A4" s="41" t="s">
        <v>44</v>
      </c>
      <c r="B4" s="41"/>
      <c r="C4" s="41"/>
      <c r="D4" s="41"/>
      <c r="E4" s="41"/>
      <c r="F4" s="41"/>
      <c r="G4" s="3"/>
      <c r="H4" s="3"/>
      <c r="I4" s="3"/>
      <c r="J4" s="3"/>
      <c r="K4" s="13"/>
      <c r="L4" s="13"/>
      <c r="M4" s="13"/>
      <c r="N4" s="13"/>
    </row>
    <row r="5" spans="1:14" ht="16.5" x14ac:dyDescent="0.3">
      <c r="A5" s="42"/>
      <c r="B5" s="42"/>
      <c r="C5" s="42"/>
      <c r="D5" s="42"/>
      <c r="E5" s="42"/>
      <c r="F5" s="42"/>
      <c r="G5" s="13"/>
      <c r="H5" s="13"/>
      <c r="I5" s="13"/>
      <c r="J5" s="13"/>
      <c r="K5" s="13"/>
      <c r="L5" s="13"/>
      <c r="M5" s="13"/>
      <c r="N5" s="13"/>
    </row>
    <row r="6" spans="1:14" ht="16.5" x14ac:dyDescent="0.3">
      <c r="A6" s="42"/>
      <c r="B6" s="42"/>
      <c r="C6" s="42"/>
      <c r="D6" s="42"/>
      <c r="E6" s="42"/>
      <c r="F6" s="42"/>
      <c r="G6" s="13"/>
      <c r="H6" s="13"/>
      <c r="I6" s="13"/>
      <c r="J6" s="13"/>
      <c r="K6" s="13"/>
      <c r="L6" s="13"/>
      <c r="M6" s="13"/>
      <c r="N6" s="13"/>
    </row>
    <row r="7" spans="1:14" ht="20.45" customHeight="1" x14ac:dyDescent="0.3">
      <c r="A7" s="44" t="s">
        <v>11</v>
      </c>
      <c r="B7" s="44"/>
      <c r="C7" s="44"/>
      <c r="D7" s="44"/>
      <c r="E7" s="44"/>
      <c r="F7" s="44"/>
      <c r="G7" s="13"/>
      <c r="H7" s="13"/>
      <c r="I7" s="13"/>
      <c r="J7" s="13"/>
      <c r="K7" s="13"/>
      <c r="L7" s="13"/>
      <c r="M7" s="13"/>
      <c r="N7" s="13"/>
    </row>
    <row r="8" spans="1:14" ht="29.25" customHeight="1" x14ac:dyDescent="0.3">
      <c r="A8" s="16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3"/>
      <c r="H8" s="13"/>
      <c r="I8" s="13"/>
      <c r="J8" s="13"/>
      <c r="K8" s="13"/>
      <c r="L8" s="13"/>
      <c r="M8" s="13"/>
      <c r="N8" s="13"/>
    </row>
    <row r="9" spans="1:14" ht="26.25" customHeight="1" x14ac:dyDescent="0.3">
      <c r="A9" s="14"/>
      <c r="B9" s="15" t="s">
        <v>7</v>
      </c>
      <c r="C9" s="14"/>
      <c r="D9" s="20">
        <f>D10</f>
        <v>143305.451</v>
      </c>
      <c r="E9" s="20">
        <f t="shared" ref="E9:F9" si="0">E10</f>
        <v>143305.451</v>
      </c>
      <c r="F9" s="21">
        <f t="shared" si="0"/>
        <v>0</v>
      </c>
      <c r="G9" s="13"/>
      <c r="H9" s="13"/>
      <c r="I9" s="13"/>
      <c r="J9" s="13"/>
      <c r="K9" s="13"/>
      <c r="L9" s="13"/>
      <c r="M9" s="13"/>
      <c r="N9" s="13"/>
    </row>
    <row r="10" spans="1:14" ht="39" customHeight="1" x14ac:dyDescent="0.3">
      <c r="A10" s="19">
        <v>1390</v>
      </c>
      <c r="B10" s="17" t="s">
        <v>10</v>
      </c>
      <c r="C10" s="1">
        <v>7452</v>
      </c>
      <c r="D10" s="20">
        <f>E10+F10</f>
        <v>143305.451</v>
      </c>
      <c r="E10" s="20">
        <v>143305.451</v>
      </c>
      <c r="F10" s="21">
        <v>0</v>
      </c>
      <c r="G10" s="18"/>
      <c r="H10" s="18"/>
      <c r="I10" s="18"/>
      <c r="J10" s="18"/>
      <c r="K10" s="10"/>
      <c r="L10" s="10"/>
      <c r="M10" s="10"/>
      <c r="N10" s="10"/>
    </row>
    <row r="11" spans="1:14" ht="60" customHeight="1" x14ac:dyDescent="0.25">
      <c r="A11" s="43" t="s">
        <v>8</v>
      </c>
      <c r="B11" s="43"/>
      <c r="C11" s="43"/>
      <c r="D11" s="43"/>
      <c r="E11" s="43"/>
      <c r="F11" s="43"/>
      <c r="G11" s="43"/>
      <c r="H11" s="43"/>
      <c r="I11" s="43"/>
      <c r="J11" s="43"/>
      <c r="K11" s="3"/>
      <c r="L11" s="3"/>
      <c r="M11" s="3"/>
      <c r="N11" s="2"/>
    </row>
    <row r="12" spans="1:14" ht="16.5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4" ht="21.6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4" ht="10.5" customHeight="1" x14ac:dyDescent="0.25">
      <c r="A14" s="12"/>
      <c r="B14" s="11"/>
      <c r="C14" s="11"/>
      <c r="D14" s="11"/>
      <c r="E14" s="11"/>
      <c r="F14" s="11"/>
      <c r="G14" s="11"/>
      <c r="H14" s="11"/>
      <c r="I14" s="11"/>
      <c r="J14" s="11"/>
    </row>
    <row r="15" spans="1:14" x14ac:dyDescent="0.25">
      <c r="A15" s="10" t="s">
        <v>0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4" x14ac:dyDescent="0.25">
      <c r="A16" s="3" t="s">
        <v>9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6.5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</row>
  </sheetData>
  <mergeCells count="7">
    <mergeCell ref="A2:F2"/>
    <mergeCell ref="A3:F3"/>
    <mergeCell ref="A4:F4"/>
    <mergeCell ref="A5:F5"/>
    <mergeCell ref="A11:J11"/>
    <mergeCell ref="A6:F6"/>
    <mergeCell ref="A7:F7"/>
  </mergeCells>
  <pageMargins left="0.31496062992125984" right="0" top="0" bottom="0" header="0.31496062992125984" footer="0.31496062992125984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abSelected="1" workbookViewId="0">
      <selection activeCell="R4" sqref="R4"/>
    </sheetView>
  </sheetViews>
  <sheetFormatPr defaultRowHeight="15" x14ac:dyDescent="0.25"/>
  <cols>
    <col min="1" max="1" width="5.42578125" customWidth="1"/>
    <col min="2" max="2" width="6" customWidth="1"/>
    <col min="3" max="3" width="5.7109375" customWidth="1"/>
    <col min="4" max="4" width="5.5703125" customWidth="1"/>
    <col min="5" max="5" width="29" customWidth="1"/>
    <col min="6" max="6" width="8.5703125" customWidth="1"/>
    <col min="14" max="14" width="7.42578125" customWidth="1"/>
    <col min="15" max="15" width="11.5703125" customWidth="1"/>
  </cols>
  <sheetData>
    <row r="1" spans="1:17" x14ac:dyDescent="0.25">
      <c r="A1" s="39" t="s">
        <v>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x14ac:dyDescent="0.25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6.5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22"/>
      <c r="M4" s="22"/>
      <c r="N4" s="22"/>
      <c r="O4" s="22"/>
      <c r="P4" s="49" t="s">
        <v>11</v>
      </c>
      <c r="Q4" s="49"/>
    </row>
    <row r="5" spans="1:17" ht="3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23"/>
    </row>
    <row r="6" spans="1:17" ht="150.75" customHeight="1" x14ac:dyDescent="0.25">
      <c r="A6" s="24" t="s">
        <v>16</v>
      </c>
      <c r="B6" s="25" t="s">
        <v>17</v>
      </c>
      <c r="C6" s="25" t="s">
        <v>18</v>
      </c>
      <c r="D6" s="24" t="s">
        <v>19</v>
      </c>
      <c r="E6" s="45" t="s">
        <v>20</v>
      </c>
      <c r="F6" s="45"/>
      <c r="G6" s="26" t="s">
        <v>4</v>
      </c>
      <c r="H6" s="27" t="s">
        <v>21</v>
      </c>
      <c r="I6" s="27" t="s">
        <v>22</v>
      </c>
      <c r="J6" s="27" t="s">
        <v>23</v>
      </c>
      <c r="K6" s="27" t="s">
        <v>24</v>
      </c>
      <c r="L6" s="27" t="s">
        <v>25</v>
      </c>
      <c r="M6" s="27" t="s">
        <v>26</v>
      </c>
      <c r="N6" s="27" t="s">
        <v>27</v>
      </c>
      <c r="O6" s="27" t="s">
        <v>28</v>
      </c>
      <c r="P6" s="27" t="s">
        <v>29</v>
      </c>
      <c r="Q6" s="27" t="s">
        <v>30</v>
      </c>
    </row>
    <row r="7" spans="1:17" x14ac:dyDescent="0.25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</row>
    <row r="8" spans="1:17" x14ac:dyDescent="0.25">
      <c r="A8" s="29">
        <v>2000</v>
      </c>
      <c r="B8" s="30" t="s">
        <v>31</v>
      </c>
      <c r="C8" s="30" t="s">
        <v>31</v>
      </c>
      <c r="D8" s="30" t="s">
        <v>31</v>
      </c>
      <c r="E8" s="30" t="s">
        <v>32</v>
      </c>
      <c r="F8" s="31"/>
      <c r="G8" s="32">
        <f>H8+I8</f>
        <v>143305.45000000001</v>
      </c>
      <c r="H8" s="32">
        <f t="shared" ref="H8:K8" si="0">H9+H10+H11+H12+H13+H14+H15+H16+H17+H18+H19</f>
        <v>170505.45</v>
      </c>
      <c r="I8" s="32">
        <f t="shared" si="0"/>
        <v>-27200</v>
      </c>
      <c r="J8" s="32">
        <f t="shared" si="0"/>
        <v>0</v>
      </c>
      <c r="K8" s="32">
        <f t="shared" si="0"/>
        <v>143305.451</v>
      </c>
      <c r="L8" s="32">
        <f>L9+L10+L11+L12+L13+L14+L15+L16+L17+L18+L19</f>
        <v>0</v>
      </c>
      <c r="M8" s="32">
        <f t="shared" ref="M8:Q8" si="1">M9+M10+M11+M12+M13+M14+M15+M16+M17+M18+M19</f>
        <v>20000</v>
      </c>
      <c r="N8" s="32">
        <f t="shared" si="1"/>
        <v>0</v>
      </c>
      <c r="O8" s="32">
        <f t="shared" si="1"/>
        <v>-20000</v>
      </c>
      <c r="P8" s="32">
        <f t="shared" si="1"/>
        <v>-900</v>
      </c>
      <c r="Q8" s="32">
        <f t="shared" si="1"/>
        <v>900</v>
      </c>
    </row>
    <row r="9" spans="1:17" ht="39.75" customHeight="1" x14ac:dyDescent="0.25">
      <c r="A9" s="29">
        <v>2161</v>
      </c>
      <c r="B9" s="33">
        <v>1</v>
      </c>
      <c r="C9" s="33">
        <v>6</v>
      </c>
      <c r="D9" s="33">
        <v>1</v>
      </c>
      <c r="E9" s="34" t="s">
        <v>33</v>
      </c>
      <c r="F9" s="35">
        <v>5112</v>
      </c>
      <c r="G9" s="32"/>
      <c r="H9" s="32"/>
      <c r="I9" s="32">
        <v>-600</v>
      </c>
      <c r="J9" s="32">
        <v>-600</v>
      </c>
      <c r="K9" s="32"/>
      <c r="L9" s="32"/>
      <c r="M9" s="32"/>
      <c r="N9" s="32"/>
      <c r="O9" s="32"/>
      <c r="P9" s="32"/>
      <c r="Q9" s="32"/>
    </row>
    <row r="10" spans="1:17" ht="37.5" customHeight="1" x14ac:dyDescent="0.25">
      <c r="A10" s="29">
        <v>2161</v>
      </c>
      <c r="B10" s="33">
        <v>1</v>
      </c>
      <c r="C10" s="33">
        <v>6</v>
      </c>
      <c r="D10" s="33">
        <v>1</v>
      </c>
      <c r="E10" s="34" t="s">
        <v>34</v>
      </c>
      <c r="F10" s="35">
        <v>5134</v>
      </c>
      <c r="G10" s="32"/>
      <c r="H10" s="32">
        <v>600</v>
      </c>
      <c r="I10" s="36"/>
      <c r="J10" s="32">
        <v>600</v>
      </c>
      <c r="K10" s="32"/>
      <c r="L10" s="32"/>
      <c r="M10" s="32"/>
      <c r="N10" s="32"/>
      <c r="O10" s="32"/>
      <c r="P10" s="32"/>
      <c r="Q10" s="32"/>
    </row>
    <row r="11" spans="1:17" ht="31.5" customHeight="1" x14ac:dyDescent="0.25">
      <c r="A11" s="29">
        <v>2421</v>
      </c>
      <c r="B11" s="33">
        <v>4</v>
      </c>
      <c r="C11" s="33">
        <v>2</v>
      </c>
      <c r="D11" s="33">
        <v>1</v>
      </c>
      <c r="E11" s="34" t="s">
        <v>35</v>
      </c>
      <c r="F11" s="35">
        <v>4729</v>
      </c>
      <c r="G11" s="32"/>
      <c r="H11" s="32">
        <v>143305.45000000001</v>
      </c>
      <c r="I11" s="36"/>
      <c r="J11" s="32"/>
      <c r="K11" s="32">
        <v>143305.451</v>
      </c>
      <c r="L11" s="32"/>
      <c r="M11" s="32"/>
      <c r="N11" s="32"/>
      <c r="O11" s="32"/>
      <c r="P11" s="32"/>
      <c r="Q11" s="32"/>
    </row>
    <row r="12" spans="1:17" ht="46.5" customHeight="1" x14ac:dyDescent="0.25">
      <c r="A12" s="29">
        <v>2424</v>
      </c>
      <c r="B12" s="33">
        <v>4</v>
      </c>
      <c r="C12" s="33">
        <v>2</v>
      </c>
      <c r="D12" s="33">
        <v>4</v>
      </c>
      <c r="E12" s="34" t="s">
        <v>33</v>
      </c>
      <c r="F12" s="35">
        <v>5112</v>
      </c>
      <c r="G12" s="32"/>
      <c r="H12" s="32"/>
      <c r="I12" s="36">
        <v>-5000</v>
      </c>
      <c r="J12" s="32"/>
      <c r="K12" s="32"/>
      <c r="L12" s="32">
        <v>-5000</v>
      </c>
      <c r="M12" s="32"/>
      <c r="N12" s="32"/>
      <c r="O12" s="32"/>
      <c r="P12" s="32"/>
      <c r="Q12" s="32"/>
    </row>
    <row r="13" spans="1:17" ht="43.5" customHeight="1" x14ac:dyDescent="0.25">
      <c r="A13" s="29">
        <v>2424</v>
      </c>
      <c r="B13" s="33">
        <v>4</v>
      </c>
      <c r="C13" s="33">
        <v>2</v>
      </c>
      <c r="D13" s="33">
        <v>4</v>
      </c>
      <c r="E13" s="34" t="s">
        <v>36</v>
      </c>
      <c r="F13" s="35">
        <v>5129</v>
      </c>
      <c r="G13" s="32"/>
      <c r="H13" s="32">
        <v>5000</v>
      </c>
      <c r="I13" s="36"/>
      <c r="J13" s="32"/>
      <c r="K13" s="32"/>
      <c r="L13" s="32">
        <v>5000</v>
      </c>
      <c r="M13" s="32"/>
      <c r="N13" s="32"/>
      <c r="O13" s="32"/>
      <c r="P13" s="32"/>
      <c r="Q13" s="32"/>
    </row>
    <row r="14" spans="1:17" ht="31.5" customHeight="1" x14ac:dyDescent="0.25">
      <c r="A14" s="29">
        <v>2511</v>
      </c>
      <c r="B14" s="33">
        <v>5</v>
      </c>
      <c r="C14" s="33">
        <v>1</v>
      </c>
      <c r="D14" s="33">
        <v>1</v>
      </c>
      <c r="E14" s="34" t="s">
        <v>37</v>
      </c>
      <c r="F14" s="35">
        <v>4213</v>
      </c>
      <c r="G14" s="32"/>
      <c r="H14" s="32">
        <v>20000</v>
      </c>
      <c r="I14" s="37"/>
      <c r="J14" s="32"/>
      <c r="K14" s="32"/>
      <c r="L14" s="32"/>
      <c r="M14" s="32">
        <v>20000</v>
      </c>
      <c r="N14" s="32"/>
      <c r="O14" s="32"/>
      <c r="P14" s="32"/>
      <c r="Q14" s="32"/>
    </row>
    <row r="15" spans="1:17" ht="36.75" customHeight="1" x14ac:dyDescent="0.25">
      <c r="A15" s="29">
        <v>2631</v>
      </c>
      <c r="B15" s="33">
        <v>6</v>
      </c>
      <c r="C15" s="33">
        <v>3</v>
      </c>
      <c r="D15" s="33">
        <v>1</v>
      </c>
      <c r="E15" s="34" t="s">
        <v>33</v>
      </c>
      <c r="F15" s="35">
        <v>5112</v>
      </c>
      <c r="G15" s="32"/>
      <c r="H15" s="32"/>
      <c r="I15" s="32">
        <v>-700</v>
      </c>
      <c r="J15" s="32"/>
      <c r="K15" s="32"/>
      <c r="L15" s="32"/>
      <c r="M15" s="32"/>
      <c r="N15" s="32">
        <v>-700</v>
      </c>
      <c r="O15" s="32"/>
      <c r="P15" s="32"/>
      <c r="Q15" s="32"/>
    </row>
    <row r="16" spans="1:17" ht="36" customHeight="1" x14ac:dyDescent="0.25">
      <c r="A16" s="29">
        <v>2631</v>
      </c>
      <c r="B16" s="33">
        <v>6</v>
      </c>
      <c r="C16" s="33">
        <v>3</v>
      </c>
      <c r="D16" s="33">
        <v>1</v>
      </c>
      <c r="E16" s="34" t="s">
        <v>34</v>
      </c>
      <c r="F16" s="35">
        <v>5134</v>
      </c>
      <c r="G16" s="32"/>
      <c r="H16" s="32">
        <v>700</v>
      </c>
      <c r="I16" s="32"/>
      <c r="J16" s="32"/>
      <c r="K16" s="32"/>
      <c r="L16" s="32"/>
      <c r="M16" s="32"/>
      <c r="N16" s="32">
        <v>700</v>
      </c>
      <c r="O16" s="32"/>
      <c r="P16" s="32"/>
      <c r="Q16" s="32"/>
    </row>
    <row r="17" spans="1:17" ht="66" customHeight="1" x14ac:dyDescent="0.25">
      <c r="A17" s="29">
        <v>2661</v>
      </c>
      <c r="B17" s="33">
        <v>6</v>
      </c>
      <c r="C17" s="33">
        <v>6</v>
      </c>
      <c r="D17" s="33">
        <v>1</v>
      </c>
      <c r="E17" s="34" t="s">
        <v>38</v>
      </c>
      <c r="F17" s="35">
        <v>4637</v>
      </c>
      <c r="G17" s="32"/>
      <c r="H17" s="32"/>
      <c r="I17" s="32">
        <v>-20000</v>
      </c>
      <c r="J17" s="32"/>
      <c r="K17" s="32"/>
      <c r="L17" s="32"/>
      <c r="M17" s="32"/>
      <c r="N17" s="32"/>
      <c r="O17" s="32">
        <v>-20000</v>
      </c>
      <c r="P17" s="32"/>
      <c r="Q17" s="32"/>
    </row>
    <row r="18" spans="1:17" ht="44.25" customHeight="1" x14ac:dyDescent="0.25">
      <c r="A18" s="29">
        <v>2941</v>
      </c>
      <c r="B18" s="33">
        <v>9</v>
      </c>
      <c r="C18" s="33">
        <v>4</v>
      </c>
      <c r="D18" s="33">
        <v>1</v>
      </c>
      <c r="E18" s="34" t="s">
        <v>39</v>
      </c>
      <c r="F18" s="35">
        <v>4727</v>
      </c>
      <c r="G18" s="32"/>
      <c r="H18" s="32"/>
      <c r="I18" s="32">
        <v>-900</v>
      </c>
      <c r="J18" s="32"/>
      <c r="K18" s="32"/>
      <c r="L18" s="32"/>
      <c r="M18" s="32"/>
      <c r="N18" s="32"/>
      <c r="O18" s="32"/>
      <c r="P18" s="32">
        <v>-900</v>
      </c>
      <c r="Q18" s="32"/>
    </row>
    <row r="19" spans="1:17" ht="66.75" customHeight="1" x14ac:dyDescent="0.25">
      <c r="A19" s="29">
        <v>2951</v>
      </c>
      <c r="B19" s="33">
        <v>9</v>
      </c>
      <c r="C19" s="33">
        <v>5</v>
      </c>
      <c r="D19" s="33">
        <v>1</v>
      </c>
      <c r="E19" s="34" t="s">
        <v>38</v>
      </c>
      <c r="F19" s="33">
        <v>4637</v>
      </c>
      <c r="G19" s="32"/>
      <c r="H19" s="32">
        <v>900</v>
      </c>
      <c r="I19" s="32"/>
      <c r="J19" s="32"/>
      <c r="K19" s="32"/>
      <c r="L19" s="32"/>
      <c r="M19" s="32"/>
      <c r="N19" s="32"/>
      <c r="O19" s="32"/>
      <c r="P19" s="32"/>
      <c r="Q19" s="32">
        <v>900</v>
      </c>
    </row>
    <row r="20" spans="1:17" x14ac:dyDescent="0.25">
      <c r="A20" s="4"/>
      <c r="B20" s="5"/>
      <c r="C20" s="5"/>
      <c r="D20" s="5"/>
      <c r="E20" s="9"/>
      <c r="F20" s="5"/>
      <c r="G20" s="6"/>
      <c r="H20" s="6"/>
      <c r="I20" s="38"/>
      <c r="J20" s="38"/>
      <c r="K20" s="38"/>
      <c r="L20" s="38"/>
      <c r="M20" s="38"/>
      <c r="N20" s="38"/>
      <c r="O20" s="38"/>
      <c r="P20" s="38"/>
    </row>
    <row r="21" spans="1:17" x14ac:dyDescent="0.25">
      <c r="A21" s="40" t="s">
        <v>40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7" ht="16.5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3"/>
      <c r="K22" s="13"/>
      <c r="L22" s="13"/>
      <c r="M22" s="13"/>
      <c r="N22" s="13"/>
      <c r="O22" s="13"/>
    </row>
    <row r="23" spans="1:17" ht="16.5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3"/>
      <c r="K23" s="13"/>
      <c r="L23" s="13"/>
      <c r="M23" s="13"/>
      <c r="N23" s="13"/>
      <c r="O23" s="13"/>
    </row>
    <row r="24" spans="1:17" ht="16.5" x14ac:dyDescent="0.3">
      <c r="A24" s="12"/>
      <c r="B24" s="11"/>
      <c r="C24" s="11"/>
      <c r="D24" s="11"/>
      <c r="E24" s="11"/>
      <c r="F24" s="11"/>
      <c r="G24" s="11"/>
      <c r="H24" s="11"/>
      <c r="I24" s="11"/>
      <c r="J24" s="13"/>
      <c r="K24" s="13"/>
      <c r="L24" s="13"/>
      <c r="M24" s="13"/>
      <c r="N24" s="13"/>
      <c r="O24" s="13"/>
    </row>
    <row r="25" spans="1:17" x14ac:dyDescent="0.25">
      <c r="A25" s="46" t="s">
        <v>41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7" x14ac:dyDescent="0.25">
      <c r="A26" s="43" t="s">
        <v>42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</sheetData>
  <mergeCells count="10">
    <mergeCell ref="E6:F6"/>
    <mergeCell ref="A21:O21"/>
    <mergeCell ref="A25:O25"/>
    <mergeCell ref="A26:O26"/>
    <mergeCell ref="A1:Q1"/>
    <mergeCell ref="A2:Q2"/>
    <mergeCell ref="A3:Q3"/>
    <mergeCell ref="A4:K4"/>
    <mergeCell ref="P4:Q4"/>
    <mergeCell ref="A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2023-06-29T14:05:54Z</dcterms:modified>
</cp:coreProperties>
</file>