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4240" windowHeight="13140"/>
  </bookViews>
  <sheets>
    <sheet name="Հավելված 1 աղ 8" sheetId="2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21" l="1"/>
  <c r="G12" i="21"/>
  <c r="H12" i="21" l="1"/>
  <c r="E12" i="21"/>
  <c r="H17" i="21"/>
  <c r="F11" i="21" l="1"/>
  <c r="G11" i="21"/>
  <c r="E11" i="21"/>
  <c r="H19" i="21"/>
  <c r="H18" i="21"/>
  <c r="H16" i="21"/>
  <c r="H15" i="21"/>
  <c r="H14" i="21"/>
  <c r="H11" i="21" l="1"/>
</calcChain>
</file>

<file path=xl/sharedStrings.xml><?xml version="1.0" encoding="utf-8"?>
<sst xmlns="http://schemas.openxmlformats.org/spreadsheetml/2006/main" count="26" uniqueCount="26">
  <si>
    <t>Պետական մարմինների անվանումները</t>
  </si>
  <si>
    <t>Ծրագիր</t>
  </si>
  <si>
    <t>Միջոցառում</t>
  </si>
  <si>
    <t xml:space="preserve">ԸՆԴԱՄԵՆԸ </t>
  </si>
  <si>
    <t>Հավելված N 1</t>
  </si>
  <si>
    <t>Ծրագրերի և միջոցառումների անվանումները</t>
  </si>
  <si>
    <t>Ծրագրային դասիչը</t>
  </si>
  <si>
    <t>Տարածքային զարգացում</t>
  </si>
  <si>
    <t>Աղյուսակ N 8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</si>
  <si>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</si>
  <si>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</si>
  <si>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ՀԱՇՎԵՏՎՈՒԹՅՈՒՆ</t>
  </si>
  <si>
    <t xml:space="preserve"> Տարեկան պլան¹</t>
  </si>
  <si>
    <t xml:space="preserve"> Տարեկան ճշտված պլան²</t>
  </si>
  <si>
    <t xml:space="preserve"> Փաստ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</si>
  <si>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</si>
  <si>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 xml:space="preserve">² Հաշվի են առնված հաշվետու ժամանակաշրջանում օրենսդրության համաձայն  կատարված փոփոխությունները:       </t>
  </si>
  <si>
    <t>ՀՀ տարածքային կառավարման և ենթակառուցվածքների նախարարության ջրային կոմիտե</t>
  </si>
  <si>
    <t xml:space="preserve"> Արարատի մարզպետարան</t>
  </si>
  <si>
    <t xml:space="preserve"> Գեղարքունիքի մարզպետարան</t>
  </si>
  <si>
    <t xml:space="preserve"> Վայոց ձորի մարզպետարան</t>
  </si>
  <si>
    <t>Սյունիքի մարզպետարան</t>
  </si>
  <si>
    <t>Տավուշի մարզպետարան</t>
  </si>
  <si>
    <t>Հայաստանի Հանրապետության 2022 թվականի պետական բյուջեով սահմանամերձ բնակավայրերի գծով կատարված ծախսերի վերաբերյալ՝ ըստ ծրագրերի, միջոցառումների և կատարողների</t>
  </si>
  <si>
    <t>¹ Հաստատված է «Հայաստանի Հանրապետության 2022 թվականի պետական բյուջեի մասին» Հայաստանի Հանրապետության օրենքով:</t>
  </si>
  <si>
    <t>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</si>
</sst>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_);\(#,##0.0\)"/>
    <numFmt numFmtId="165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1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0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10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5" fillId="0" borderId="0"/>
    <xf numFmtId="0" fontId="9" fillId="2" borderId="0" applyNumberFormat="0" applyBorder="0" applyAlignment="0" applyProtection="0"/>
    <xf numFmtId="0" fontId="6" fillId="0" borderId="0"/>
    <xf numFmtId="0" fontId="7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6" applyNumberFormat="0" applyAlignment="0" applyProtection="0"/>
    <xf numFmtId="0" fontId="13" fillId="22" borderId="7" applyNumberFormat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6" applyNumberFormat="0" applyAlignment="0" applyProtection="0"/>
    <xf numFmtId="0" fontId="20" fillId="0" borderId="11" applyNumberFormat="0" applyFill="0" applyAlignment="0" applyProtection="0"/>
    <xf numFmtId="0" fontId="21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7" fillId="0" borderId="0"/>
    <xf numFmtId="0" fontId="7" fillId="0" borderId="0"/>
    <xf numFmtId="0" fontId="5" fillId="24" borderId="12" applyNumberFormat="0" applyFont="0" applyAlignment="0" applyProtection="0"/>
    <xf numFmtId="0" fontId="22" fillId="21" borderId="13" applyNumberFormat="0" applyAlignment="0" applyProtection="0"/>
    <xf numFmtId="0" fontId="26" fillId="0" borderId="0"/>
    <xf numFmtId="0" fontId="27" fillId="0" borderId="0"/>
    <xf numFmtId="0" fontId="26" fillId="0" borderId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/>
    <xf numFmtId="1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6" fillId="0" borderId="0" xfId="0" applyNumberFormat="1" applyFont="1" applyAlignment="1">
      <alignment horizontal="centerContinuous" vertical="center" wrapText="1"/>
    </xf>
    <xf numFmtId="0" fontId="38" fillId="0" borderId="0" xfId="0" applyFont="1" applyAlignment="1">
      <alignment horizontal="centerContinuous" vertical="center" wrapText="1"/>
    </xf>
    <xf numFmtId="0" fontId="33" fillId="0" borderId="2" xfId="0" applyFont="1" applyFill="1" applyBorder="1" applyAlignment="1">
      <alignment vertical="top"/>
    </xf>
    <xf numFmtId="0" fontId="33" fillId="0" borderId="3" xfId="0" applyFont="1" applyFill="1" applyBorder="1" applyAlignment="1">
      <alignment vertical="top"/>
    </xf>
    <xf numFmtId="0" fontId="33" fillId="0" borderId="5" xfId="0" applyFont="1" applyFill="1" applyBorder="1" applyAlignment="1">
      <alignment horizontal="left" vertical="top" wrapText="1"/>
    </xf>
    <xf numFmtId="43" fontId="33" fillId="0" borderId="1" xfId="69" applyFont="1" applyFill="1" applyBorder="1" applyAlignment="1">
      <alignment horizontal="right" vertical="top"/>
    </xf>
    <xf numFmtId="165" fontId="33" fillId="0" borderId="16" xfId="70" applyNumberFormat="1" applyFont="1" applyFill="1" applyBorder="1" applyAlignment="1">
      <alignment horizontal="right" vertical="top"/>
    </xf>
    <xf numFmtId="0" fontId="34" fillId="0" borderId="0" xfId="0" applyFont="1" applyFill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3" fontId="2" fillId="0" borderId="1" xfId="69" applyFont="1" applyFill="1" applyBorder="1" applyAlignment="1">
      <alignment horizontal="right" vertical="top"/>
    </xf>
    <xf numFmtId="165" fontId="2" fillId="0" borderId="16" xfId="7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43" fontId="32" fillId="0" borderId="16" xfId="69" applyFont="1" applyFill="1" applyBorder="1" applyAlignment="1">
      <alignment horizontal="right" vertical="top"/>
    </xf>
    <xf numFmtId="0" fontId="2" fillId="0" borderId="16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43" fontId="2" fillId="0" borderId="16" xfId="69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43" fontId="2" fillId="0" borderId="1" xfId="69" applyFont="1" applyBorder="1" applyAlignment="1">
      <alignment horizontal="right" vertical="top"/>
    </xf>
    <xf numFmtId="165" fontId="2" fillId="0" borderId="1" xfId="70" applyNumberFormat="1" applyFont="1" applyFill="1" applyBorder="1" applyAlignment="1">
      <alignment horizontal="right"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31" fillId="25" borderId="0" xfId="0" applyFont="1" applyFill="1" applyAlignment="1">
      <alignment horizontal="left" vertical="top"/>
    </xf>
    <xf numFmtId="0" fontId="2" fillId="26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0" fillId="0" borderId="16" xfId="0" applyFont="1" applyBorder="1" applyAlignment="1">
      <alignment horizontal="center" vertical="center" wrapText="1"/>
    </xf>
    <xf numFmtId="164" fontId="35" fillId="0" borderId="0" xfId="1" applyNumberFormat="1" applyFont="1" applyFill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71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69" builtinId="3"/>
    <cellStyle name="Comma 2" xfId="2"/>
    <cellStyle name="Comma 2 2" xfId="6"/>
    <cellStyle name="Comma 2 2 2" xfId="42"/>
    <cellStyle name="Comma 2 3" xfId="9"/>
    <cellStyle name="Comma 3" xfId="5"/>
    <cellStyle name="Comma 3 2" xfId="43"/>
    <cellStyle name="Comma 4" xfId="8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12"/>
    <cellStyle name="Neutral 3" xfId="52"/>
    <cellStyle name="Normal" xfId="0" builtinId="0"/>
    <cellStyle name="Normal 2" xfId="1"/>
    <cellStyle name="Normal 2 2" xfId="53"/>
    <cellStyle name="Normal 2 3" xfId="54"/>
    <cellStyle name="Normal 3" xfId="4"/>
    <cellStyle name="Normal 3 2" xfId="10"/>
    <cellStyle name="Normal 3 2 2" xfId="55"/>
    <cellStyle name="Normal 3_HavelvacN2axjusakN3" xfId="13"/>
    <cellStyle name="Normal 4" xfId="7"/>
    <cellStyle name="Normal 4 2" xfId="11"/>
    <cellStyle name="Normal 5" xfId="14"/>
    <cellStyle name="Normal 5 2" xfId="56"/>
    <cellStyle name="Normal 6" xfId="57"/>
    <cellStyle name="Normal 7" xfId="58"/>
    <cellStyle name="Note 2" xfId="59"/>
    <cellStyle name="Output 2" xfId="60"/>
    <cellStyle name="Percent" xfId="70" builtinId="5"/>
    <cellStyle name="Percent 2" xfId="3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2" sqref="A2"/>
    </sheetView>
  </sheetViews>
  <sheetFormatPr defaultRowHeight="15" x14ac:dyDescent="0.25"/>
  <cols>
    <col min="1" max="1" width="8" style="1" customWidth="1"/>
    <col min="2" max="2" width="11.5703125" style="1" customWidth="1"/>
    <col min="3" max="3" width="23.5703125" style="1" customWidth="1"/>
    <col min="4" max="4" width="29.140625" style="1" customWidth="1"/>
    <col min="5" max="5" width="14" style="5" customWidth="1"/>
    <col min="6" max="6" width="13.7109375" style="5" customWidth="1"/>
    <col min="7" max="7" width="12.85546875" style="5" customWidth="1"/>
    <col min="8" max="8" width="11.42578125" style="5" customWidth="1"/>
    <col min="9" max="16384" width="9.140625" style="1"/>
  </cols>
  <sheetData>
    <row r="1" spans="1:8" ht="9" customHeight="1" x14ac:dyDescent="0.25">
      <c r="E1" s="45"/>
      <c r="F1" s="45"/>
    </row>
    <row r="2" spans="1:8" x14ac:dyDescent="0.25">
      <c r="B2" s="2"/>
      <c r="C2" s="2"/>
      <c r="D2" s="2"/>
      <c r="E2" s="6"/>
      <c r="G2" s="44" t="s">
        <v>4</v>
      </c>
      <c r="H2" s="44"/>
    </row>
    <row r="3" spans="1:8" x14ac:dyDescent="0.25">
      <c r="B3" s="2"/>
      <c r="C3" s="2"/>
      <c r="D3" s="2"/>
      <c r="E3" s="6"/>
      <c r="G3" s="44" t="s">
        <v>8</v>
      </c>
      <c r="H3" s="44"/>
    </row>
    <row r="4" spans="1:8" x14ac:dyDescent="0.25">
      <c r="B4" s="2"/>
      <c r="C4" s="2"/>
      <c r="D4" s="2"/>
      <c r="E4" s="6"/>
      <c r="F4" s="6"/>
    </row>
    <row r="5" spans="1:8" s="9" customFormat="1" ht="30.75" customHeight="1" x14ac:dyDescent="0.25">
      <c r="A5" s="10" t="s">
        <v>11</v>
      </c>
      <c r="B5" s="10"/>
      <c r="C5" s="10"/>
      <c r="D5" s="10"/>
      <c r="E5" s="10"/>
      <c r="F5" s="10"/>
      <c r="G5" s="10"/>
      <c r="H5" s="10"/>
    </row>
    <row r="6" spans="1:8" s="9" customFormat="1" ht="44.25" customHeight="1" x14ac:dyDescent="0.25">
      <c r="A6" s="11" t="s">
        <v>23</v>
      </c>
      <c r="B6" s="11"/>
      <c r="C6" s="11"/>
      <c r="D6" s="11"/>
      <c r="E6" s="11"/>
      <c r="F6" s="11"/>
      <c r="G6" s="11"/>
      <c r="H6" s="11"/>
    </row>
    <row r="7" spans="1:8" s="3" customFormat="1" ht="21.75" customHeight="1" x14ac:dyDescent="0.25">
      <c r="A7" s="4"/>
      <c r="B7" s="4"/>
      <c r="C7" s="4"/>
      <c r="D7" s="4"/>
      <c r="E7" s="4"/>
      <c r="F7" s="4"/>
      <c r="G7" s="4"/>
      <c r="H7" s="4"/>
    </row>
    <row r="8" spans="1:8" s="3" customFormat="1" ht="19.5" customHeight="1" x14ac:dyDescent="0.25">
      <c r="E8" s="7"/>
      <c r="F8" s="7"/>
      <c r="G8" s="7" t="s">
        <v>25</v>
      </c>
      <c r="H8" s="7"/>
    </row>
    <row r="9" spans="1:8" s="3" customFormat="1" ht="33" customHeight="1" x14ac:dyDescent="0.25">
      <c r="A9" s="46" t="s">
        <v>6</v>
      </c>
      <c r="B9" s="46"/>
      <c r="C9" s="47" t="s">
        <v>5</v>
      </c>
      <c r="D9" s="47" t="s">
        <v>0</v>
      </c>
      <c r="E9" s="49" t="s">
        <v>12</v>
      </c>
      <c r="F9" s="43" t="s">
        <v>13</v>
      </c>
      <c r="G9" s="43" t="s">
        <v>14</v>
      </c>
      <c r="H9" s="43" t="s">
        <v>15</v>
      </c>
    </row>
    <row r="10" spans="1:8" s="3" customFormat="1" ht="28.5" customHeight="1" x14ac:dyDescent="0.25">
      <c r="A10" s="8" t="s">
        <v>1</v>
      </c>
      <c r="B10" s="8" t="s">
        <v>2</v>
      </c>
      <c r="C10" s="48"/>
      <c r="D10" s="48"/>
      <c r="E10" s="50"/>
      <c r="F10" s="43"/>
      <c r="G10" s="43"/>
      <c r="H10" s="43"/>
    </row>
    <row r="11" spans="1:8" s="17" customFormat="1" ht="29.25" customHeight="1" x14ac:dyDescent="0.25">
      <c r="A11" s="12"/>
      <c r="B11" s="13"/>
      <c r="C11" s="14" t="s">
        <v>3</v>
      </c>
      <c r="D11" s="12"/>
      <c r="E11" s="15">
        <f>E12</f>
        <v>1155205.8</v>
      </c>
      <c r="F11" s="15">
        <f t="shared" ref="F11:G11" si="0">F12</f>
        <v>996673.39999999991</v>
      </c>
      <c r="G11" s="15">
        <f t="shared" si="0"/>
        <v>988933.72</v>
      </c>
      <c r="H11" s="16">
        <f t="shared" ref="H11:H19" si="1">G11/F11</f>
        <v>0.99223448724527019</v>
      </c>
    </row>
    <row r="12" spans="1:8" s="24" customFormat="1" ht="31.5" customHeight="1" x14ac:dyDescent="0.25">
      <c r="A12" s="18">
        <v>1212</v>
      </c>
      <c r="B12" s="19"/>
      <c r="C12" s="20" t="s">
        <v>7</v>
      </c>
      <c r="D12" s="21"/>
      <c r="E12" s="22">
        <f>SUM(E13:E19)</f>
        <v>1155205.8</v>
      </c>
      <c r="F12" s="22">
        <f>SUM(F13:F19)</f>
        <v>996673.39999999991</v>
      </c>
      <c r="G12" s="22">
        <f t="shared" ref="G12" si="2">SUM(G13:G19)</f>
        <v>988933.72</v>
      </c>
      <c r="H12" s="23">
        <f>G12/F12</f>
        <v>0.99223448724527019</v>
      </c>
    </row>
    <row r="13" spans="1:8" s="24" customFormat="1" ht="50.25" customHeight="1" x14ac:dyDescent="0.25">
      <c r="A13" s="25"/>
      <c r="B13" s="26">
        <v>12003</v>
      </c>
      <c r="C13" s="27" t="s">
        <v>9</v>
      </c>
      <c r="D13" s="42" t="s">
        <v>10</v>
      </c>
      <c r="E13" s="22">
        <v>1155205.8</v>
      </c>
      <c r="F13" s="28">
        <v>0</v>
      </c>
      <c r="G13" s="28">
        <v>0</v>
      </c>
      <c r="H13" s="23"/>
    </row>
    <row r="14" spans="1:8" s="32" customFormat="1" ht="62.25" customHeight="1" x14ac:dyDescent="0.25">
      <c r="A14" s="29"/>
      <c r="B14" s="29"/>
      <c r="C14" s="30"/>
      <c r="D14" s="39" t="s">
        <v>17</v>
      </c>
      <c r="E14" s="31">
        <v>0</v>
      </c>
      <c r="F14" s="31">
        <v>61532.2</v>
      </c>
      <c r="G14" s="31">
        <v>61527.97</v>
      </c>
      <c r="H14" s="23">
        <f t="shared" si="1"/>
        <v>0.99993125550524775</v>
      </c>
    </row>
    <row r="15" spans="1:8" s="32" customFormat="1" ht="30" customHeight="1" x14ac:dyDescent="0.25">
      <c r="A15" s="29"/>
      <c r="B15" s="29"/>
      <c r="C15" s="30"/>
      <c r="D15" s="40" t="s">
        <v>18</v>
      </c>
      <c r="E15" s="31">
        <v>0</v>
      </c>
      <c r="F15" s="31">
        <v>20542.8</v>
      </c>
      <c r="G15" s="31">
        <v>18795.39</v>
      </c>
      <c r="H15" s="23">
        <f t="shared" si="1"/>
        <v>0.91493808049535608</v>
      </c>
    </row>
    <row r="16" spans="1:8" s="32" customFormat="1" ht="27" customHeight="1" x14ac:dyDescent="0.25">
      <c r="A16" s="29"/>
      <c r="B16" s="29"/>
      <c r="C16" s="30"/>
      <c r="D16" s="40" t="s">
        <v>19</v>
      </c>
      <c r="E16" s="31">
        <v>0</v>
      </c>
      <c r="F16" s="31">
        <v>119323.9</v>
      </c>
      <c r="G16" s="31">
        <v>117932.75</v>
      </c>
      <c r="H16" s="23">
        <f t="shared" si="1"/>
        <v>0.98834139681991628</v>
      </c>
    </row>
    <row r="17" spans="1:8" s="32" customFormat="1" ht="25.5" customHeight="1" x14ac:dyDescent="0.25">
      <c r="A17" s="33"/>
      <c r="B17" s="33"/>
      <c r="C17" s="30"/>
      <c r="D17" s="41" t="s">
        <v>21</v>
      </c>
      <c r="E17" s="34">
        <v>0</v>
      </c>
      <c r="F17" s="34">
        <v>203828.4</v>
      </c>
      <c r="G17" s="34">
        <v>200350.51</v>
      </c>
      <c r="H17" s="35">
        <f t="shared" si="1"/>
        <v>0.98293716675399512</v>
      </c>
    </row>
    <row r="18" spans="1:8" s="32" customFormat="1" ht="24.75" customHeight="1" x14ac:dyDescent="0.25">
      <c r="A18" s="29"/>
      <c r="B18" s="29"/>
      <c r="C18" s="30"/>
      <c r="D18" s="40" t="s">
        <v>20</v>
      </c>
      <c r="E18" s="31">
        <v>0</v>
      </c>
      <c r="F18" s="31">
        <v>55075.1</v>
      </c>
      <c r="G18" s="31">
        <v>55075.02</v>
      </c>
      <c r="H18" s="23">
        <f t="shared" si="1"/>
        <v>0.99999854743795291</v>
      </c>
    </row>
    <row r="19" spans="1:8" s="32" customFormat="1" ht="31.5" customHeight="1" x14ac:dyDescent="0.25">
      <c r="A19" s="29"/>
      <c r="B19" s="29"/>
      <c r="C19" s="30"/>
      <c r="D19" s="40" t="s">
        <v>22</v>
      </c>
      <c r="E19" s="31">
        <v>0</v>
      </c>
      <c r="F19" s="31">
        <v>536371</v>
      </c>
      <c r="G19" s="31">
        <v>535252.07999999996</v>
      </c>
      <c r="H19" s="23">
        <f t="shared" si="1"/>
        <v>0.99791390660568891</v>
      </c>
    </row>
    <row r="20" spans="1:8" s="36" customFormat="1" x14ac:dyDescent="0.25">
      <c r="E20" s="37"/>
      <c r="F20" s="37"/>
      <c r="G20" s="37"/>
      <c r="H20" s="37"/>
    </row>
    <row r="21" spans="1:8" s="36" customFormat="1" x14ac:dyDescent="0.25">
      <c r="E21" s="37"/>
      <c r="F21" s="37"/>
      <c r="G21" s="37"/>
      <c r="H21" s="37"/>
    </row>
    <row r="22" spans="1:8" s="36" customFormat="1" x14ac:dyDescent="0.25">
      <c r="E22" s="37"/>
      <c r="F22" s="37"/>
      <c r="G22" s="37"/>
      <c r="H22" s="37"/>
    </row>
    <row r="23" spans="1:8" s="32" customFormat="1" ht="22.5" customHeight="1" x14ac:dyDescent="0.25">
      <c r="A23" s="38" t="s">
        <v>24</v>
      </c>
      <c r="B23" s="38"/>
      <c r="C23" s="38"/>
      <c r="D23" s="38"/>
      <c r="E23" s="38"/>
      <c r="F23" s="38"/>
      <c r="G23" s="38"/>
      <c r="H23" s="38"/>
    </row>
    <row r="24" spans="1:8" s="32" customFormat="1" ht="22.5" customHeight="1" x14ac:dyDescent="0.25">
      <c r="A24" s="38" t="s">
        <v>16</v>
      </c>
      <c r="B24" s="38"/>
      <c r="C24" s="38"/>
      <c r="D24" s="38"/>
      <c r="E24" s="38"/>
      <c r="F24" s="38"/>
      <c r="G24" s="38"/>
      <c r="H24" s="38"/>
    </row>
    <row r="25" spans="1:8" s="36" customFormat="1" x14ac:dyDescent="0.25">
      <c r="E25" s="37"/>
      <c r="F25" s="37"/>
      <c r="G25" s="37"/>
      <c r="H25" s="37"/>
    </row>
  </sheetData>
  <mergeCells count="10">
    <mergeCell ref="A9:B9"/>
    <mergeCell ref="C9:C10"/>
    <mergeCell ref="D9:D10"/>
    <mergeCell ref="E9:E10"/>
    <mergeCell ref="F9:F10"/>
    <mergeCell ref="G9:G10"/>
    <mergeCell ref="H9:H10"/>
    <mergeCell ref="G2:H2"/>
    <mergeCell ref="G3:H3"/>
    <mergeCell ref="E1:F1"/>
  </mergeCells>
  <pageMargins left="0.24" right="7.0000000000000007E-2" top="0.32" bottom="0.82" header="0.3" footer="0.57999999999999996"/>
  <pageSetup paperSize="9" scale="80" firstPageNumber="576" orientation="portrait" useFirstPageNumber="1" horizontalDpi="4294967294" verticalDpi="4294967294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2023-04-20T06:48:32Z</dcterms:modified>
</cp:coreProperties>
</file>