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4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paraqar 14-N\"/>
    </mc:Choice>
  </mc:AlternateContent>
  <xr:revisionPtr revIDLastSave="0" documentId="13_ncr:1_{E3571ED6-3FD3-49B3-8865-5873C46523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4.5" sheetId="5" r:id="rId1"/>
  </sheets>
  <calcPr calcId="191028"/>
</workbook>
</file>

<file path=xl/calcChain.xml><?xml version="1.0" encoding="utf-8"?>
<calcChain xmlns="http://schemas.openxmlformats.org/spreadsheetml/2006/main">
  <c r="F67" i="5" l="1"/>
  <c r="D67" i="5"/>
  <c r="D70" i="5"/>
  <c r="E61" i="5"/>
  <c r="F52" i="5"/>
  <c r="D52" i="5"/>
  <c r="D65" i="5"/>
  <c r="D66" i="5"/>
  <c r="D63" i="5"/>
  <c r="D69" i="5"/>
  <c r="E50" i="5"/>
  <c r="E20" i="5"/>
  <c r="E18" i="5"/>
  <c r="F61" i="5"/>
  <c r="F50" i="5"/>
  <c r="D61" i="5"/>
  <c r="F20" i="5"/>
  <c r="D50" i="5"/>
  <c r="F18" i="5"/>
  <c r="D20" i="5"/>
  <c r="F11" i="5"/>
  <c r="D11" i="5"/>
  <c r="D18" i="5"/>
</calcChain>
</file>

<file path=xl/sharedStrings.xml><?xml version="1.0" encoding="utf-8"?>
<sst xmlns="http://schemas.openxmlformats.org/spreadsheetml/2006/main" count="152" uniqueCount="90">
  <si>
    <t>Ընդամենը (ս.5+ս.6)</t>
  </si>
  <si>
    <t>այդ թվում`</t>
  </si>
  <si>
    <t>վարչական մաս</t>
  </si>
  <si>
    <t>ֆոնդային մաս</t>
  </si>
  <si>
    <t>X</t>
  </si>
  <si>
    <t>որից`</t>
  </si>
  <si>
    <t>(հազար դրամներով)</t>
  </si>
  <si>
    <t xml:space="preserve">Բյուջետային ծախսերի տնտեսագիտական դասակարգման հոդվածների </t>
  </si>
  <si>
    <t>անվանումները</t>
  </si>
  <si>
    <t xml:space="preserve"> NN </t>
  </si>
  <si>
    <t xml:space="preserve">այդ թվում` </t>
  </si>
  <si>
    <t xml:space="preserve">որից` </t>
  </si>
  <si>
    <t xml:space="preserve">  ՀԱՏՎԱԾ  4</t>
  </si>
  <si>
    <t>ՀԱՄԱՅՆՔԻ ԲՅՈՒՋԵԻ ՄԻՋՈՑՆԵՐԻ ՏԱՐԵՎԵՐՋԻ ՀԱՎԵԼՈՒՐԴԸ  ԿԱՄ  ԴԵՖԻՑԻՏԸ  (ՊԱԿԱՍՈՒՐԴԸ)</t>
  </si>
  <si>
    <t xml:space="preserve">Տողի NN  </t>
  </si>
  <si>
    <t>Ընդամենը (ս.4+ս.5)</t>
  </si>
  <si>
    <t>վարչական    մաս</t>
  </si>
  <si>
    <t>ֆոնդային    մաս</t>
  </si>
  <si>
    <t>ԸՆԴԱՄԵՆԸ ՀԱՎԵԼՈՒՐԴԸ ԿԱՄ ԴԵՖԻՑԻՏԸ (ՊԱԿԱՍՈՒՐԴԸ)</t>
  </si>
  <si>
    <t xml:space="preserve">  ՀԱՏՎԱԾ  5</t>
  </si>
  <si>
    <t>ՀԱՄԱՅՆՔԻ  ԲՅՈՒՋԵԻ  ՀԱՎԵԼՈՒՐԴԻ  ՕԳՏԱԳՈՐԾՄԱՆ  ՈՒՂՂՈՒԹՅՈՒՆՆԵՐԸ  ԿԱՄ ԴԵՖԻՑԻՏԻ (ՊԱԿԱՍՈՒՐԴԻ)  ՖԻՆԱՆՍԱՎՈՐՄԱՆ  ԱՂԲՅՈՒՐՆԵՐԸ</t>
  </si>
  <si>
    <r>
      <t xml:space="preserve">                         ԸՆԴԱՄԵՆԸ`                                 </t>
    </r>
    <r>
      <rPr>
        <sz val="9"/>
        <rFont val="GHEA Grapalat"/>
        <family val="3"/>
      </rPr>
      <t>(տող 8100+տող 8200), (տող 8000 հակառակ նշանով)</t>
    </r>
  </si>
  <si>
    <r>
      <t xml:space="preserve">                Ա. ՆԵՐՔԻՆ ԱՂԲՅՈՒՐՆԵՐ                         </t>
    </r>
    <r>
      <rPr>
        <sz val="9"/>
        <rFont val="GHEA Grapalat"/>
        <family val="3"/>
      </rPr>
      <t xml:space="preserve">(տող 8110+տող 8160), (տող 8010 - տող 8200) </t>
    </r>
  </si>
  <si>
    <r>
      <t xml:space="preserve">1. ՓՈԽԱՌՈՒ ՄԻՋՈՑՆԵՐ   </t>
    </r>
    <r>
      <rPr>
        <i/>
        <sz val="9"/>
        <rFont val="GHEA Grapalat"/>
        <family val="3"/>
      </rPr>
      <t xml:space="preserve"> (տող 8111+տող 8120)</t>
    </r>
  </si>
  <si>
    <r>
      <t xml:space="preserve"> 1.1. Արժեթղթեր (բացառությամբ բաժնետոմսերի և կապիտալում այլ մասնակցության)</t>
    </r>
    <r>
      <rPr>
        <sz val="9"/>
        <rFont val="GHEA Grapalat"/>
        <family val="3"/>
      </rPr>
      <t xml:space="preserve"> (տող8112+տող 8113)</t>
    </r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</si>
  <si>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</si>
  <si>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</si>
  <si>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</si>
  <si>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</si>
  <si>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</si>
  <si>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r>
      <t xml:space="preserve">1.2. Վարկեր և փոխատվություններ (ստացում և մարում)   </t>
    </r>
    <r>
      <rPr>
        <sz val="9"/>
        <rFont val="GHEA Grapalat"/>
        <family val="3"/>
      </rPr>
      <t>(տող 8121+տող8140)</t>
    </r>
    <r>
      <rPr>
        <b/>
        <sz val="9"/>
        <rFont val="GHEA Grapalat"/>
        <family val="3"/>
      </rPr>
      <t xml:space="preserve"> </t>
    </r>
  </si>
  <si>
    <r>
      <t xml:space="preserve">1.2.1. Վարկեր </t>
    </r>
    <r>
      <rPr>
        <sz val="9"/>
        <rFont val="GHEA Grapalat"/>
        <family val="3"/>
      </rPr>
      <t xml:space="preserve">(տող 8122+ տող 8130) </t>
    </r>
  </si>
  <si>
    <r>
      <t xml:space="preserve">  - վարկերի ստացում  </t>
    </r>
    <r>
      <rPr>
        <i/>
        <sz val="9"/>
        <rFont val="GHEA Grapalat"/>
        <family val="3"/>
      </rPr>
      <t>(տող 8123+ տող 8124)</t>
    </r>
  </si>
  <si>
    <t>9112</t>
  </si>
  <si>
    <t>պետական բյուջեից</t>
  </si>
  <si>
    <t>այլ աղբյուրներից</t>
  </si>
  <si>
    <r>
      <t xml:space="preserve">  - ստացված վարկերի հիմնական  գումարի մարում  </t>
    </r>
    <r>
      <rPr>
        <i/>
        <sz val="9"/>
        <rFont val="GHEA Grapalat"/>
        <family val="3"/>
      </rPr>
      <t xml:space="preserve"> (տող 8131+ տող 8132)</t>
    </r>
  </si>
  <si>
    <t>6112</t>
  </si>
  <si>
    <t>ՀՀ պետական բյուջեին</t>
  </si>
  <si>
    <t>այլ աղբյուրներին</t>
  </si>
  <si>
    <r>
      <t xml:space="preserve">1.2.2. Փոխատվություններ  </t>
    </r>
    <r>
      <rPr>
        <i/>
        <sz val="9"/>
        <rFont val="GHEA Grapalat"/>
        <family val="3"/>
      </rPr>
      <t>(տող 8141+ տող 8150)</t>
    </r>
  </si>
  <si>
    <r>
      <t xml:space="preserve">  - բյուջետային փոխատվությունների ստացում  </t>
    </r>
    <r>
      <rPr>
        <i/>
        <sz val="9"/>
        <rFont val="GHEA Grapalat"/>
        <family val="3"/>
      </rPr>
      <t xml:space="preserve"> (տող 8142+ տող 8143) </t>
    </r>
  </si>
  <si>
    <t>ՀՀ պետական բյուջեից</t>
  </si>
  <si>
    <t>ՀՀ այլ համայնքների բյուջեներից</t>
  </si>
  <si>
    <r>
      <t xml:space="preserve">  - ստացված փոխատվությունների գումարի մարում </t>
    </r>
    <r>
      <rPr>
        <i/>
        <sz val="9"/>
        <rFont val="GHEA Grapalat"/>
        <family val="3"/>
      </rPr>
      <t xml:space="preserve"> (տող 8151+ տող 8152) </t>
    </r>
  </si>
  <si>
    <t>ՀՀ այլ համայնքների բյուջեներին</t>
  </si>
  <si>
    <r>
      <t xml:space="preserve">2. ՖԻՆԱՆՍԱԿԱՆ ԱԿՏԻՎՆԵՐ </t>
    </r>
    <r>
      <rPr>
        <i/>
        <sz val="9"/>
        <rFont val="GHEA Grapalat"/>
        <family val="3"/>
      </rPr>
      <t>(տող8161+տող 8170+տող8190-տող8197+տող8198+տող8199)</t>
    </r>
  </si>
  <si>
    <r>
      <t>2.1. Բաժնետոմսեր և կապիտալում այլ մասնակցություն  (</t>
    </r>
    <r>
      <rPr>
        <sz val="9"/>
        <rFont val="GHEA Grapalat"/>
        <family val="3"/>
      </rPr>
      <t xml:space="preserve">տող 8162+ տող 8163 + տող 8164) </t>
    </r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</si>
  <si>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</si>
  <si>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</si>
  <si>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</si>
  <si>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</si>
  <si>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</si>
  <si>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r>
      <t xml:space="preserve">2.2. Փոխատվություններ  </t>
    </r>
    <r>
      <rPr>
        <sz val="9"/>
        <rFont val="GHEA Grapalat"/>
        <family val="3"/>
      </rPr>
      <t>(տող 8171+ տող 8172)</t>
    </r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</si>
  <si>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</si>
  <si>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</si>
  <si>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</si>
  <si>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</si>
  <si>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r>
      <t xml:space="preserve">2.3. Համայնքի բյուջեի միջոցների տարեսկզբի ազատ  մնացորդը`  </t>
    </r>
    <r>
      <rPr>
        <sz val="9"/>
        <rFont val="GHEA Grapalat"/>
        <family val="3"/>
      </rPr>
      <t xml:space="preserve">  (տող 8191+տող 8194-տող 8193)</t>
    </r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</si>
  <si>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</si>
  <si>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</si>
  <si>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 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</si>
  <si>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</si>
  <si>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</si>
  <si>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</si>
  <si>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</si>
  <si>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</si>
  <si>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r>
      <t xml:space="preserve">2.6. Համայնքի բյուջեի հաշվում միջոցների մնացորդները հաշվետու ժամանակահատվածում </t>
    </r>
    <r>
      <rPr>
        <sz val="9"/>
        <rFont val="GHEA Grapalat"/>
        <family val="3"/>
      </rPr>
      <t xml:space="preserve"> (տող8010- տող 8110 - տող 8161 - տող 8170- տող 8190- տող 8197- տող 8198 - տող 8210)</t>
    </r>
  </si>
  <si>
    <t>8199ա</t>
  </si>
  <si>
    <t>որից` ծախսերի ֆինանսավորմանը չուղղված համայնքի բյուջեի միջոցների տարեսկզբի ազատ մնացորդի գումարը</t>
  </si>
  <si>
    <r>
      <t xml:space="preserve">Բ. ԱՐՏԱՔԻՆ ԱՂԲՅՈՒՐՆԵՐ                    </t>
    </r>
    <r>
      <rPr>
        <sz val="9"/>
        <rFont val="GHEA Grapalat"/>
        <family val="3"/>
      </rPr>
      <t>(տող 8210)</t>
    </r>
  </si>
  <si>
    <r>
      <t xml:space="preserve">1. ՓՈԽԱՌՈՒ ՄԻՋՈՑՆԵՐ            </t>
    </r>
    <r>
      <rPr>
        <i/>
        <sz val="9"/>
        <rFont val="GHEA Grapalat"/>
        <family val="3"/>
      </rPr>
      <t>(տող 8211+տող 8220)</t>
    </r>
  </si>
  <si>
    <r>
      <t xml:space="preserve"> 1.1. Արժեթղթեր (բացառությամբ բաժնետոմսերի և կապիտալում այլ մասնակցության)</t>
    </r>
    <r>
      <rPr>
        <sz val="9"/>
        <rFont val="GHEA Grapalat"/>
        <family val="3"/>
      </rPr>
      <t>(տող 8212+տող 8213)</t>
    </r>
  </si>
  <si>
    <t>9121</t>
  </si>
  <si>
    <t>6121</t>
  </si>
  <si>
    <r>
      <t xml:space="preserve">1.2.Վարկեր և փոխատվություններ (ստացում և մարում)                                    </t>
    </r>
    <r>
      <rPr>
        <sz val="9"/>
        <rFont val="GHEA Grapalat"/>
        <family val="3"/>
      </rPr>
      <t>(տող 8221+տող 8240)</t>
    </r>
  </si>
  <si>
    <r>
      <t xml:space="preserve">1.2.1. Վարկեր  </t>
    </r>
    <r>
      <rPr>
        <sz val="9"/>
        <rFont val="GHEA Grapalat"/>
        <family val="3"/>
      </rPr>
      <t>(տող 8222+ տող 8230)</t>
    </r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</si>
  <si>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</si>
  <si>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</si>
  <si>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</si>
  <si>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</si>
  <si>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r>
      <t xml:space="preserve">1.2.2. Փոխատվություններ </t>
    </r>
    <r>
      <rPr>
        <sz val="9"/>
        <rFont val="GHEA Grapalat"/>
        <family val="3"/>
      </rPr>
      <t xml:space="preserve"> (տող 8241+ տող 8250)</t>
    </r>
  </si>
  <si>
    <t xml:space="preserve">  - փոխատվությունների ստացում</t>
  </si>
  <si>
    <t xml:space="preserve">  - ստացված փոխատվությունների գումարի մարում</t>
  </si>
  <si>
    <t xml:space="preserve">Կ.Տ.                  ՀԱՄԱՅՆՔԻ ՂԵԿԱՎԱՐ`    </t>
  </si>
  <si>
    <t xml:space="preserve">                      Դ.ՄԻՆԱՍՅԱՆ</t>
  </si>
  <si>
    <t xml:space="preserve">                                                ՖԻՆԲԱԺՆԻ ՊԵՏ`</t>
  </si>
  <si>
    <t xml:space="preserve">                       Ք.ՄԵԼՔՈՆՅԱՆ</t>
  </si>
  <si>
    <t>Հավելված 9</t>
  </si>
  <si>
    <t>Հայաստանի Հանրապետության Արմավիրի մարզի Փարաքար  համայնքի  ավագանու 2023թվականի Մարտի 2-ի  N 14 -Ն որոշմամբ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</si>
</sst>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000"/>
    <numFmt numFmtId="166" formatCode="0.0"/>
    <numFmt numFmtId="167" formatCode="0.000"/>
  </numFmts>
  <fonts count="29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"/>
      <family val="2"/>
    </font>
    <font>
      <b/>
      <sz val="11"/>
      <name val="Arial Armenian"/>
      <family val="2"/>
    </font>
    <font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sz val="9"/>
      <name val="Arial"/>
      <family val="2"/>
    </font>
    <font>
      <sz val="10"/>
      <color indexed="10"/>
      <name val="Arial Armenian"/>
      <family val="2"/>
    </font>
    <font>
      <b/>
      <u/>
      <sz val="14"/>
      <name val="Arial Armenian"/>
      <family val="2"/>
    </font>
    <font>
      <sz val="12"/>
      <color indexed="10"/>
      <name val="Arial Armenian"/>
      <family val="2"/>
    </font>
    <font>
      <b/>
      <sz val="10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sz val="10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b/>
      <i/>
      <sz val="9"/>
      <name val="GHEA Grapalat"/>
      <family val="3"/>
    </font>
    <font>
      <b/>
      <sz val="8"/>
      <name val="GHEA Grapalat"/>
      <family val="3"/>
    </font>
    <font>
      <b/>
      <sz val="9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  <font>
      <sz val="9"/>
      <color indexed="8"/>
      <name val="GHEA Grapalat"/>
      <family val="3"/>
    </font>
    <font>
      <sz val="10"/>
      <color indexed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center" vertical="top"/>
    </xf>
    <xf numFmtId="0" fontId="9" fillId="0" borderId="0" xfId="0" applyFont="1"/>
    <xf numFmtId="0" fontId="6" fillId="0" borderId="0" xfId="0" applyFont="1"/>
    <xf numFmtId="0" fontId="10" fillId="0" borderId="0" xfId="0" applyFont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12" fillId="0" borderId="6" xfId="0" applyFont="1" applyBorder="1"/>
    <xf numFmtId="0" fontId="12" fillId="0" borderId="7" xfId="0" applyFont="1" applyBorder="1" applyAlignment="1">
      <alignment vertical="center" wrapText="1"/>
    </xf>
    <xf numFmtId="0" fontId="12" fillId="0" borderId="8" xfId="0" applyFont="1" applyBorder="1"/>
    <xf numFmtId="0" fontId="12" fillId="0" borderId="9" xfId="0" applyFont="1" applyBorder="1"/>
    <xf numFmtId="0" fontId="12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3" fillId="0" borderId="13" xfId="0" applyFont="1" applyBorder="1"/>
    <xf numFmtId="0" fontId="7" fillId="0" borderId="8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0" borderId="11" xfId="0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21" fillId="0" borderId="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23" fillId="2" borderId="5" xfId="0" applyFont="1" applyFill="1" applyBorder="1" applyAlignment="1">
      <alignment horizontal="center"/>
    </xf>
    <xf numFmtId="0" fontId="16" fillId="0" borderId="21" xfId="0" applyFont="1" applyBorder="1"/>
    <xf numFmtId="0" fontId="21" fillId="2" borderId="22" xfId="0" applyFont="1" applyFill="1" applyBorder="1" applyAlignment="1">
      <alignment horizontal="center" vertical="center" wrapText="1"/>
    </xf>
    <xf numFmtId="49" fontId="21" fillId="2" borderId="22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 wrapText="1"/>
    </xf>
    <xf numFmtId="0" fontId="13" fillId="0" borderId="25" xfId="0" applyFont="1" applyBorder="1"/>
    <xf numFmtId="0" fontId="23" fillId="0" borderId="26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0" fontId="13" fillId="0" borderId="1" xfId="0" applyFont="1" applyBorder="1"/>
    <xf numFmtId="0" fontId="23" fillId="0" borderId="27" xfId="0" applyFont="1" applyBorder="1" applyAlignment="1">
      <alignment horizontal="center"/>
    </xf>
    <xf numFmtId="0" fontId="21" fillId="0" borderId="6" xfId="0" applyFont="1" applyBorder="1" applyAlignment="1">
      <alignment horizontal="center" wrapText="1"/>
    </xf>
    <xf numFmtId="0" fontId="17" fillId="0" borderId="2" xfId="0" applyFont="1" applyBorder="1"/>
    <xf numFmtId="0" fontId="20" fillId="0" borderId="6" xfId="0" applyFont="1" applyBorder="1" applyAlignment="1">
      <alignment horizontal="center"/>
    </xf>
    <xf numFmtId="0" fontId="23" fillId="0" borderId="27" xfId="0" applyFont="1" applyBorder="1" applyAlignment="1">
      <alignment horizontal="center" vertical="center"/>
    </xf>
    <xf numFmtId="0" fontId="22" fillId="0" borderId="6" xfId="0" applyFont="1" applyBorder="1" applyAlignment="1">
      <alignment wrapText="1"/>
    </xf>
    <xf numFmtId="0" fontId="20" fillId="0" borderId="11" xfId="0" applyFont="1" applyBorder="1" applyAlignment="1">
      <alignment horizontal="left" wrapText="1"/>
    </xf>
    <xf numFmtId="0" fontId="21" fillId="0" borderId="6" xfId="0" applyFont="1" applyBorder="1" applyAlignment="1">
      <alignment wrapText="1"/>
    </xf>
    <xf numFmtId="0" fontId="20" fillId="0" borderId="6" xfId="0" applyFont="1" applyBorder="1" applyAlignment="1">
      <alignment wrapText="1"/>
    </xf>
    <xf numFmtId="0" fontId="25" fillId="0" borderId="6" xfId="0" applyFont="1" applyBorder="1"/>
    <xf numFmtId="49" fontId="27" fillId="0" borderId="2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wrapText="1"/>
    </xf>
    <xf numFmtId="0" fontId="23" fillId="0" borderId="28" xfId="0" applyFont="1" applyBorder="1" applyAlignment="1">
      <alignment horizontal="center"/>
    </xf>
    <xf numFmtId="0" fontId="25" fillId="0" borderId="9" xfId="0" applyFont="1" applyBorder="1" applyAlignment="1">
      <alignment wrapText="1"/>
    </xf>
    <xf numFmtId="49" fontId="27" fillId="0" borderId="4" xfId="0" applyNumberFormat="1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25" fillId="0" borderId="24" xfId="0" applyFont="1" applyBorder="1" applyAlignment="1">
      <alignment wrapText="1"/>
    </xf>
    <xf numFmtId="49" fontId="24" fillId="0" borderId="25" xfId="0" applyNumberFormat="1" applyFont="1" applyBorder="1" applyAlignment="1">
      <alignment horizontal="center" vertical="center" wrapText="1"/>
    </xf>
    <xf numFmtId="49" fontId="24" fillId="0" borderId="4" xfId="0" applyNumberFormat="1" applyFont="1" applyBorder="1" applyAlignment="1">
      <alignment horizontal="center" vertical="center" wrapText="1"/>
    </xf>
    <xf numFmtId="0" fontId="22" fillId="0" borderId="24" xfId="0" applyFont="1" applyBorder="1" applyAlignment="1">
      <alignment wrapText="1"/>
    </xf>
    <xf numFmtId="49" fontId="26" fillId="0" borderId="25" xfId="0" applyNumberFormat="1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/>
    </xf>
    <xf numFmtId="0" fontId="25" fillId="0" borderId="18" xfId="0" applyFont="1" applyBorder="1" applyAlignment="1">
      <alignment wrapText="1"/>
    </xf>
    <xf numFmtId="49" fontId="26" fillId="0" borderId="3" xfId="0" applyNumberFormat="1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/>
    </xf>
    <xf numFmtId="0" fontId="22" fillId="0" borderId="5" xfId="0" applyFont="1" applyBorder="1" applyAlignment="1">
      <alignment wrapText="1"/>
    </xf>
    <xf numFmtId="49" fontId="26" fillId="0" borderId="31" xfId="0" applyNumberFormat="1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/>
    </xf>
    <xf numFmtId="0" fontId="20" fillId="0" borderId="33" xfId="0" applyFont="1" applyBorder="1" applyAlignment="1">
      <alignment horizontal="left"/>
    </xf>
    <xf numFmtId="49" fontId="26" fillId="0" borderId="0" xfId="0" applyNumberFormat="1" applyFont="1" applyAlignment="1">
      <alignment horizontal="center" vertical="center" wrapText="1"/>
    </xf>
    <xf numFmtId="0" fontId="21" fillId="0" borderId="5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49" fontId="26" fillId="0" borderId="1" xfId="0" applyNumberFormat="1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/>
    </xf>
    <xf numFmtId="0" fontId="21" fillId="0" borderId="5" xfId="0" applyFont="1" applyBorder="1" applyAlignment="1">
      <alignment vertical="center" wrapText="1"/>
    </xf>
    <xf numFmtId="0" fontId="16" fillId="0" borderId="31" xfId="0" applyFont="1" applyBorder="1"/>
    <xf numFmtId="0" fontId="23" fillId="0" borderId="2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/>
    <xf numFmtId="0" fontId="20" fillId="0" borderId="33" xfId="0" applyFont="1" applyBorder="1" applyAlignment="1">
      <alignment wrapText="1"/>
    </xf>
    <xf numFmtId="0" fontId="16" fillId="0" borderId="2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/>
    </xf>
    <xf numFmtId="0" fontId="21" fillId="0" borderId="33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2" fillId="0" borderId="6" xfId="0" applyFont="1" applyBorder="1" applyAlignment="1">
      <alignment horizontal="left" vertical="center" wrapText="1"/>
    </xf>
    <xf numFmtId="49" fontId="26" fillId="0" borderId="4" xfId="0" applyNumberFormat="1" applyFont="1" applyBorder="1" applyAlignment="1">
      <alignment horizontal="center" vertical="center" wrapText="1"/>
    </xf>
    <xf numFmtId="0" fontId="28" fillId="0" borderId="6" xfId="0" applyFont="1" applyBorder="1"/>
    <xf numFmtId="0" fontId="28" fillId="0" borderId="7" xfId="0" applyFont="1" applyBorder="1" applyAlignment="1">
      <alignment vertical="center" wrapText="1"/>
    </xf>
    <xf numFmtId="0" fontId="28" fillId="0" borderId="8" xfId="0" applyFont="1" applyBorder="1"/>
    <xf numFmtId="0" fontId="28" fillId="0" borderId="24" xfId="0" applyFont="1" applyBorder="1"/>
    <xf numFmtId="0" fontId="28" fillId="0" borderId="34" xfId="0" applyFont="1" applyBorder="1" applyAlignment="1">
      <alignment vertical="center" wrapText="1"/>
    </xf>
    <xf numFmtId="0" fontId="17" fillId="0" borderId="35" xfId="0" applyFont="1" applyBorder="1" applyAlignment="1">
      <alignment horizontal="center" vertical="center" wrapText="1"/>
    </xf>
    <xf numFmtId="0" fontId="28" fillId="0" borderId="9" xfId="0" applyFont="1" applyBorder="1"/>
    <xf numFmtId="0" fontId="28" fillId="0" borderId="14" xfId="0" applyFont="1" applyBorder="1" applyAlignment="1">
      <alignment vertical="center" wrapText="1"/>
    </xf>
    <xf numFmtId="0" fontId="28" fillId="0" borderId="10" xfId="0" applyFont="1" applyBorder="1"/>
    <xf numFmtId="0" fontId="28" fillId="0" borderId="36" xfId="0" applyFont="1" applyBorder="1"/>
    <xf numFmtId="0" fontId="17" fillId="0" borderId="8" xfId="0" applyFont="1" applyBorder="1" applyAlignment="1">
      <alignment horizontal="center"/>
    </xf>
    <xf numFmtId="0" fontId="28" fillId="0" borderId="18" xfId="0" applyFont="1" applyBorder="1"/>
    <xf numFmtId="0" fontId="28" fillId="0" borderId="37" xfId="0" applyFont="1" applyBorder="1" applyAlignment="1">
      <alignment vertical="center" wrapText="1"/>
    </xf>
    <xf numFmtId="0" fontId="28" fillId="0" borderId="38" xfId="0" applyFont="1" applyBorder="1"/>
    <xf numFmtId="0" fontId="28" fillId="0" borderId="33" xfId="0" applyFont="1" applyBorder="1"/>
    <xf numFmtId="0" fontId="28" fillId="0" borderId="39" xfId="0" applyFont="1" applyBorder="1" applyAlignment="1">
      <alignment vertical="center" wrapText="1"/>
    </xf>
    <xf numFmtId="0" fontId="28" fillId="0" borderId="40" xfId="0" applyFont="1" applyBorder="1"/>
    <xf numFmtId="0" fontId="13" fillId="0" borderId="5" xfId="0" applyFont="1" applyBorder="1"/>
    <xf numFmtId="0" fontId="13" fillId="0" borderId="19" xfId="0" applyFont="1" applyBorder="1" applyAlignment="1">
      <alignment vertical="center" wrapText="1"/>
    </xf>
    <xf numFmtId="0" fontId="13" fillId="0" borderId="20" xfId="0" applyFont="1" applyBorder="1"/>
    <xf numFmtId="0" fontId="13" fillId="0" borderId="11" xfId="0" applyFont="1" applyBorder="1"/>
    <xf numFmtId="0" fontId="13" fillId="0" borderId="13" xfId="0" applyFont="1" applyBorder="1" applyAlignment="1">
      <alignment vertical="center" wrapText="1"/>
    </xf>
    <xf numFmtId="0" fontId="13" fillId="0" borderId="12" xfId="0" applyFont="1" applyBorder="1"/>
    <xf numFmtId="0" fontId="17" fillId="0" borderId="6" xfId="0" applyFont="1" applyBorder="1"/>
    <xf numFmtId="0" fontId="17" fillId="0" borderId="7" xfId="0" applyFont="1" applyBorder="1" applyAlignment="1">
      <alignment vertical="center" wrapText="1"/>
    </xf>
    <xf numFmtId="0" fontId="17" fillId="0" borderId="8" xfId="0" applyFont="1" applyBorder="1"/>
    <xf numFmtId="0" fontId="17" fillId="0" borderId="18" xfId="0" applyFont="1" applyBorder="1"/>
    <xf numFmtId="0" fontId="17" fillId="0" borderId="37" xfId="0" applyFont="1" applyBorder="1" applyAlignment="1">
      <alignment vertical="center" wrapText="1"/>
    </xf>
    <xf numFmtId="0" fontId="17" fillId="0" borderId="38" xfId="0" applyFont="1" applyBorder="1"/>
    <xf numFmtId="0" fontId="13" fillId="0" borderId="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33" xfId="0" applyFont="1" applyBorder="1"/>
    <xf numFmtId="0" fontId="13" fillId="0" borderId="39" xfId="0" applyFont="1" applyBorder="1"/>
    <xf numFmtId="0" fontId="13" fillId="0" borderId="40" xfId="0" applyFont="1" applyBorder="1"/>
    <xf numFmtId="0" fontId="17" fillId="0" borderId="11" xfId="0" applyFont="1" applyBorder="1"/>
    <xf numFmtId="0" fontId="17" fillId="0" borderId="13" xfId="0" applyFont="1" applyBorder="1"/>
    <xf numFmtId="0" fontId="17" fillId="0" borderId="12" xfId="0" applyFont="1" applyBorder="1" applyAlignment="1">
      <alignment horizontal="center"/>
    </xf>
    <xf numFmtId="0" fontId="17" fillId="0" borderId="7" xfId="0" applyFont="1" applyBorder="1"/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 applyAlignment="1">
      <alignment horizontal="center" vertical="top"/>
    </xf>
    <xf numFmtId="0" fontId="19" fillId="0" borderId="7" xfId="0" applyFont="1" applyBorder="1" applyAlignment="1">
      <alignment horizontal="center" vertical="center" wrapText="1"/>
    </xf>
    <xf numFmtId="0" fontId="22" fillId="0" borderId="11" xfId="0" applyFont="1" applyBorder="1" applyAlignment="1">
      <alignment wrapText="1"/>
    </xf>
    <xf numFmtId="49" fontId="27" fillId="0" borderId="1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2" fillId="0" borderId="12" xfId="0" applyFont="1" applyBorder="1"/>
    <xf numFmtId="0" fontId="25" fillId="0" borderId="11" xfId="0" applyFont="1" applyBorder="1" applyAlignment="1">
      <alignment wrapText="1"/>
    </xf>
    <xf numFmtId="0" fontId="16" fillId="0" borderId="1" xfId="0" applyFont="1" applyBorder="1"/>
    <xf numFmtId="0" fontId="17" fillId="0" borderId="12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16" fillId="0" borderId="4" xfId="0" applyFont="1" applyBorder="1"/>
    <xf numFmtId="0" fontId="17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right" vertical="center" wrapText="1"/>
    </xf>
    <xf numFmtId="0" fontId="20" fillId="0" borderId="9" xfId="0" applyFont="1" applyBorder="1" applyAlignment="1">
      <alignment wrapText="1"/>
    </xf>
    <xf numFmtId="49" fontId="27" fillId="0" borderId="25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17" fillId="0" borderId="10" xfId="0" applyFont="1" applyBorder="1"/>
    <xf numFmtId="0" fontId="23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7" fillId="0" borderId="34" xfId="0" applyFont="1" applyBorder="1" applyAlignment="1">
      <alignment vertical="center" wrapText="1"/>
    </xf>
    <xf numFmtId="0" fontId="17" fillId="0" borderId="36" xfId="0" applyFont="1" applyBorder="1"/>
    <xf numFmtId="167" fontId="19" fillId="0" borderId="8" xfId="0" applyNumberFormat="1" applyFont="1" applyBorder="1" applyAlignment="1">
      <alignment horizontal="center" vertical="center"/>
    </xf>
    <xf numFmtId="167" fontId="19" fillId="0" borderId="5" xfId="0" applyNumberFormat="1" applyFont="1" applyBorder="1" applyAlignment="1">
      <alignment horizontal="center" vertical="center"/>
    </xf>
    <xf numFmtId="167" fontId="19" fillId="0" borderId="21" xfId="0" applyNumberFormat="1" applyFont="1" applyBorder="1" applyAlignment="1">
      <alignment horizontal="center" vertical="center"/>
    </xf>
    <xf numFmtId="167" fontId="19" fillId="0" borderId="20" xfId="0" applyNumberFormat="1" applyFont="1" applyBorder="1" applyAlignment="1">
      <alignment horizontal="center" vertical="center"/>
    </xf>
    <xf numFmtId="167" fontId="18" fillId="0" borderId="5" xfId="0" applyNumberFormat="1" applyFont="1" applyBorder="1" applyAlignment="1">
      <alignment horizontal="center" vertical="center"/>
    </xf>
    <xf numFmtId="167" fontId="18" fillId="0" borderId="19" xfId="0" applyNumberFormat="1" applyFont="1" applyBorder="1" applyAlignment="1">
      <alignment horizontal="center" vertical="center"/>
    </xf>
    <xf numFmtId="167" fontId="18" fillId="0" borderId="20" xfId="0" applyNumberFormat="1" applyFont="1" applyBorder="1" applyAlignment="1">
      <alignment horizontal="center" vertical="center"/>
    </xf>
    <xf numFmtId="167" fontId="8" fillId="0" borderId="6" xfId="0" applyNumberFormat="1" applyFont="1" applyBorder="1"/>
    <xf numFmtId="166" fontId="8" fillId="0" borderId="7" xfId="0" applyNumberFormat="1" applyFont="1" applyBorder="1"/>
    <xf numFmtId="167" fontId="8" fillId="0" borderId="8" xfId="0" applyNumberFormat="1" applyFont="1" applyBorder="1"/>
    <xf numFmtId="167" fontId="19" fillId="0" borderId="6" xfId="0" applyNumberFormat="1" applyFont="1" applyBorder="1" applyAlignment="1">
      <alignment horizontal="center" vertical="center" wrapText="1"/>
    </xf>
    <xf numFmtId="167" fontId="19" fillId="0" borderId="7" xfId="0" applyNumberFormat="1" applyFont="1" applyBorder="1" applyAlignment="1">
      <alignment horizontal="center" vertical="center" wrapText="1"/>
    </xf>
    <xf numFmtId="167" fontId="17" fillId="0" borderId="11" xfId="0" applyNumberFormat="1" applyFont="1" applyBorder="1"/>
    <xf numFmtId="167" fontId="17" fillId="0" borderId="13" xfId="0" applyNumberFormat="1" applyFont="1" applyBorder="1"/>
    <xf numFmtId="166" fontId="19" fillId="0" borderId="5" xfId="0" applyNumberFormat="1" applyFont="1" applyBorder="1" applyAlignment="1">
      <alignment horizontal="center" vertical="center"/>
    </xf>
    <xf numFmtId="166" fontId="17" fillId="0" borderId="9" xfId="0" applyNumberFormat="1" applyFont="1" applyBorder="1"/>
    <xf numFmtId="166" fontId="17" fillId="0" borderId="14" xfId="0" applyNumberFormat="1" applyFont="1" applyBorder="1"/>
    <xf numFmtId="166" fontId="19" fillId="0" borderId="19" xfId="0" applyNumberFormat="1" applyFont="1" applyBorder="1" applyAlignment="1">
      <alignment horizontal="center" vertical="center" wrapText="1"/>
    </xf>
    <xf numFmtId="166" fontId="5" fillId="0" borderId="34" xfId="0" applyNumberFormat="1" applyFont="1" applyBorder="1"/>
    <xf numFmtId="167" fontId="2" fillId="0" borderId="24" xfId="0" applyNumberFormat="1" applyFont="1" applyBorder="1"/>
    <xf numFmtId="167" fontId="2" fillId="0" borderId="36" xfId="0" applyNumberFormat="1" applyFont="1" applyBorder="1"/>
    <xf numFmtId="167" fontId="1" fillId="0" borderId="0" xfId="0" applyNumberFormat="1" applyFont="1"/>
    <xf numFmtId="167" fontId="17" fillId="0" borderId="17" xfId="0" applyNumberFormat="1" applyFont="1" applyBorder="1" applyAlignment="1">
      <alignment horizontal="center" vertical="center"/>
    </xf>
    <xf numFmtId="167" fontId="2" fillId="0" borderId="0" xfId="0" applyNumberFormat="1" applyFont="1"/>
    <xf numFmtId="0" fontId="17" fillId="2" borderId="0" xfId="0" applyFont="1" applyFill="1" applyAlignment="1">
      <alignment horizontal="right" vertical="center" wrapText="1"/>
    </xf>
    <xf numFmtId="164" fontId="17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3" fillId="0" borderId="4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21" fillId="2" borderId="43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/>
    </xf>
    <xf numFmtId="0" fontId="23" fillId="2" borderId="42" xfId="0" applyFont="1" applyFill="1" applyBorder="1" applyAlignment="1">
      <alignment horizontal="center"/>
    </xf>
    <xf numFmtId="0" fontId="13" fillId="0" borderId="30" xfId="0" applyFont="1" applyBorder="1" applyAlignment="1">
      <alignment horizontal="center" wrapText="1"/>
    </xf>
    <xf numFmtId="0" fontId="13" fillId="0" borderId="42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2" borderId="43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1.xml"/><Relationship Id="rId18" Type="http://schemas.microsoft.com/office/2017/10/relationships/person" Target="persons/person6.xml"/><Relationship Id="rId3" Type="http://schemas.openxmlformats.org/officeDocument/2006/relationships/styles" Target="styles.xml"/><Relationship Id="rId12" Type="http://schemas.microsoft.com/office/2017/10/relationships/person" Target="persons/person0.xml"/><Relationship Id="rId17" Type="http://schemas.microsoft.com/office/2017/10/relationships/person" Target="persons/person5.xml"/><Relationship Id="rId2" Type="http://schemas.openxmlformats.org/officeDocument/2006/relationships/theme" Target="theme/theme1.xml"/><Relationship Id="rId16" Type="http://schemas.microsoft.com/office/2017/10/relationships/person" Target="persons/person4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5" Type="http://schemas.microsoft.com/office/2017/10/relationships/person" Target="persons/person2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14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4"/>
  <sheetViews>
    <sheetView tabSelected="1" topLeftCell="A82" zoomScaleNormal="100" workbookViewId="0">
      <selection activeCell="C98" sqref="C98"/>
    </sheetView>
  </sheetViews>
  <sheetFormatPr defaultRowHeight="12.75" x14ac:dyDescent="0.2"/>
  <cols>
    <col min="1" max="1" width="5.5703125" style="1" customWidth="1"/>
    <col min="2" max="2" width="46.85546875" style="1" customWidth="1"/>
    <col min="3" max="3" width="7.28515625" style="1" customWidth="1"/>
    <col min="4" max="4" width="14.7109375" style="1" customWidth="1"/>
    <col min="5" max="5" width="9.7109375" style="1" customWidth="1"/>
    <col min="6" max="6" width="15.42578125" style="1" customWidth="1"/>
    <col min="7" max="7" width="10.85546875" style="1" bestFit="1" customWidth="1"/>
    <col min="8" max="16384" width="9.140625" style="1"/>
  </cols>
  <sheetData>
    <row r="1" spans="1:7" ht="12.75" customHeight="1" x14ac:dyDescent="0.2">
      <c r="C1" s="4"/>
      <c r="D1" s="188" t="s">
        <v>88</v>
      </c>
      <c r="E1" s="188"/>
      <c r="F1" s="188"/>
    </row>
    <row r="2" spans="1:7" ht="12.75" customHeight="1" x14ac:dyDescent="0.2">
      <c r="C2" s="4"/>
      <c r="D2" s="188" t="s">
        <v>89</v>
      </c>
      <c r="E2" s="188"/>
      <c r="F2" s="188"/>
    </row>
    <row r="3" spans="1:7" ht="12.75" customHeight="1" x14ac:dyDescent="0.2">
      <c r="C3" s="4"/>
      <c r="D3" s="188"/>
      <c r="E3" s="188"/>
      <c r="F3" s="188"/>
    </row>
    <row r="4" spans="1:7" ht="34.5" customHeight="1" x14ac:dyDescent="0.2">
      <c r="C4" s="4"/>
      <c r="D4" s="188"/>
      <c r="E4" s="188"/>
      <c r="F4" s="188"/>
    </row>
    <row r="5" spans="1:7" ht="20.25" x14ac:dyDescent="0.35">
      <c r="A5" s="191" t="s">
        <v>12</v>
      </c>
      <c r="B5" s="191"/>
      <c r="C5" s="191"/>
      <c r="D5" s="191"/>
      <c r="E5" s="191"/>
    </row>
    <row r="6" spans="1:7" ht="44.25" customHeight="1" x14ac:dyDescent="0.3">
      <c r="A6" s="194" t="s">
        <v>13</v>
      </c>
      <c r="B6" s="194"/>
      <c r="C6" s="194"/>
      <c r="D6" s="194"/>
      <c r="E6" s="194"/>
      <c r="F6" s="194"/>
    </row>
    <row r="7" spans="1:7" ht="12.75" customHeight="1" thickBot="1" x14ac:dyDescent="0.3">
      <c r="A7" s="25"/>
      <c r="B7" s="25"/>
      <c r="C7" s="25"/>
      <c r="D7" s="25"/>
      <c r="E7" s="24" t="s">
        <v>6</v>
      </c>
    </row>
    <row r="8" spans="1:7" ht="15" thickBot="1" x14ac:dyDescent="0.25">
      <c r="A8" s="214" t="s">
        <v>14</v>
      </c>
      <c r="B8" s="205"/>
      <c r="C8" s="206"/>
      <c r="D8" s="192" t="s">
        <v>15</v>
      </c>
      <c r="E8" s="195" t="s">
        <v>1</v>
      </c>
      <c r="F8" s="196"/>
    </row>
    <row r="9" spans="1:7" ht="43.5" customHeight="1" thickBot="1" x14ac:dyDescent="0.25">
      <c r="A9" s="215"/>
      <c r="B9" s="207"/>
      <c r="C9" s="208"/>
      <c r="D9" s="193"/>
      <c r="E9" s="28" t="s">
        <v>16</v>
      </c>
      <c r="F9" s="28" t="s">
        <v>17</v>
      </c>
    </row>
    <row r="10" spans="1:7" ht="30" customHeight="1" thickBot="1" x14ac:dyDescent="0.3">
      <c r="A10" s="30">
        <v>1</v>
      </c>
      <c r="B10" s="209">
        <v>2</v>
      </c>
      <c r="C10" s="210"/>
      <c r="D10" s="30">
        <v>3</v>
      </c>
      <c r="E10" s="30">
        <v>4</v>
      </c>
      <c r="F10" s="30">
        <v>5</v>
      </c>
    </row>
    <row r="11" spans="1:7" ht="40.5" customHeight="1" thickBot="1" x14ac:dyDescent="0.3">
      <c r="A11" s="31">
        <v>8000</v>
      </c>
      <c r="B11" s="211" t="s">
        <v>18</v>
      </c>
      <c r="C11" s="212"/>
      <c r="D11" s="166">
        <f>+E11+F11</f>
        <v>242745.45899999997</v>
      </c>
      <c r="E11" s="178">
        <v>0</v>
      </c>
      <c r="F11" s="165">
        <f>+F18</f>
        <v>242745.45899999997</v>
      </c>
      <c r="G11" s="185"/>
    </row>
    <row r="12" spans="1:7" ht="18" x14ac:dyDescent="0.25">
      <c r="A12" s="213" t="s">
        <v>19</v>
      </c>
      <c r="B12" s="213"/>
      <c r="C12" s="213"/>
      <c r="D12" s="213"/>
      <c r="E12" s="213"/>
      <c r="F12" s="213"/>
    </row>
    <row r="13" spans="1:7" ht="40.5" customHeight="1" x14ac:dyDescent="0.3">
      <c r="A13" s="194" t="s">
        <v>20</v>
      </c>
      <c r="B13" s="194"/>
      <c r="C13" s="194"/>
      <c r="D13" s="194"/>
      <c r="E13" s="194"/>
      <c r="F13" s="194"/>
    </row>
    <row r="14" spans="1:7" ht="14.25" customHeight="1" thickBot="1" x14ac:dyDescent="0.35">
      <c r="A14" s="29"/>
      <c r="B14" s="29"/>
      <c r="C14" s="29"/>
      <c r="D14" s="29"/>
      <c r="E14" s="27" t="s">
        <v>6</v>
      </c>
      <c r="F14" s="29"/>
    </row>
    <row r="15" spans="1:7" ht="43.5" customHeight="1" thickBot="1" x14ac:dyDescent="0.25">
      <c r="A15" s="197" t="s">
        <v>14</v>
      </c>
      <c r="B15" s="199" t="s">
        <v>7</v>
      </c>
      <c r="C15" s="200"/>
      <c r="D15" s="203" t="s">
        <v>0</v>
      </c>
      <c r="E15" s="201" t="s">
        <v>1</v>
      </c>
      <c r="F15" s="202"/>
    </row>
    <row r="16" spans="1:7" ht="27.75" thickBot="1" x14ac:dyDescent="0.25">
      <c r="A16" s="198"/>
      <c r="B16" s="32" t="s">
        <v>8</v>
      </c>
      <c r="C16" s="33" t="s">
        <v>9</v>
      </c>
      <c r="D16" s="204"/>
      <c r="E16" s="26" t="s">
        <v>2</v>
      </c>
      <c r="F16" s="26" t="s">
        <v>3</v>
      </c>
    </row>
    <row r="17" spans="1:7" ht="14.25" thickBot="1" x14ac:dyDescent="0.3">
      <c r="A17" s="30">
        <v>1</v>
      </c>
      <c r="B17" s="30">
        <v>2</v>
      </c>
      <c r="C17" s="30">
        <v>3</v>
      </c>
      <c r="D17" s="30">
        <v>4</v>
      </c>
      <c r="E17" s="30">
        <v>5</v>
      </c>
      <c r="F17" s="30">
        <v>6</v>
      </c>
    </row>
    <row r="18" spans="1:7" s="2" customFormat="1" ht="27.75" customHeight="1" x14ac:dyDescent="0.25">
      <c r="A18" s="34">
        <v>8010</v>
      </c>
      <c r="B18" s="35" t="s">
        <v>21</v>
      </c>
      <c r="C18" s="36"/>
      <c r="D18" s="183">
        <f>E18+F18</f>
        <v>242745.45899999997</v>
      </c>
      <c r="E18" s="182">
        <f>+E20</f>
        <v>0</v>
      </c>
      <c r="F18" s="184">
        <f>+F20+F75</f>
        <v>242745.45899999997</v>
      </c>
      <c r="G18" s="187"/>
    </row>
    <row r="19" spans="1:7" s="2" customFormat="1" ht="12" customHeight="1" x14ac:dyDescent="0.25">
      <c r="A19" s="37"/>
      <c r="B19" s="38" t="s">
        <v>1</v>
      </c>
      <c r="C19" s="39"/>
      <c r="D19" s="15"/>
      <c r="E19" s="19"/>
      <c r="F19" s="16"/>
    </row>
    <row r="20" spans="1:7" ht="27.75" customHeight="1" x14ac:dyDescent="0.25">
      <c r="A20" s="40">
        <v>8100</v>
      </c>
      <c r="B20" s="41" t="s">
        <v>22</v>
      </c>
      <c r="C20" s="42"/>
      <c r="D20" s="171">
        <f>F20+E20</f>
        <v>242745.45899999997</v>
      </c>
      <c r="E20" s="172">
        <f>+E22+E50</f>
        <v>0</v>
      </c>
      <c r="F20" s="173">
        <f>+F22+F50</f>
        <v>242745.45899999997</v>
      </c>
    </row>
    <row r="21" spans="1:7" ht="15.75" x14ac:dyDescent="0.25">
      <c r="A21" s="40"/>
      <c r="B21" s="43" t="s">
        <v>1</v>
      </c>
      <c r="C21" s="42"/>
      <c r="D21" s="7"/>
      <c r="E21" s="8"/>
      <c r="F21" s="9"/>
    </row>
    <row r="22" spans="1:7" ht="16.5" customHeight="1" x14ac:dyDescent="0.25">
      <c r="A22" s="44">
        <v>8110</v>
      </c>
      <c r="B22" s="45" t="s">
        <v>23</v>
      </c>
      <c r="C22" s="42"/>
      <c r="D22" s="18"/>
      <c r="E22" s="8"/>
      <c r="F22" s="20"/>
    </row>
    <row r="23" spans="1:7" ht="11.25" customHeight="1" x14ac:dyDescent="0.25">
      <c r="A23" s="44"/>
      <c r="B23" s="46" t="s">
        <v>1</v>
      </c>
      <c r="C23" s="42"/>
      <c r="D23" s="18"/>
      <c r="E23" s="8"/>
      <c r="F23" s="20"/>
    </row>
    <row r="24" spans="1:7" ht="26.25" customHeight="1" x14ac:dyDescent="0.25">
      <c r="A24" s="44">
        <v>8111</v>
      </c>
      <c r="B24" s="47" t="s">
        <v>24</v>
      </c>
      <c r="C24" s="42"/>
      <c r="D24" s="7"/>
      <c r="E24" s="17" t="s">
        <v>25</v>
      </c>
      <c r="F24" s="9"/>
    </row>
    <row r="25" spans="1:7" ht="15.75" x14ac:dyDescent="0.25">
      <c r="A25" s="44"/>
      <c r="B25" s="48" t="s">
        <v>11</v>
      </c>
      <c r="C25" s="42"/>
      <c r="D25" s="7"/>
      <c r="E25" s="17"/>
      <c r="F25" s="9"/>
    </row>
    <row r="26" spans="1:7" ht="15.75" x14ac:dyDescent="0.25">
      <c r="A26" s="44">
        <v>8112</v>
      </c>
      <c r="B26" s="49" t="s">
        <v>26</v>
      </c>
      <c r="C26" s="50" t="s">
        <v>27</v>
      </c>
      <c r="D26" s="7"/>
      <c r="E26" s="17" t="s">
        <v>25</v>
      </c>
      <c r="F26" s="9"/>
    </row>
    <row r="27" spans="1:7" ht="15.75" x14ac:dyDescent="0.25">
      <c r="A27" s="44">
        <v>8113</v>
      </c>
      <c r="B27" s="49" t="s">
        <v>28</v>
      </c>
      <c r="C27" s="50" t="s">
        <v>29</v>
      </c>
      <c r="D27" s="7"/>
      <c r="E27" s="17" t="s">
        <v>25</v>
      </c>
      <c r="F27" s="9"/>
    </row>
    <row r="28" spans="1:7" s="6" customFormat="1" ht="25.5" customHeight="1" x14ac:dyDescent="0.25">
      <c r="A28" s="44">
        <v>8120</v>
      </c>
      <c r="B28" s="47" t="s">
        <v>30</v>
      </c>
      <c r="C28" s="50"/>
      <c r="D28" s="10"/>
      <c r="E28" s="11"/>
      <c r="F28" s="12"/>
    </row>
    <row r="29" spans="1:7" s="6" customFormat="1" ht="15.75" x14ac:dyDescent="0.25">
      <c r="A29" s="44"/>
      <c r="B29" s="48" t="s">
        <v>1</v>
      </c>
      <c r="C29" s="50"/>
      <c r="D29" s="10"/>
      <c r="E29" s="11"/>
      <c r="F29" s="12"/>
    </row>
    <row r="30" spans="1:7" s="6" customFormat="1" ht="15.75" x14ac:dyDescent="0.25">
      <c r="A30" s="44">
        <v>8121</v>
      </c>
      <c r="B30" s="47" t="s">
        <v>31</v>
      </c>
      <c r="C30" s="50"/>
      <c r="D30" s="10"/>
      <c r="E30" s="17" t="s">
        <v>25</v>
      </c>
      <c r="F30" s="12"/>
    </row>
    <row r="31" spans="1:7" s="6" customFormat="1" ht="12" customHeight="1" x14ac:dyDescent="0.25">
      <c r="A31" s="44"/>
      <c r="B31" s="48" t="s">
        <v>11</v>
      </c>
      <c r="C31" s="50"/>
      <c r="D31" s="10"/>
      <c r="E31" s="11"/>
      <c r="F31" s="12"/>
    </row>
    <row r="32" spans="1:7" s="6" customFormat="1" ht="11.25" customHeight="1" x14ac:dyDescent="0.25">
      <c r="A32" s="40">
        <v>8122</v>
      </c>
      <c r="B32" s="45" t="s">
        <v>32</v>
      </c>
      <c r="C32" s="50" t="s">
        <v>33</v>
      </c>
      <c r="D32" s="10"/>
      <c r="E32" s="17" t="s">
        <v>25</v>
      </c>
      <c r="F32" s="12"/>
    </row>
    <row r="33" spans="1:6" s="6" customFormat="1" ht="12.75" customHeight="1" x14ac:dyDescent="0.25">
      <c r="A33" s="40"/>
      <c r="B33" s="51" t="s">
        <v>11</v>
      </c>
      <c r="C33" s="50"/>
      <c r="D33" s="10"/>
      <c r="E33" s="11"/>
      <c r="F33" s="12"/>
    </row>
    <row r="34" spans="1:6" s="6" customFormat="1" ht="15.75" x14ac:dyDescent="0.25">
      <c r="A34" s="40">
        <v>8123</v>
      </c>
      <c r="B34" s="51" t="s">
        <v>34</v>
      </c>
      <c r="C34" s="50"/>
      <c r="D34" s="10"/>
      <c r="E34" s="17" t="s">
        <v>25</v>
      </c>
      <c r="F34" s="12"/>
    </row>
    <row r="35" spans="1:6" s="6" customFormat="1" ht="16.5" thickBot="1" x14ac:dyDescent="0.3">
      <c r="A35" s="52">
        <v>8124</v>
      </c>
      <c r="B35" s="53" t="s">
        <v>35</v>
      </c>
      <c r="C35" s="54"/>
      <c r="D35" s="13"/>
      <c r="E35" s="21" t="s">
        <v>25</v>
      </c>
      <c r="F35" s="14"/>
    </row>
    <row r="36" spans="1:6" s="6" customFormat="1" ht="27" x14ac:dyDescent="0.25">
      <c r="A36" s="37">
        <v>8130</v>
      </c>
      <c r="B36" s="139" t="s">
        <v>36</v>
      </c>
      <c r="C36" s="140" t="s">
        <v>37</v>
      </c>
      <c r="D36" s="22"/>
      <c r="E36" s="141" t="s">
        <v>25</v>
      </c>
      <c r="F36" s="142"/>
    </row>
    <row r="37" spans="1:6" s="6" customFormat="1" ht="15.75" x14ac:dyDescent="0.25">
      <c r="A37" s="40"/>
      <c r="B37" s="51" t="s">
        <v>11</v>
      </c>
      <c r="C37" s="50"/>
      <c r="D37" s="10"/>
      <c r="E37" s="11"/>
      <c r="F37" s="12"/>
    </row>
    <row r="38" spans="1:6" s="6" customFormat="1" ht="15.75" x14ac:dyDescent="0.25">
      <c r="A38" s="40">
        <v>8131</v>
      </c>
      <c r="B38" s="51" t="s">
        <v>38</v>
      </c>
      <c r="C38" s="50"/>
      <c r="D38" s="10"/>
      <c r="E38" s="17" t="s">
        <v>25</v>
      </c>
      <c r="F38" s="12"/>
    </row>
    <row r="39" spans="1:6" s="6" customFormat="1" ht="16.5" thickBot="1" x14ac:dyDescent="0.3">
      <c r="A39" s="52">
        <v>8132</v>
      </c>
      <c r="B39" s="53" t="s">
        <v>39</v>
      </c>
      <c r="C39" s="54"/>
      <c r="D39" s="13"/>
      <c r="E39" s="21" t="s">
        <v>25</v>
      </c>
      <c r="F39" s="14"/>
    </row>
    <row r="40" spans="1:6" ht="18.75" customHeight="1" x14ac:dyDescent="0.25">
      <c r="A40" s="40">
        <v>8140</v>
      </c>
      <c r="B40" s="45" t="s">
        <v>40</v>
      </c>
      <c r="C40" s="50"/>
      <c r="D40" s="89"/>
      <c r="E40" s="90"/>
      <c r="F40" s="91"/>
    </row>
    <row r="41" spans="1:6" ht="14.25" thickBot="1" x14ac:dyDescent="0.3">
      <c r="A41" s="146"/>
      <c r="B41" s="151" t="s">
        <v>11</v>
      </c>
      <c r="C41" s="54"/>
      <c r="D41" s="95"/>
      <c r="E41" s="96"/>
      <c r="F41" s="97"/>
    </row>
    <row r="42" spans="1:6" ht="27" x14ac:dyDescent="0.25">
      <c r="A42" s="34">
        <v>8141</v>
      </c>
      <c r="B42" s="59" t="s">
        <v>41</v>
      </c>
      <c r="C42" s="152" t="s">
        <v>33</v>
      </c>
      <c r="D42" s="92"/>
      <c r="E42" s="93"/>
      <c r="F42" s="98"/>
    </row>
    <row r="43" spans="1:6" ht="14.25" thickBot="1" x14ac:dyDescent="0.3">
      <c r="A43" s="40"/>
      <c r="B43" s="51" t="s">
        <v>11</v>
      </c>
      <c r="C43" s="55"/>
      <c r="D43" s="89"/>
      <c r="E43" s="90"/>
      <c r="F43" s="91"/>
    </row>
    <row r="44" spans="1:6" ht="13.5" x14ac:dyDescent="0.25">
      <c r="A44" s="34">
        <v>8142</v>
      </c>
      <c r="B44" s="56" t="s">
        <v>42</v>
      </c>
      <c r="C44" s="57"/>
      <c r="D44" s="92"/>
      <c r="E44" s="93"/>
      <c r="F44" s="94" t="s">
        <v>25</v>
      </c>
    </row>
    <row r="45" spans="1:6" ht="14.25" thickBot="1" x14ac:dyDescent="0.3">
      <c r="A45" s="52">
        <v>8143</v>
      </c>
      <c r="B45" s="53" t="s">
        <v>43</v>
      </c>
      <c r="C45" s="58"/>
      <c r="D45" s="95"/>
      <c r="E45" s="96"/>
      <c r="F45" s="97"/>
    </row>
    <row r="46" spans="1:6" ht="27" x14ac:dyDescent="0.25">
      <c r="A46" s="34">
        <v>8150</v>
      </c>
      <c r="B46" s="59" t="s">
        <v>44</v>
      </c>
      <c r="C46" s="60" t="s">
        <v>37</v>
      </c>
      <c r="D46" s="92"/>
      <c r="E46" s="93"/>
      <c r="F46" s="98"/>
    </row>
    <row r="47" spans="1:6" ht="13.5" x14ac:dyDescent="0.25">
      <c r="A47" s="40"/>
      <c r="B47" s="51" t="s">
        <v>11</v>
      </c>
      <c r="C47" s="61"/>
      <c r="D47" s="89"/>
      <c r="E47" s="90"/>
      <c r="F47" s="91"/>
    </row>
    <row r="48" spans="1:6" ht="13.5" x14ac:dyDescent="0.25">
      <c r="A48" s="40">
        <v>8151</v>
      </c>
      <c r="B48" s="51" t="s">
        <v>38</v>
      </c>
      <c r="C48" s="61"/>
      <c r="D48" s="89"/>
      <c r="E48" s="90"/>
      <c r="F48" s="99" t="s">
        <v>4</v>
      </c>
    </row>
    <row r="49" spans="1:6" ht="14.25" thickBot="1" x14ac:dyDescent="0.3">
      <c r="A49" s="62">
        <v>8152</v>
      </c>
      <c r="B49" s="63" t="s">
        <v>45</v>
      </c>
      <c r="C49" s="64"/>
      <c r="D49" s="100"/>
      <c r="E49" s="101"/>
      <c r="F49" s="102"/>
    </row>
    <row r="50" spans="1:6" ht="30" customHeight="1" thickBot="1" x14ac:dyDescent="0.3">
      <c r="A50" s="65">
        <v>8160</v>
      </c>
      <c r="B50" s="66" t="s">
        <v>46</v>
      </c>
      <c r="C50" s="67"/>
      <c r="D50" s="165">
        <f>+F50+E50</f>
        <v>242745.45899999997</v>
      </c>
      <c r="E50" s="181">
        <f>+E61</f>
        <v>0</v>
      </c>
      <c r="F50" s="167">
        <f>+F52+F57+F61+F72+F73</f>
        <v>242745.45899999997</v>
      </c>
    </row>
    <row r="51" spans="1:6" ht="14.25" thickBot="1" x14ac:dyDescent="0.3">
      <c r="A51" s="68"/>
      <c r="B51" s="69" t="s">
        <v>1</v>
      </c>
      <c r="C51" s="70"/>
      <c r="D51" s="103"/>
      <c r="E51" s="104"/>
      <c r="F51" s="105"/>
    </row>
    <row r="52" spans="1:6" ht="27" customHeight="1" thickBot="1" x14ac:dyDescent="0.3">
      <c r="A52" s="65">
        <v>8161</v>
      </c>
      <c r="B52" s="71" t="s">
        <v>47</v>
      </c>
      <c r="C52" s="67"/>
      <c r="D52" s="106">
        <f>+F52</f>
        <v>0</v>
      </c>
      <c r="E52" s="107" t="s">
        <v>25</v>
      </c>
      <c r="F52" s="108">
        <f>+F56+F55+F54</f>
        <v>0</v>
      </c>
    </row>
    <row r="53" spans="1:6" ht="14.25" x14ac:dyDescent="0.25">
      <c r="A53" s="37"/>
      <c r="B53" s="72" t="s">
        <v>11</v>
      </c>
      <c r="C53" s="73"/>
      <c r="D53" s="109"/>
      <c r="E53" s="110"/>
      <c r="F53" s="111"/>
    </row>
    <row r="54" spans="1:6" ht="41.25" thickBot="1" x14ac:dyDescent="0.3">
      <c r="A54" s="40">
        <v>8162</v>
      </c>
      <c r="B54" s="51" t="s">
        <v>48</v>
      </c>
      <c r="C54" s="61" t="s">
        <v>49</v>
      </c>
      <c r="D54" s="112"/>
      <c r="E54" s="113" t="s">
        <v>25</v>
      </c>
      <c r="F54" s="114"/>
    </row>
    <row r="55" spans="1:6" ht="97.5" customHeight="1" thickBot="1" x14ac:dyDescent="0.3">
      <c r="A55" s="74">
        <v>8163</v>
      </c>
      <c r="B55" s="51" t="s">
        <v>50</v>
      </c>
      <c r="C55" s="61" t="s">
        <v>49</v>
      </c>
      <c r="D55" s="106"/>
      <c r="E55" s="107" t="s">
        <v>25</v>
      </c>
      <c r="F55" s="108"/>
    </row>
    <row r="56" spans="1:6" ht="27.75" thickBot="1" x14ac:dyDescent="0.3">
      <c r="A56" s="62">
        <v>8164</v>
      </c>
      <c r="B56" s="63" t="s">
        <v>51</v>
      </c>
      <c r="C56" s="64" t="s">
        <v>52</v>
      </c>
      <c r="D56" s="115"/>
      <c r="E56" s="116" t="s">
        <v>25</v>
      </c>
      <c r="F56" s="117"/>
    </row>
    <row r="57" spans="1:6" ht="17.25" customHeight="1" thickBot="1" x14ac:dyDescent="0.3">
      <c r="A57" s="65">
        <v>8170</v>
      </c>
      <c r="B57" s="71" t="s">
        <v>53</v>
      </c>
      <c r="C57" s="67"/>
      <c r="D57" s="118"/>
      <c r="E57" s="107"/>
      <c r="F57" s="119"/>
    </row>
    <row r="58" spans="1:6" ht="14.25" x14ac:dyDescent="0.25">
      <c r="A58" s="37"/>
      <c r="B58" s="72" t="s">
        <v>11</v>
      </c>
      <c r="C58" s="73"/>
      <c r="D58" s="120"/>
      <c r="E58" s="110"/>
      <c r="F58" s="121"/>
    </row>
    <row r="59" spans="1:6" ht="27" customHeight="1" x14ac:dyDescent="0.25">
      <c r="A59" s="40">
        <v>8171</v>
      </c>
      <c r="B59" s="51" t="s">
        <v>54</v>
      </c>
      <c r="C59" s="61" t="s">
        <v>55</v>
      </c>
      <c r="D59" s="112"/>
      <c r="E59" s="113"/>
      <c r="F59" s="114"/>
    </row>
    <row r="60" spans="1:6" ht="14.25" thickBot="1" x14ac:dyDescent="0.3">
      <c r="A60" s="40">
        <v>8172</v>
      </c>
      <c r="B60" s="49" t="s">
        <v>56</v>
      </c>
      <c r="C60" s="61" t="s">
        <v>57</v>
      </c>
      <c r="D60" s="112"/>
      <c r="E60" s="113"/>
      <c r="F60" s="114"/>
    </row>
    <row r="61" spans="1:6" ht="27.75" thickBot="1" x14ac:dyDescent="0.3">
      <c r="A61" s="65">
        <v>8190</v>
      </c>
      <c r="B61" s="75" t="s">
        <v>58</v>
      </c>
      <c r="C61" s="76"/>
      <c r="D61" s="168">
        <f>+F61+E61</f>
        <v>242745.45899999997</v>
      </c>
      <c r="E61" s="169">
        <f>+E63-E66</f>
        <v>0</v>
      </c>
      <c r="F61" s="170">
        <f>+F67</f>
        <v>242745.45899999997</v>
      </c>
    </row>
    <row r="62" spans="1:6" ht="14.25" x14ac:dyDescent="0.25">
      <c r="A62" s="68"/>
      <c r="B62" s="48" t="s">
        <v>10</v>
      </c>
      <c r="C62" s="23"/>
      <c r="D62" s="122"/>
      <c r="E62" s="123"/>
      <c r="F62" s="124"/>
    </row>
    <row r="63" spans="1:6" ht="32.25" customHeight="1" x14ac:dyDescent="0.25">
      <c r="A63" s="77">
        <v>8191</v>
      </c>
      <c r="B63" s="72" t="s">
        <v>59</v>
      </c>
      <c r="C63" s="78">
        <v>9320</v>
      </c>
      <c r="D63" s="125">
        <f>+E63</f>
        <v>0</v>
      </c>
      <c r="E63" s="126"/>
      <c r="F63" s="127" t="s">
        <v>4</v>
      </c>
    </row>
    <row r="64" spans="1:6" ht="13.5" x14ac:dyDescent="0.25">
      <c r="A64" s="44"/>
      <c r="B64" s="48" t="s">
        <v>5</v>
      </c>
      <c r="C64" s="79"/>
      <c r="D64" s="112"/>
      <c r="E64" s="128"/>
      <c r="F64" s="114"/>
    </row>
    <row r="65" spans="1:6" ht="54.75" customHeight="1" thickBot="1" x14ac:dyDescent="0.3">
      <c r="A65" s="146">
        <v>8192</v>
      </c>
      <c r="B65" s="53" t="s">
        <v>60</v>
      </c>
      <c r="C65" s="147"/>
      <c r="D65" s="179">
        <f>+E65</f>
        <v>0</v>
      </c>
      <c r="E65" s="180"/>
      <c r="F65" s="148" t="s">
        <v>25</v>
      </c>
    </row>
    <row r="66" spans="1:6" ht="35.25" customHeight="1" x14ac:dyDescent="0.25">
      <c r="A66" s="77">
        <v>8193</v>
      </c>
      <c r="B66" s="143" t="s">
        <v>61</v>
      </c>
      <c r="C66" s="144"/>
      <c r="D66" s="176">
        <f>+E66</f>
        <v>0</v>
      </c>
      <c r="E66" s="177"/>
      <c r="F66" s="145" t="s">
        <v>4</v>
      </c>
    </row>
    <row r="67" spans="1:6" ht="28.5" customHeight="1" x14ac:dyDescent="0.25">
      <c r="A67" s="44">
        <v>8194</v>
      </c>
      <c r="B67" s="80" t="s">
        <v>62</v>
      </c>
      <c r="C67" s="81">
        <v>9330</v>
      </c>
      <c r="D67" s="174">
        <f>+F67</f>
        <v>242745.45899999997</v>
      </c>
      <c r="E67" s="138" t="s">
        <v>25</v>
      </c>
      <c r="F67" s="164">
        <f>+F69+F70</f>
        <v>242745.45899999997</v>
      </c>
    </row>
    <row r="68" spans="1:6" ht="13.5" x14ac:dyDescent="0.25">
      <c r="A68" s="44"/>
      <c r="B68" s="48" t="s">
        <v>5</v>
      </c>
      <c r="C68" s="81"/>
      <c r="D68" s="130"/>
      <c r="E68" s="129"/>
      <c r="F68" s="114"/>
    </row>
    <row r="69" spans="1:6" ht="40.5" x14ac:dyDescent="0.25">
      <c r="A69" s="44">
        <v>8195</v>
      </c>
      <c r="B69" s="51" t="s">
        <v>63</v>
      </c>
      <c r="C69" s="81"/>
      <c r="D69" s="174">
        <f>+F69</f>
        <v>88950.928</v>
      </c>
      <c r="E69" s="138" t="s">
        <v>25</v>
      </c>
      <c r="F69" s="164">
        <v>88950.928</v>
      </c>
    </row>
    <row r="70" spans="1:6" ht="40.5" x14ac:dyDescent="0.25">
      <c r="A70" s="82">
        <v>8196</v>
      </c>
      <c r="B70" s="51" t="s">
        <v>64</v>
      </c>
      <c r="C70" s="81"/>
      <c r="D70" s="174">
        <f>+F70</f>
        <v>153794.53099999999</v>
      </c>
      <c r="E70" s="175" t="s">
        <v>25</v>
      </c>
      <c r="F70" s="186">
        <v>153794.53099999999</v>
      </c>
    </row>
    <row r="71" spans="1:6" ht="30" customHeight="1" x14ac:dyDescent="0.2">
      <c r="A71" s="44">
        <v>8197</v>
      </c>
      <c r="B71" s="83" t="s">
        <v>65</v>
      </c>
      <c r="C71" s="84"/>
      <c r="D71" s="131" t="s">
        <v>25</v>
      </c>
      <c r="E71" s="132" t="s">
        <v>25</v>
      </c>
      <c r="F71" s="133" t="s">
        <v>25</v>
      </c>
    </row>
    <row r="72" spans="1:6" ht="45" customHeight="1" thickBot="1" x14ac:dyDescent="0.3">
      <c r="A72" s="146">
        <v>8198</v>
      </c>
      <c r="B72" s="153" t="s">
        <v>66</v>
      </c>
      <c r="C72" s="154"/>
      <c r="D72" s="155" t="s">
        <v>25</v>
      </c>
      <c r="E72" s="156"/>
      <c r="F72" s="157"/>
    </row>
    <row r="73" spans="1:6" ht="57" customHeight="1" x14ac:dyDescent="0.25">
      <c r="A73" s="158">
        <v>8199</v>
      </c>
      <c r="B73" s="159" t="s">
        <v>67</v>
      </c>
      <c r="C73" s="160"/>
      <c r="D73" s="161"/>
      <c r="E73" s="162"/>
      <c r="F73" s="163"/>
    </row>
    <row r="74" spans="1:6" ht="40.5" x14ac:dyDescent="0.25">
      <c r="A74" s="44" t="s">
        <v>68</v>
      </c>
      <c r="B74" s="86" t="s">
        <v>69</v>
      </c>
      <c r="C74" s="85"/>
      <c r="D74" s="130"/>
      <c r="E74" s="132" t="s">
        <v>25</v>
      </c>
      <c r="F74" s="114"/>
    </row>
    <row r="75" spans="1:6" ht="17.25" customHeight="1" x14ac:dyDescent="0.25">
      <c r="A75" s="44">
        <v>8200</v>
      </c>
      <c r="B75" s="41" t="s">
        <v>70</v>
      </c>
      <c r="C75" s="79"/>
      <c r="D75" s="112"/>
      <c r="E75" s="128"/>
      <c r="F75" s="114"/>
    </row>
    <row r="76" spans="1:6" ht="13.5" x14ac:dyDescent="0.25">
      <c r="A76" s="44"/>
      <c r="B76" s="43" t="s">
        <v>1</v>
      </c>
      <c r="C76" s="79"/>
      <c r="D76" s="112"/>
      <c r="E76" s="128"/>
      <c r="F76" s="114"/>
    </row>
    <row r="77" spans="1:6" ht="17.25" customHeight="1" x14ac:dyDescent="0.25">
      <c r="A77" s="44">
        <v>8210</v>
      </c>
      <c r="B77" s="87" t="s">
        <v>71</v>
      </c>
      <c r="C77" s="79"/>
      <c r="D77" s="112"/>
      <c r="E77" s="113"/>
      <c r="F77" s="114"/>
    </row>
    <row r="78" spans="1:6" ht="13.5" x14ac:dyDescent="0.25">
      <c r="A78" s="40"/>
      <c r="B78" s="51" t="s">
        <v>1</v>
      </c>
      <c r="C78" s="79"/>
      <c r="D78" s="112"/>
      <c r="E78" s="113"/>
      <c r="F78" s="114"/>
    </row>
    <row r="79" spans="1:6" ht="29.25" customHeight="1" x14ac:dyDescent="0.25">
      <c r="A79" s="44">
        <v>8211</v>
      </c>
      <c r="B79" s="47" t="s">
        <v>72</v>
      </c>
      <c r="C79" s="79"/>
      <c r="D79" s="112"/>
      <c r="E79" s="129" t="s">
        <v>25</v>
      </c>
      <c r="F79" s="114"/>
    </row>
    <row r="80" spans="1:6" ht="13.5" x14ac:dyDescent="0.25">
      <c r="A80" s="44"/>
      <c r="B80" s="48" t="s">
        <v>5</v>
      </c>
      <c r="C80" s="79"/>
      <c r="D80" s="112"/>
      <c r="E80" s="129"/>
      <c r="F80" s="114"/>
    </row>
    <row r="81" spans="1:6" ht="13.5" x14ac:dyDescent="0.25">
      <c r="A81" s="44">
        <v>8212</v>
      </c>
      <c r="B81" s="49" t="s">
        <v>26</v>
      </c>
      <c r="C81" s="61" t="s">
        <v>73</v>
      </c>
      <c r="D81" s="112"/>
      <c r="E81" s="129" t="s">
        <v>25</v>
      </c>
      <c r="F81" s="114"/>
    </row>
    <row r="82" spans="1:6" ht="13.5" x14ac:dyDescent="0.25">
      <c r="A82" s="44">
        <v>8213</v>
      </c>
      <c r="B82" s="49" t="s">
        <v>28</v>
      </c>
      <c r="C82" s="61" t="s">
        <v>74</v>
      </c>
      <c r="D82" s="112"/>
      <c r="E82" s="129" t="s">
        <v>25</v>
      </c>
      <c r="F82" s="114"/>
    </row>
    <row r="83" spans="1:6" ht="27" x14ac:dyDescent="0.25">
      <c r="A83" s="44">
        <v>8220</v>
      </c>
      <c r="B83" s="47" t="s">
        <v>75</v>
      </c>
      <c r="C83" s="79"/>
      <c r="D83" s="112"/>
      <c r="E83" s="134"/>
      <c r="F83" s="114"/>
    </row>
    <row r="84" spans="1:6" ht="13.5" x14ac:dyDescent="0.25">
      <c r="A84" s="44"/>
      <c r="B84" s="48" t="s">
        <v>1</v>
      </c>
      <c r="C84" s="79"/>
      <c r="D84" s="112"/>
      <c r="E84" s="134"/>
      <c r="F84" s="114"/>
    </row>
    <row r="85" spans="1:6" ht="13.5" x14ac:dyDescent="0.25">
      <c r="A85" s="44">
        <v>8221</v>
      </c>
      <c r="B85" s="47" t="s">
        <v>76</v>
      </c>
      <c r="C85" s="79"/>
      <c r="D85" s="112"/>
      <c r="E85" s="129" t="s">
        <v>25</v>
      </c>
      <c r="F85" s="114"/>
    </row>
    <row r="86" spans="1:6" ht="13.5" x14ac:dyDescent="0.25">
      <c r="A86" s="44"/>
      <c r="B86" s="48" t="s">
        <v>11</v>
      </c>
      <c r="C86" s="79"/>
      <c r="D86" s="112"/>
      <c r="E86" s="129"/>
      <c r="F86" s="114"/>
    </row>
    <row r="87" spans="1:6" ht="13.5" x14ac:dyDescent="0.25">
      <c r="A87" s="40">
        <v>8222</v>
      </c>
      <c r="B87" s="51" t="s">
        <v>77</v>
      </c>
      <c r="C87" s="61" t="s">
        <v>78</v>
      </c>
      <c r="D87" s="112"/>
      <c r="E87" s="129" t="s">
        <v>25</v>
      </c>
      <c r="F87" s="114"/>
    </row>
    <row r="88" spans="1:6" ht="16.5" customHeight="1" x14ac:dyDescent="0.25">
      <c r="A88" s="40">
        <v>8230</v>
      </c>
      <c r="B88" s="51" t="s">
        <v>79</v>
      </c>
      <c r="C88" s="61" t="s">
        <v>80</v>
      </c>
      <c r="D88" s="112"/>
      <c r="E88" s="129" t="s">
        <v>25</v>
      </c>
      <c r="F88" s="114"/>
    </row>
    <row r="89" spans="1:6" ht="15" customHeight="1" x14ac:dyDescent="0.25">
      <c r="A89" s="40">
        <v>8240</v>
      </c>
      <c r="B89" s="47" t="s">
        <v>81</v>
      </c>
      <c r="C89" s="79"/>
      <c r="D89" s="112"/>
      <c r="E89" s="134"/>
      <c r="F89" s="114"/>
    </row>
    <row r="90" spans="1:6" ht="13.5" x14ac:dyDescent="0.25">
      <c r="A90" s="44"/>
      <c r="B90" s="48" t="s">
        <v>11</v>
      </c>
      <c r="C90" s="79"/>
      <c r="D90" s="112"/>
      <c r="E90" s="134"/>
      <c r="F90" s="114"/>
    </row>
    <row r="91" spans="1:6" ht="13.5" x14ac:dyDescent="0.25">
      <c r="A91" s="40">
        <v>8241</v>
      </c>
      <c r="B91" s="51" t="s">
        <v>82</v>
      </c>
      <c r="C91" s="61" t="s">
        <v>78</v>
      </c>
      <c r="D91" s="112"/>
      <c r="E91" s="128"/>
      <c r="F91" s="114"/>
    </row>
    <row r="92" spans="1:6" ht="14.25" customHeight="1" thickBot="1" x14ac:dyDescent="0.3">
      <c r="A92" s="52">
        <v>8250</v>
      </c>
      <c r="B92" s="53" t="s">
        <v>83</v>
      </c>
      <c r="C92" s="88" t="s">
        <v>80</v>
      </c>
      <c r="D92" s="95"/>
      <c r="E92" s="96"/>
      <c r="F92" s="97"/>
    </row>
    <row r="93" spans="1:6" x14ac:dyDescent="0.2">
      <c r="B93" s="5"/>
    </row>
    <row r="94" spans="1:6" ht="13.5" x14ac:dyDescent="0.2">
      <c r="B94" s="150" t="s">
        <v>84</v>
      </c>
      <c r="C94" s="137"/>
      <c r="D94" s="189" t="s">
        <v>85</v>
      </c>
      <c r="E94" s="189"/>
      <c r="F94" s="189"/>
    </row>
    <row r="95" spans="1:6" ht="13.5" x14ac:dyDescent="0.25">
      <c r="B95" s="3"/>
      <c r="C95" s="3"/>
      <c r="D95" s="135"/>
      <c r="E95" s="25"/>
      <c r="F95" s="136"/>
    </row>
    <row r="96" spans="1:6" ht="13.5" x14ac:dyDescent="0.2">
      <c r="B96" s="149" t="s">
        <v>86</v>
      </c>
      <c r="C96" s="149"/>
      <c r="D96" s="190" t="s">
        <v>87</v>
      </c>
      <c r="E96" s="190"/>
      <c r="F96" s="190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</sheetData>
  <mergeCells count="18">
    <mergeCell ref="A15:A16"/>
    <mergeCell ref="B15:C15"/>
    <mergeCell ref="E15:F15"/>
    <mergeCell ref="D15:D16"/>
    <mergeCell ref="A5:E5"/>
    <mergeCell ref="A13:F13"/>
    <mergeCell ref="B8:C9"/>
    <mergeCell ref="B10:C10"/>
    <mergeCell ref="B11:C11"/>
    <mergeCell ref="A6:F6"/>
    <mergeCell ref="A12:F12"/>
    <mergeCell ref="A8:A9"/>
    <mergeCell ref="D8:D9"/>
    <mergeCell ref="E8:F8"/>
    <mergeCell ref="D96:F96"/>
    <mergeCell ref="D94:F94"/>
    <mergeCell ref="D1:F1"/>
    <mergeCell ref="D2:F4"/>
  </mergeCells>
  <phoneticPr fontId="4" type="noConversion"/>
  <pageMargins left="0.23622047244094499" right="7.8740157480315001E-2" top="0.118110236220472" bottom="0.15748031496063" header="0" footer="0"/>
  <pageSetup paperSize="9" firstPageNumber="2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Sheet4.5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Tigran Ghandiljyan</cp:lastModifiedBy>
  <cp:revision/>
  <cp:lastPrinted>2023-03-06T08:38:00Z</cp:lastPrinted>
  <dcterms:created xsi:type="dcterms:W3CDTF">1996-10-14T23:33:28Z</dcterms:created>
  <dcterms:modified xsi:type="dcterms:W3CDTF">2023-03-06T12:33:33Z</dcterms:modified>
  <cp:category/>
  <cp:contentStatus/>
</cp:coreProperties>
</file>