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paraqar 14-N\"/>
    </mc:Choice>
  </mc:AlternateContent>
  <xr:revisionPtr revIDLastSave="0" documentId="13_ncr:1_{1BE29638-D67A-4702-9E86-A08C626B1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3" r:id="rId1"/>
  </sheets>
  <definedNames>
    <definedName name="_xlnm.Print_Titles" localSheetId="0">Sheet2!$8:$10</definedName>
  </definedNames>
  <calcPr calcId="191028"/>
</workbook>
</file>

<file path=xl/calcChain.xml><?xml version="1.0" encoding="utf-8"?>
<calcChain xmlns="http://schemas.openxmlformats.org/spreadsheetml/2006/main">
  <c r="H116" i="3" l="1"/>
  <c r="I213" i="3"/>
  <c r="G242" i="3"/>
  <c r="H240" i="3"/>
  <c r="G240" i="3"/>
  <c r="H222" i="3"/>
  <c r="G222" i="3"/>
  <c r="H174" i="3"/>
  <c r="G174" i="3" s="1"/>
  <c r="I247" i="3"/>
  <c r="I245" i="3"/>
  <c r="I243" i="3"/>
  <c r="H310" i="3"/>
  <c r="H308" i="3" s="1"/>
  <c r="I308" i="3"/>
  <c r="I306" i="3"/>
  <c r="I295" i="3"/>
  <c r="H177" i="3"/>
  <c r="H175" i="3"/>
  <c r="I177" i="3"/>
  <c r="I175" i="3"/>
  <c r="I164" i="3" s="1"/>
  <c r="H193" i="3"/>
  <c r="G193" i="3" s="1"/>
  <c r="G191" i="3" s="1"/>
  <c r="H191" i="3"/>
  <c r="H184" i="3"/>
  <c r="H297" i="3"/>
  <c r="H295" i="3" s="1"/>
  <c r="G297" i="3"/>
  <c r="I16" i="3"/>
  <c r="I14" i="3" s="1"/>
  <c r="I12" i="3" s="1"/>
  <c r="I174" i="3"/>
  <c r="I193" i="3"/>
  <c r="I191" i="3" s="1"/>
  <c r="I184" i="3" s="1"/>
  <c r="G175" i="3"/>
  <c r="H164" i="3"/>
  <c r="I34" i="3"/>
  <c r="I36" i="3"/>
  <c r="I143" i="3"/>
  <c r="I141" i="3" s="1"/>
  <c r="G177" i="3"/>
  <c r="I151" i="3"/>
  <c r="I149" i="3" s="1"/>
  <c r="H247" i="3"/>
  <c r="I118" i="3"/>
  <c r="G118" i="3" s="1"/>
  <c r="G116" i="3" s="1"/>
  <c r="H151" i="3"/>
  <c r="G151" i="3" s="1"/>
  <c r="H217" i="3"/>
  <c r="G217" i="3" s="1"/>
  <c r="H223" i="3"/>
  <c r="H218" i="3" s="1"/>
  <c r="G218" i="3" s="1"/>
  <c r="G223" i="3"/>
  <c r="G184" i="3" l="1"/>
  <c r="G164" i="3"/>
  <c r="H149" i="3"/>
  <c r="G149" i="3" s="1"/>
  <c r="G310" i="3"/>
  <c r="I116" i="3"/>
  <c r="H306" i="3"/>
  <c r="G308" i="3"/>
  <c r="G306" i="3"/>
  <c r="I148" i="3"/>
  <c r="I146" i="3" s="1"/>
  <c r="I144" i="3" s="1"/>
  <c r="G141" i="3"/>
  <c r="I91" i="3"/>
  <c r="G143" i="3"/>
  <c r="H34" i="3"/>
  <c r="H16" i="3"/>
  <c r="H148" i="3"/>
  <c r="G295" i="3"/>
  <c r="H274" i="3"/>
  <c r="G274" i="3" s="1"/>
  <c r="G247" i="3"/>
  <c r="H245" i="3"/>
  <c r="H213" i="3"/>
  <c r="G213" i="3" s="1"/>
  <c r="G91" i="3" l="1"/>
  <c r="I11" i="3"/>
  <c r="H36" i="3"/>
  <c r="G36" i="3" s="1"/>
  <c r="G34" i="3"/>
  <c r="G16" i="3"/>
  <c r="H14" i="3"/>
  <c r="G148" i="3"/>
  <c r="G146" i="3" s="1"/>
  <c r="G144" i="3" s="1"/>
  <c r="H146" i="3"/>
  <c r="H144" i="3" s="1"/>
  <c r="H263" i="3"/>
  <c r="G245" i="3"/>
  <c r="H12" i="3" l="1"/>
  <c r="G14" i="3"/>
  <c r="G12" i="3" s="1"/>
  <c r="H261" i="3"/>
  <c r="G263" i="3"/>
  <c r="G261" i="3" l="1"/>
  <c r="H243" i="3"/>
  <c r="G243" i="3" l="1"/>
  <c r="H11" i="3"/>
  <c r="G11" i="3" s="1"/>
</calcChain>
</file>

<file path=xl/sharedStrings.xml><?xml version="1.0" encoding="utf-8"?>
<sst xmlns="http://schemas.openxmlformats.org/spreadsheetml/2006/main" count="1147" uniqueCount="404">
  <si>
    <t>այդ թվում`</t>
  </si>
  <si>
    <t>վարչական մաս</t>
  </si>
  <si>
    <t>ֆոնդային մաս</t>
  </si>
  <si>
    <t>1</t>
  </si>
  <si>
    <t>X</t>
  </si>
  <si>
    <t>որից`</t>
  </si>
  <si>
    <t xml:space="preserve"> </t>
  </si>
  <si>
    <t>ՀԱՄԱՅՆՔԻ  ԲՅՈՒՋԵԻ ԾԱԽՍԵՐԸ` ԸՍՏ ԲՅՈՒՋԵՏԱՅԻՆ ԾԱԽՍԵՐԻ  ԳՈՐԾԱՌԱԿԱՆ ԴԱՍԱԿԱՐԳՄԱՆ</t>
  </si>
  <si>
    <t>(հազար դրամներով)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</si>
  <si>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</si>
  <si>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</si>
  <si>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</si>
  <si>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</si>
  <si>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</si>
  <si>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Description</t>
  </si>
  <si>
    <t xml:space="preserve">  Ընդամենը (ս.7+ս.8)</t>
  </si>
  <si>
    <t xml:space="preserve">     այդ թվում`</t>
  </si>
  <si>
    <t xml:space="preserve"> X</t>
  </si>
  <si>
    <r>
      <t xml:space="preserve">ԸՆԴԱՄԵՆԸ ԾԱԽՍԵՐ </t>
    </r>
    <r>
      <rPr>
        <b/>
        <sz val="9"/>
        <rFont val="GHEA Grapalat"/>
        <family val="3"/>
      </rPr>
      <t>(տող2100+տող2200+տող2300+տող2400+տող2500+տող2600+տող2700+տող2800+տող2900+տող3000+տող3100)</t>
    </r>
  </si>
  <si>
    <t>01</t>
  </si>
  <si>
    <t>0</t>
  </si>
  <si>
    <r>
      <t xml:space="preserve">ԸՆԴՀԱՆՈՒՐ ԲՆՈՒՅԹԻ ՀԱՆՐԱՅԻՆ ԾԱՌԱՅՈՒԹՅՈՒՆՆԵՐ </t>
    </r>
    <r>
      <rPr>
        <b/>
        <sz val="9"/>
        <rFont val="GHEA Grapalat"/>
        <family val="3"/>
      </rPr>
      <t xml:space="preserve">(տող2110+տող2120+տող2130+տող2140+տող2150+տող2160+տող2170+տող2180)                                                                                        </t>
    </r>
  </si>
  <si>
    <t>GENERAL PUBLIC SERVICES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</si>
  <si>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</si>
  <si>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Executive and Legislative Organs, Financial and Fiscal Affairs, External Affairs</t>
  </si>
  <si>
    <t xml:space="preserve">Օրենսդիր և գործադիր մարմիններ,պետական կառավարում </t>
  </si>
  <si>
    <t>Executive and legislative organs</t>
  </si>
  <si>
    <t>2</t>
  </si>
  <si>
    <t xml:space="preserve">Ֆինանսական և հարկաբյուջետային հարաբերություններ </t>
  </si>
  <si>
    <t>Financial and fiscal affairs</t>
  </si>
  <si>
    <t>3</t>
  </si>
  <si>
    <t xml:space="preserve">Արտաքին հարաբերություններ </t>
  </si>
  <si>
    <t>External affairs</t>
  </si>
  <si>
    <t>Արտաքին տնտեսական օգնություն</t>
  </si>
  <si>
    <t>Foreign Economic Aid</t>
  </si>
  <si>
    <t>Արտաքին տնտեսական աջակցություն</t>
  </si>
  <si>
    <t>Economic aid to developing countries and countries in transition</t>
  </si>
  <si>
    <t xml:space="preserve">Միջազգային կազմակերպությունների միջոցով տրամադրվող տնտեսական օգնություն </t>
  </si>
  <si>
    <t>Economic aid routed through international organizations</t>
  </si>
  <si>
    <t>Ընդհանուր բնույթի ծառայություններ</t>
  </si>
  <si>
    <t>General Services</t>
  </si>
  <si>
    <t xml:space="preserve">Աշխատակազմի /կադրերի/ գծով ընդհանուր բնույթի ծառայություններ </t>
  </si>
  <si>
    <t>General personnel services</t>
  </si>
  <si>
    <t xml:space="preserve">Ծրագրման և վիճակագրական ընդհանուր ծառայություններ </t>
  </si>
  <si>
    <t>Overall planning and statistical services</t>
  </si>
  <si>
    <t xml:space="preserve">Ընդհանուր բնույթի այլ ծառայություններ </t>
  </si>
  <si>
    <t>Other general services</t>
  </si>
  <si>
    <t>4</t>
  </si>
  <si>
    <t>Ընդհանուր բնույթի հետազոտական աշխատանք</t>
  </si>
  <si>
    <t>Basic Research</t>
  </si>
  <si>
    <t xml:space="preserve">Ընդհանուր բնույթի հետազոտական աշխատանք </t>
  </si>
  <si>
    <t>Basic research</t>
  </si>
  <si>
    <t>5</t>
  </si>
  <si>
    <t xml:space="preserve">Ընդհանուր բնույթի հանրային ծառայությունների գծով հետազոտական և նախագծային աշխատանքներ </t>
  </si>
  <si>
    <t>R&amp;D General Public Services</t>
  </si>
  <si>
    <t xml:space="preserve">Ընդհանուր բնույթի հանրային ծառայություններ գծով հետազոտական և նախագծային աշխատանքներ  </t>
  </si>
  <si>
    <t>R&amp;D General public services</t>
  </si>
  <si>
    <t>6</t>
  </si>
  <si>
    <t>Ընդհանուր բնույթի հանրային ծառայություններ (այլ դասերին չպատկանող)</t>
  </si>
  <si>
    <t>General Services Not Elsewhere Classified</t>
  </si>
  <si>
    <t xml:space="preserve">Ընդհանուր բնույթի հանրային ծառայություններ (այլ դասերին չպատկանող) </t>
  </si>
  <si>
    <t>General services not elsewhere classified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</si>
  <si>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</si>
  <si>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</si>
  <si>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</si>
  <si>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</si>
  <si>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>Transfers of a General Character Between Different Levels of Government</t>
  </si>
  <si>
    <t>Transfers of a general character between different levels of government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</si>
  <si>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</si>
  <si>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</si>
  <si>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</si>
  <si>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</si>
  <si>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r>
      <t xml:space="preserve">ՊԱՇՏՊԱՆՈՒԹՅՈՒՆ </t>
    </r>
    <r>
      <rPr>
        <b/>
        <sz val="9"/>
        <rFont val="GHEA Grapalat"/>
        <family val="3"/>
      </rPr>
      <t>(տող2210+2220+տող2230+տող2240+տող2250)</t>
    </r>
  </si>
  <si>
    <t>DEFENSE</t>
  </si>
  <si>
    <t>Ռազմական պաշտպանություն</t>
  </si>
  <si>
    <t>Military Defense</t>
  </si>
  <si>
    <t xml:space="preserve">Ռազմական պաշտպանություն </t>
  </si>
  <si>
    <t>Քաղաքացիական պաշտպանություն</t>
  </si>
  <si>
    <t>Military defense</t>
  </si>
  <si>
    <t>Civil Defense</t>
  </si>
  <si>
    <t xml:space="preserve">Քաղաքացիական պաշտպանություն </t>
  </si>
  <si>
    <t>Արտաքին ռազմական օգնություն</t>
  </si>
  <si>
    <t>Civil defense</t>
  </si>
  <si>
    <t>Foreign Military Aid</t>
  </si>
  <si>
    <t xml:space="preserve">Արտաքին ռազմական օգնություն </t>
  </si>
  <si>
    <t>Հետազոտական և նախագծային աշխատանքներ պաշտպանության ոլորտում</t>
  </si>
  <si>
    <t>Foreign military aid</t>
  </si>
  <si>
    <t>R&amp;D Defense</t>
  </si>
  <si>
    <t>Պաշտպանություն (այլ դասերին չպատկանող)</t>
  </si>
  <si>
    <t>Defense Not Elsewhere Classified</t>
  </si>
  <si>
    <t>03</t>
  </si>
  <si>
    <r>
      <t xml:space="preserve">ՀԱՍԱՐԱԿԱԿԱՆ ԿԱՐԳ, ԱՆՎՏԱՆԳՈՒԹՅՈՒՆ և ԴԱՏԱԿԱՆ ԳՈՐԾՈՒՆԵՈՒԹՅՈՒՆ </t>
    </r>
    <r>
      <rPr>
        <b/>
        <sz val="8"/>
        <rFont val="GHEA Grapalat"/>
        <family val="3"/>
      </rPr>
      <t>(տող2310+տող2320+տող2330+տող2340+տող2350+տող2360+տող2370)</t>
    </r>
  </si>
  <si>
    <t>Defense not elsewhere classified</t>
  </si>
  <si>
    <t>PUBLIC ORDER AND SAFETY</t>
  </si>
  <si>
    <t>Հասարակական կարգ և անվտանգություն</t>
  </si>
  <si>
    <t>Police Services</t>
  </si>
  <si>
    <t>Ոստիկանություն</t>
  </si>
  <si>
    <t>Ազգային անվտանգություն</t>
  </si>
  <si>
    <t>Police services</t>
  </si>
  <si>
    <t>Պետական պահպանություն</t>
  </si>
  <si>
    <t>Փրկարար ծառայություն</t>
  </si>
  <si>
    <t>Fire Protection Services</t>
  </si>
  <si>
    <t xml:space="preserve">Փրկարար ծառայություն </t>
  </si>
  <si>
    <t>Դատական գործունեություն և իրավական պաշտպանություն</t>
  </si>
  <si>
    <t>Fire protection services</t>
  </si>
  <si>
    <t>Law Courts</t>
  </si>
  <si>
    <t xml:space="preserve">Դատարաններ </t>
  </si>
  <si>
    <t>Իրավական պաշտպանություն</t>
  </si>
  <si>
    <t>Law courts</t>
  </si>
  <si>
    <t>Դատախազություն</t>
  </si>
  <si>
    <t>Կալանավայրեր</t>
  </si>
  <si>
    <t>Prisons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</si>
  <si>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</si>
  <si>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</si>
  <si>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R&amp;D Public Order and Safety</t>
  </si>
  <si>
    <t>Հասարակական կարգ և անվտանգություն  (այլ դասերին չպատկանող)</t>
  </si>
  <si>
    <t>R&amp;D Public order and safety</t>
  </si>
  <si>
    <t>Public Order and Safety Not Elsewhere Classified</t>
  </si>
  <si>
    <t>Հասարակական կարգ և անվտանգություն (այլ դասերին չպատկանող)</t>
  </si>
  <si>
    <t>04</t>
  </si>
  <si>
    <r>
      <t xml:space="preserve">ՏՆՏԵՍԱԿԱՆ ՀԱՐԱԲԵՐՈՒԹՅՈՒՆՆԵՐ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</si>
  <si>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>Public order and safety not elsewhere classified</t>
  </si>
  <si>
    <t>ECONOMIC AFFAIRS</t>
  </si>
  <si>
    <t>Ընդհանուր բնույթի տնտեսական, առևտրային և աշխատանքի գծով հարաբերություններ</t>
  </si>
  <si>
    <t>General Economic, Commercial and Labor Affairs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</si>
  <si>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</si>
  <si>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</si>
  <si>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General economic and commercial affairs</t>
  </si>
  <si>
    <t>Գյուղատնտեսություն, անտառային տնտեսություն, ձկնորսություն և որսորդություն</t>
  </si>
  <si>
    <t>General labor affairs</t>
  </si>
  <si>
    <t>Agriculture, Forestry, Fishing and Hunting</t>
  </si>
  <si>
    <t xml:space="preserve">Գյուղատնտեսություն </t>
  </si>
  <si>
    <t xml:space="preserve">Անտառային տնտեսություն </t>
  </si>
  <si>
    <t>Agriculture</t>
  </si>
  <si>
    <t>Ձկնորսություն և որսորդություն</t>
  </si>
  <si>
    <t>Forestry</t>
  </si>
  <si>
    <t>Ոռոգում</t>
  </si>
  <si>
    <t>Fishing and hunting</t>
  </si>
  <si>
    <t>Վառելիք և էներգետիկա</t>
  </si>
  <si>
    <t>Fuel and Energy</t>
  </si>
  <si>
    <t>Քարածուխ  և այլ կարծր բնական վառելիք</t>
  </si>
  <si>
    <t xml:space="preserve">Նավթամթերք և բնական գազ </t>
  </si>
  <si>
    <t>Coal and other solid mineral fuels</t>
  </si>
  <si>
    <t>Միջուկային վառելիք</t>
  </si>
  <si>
    <t>Petroleum and natural gas</t>
  </si>
  <si>
    <t>Վառելիքի այլ տեսակներ</t>
  </si>
  <si>
    <t>Nuclear fuel</t>
  </si>
  <si>
    <t xml:space="preserve">Էլեկտրաէներգիա </t>
  </si>
  <si>
    <t>Other fuels</t>
  </si>
  <si>
    <t>Ոչ էլեկտրական էներգիա</t>
  </si>
  <si>
    <t>Electricity</t>
  </si>
  <si>
    <t>Լեռնաարդյունահանում, արդյունաբերություն և շինարարություն</t>
  </si>
  <si>
    <t>Non-electric energy</t>
  </si>
  <si>
    <t>Mining, Manufacturing and Construction</t>
  </si>
  <si>
    <t>Հանքային ռեսուրսների արդյունահանում, բացառությամբ բնական վառելիքի</t>
  </si>
  <si>
    <t xml:space="preserve">Արդյունաբերություն </t>
  </si>
  <si>
    <t>Mining of mineral resources other than mineral fuels</t>
  </si>
  <si>
    <t xml:space="preserve">Շինարարություն </t>
  </si>
  <si>
    <t>Manufacturing</t>
  </si>
  <si>
    <t>Տրանսպորտ</t>
  </si>
  <si>
    <t>Construction</t>
  </si>
  <si>
    <t>Transport</t>
  </si>
  <si>
    <t xml:space="preserve">ճանապարհային տրանսպորտ </t>
  </si>
  <si>
    <t xml:space="preserve">Ջրային տրանսպորտ </t>
  </si>
  <si>
    <t>Road transport</t>
  </si>
  <si>
    <t xml:space="preserve">Երկաթուղային տրանսպորտ </t>
  </si>
  <si>
    <t>Water transport</t>
  </si>
  <si>
    <t xml:space="preserve">Օդային տրանսպորտ </t>
  </si>
  <si>
    <t>Railway transport</t>
  </si>
  <si>
    <t xml:space="preserve">Խողովակաշարային և այլ տրանսպորտ </t>
  </si>
  <si>
    <t>Air transport</t>
  </si>
  <si>
    <t>Կապ</t>
  </si>
  <si>
    <t>Pipeline and other transport</t>
  </si>
  <si>
    <t>Communication</t>
  </si>
  <si>
    <t xml:space="preserve">Կապ </t>
  </si>
  <si>
    <t>Այլ բնագավառներ</t>
  </si>
  <si>
    <t>Other Industries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</si>
  <si>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</si>
  <si>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</si>
  <si>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>Distributive trades, storage and warehousing</t>
  </si>
  <si>
    <t xml:space="preserve">Զբոսաշրջություն </t>
  </si>
  <si>
    <t>Hotels and restaurants</t>
  </si>
  <si>
    <t xml:space="preserve">Զարգացման բազմանպատակ ծրագրեր </t>
  </si>
  <si>
    <t>Tourism</t>
  </si>
  <si>
    <t>Տնտեսական հարաբերությունների գծով հետազոտական և նախագծային աշխատանքներ</t>
  </si>
  <si>
    <t>Multipurpose development projects</t>
  </si>
  <si>
    <t>R&amp;D Economic Affairs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</si>
  <si>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</si>
  <si>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</si>
  <si>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R&amp;D General economic, commercial and labor affairs</t>
  </si>
  <si>
    <t>Վառելիքի և էներգետիկայի գծով հետազոտական և նախագծային աշխատանքներ</t>
  </si>
  <si>
    <t>R&amp;D Agriculture, forestry, fishing and hunting</t>
  </si>
  <si>
    <t xml:space="preserve">Լեռնաարդյունահանման, արդյունաբերության և շինարարության գծով հետազոտական և նախագծային աշխատանքներ </t>
  </si>
  <si>
    <t>R&amp;D Fuel and energy</t>
  </si>
  <si>
    <t>Տրանսպորտի գծով հետազոտական և նախագծային աշխատանքներ</t>
  </si>
  <si>
    <t>R&amp;D Mining, manufacturing and construction</t>
  </si>
  <si>
    <t>Կապի գծով հետազոտական և նախագծային աշխատանքներ</t>
  </si>
  <si>
    <t>R&amp;D Transport</t>
  </si>
  <si>
    <t>Այլ բնագավառների գծով հետազոտական և նախագծային աշխատանքներ</t>
  </si>
  <si>
    <t>R&amp;D Communications</t>
  </si>
  <si>
    <t>9</t>
  </si>
  <si>
    <t>Տնտեսական հարաբերություններ (այլ դասերին չպատկանող)</t>
  </si>
  <si>
    <t>R&amp;D Other industries</t>
  </si>
  <si>
    <t>Economic Affairs Not Elsewhere Classified</t>
  </si>
  <si>
    <t>05</t>
  </si>
  <si>
    <r>
      <t xml:space="preserve">ՇՐՋԱԿԱ ՄԻՋԱՎԱՅՐԻ ՊԱՇՏՊԱՆՈՒԹՅՈՒՆ </t>
    </r>
    <r>
      <rPr>
        <b/>
        <sz val="8"/>
        <rFont val="GHEA Grapalat"/>
        <family val="3"/>
      </rPr>
      <t>(տող2510+տող2520+տող2530+տող2540+տող2550+տող2560)</t>
    </r>
  </si>
  <si>
    <t>Economic affairs not elsewhere classified</t>
  </si>
  <si>
    <t>ENVIRONMENTAL PROTECTION</t>
  </si>
  <si>
    <t>Աղբահանում</t>
  </si>
  <si>
    <t>Waste Management</t>
  </si>
  <si>
    <t>Կեղտաջրերի հեռացում</t>
  </si>
  <si>
    <t>Waste management</t>
  </si>
  <si>
    <t>Waste Water Management</t>
  </si>
  <si>
    <t xml:space="preserve">Կեղտաջրերի հեռացում </t>
  </si>
  <si>
    <t>Շրջակա միջավայրի աղտոտման դեմ պայքար</t>
  </si>
  <si>
    <t>Waste water management</t>
  </si>
  <si>
    <t>Pollution Abatement</t>
  </si>
  <si>
    <t>Կենսաբազմազանության և բնության  պաշտպանություն</t>
  </si>
  <si>
    <t>Pollution abatement</t>
  </si>
  <si>
    <t>Protection of Biodiversity and Landscape</t>
  </si>
  <si>
    <t>Շրջակա միջավայրի պաշտպանության գծով հետազոտական և նախագծային աշխատանքներ</t>
  </si>
  <si>
    <t>Protection of biodiversity and landscape</t>
  </si>
  <si>
    <t>R&amp;D Environmental Protection</t>
  </si>
  <si>
    <t>Շրջակա միջավայրի պաշտպանություն (այլ դասերին չպատկանող)</t>
  </si>
  <si>
    <t>R&amp;D Environmental protection</t>
  </si>
  <si>
    <t>Environmental Protection Not Elsewhere Classified</t>
  </si>
  <si>
    <t>06</t>
  </si>
  <si>
    <t>ԲՆԱԿԱՐԱՆԱՅԻՆ ՇԻՆԱՐԱՐՈՒԹՅՈՒՆ ԵՎ ԿՈՄՈՒՆԱԼ ԾԱՌԱՅՈՒԹՅՈՒՆ (տող3610+տող3620+տող3630+տող3640+տող3650+տող3660)</t>
  </si>
  <si>
    <t>Environmental protection not elsewhere classified</t>
  </si>
  <si>
    <t>HOUSING AND COMMUNITY AMENITIES</t>
  </si>
  <si>
    <t>Բնակարանային շինարարություն</t>
  </si>
  <si>
    <t>Housing Development</t>
  </si>
  <si>
    <t xml:space="preserve">Բնակարանային շինարարություն </t>
  </si>
  <si>
    <t>Համայնքային զարգացում</t>
  </si>
  <si>
    <t>Housing development</t>
  </si>
  <si>
    <t>Community Development</t>
  </si>
  <si>
    <t>Ջրամատակարարում</t>
  </si>
  <si>
    <t>Community development</t>
  </si>
  <si>
    <t>Water Supply</t>
  </si>
  <si>
    <t xml:space="preserve">Ջրամատակարարում </t>
  </si>
  <si>
    <t>Փողոցների լուսավորում</t>
  </si>
  <si>
    <t>Water supply</t>
  </si>
  <si>
    <t>Street Lighting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</si>
  <si>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</si>
  <si>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</si>
  <si>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Street lighting</t>
  </si>
  <si>
    <t>R&amp;D Housing and Community Amenities</t>
  </si>
  <si>
    <t>Բնակարանային շինարարության և կոմունալ ծառայություններ (այլ դասերին չպատկանող)</t>
  </si>
  <si>
    <t>R&amp;D Housing and community amenities</t>
  </si>
  <si>
    <t>Housing and Community Amenities Not Elsewhere Classified</t>
  </si>
  <si>
    <t>07</t>
  </si>
  <si>
    <t>ԱՌՈՂՋԱՊԱՀՈՒԹՅՈՒՆ (տող2710+տող2720+տող2730+տող2740+տող2750+տող2760)</t>
  </si>
  <si>
    <t>Housing and community amenities not elsewhere classified</t>
  </si>
  <si>
    <t>HEALTH</t>
  </si>
  <si>
    <t>Բժշկական ապրանքներ, սարքեր և սարքավորումներ</t>
  </si>
  <si>
    <t>Medical products, Appliances and Equipment</t>
  </si>
  <si>
    <t>Դեղագործական ապրանքներ</t>
  </si>
  <si>
    <t>Այլ բժշկական ապրանքներ</t>
  </si>
  <si>
    <t>Pharmaceutical products</t>
  </si>
  <si>
    <t>Բժշկական սարքեր և սարքավորումներ</t>
  </si>
  <si>
    <t>Other medical products</t>
  </si>
  <si>
    <t>Արտահիվանդանոցային ծառայություններ</t>
  </si>
  <si>
    <t>Therapeutic appliances and equipment</t>
  </si>
  <si>
    <t>Outpatient Services</t>
  </si>
  <si>
    <t>Ընդհանուր բնույթի բժշկական ծառայություններ</t>
  </si>
  <si>
    <t>Մասնագիտացված բժշկական ծառայություններ</t>
  </si>
  <si>
    <t>General medical services</t>
  </si>
  <si>
    <t xml:space="preserve">Ստոմատոլոգիական ծառայություններ </t>
  </si>
  <si>
    <t>Specialized medical services</t>
  </si>
  <si>
    <t>Պարաբժշկական ծառայություններ</t>
  </si>
  <si>
    <t>Dental services</t>
  </si>
  <si>
    <t>Հիվանդանոցային ծառայություններ</t>
  </si>
  <si>
    <t>Paramedical services</t>
  </si>
  <si>
    <t>Hospital Services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</si>
  <si>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</si>
  <si>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</si>
  <si>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General hospital services</t>
  </si>
  <si>
    <t>Բժշկական, մոր և մանկան կենտրոնների  ծառայություններ</t>
  </si>
  <si>
    <t>Specialized hospital services</t>
  </si>
  <si>
    <t>Հիվանդի խնամքի և առողջության վերականգնման տնային ծառայություններ</t>
  </si>
  <si>
    <t>Medical and maternity center services</t>
  </si>
  <si>
    <t>Հանրային առողջապահական ծառայություններ</t>
  </si>
  <si>
    <t>Nursing and convalescent home services</t>
  </si>
  <si>
    <t>Public Health Services</t>
  </si>
  <si>
    <t xml:space="preserve">Առողջապահության գծով հետազոտական և նախագծային աշխատանքներ </t>
  </si>
  <si>
    <t>Public health services</t>
  </si>
  <si>
    <t>R&amp;D Health</t>
  </si>
  <si>
    <t>Առողջապահություն (այլ դասերին չպատկանող)</t>
  </si>
  <si>
    <t>Health Not Elsewhere Classified</t>
  </si>
  <si>
    <t>Առողջապահական հարակից ծառայություններ և ծրագրեր</t>
  </si>
  <si>
    <t>08</t>
  </si>
  <si>
    <r>
      <t xml:space="preserve">ՀԱՆԳԻՍՏ, ՄՇԱԿՈՒՅԹ ԵՎ ԿՐՈՆ </t>
    </r>
    <r>
      <rPr>
        <b/>
        <sz val="8"/>
        <rFont val="GHEA Grapalat"/>
        <family val="3"/>
      </rPr>
      <t>(տող2810+տող2820+տող2830+տող2840+տող2850+տող2860)</t>
    </r>
  </si>
  <si>
    <t>Health not elsewhere classified</t>
  </si>
  <si>
    <t>RECREATION, CULTURE and RELIGION</t>
  </si>
  <si>
    <t>Հանգստի և սպորտի ծառայություններ</t>
  </si>
  <si>
    <t>Recreational and Sporting Services</t>
  </si>
  <si>
    <t>Մշակութային ծառայություններ</t>
  </si>
  <si>
    <t>Recreational and sporting services</t>
  </si>
  <si>
    <t>Cultural Services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</si>
  <si>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</si>
  <si>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</si>
  <si>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</si>
  <si>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</si>
  <si>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Cultural services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</si>
  <si>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</si>
  <si>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</si>
  <si>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</si>
  <si>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</si>
  <si>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Broadcasting and Publishing Services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</si>
  <si>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</si>
  <si>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</si>
  <si>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</si>
  <si>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</si>
  <si>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Broadcasting and publishing services</t>
  </si>
  <si>
    <t>Religious and Other Community Services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</si>
  <si>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</si>
  <si>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</si>
  <si>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</si>
  <si>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Religious and other community services</t>
  </si>
  <si>
    <t>R&amp;D Recreation, Culture and Religion</t>
  </si>
  <si>
    <t>Հանգիստ, մշակույթ և կրոն (այլ դասերին չպատկանող)</t>
  </si>
  <si>
    <t>R&amp;D Recreation, culture and religion</t>
  </si>
  <si>
    <t>Recreation, Culture and Religion Not Elsewhere Classified</t>
  </si>
  <si>
    <t>09</t>
  </si>
  <si>
    <r>
      <t xml:space="preserve">ԿՐԹՈՒԹՅՈՒՆ </t>
    </r>
    <r>
      <rPr>
        <b/>
        <sz val="8"/>
        <rFont val="GHEA Grapalat"/>
        <family val="3"/>
      </rPr>
      <t>(տող2910+տող2920+տող2930+տող2940+տող2950+տող2960+տող2970+տող2980)</t>
    </r>
  </si>
  <si>
    <t>Recreation, culture and religion not elsewhere classified</t>
  </si>
  <si>
    <t>EDUCATION</t>
  </si>
  <si>
    <t>Նախադպրոցական և տարրական ընդհանուր կրթություն</t>
  </si>
  <si>
    <t>Pre-primary and Primary Education</t>
  </si>
  <si>
    <t xml:space="preserve">Նախադպրոցական կրթություն </t>
  </si>
  <si>
    <t xml:space="preserve">Տարրական ընդհանուր կրթություն </t>
  </si>
  <si>
    <t>Pre-primary education</t>
  </si>
  <si>
    <t>Միջնակարգ ընդհանուր կրթություն</t>
  </si>
  <si>
    <t>Primary education</t>
  </si>
  <si>
    <t>Secondary Education</t>
  </si>
  <si>
    <t>Հիմնական ընդհանուր կրթություն</t>
  </si>
  <si>
    <t>Միջնակարգ(լրիվ) ընդհանուր կրթություն</t>
  </si>
  <si>
    <t>Lower-secondary education</t>
  </si>
  <si>
    <t>Նախնական մասնագիտական (արհեստագործական) և միջին մասնագիտական կրթություն</t>
  </si>
  <si>
    <t>Upper-secondary education</t>
  </si>
  <si>
    <t>Post-secondary Non-tertiary Education</t>
  </si>
  <si>
    <t>Նախնական մասնագիտական (արհեստագործական) կրթություն</t>
  </si>
  <si>
    <t>Միջին մասնագիտական կրթություն</t>
  </si>
  <si>
    <t>Post-secondary non-tertiary education</t>
  </si>
  <si>
    <t>Բարձրագույն կրթություն</t>
  </si>
  <si>
    <t>Tertiary Education</t>
  </si>
  <si>
    <t>Բարձրագույն մասնագիտական կրթություն</t>
  </si>
  <si>
    <t>Հետբուհական մասնագիտական կրթություն</t>
  </si>
  <si>
    <t>First stage of tertiary education</t>
  </si>
  <si>
    <t xml:space="preserve">Ըստ մակարդակների չդասակարգվող կրթություն </t>
  </si>
  <si>
    <t>Second stage of tertiary education</t>
  </si>
  <si>
    <t>Education Not Definable By Level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</si>
  <si>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</si>
  <si>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</si>
  <si>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</si>
  <si>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Education not definable by level</t>
  </si>
  <si>
    <t>Susidiary Services to Education</t>
  </si>
  <si>
    <t>Կրթության ոլորտում հետազոտական և նախագծային աշխատանքներ</t>
  </si>
  <si>
    <t>Susidiary services to education</t>
  </si>
  <si>
    <t>R&amp;D Education</t>
  </si>
  <si>
    <t>Կրթություն (այլ դասերին չպատկանող)</t>
  </si>
  <si>
    <t>Education Not Elsewhere Classified</t>
  </si>
  <si>
    <t>10</t>
  </si>
  <si>
    <r>
      <t xml:space="preserve">ՍՈՑԻԱԼԱԿԱՆ ՊԱՇՏՊԱՆՈՒԹՅՈՒՆ 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</si>
  <si>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Education not elsewhere classified</t>
  </si>
  <si>
    <t>SOCIAL PROTECTION</t>
  </si>
  <si>
    <t>Վատառողջություն և անաշխատունակություն</t>
  </si>
  <si>
    <t>Sickness and Disability</t>
  </si>
  <si>
    <t>Վատառողջություն</t>
  </si>
  <si>
    <t>Անաշխատունակություն</t>
  </si>
  <si>
    <t>Sickness</t>
  </si>
  <si>
    <t>Ծերություն</t>
  </si>
  <si>
    <t>Disability</t>
  </si>
  <si>
    <t>Old Age</t>
  </si>
  <si>
    <t xml:space="preserve">Հարազատին կորցրած անձինք </t>
  </si>
  <si>
    <t>Old age</t>
  </si>
  <si>
    <t>Survivors</t>
  </si>
  <si>
    <t>Ընտանիքի անդամներ և զավակներ</t>
  </si>
  <si>
    <t>Family and Children</t>
  </si>
  <si>
    <t>Գործազրկություն</t>
  </si>
  <si>
    <t>Family and children</t>
  </si>
  <si>
    <t>Unemployment</t>
  </si>
  <si>
    <t xml:space="preserve">Բնակարանային ապահովում </t>
  </si>
  <si>
    <t>Housing</t>
  </si>
  <si>
    <t xml:space="preserve">Սոցիալական հատուկ արտոնություններ (այլ դասերին չպատկանող) </t>
  </si>
  <si>
    <t>Social Exclusion Not Elsewhere Classified</t>
  </si>
  <si>
    <t xml:space="preserve">Սոցիալական պաշտպանության ոլորտում հետազոտական և նախագծային աշխատանքներ </t>
  </si>
  <si>
    <t>Social exclusion not elsewhere classified</t>
  </si>
  <si>
    <t>R&amp;D Social Protection</t>
  </si>
  <si>
    <t>R&amp;D Social protection</t>
  </si>
  <si>
    <t>Սոցիալական պաշտպանություն (այլ դասերին չպատկանող)</t>
  </si>
  <si>
    <t>Social Protection Not Elsewhere Classified</t>
  </si>
  <si>
    <t>Սոցիալական պաշտպանությանը տրամադրվող օժադակ ծառայություններ (այլ դասերին չպատկանող)</t>
  </si>
  <si>
    <t>Social protection not elsewhere classified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</si>
  <si>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</si>
  <si>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</si>
  <si>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</si>
  <si>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ÐÐ Ñ³Ù³ÛÝùÝ»ñÇ å³Ñáõëï³ÛÇÝ ýáÝ¹</t>
  </si>
  <si>
    <t xml:space="preserve">                            Դ.ՄԻՆԱՍՅԱՆ</t>
  </si>
  <si>
    <t xml:space="preserve">Կ.Տ.                                ՀԱՄԱՅՆՔԻ ՂԵԿԱՎԱՐ`    </t>
  </si>
  <si>
    <t xml:space="preserve">          ՖԻՆԲԱԺՆԻ ՊԵՏ``                                              Ք.ՄԵԼՔՈՆՅԱՆ</t>
  </si>
  <si>
    <t xml:space="preserve"> ՀԱՏՎԱԾ 2 </t>
  </si>
  <si>
    <t>Հավելված 7</t>
  </si>
  <si>
    <t xml:space="preserve">             Հայաստանի Հանրապետության Արմավիրի մարզի Փարաքար  համայնքի  ավագանու 2023թվականի Մարտի 2-ի  N 14 -Ն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</si>
</sst>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7" formatCode="0.000"/>
    <numFmt numFmtId="168" formatCode="#,##0.000"/>
  </numFmts>
  <fonts count="31" x14ac:knownFonts="1">
    <font>
      <sz val="10"/>
      <name val="Arial"/>
    </font>
    <font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i/>
      <sz val="12"/>
      <name val="Arial Armenian"/>
      <family val="2"/>
    </font>
    <font>
      <b/>
      <sz val="10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8"/>
      <name val="GHEA Grapalat"/>
      <family val="3"/>
    </font>
    <font>
      <b/>
      <i/>
      <sz val="12"/>
      <name val="GHEA Grapalat"/>
      <family val="3"/>
    </font>
    <font>
      <b/>
      <i/>
      <sz val="11"/>
      <name val="GHEA Grapalat"/>
      <family val="3"/>
    </font>
    <font>
      <b/>
      <u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/>
    <xf numFmtId="164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0" xfId="0" applyFont="1"/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5" fontId="5" fillId="0" borderId="1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 readingOrder="1"/>
    </xf>
    <xf numFmtId="0" fontId="12" fillId="0" borderId="0" xfId="0" applyFont="1"/>
    <xf numFmtId="165" fontId="10" fillId="0" borderId="2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justify" vertical="top" wrapText="1" readingOrder="1"/>
    </xf>
    <xf numFmtId="165" fontId="11" fillId="0" borderId="2" xfId="0" applyNumberFormat="1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164" fontId="10" fillId="0" borderId="2" xfId="0" applyNumberFormat="1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 readingOrder="1"/>
    </xf>
    <xf numFmtId="0" fontId="10" fillId="0" borderId="0" xfId="0" applyFont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center" wrapText="1"/>
    </xf>
    <xf numFmtId="0" fontId="10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9" fillId="0" borderId="5" xfId="0" applyFont="1" applyBorder="1"/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 readingOrder="1"/>
    </xf>
    <xf numFmtId="0" fontId="11" fillId="0" borderId="4" xfId="0" applyFont="1" applyBorder="1" applyAlignment="1">
      <alignment horizontal="left" vertical="top" wrapText="1" readingOrder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17" fillId="0" borderId="0" xfId="0" applyFont="1"/>
    <xf numFmtId="0" fontId="18" fillId="0" borderId="0" xfId="0" applyFont="1"/>
    <xf numFmtId="0" fontId="23" fillId="0" borderId="5" xfId="0" applyFont="1" applyBorder="1" applyAlignment="1">
      <alignment horizontal="center" vertical="center" wrapText="1"/>
    </xf>
    <xf numFmtId="0" fontId="20" fillId="0" borderId="0" xfId="0" applyFont="1"/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 readingOrder="1"/>
    </xf>
    <xf numFmtId="0" fontId="17" fillId="0" borderId="16" xfId="0" applyFont="1" applyBorder="1" applyAlignment="1">
      <alignment vertical="center"/>
    </xf>
    <xf numFmtId="0" fontId="22" fillId="0" borderId="6" xfId="0" applyFont="1" applyBorder="1" applyAlignment="1">
      <alignment horizontal="left" vertical="top" wrapText="1" readingOrder="1"/>
    </xf>
    <xf numFmtId="0" fontId="17" fillId="0" borderId="19" xfId="0" applyFont="1" applyBorder="1" applyAlignment="1">
      <alignment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21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top" wrapText="1" readingOrder="1"/>
    </xf>
    <xf numFmtId="49" fontId="17" fillId="0" borderId="10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 readingOrder="1"/>
    </xf>
    <xf numFmtId="0" fontId="22" fillId="0" borderId="9" xfId="0" applyFont="1" applyBorder="1" applyAlignment="1">
      <alignment horizontal="left" vertical="top" wrapText="1" readingOrder="1"/>
    </xf>
    <xf numFmtId="0" fontId="17" fillId="0" borderId="19" xfId="0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 readingOrder="1"/>
    </xf>
    <xf numFmtId="49" fontId="17" fillId="0" borderId="7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7" fillId="0" borderId="22" xfId="0" applyFont="1" applyBorder="1" applyAlignment="1">
      <alignment vertical="center"/>
    </xf>
    <xf numFmtId="49" fontId="17" fillId="0" borderId="23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left" vertical="top" wrapText="1" readingOrder="1"/>
    </xf>
    <xf numFmtId="0" fontId="17" fillId="0" borderId="22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top"/>
    </xf>
    <xf numFmtId="49" fontId="17" fillId="0" borderId="21" xfId="0" applyNumberFormat="1" applyFont="1" applyBorder="1" applyAlignment="1">
      <alignment horizontal="center" vertical="top"/>
    </xf>
    <xf numFmtId="0" fontId="17" fillId="0" borderId="26" xfId="0" applyFont="1" applyBorder="1" applyAlignment="1">
      <alignment vertical="center"/>
    </xf>
    <xf numFmtId="49" fontId="27" fillId="0" borderId="13" xfId="0" applyNumberFormat="1" applyFont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49" fontId="27" fillId="0" borderId="27" xfId="0" applyNumberFormat="1" applyFont="1" applyBorder="1" applyAlignment="1">
      <alignment horizontal="center" vertical="center" wrapText="1"/>
    </xf>
    <xf numFmtId="49" fontId="27" fillId="0" borderId="28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 wrapText="1"/>
    </xf>
    <xf numFmtId="49" fontId="17" fillId="0" borderId="11" xfId="0" applyNumberFormat="1" applyFont="1" applyBorder="1" applyAlignment="1">
      <alignment horizontal="center" vertical="center"/>
    </xf>
    <xf numFmtId="49" fontId="17" fillId="0" borderId="37" xfId="0" applyNumberFormat="1" applyFont="1" applyBorder="1" applyAlignment="1">
      <alignment horizontal="center" vertical="center"/>
    </xf>
    <xf numFmtId="49" fontId="17" fillId="0" borderId="38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top" wrapText="1" readingOrder="1"/>
    </xf>
    <xf numFmtId="49" fontId="17" fillId="0" borderId="17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top" wrapText="1"/>
    </xf>
    <xf numFmtId="0" fontId="15" fillId="0" borderId="6" xfId="0" applyFont="1" applyBorder="1" applyAlignment="1">
      <alignment horizontal="center" vertical="center" wrapText="1" readingOrder="1"/>
    </xf>
    <xf numFmtId="49" fontId="27" fillId="0" borderId="11" xfId="0" applyNumberFormat="1" applyFont="1" applyBorder="1" applyAlignment="1">
      <alignment horizontal="center" vertical="center"/>
    </xf>
    <xf numFmtId="49" fontId="27" fillId="0" borderId="37" xfId="0" applyNumberFormat="1" applyFont="1" applyBorder="1" applyAlignment="1">
      <alignment horizontal="center" vertical="center"/>
    </xf>
    <xf numFmtId="49" fontId="27" fillId="0" borderId="38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49" fontId="3" fillId="0" borderId="40" xfId="0" applyNumberFormat="1" applyFont="1" applyBorder="1" applyAlignment="1">
      <alignment horizontal="center" vertical="top"/>
    </xf>
    <xf numFmtId="49" fontId="3" fillId="0" borderId="41" xfId="0" applyNumberFormat="1" applyFont="1" applyBorder="1" applyAlignment="1">
      <alignment horizontal="center" vertical="top"/>
    </xf>
    <xf numFmtId="0" fontId="7" fillId="0" borderId="29" xfId="0" applyFont="1" applyBorder="1" applyAlignment="1">
      <alignment horizontal="left" vertical="top" wrapText="1"/>
    </xf>
    <xf numFmtId="49" fontId="27" fillId="0" borderId="33" xfId="0" applyNumberFormat="1" applyFont="1" applyBorder="1" applyAlignment="1">
      <alignment horizontal="center" vertical="center" wrapText="1"/>
    </xf>
    <xf numFmtId="165" fontId="29" fillId="0" borderId="33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top" wrapText="1" readingOrder="1"/>
    </xf>
    <xf numFmtId="165" fontId="5" fillId="0" borderId="12" xfId="0" applyNumberFormat="1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vertical="top" wrapText="1"/>
    </xf>
    <xf numFmtId="0" fontId="15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5" fontId="18" fillId="0" borderId="0" xfId="0" applyNumberFormat="1" applyFont="1" applyAlignment="1">
      <alignment horizontal="center" vertical="top"/>
    </xf>
    <xf numFmtId="164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right" vertical="center" wrapText="1"/>
    </xf>
    <xf numFmtId="167" fontId="9" fillId="0" borderId="0" xfId="0" applyNumberFormat="1" applyFont="1" applyAlignment="1">
      <alignment horizontal="center" vertical="center" wrapText="1"/>
    </xf>
    <xf numFmtId="4" fontId="28" fillId="0" borderId="9" xfId="0" applyNumberFormat="1" applyFont="1" applyBorder="1" applyAlignment="1">
      <alignment horizontal="right" vertical="center"/>
    </xf>
    <xf numFmtId="4" fontId="9" fillId="0" borderId="9" xfId="0" applyNumberFormat="1" applyFont="1" applyBorder="1"/>
    <xf numFmtId="4" fontId="9" fillId="0" borderId="1" xfId="0" applyNumberFormat="1" applyFont="1" applyBorder="1"/>
    <xf numFmtId="4" fontId="14" fillId="0" borderId="6" xfId="0" applyNumberFormat="1" applyFont="1" applyBorder="1"/>
    <xf numFmtId="4" fontId="14" fillId="0" borderId="2" xfId="0" applyNumberFormat="1" applyFont="1" applyBorder="1"/>
    <xf numFmtId="4" fontId="2" fillId="0" borderId="6" xfId="0" applyNumberFormat="1" applyFont="1" applyBorder="1"/>
    <xf numFmtId="4" fontId="2" fillId="0" borderId="2" xfId="0" applyNumberFormat="1" applyFont="1" applyBorder="1"/>
    <xf numFmtId="4" fontId="9" fillId="0" borderId="6" xfId="0" applyNumberFormat="1" applyFont="1" applyBorder="1"/>
    <xf numFmtId="4" fontId="9" fillId="0" borderId="2" xfId="0" applyNumberFormat="1" applyFont="1" applyBorder="1"/>
    <xf numFmtId="4" fontId="9" fillId="0" borderId="8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4" fontId="2" fillId="0" borderId="8" xfId="0" applyNumberFormat="1" applyFont="1" applyBorder="1"/>
    <xf numFmtId="4" fontId="2" fillId="0" borderId="4" xfId="0" applyNumberFormat="1" applyFont="1" applyBorder="1"/>
    <xf numFmtId="4" fontId="9" fillId="0" borderId="2" xfId="0" applyNumberFormat="1" applyFont="1" applyBorder="1" applyAlignment="1">
      <alignment horizontal="right" vertical="center"/>
    </xf>
    <xf numFmtId="4" fontId="9" fillId="0" borderId="8" xfId="0" applyNumberFormat="1" applyFont="1" applyBorder="1"/>
    <xf numFmtId="4" fontId="9" fillId="0" borderId="4" xfId="0" applyNumberFormat="1" applyFont="1" applyBorder="1"/>
    <xf numFmtId="4" fontId="9" fillId="0" borderId="30" xfId="0" applyNumberFormat="1" applyFont="1" applyBorder="1"/>
    <xf numFmtId="4" fontId="9" fillId="0" borderId="34" xfId="0" applyNumberFormat="1" applyFont="1" applyBorder="1"/>
    <xf numFmtId="4" fontId="10" fillId="0" borderId="6" xfId="0" applyNumberFormat="1" applyFont="1" applyBorder="1"/>
    <xf numFmtId="4" fontId="10" fillId="0" borderId="9" xfId="0" applyNumberFormat="1" applyFont="1" applyBorder="1"/>
    <xf numFmtId="4" fontId="9" fillId="0" borderId="3" xfId="0" applyNumberFormat="1" applyFont="1" applyBorder="1"/>
    <xf numFmtId="4" fontId="9" fillId="0" borderId="36" xfId="0" applyNumberFormat="1" applyFont="1" applyBorder="1"/>
    <xf numFmtId="4" fontId="2" fillId="0" borderId="9" xfId="0" applyNumberFormat="1" applyFont="1" applyBorder="1"/>
    <xf numFmtId="4" fontId="2" fillId="0" borderId="1" xfId="0" applyNumberFormat="1" applyFont="1" applyBorder="1"/>
    <xf numFmtId="4" fontId="12" fillId="0" borderId="6" xfId="0" applyNumberFormat="1" applyFont="1" applyBorder="1"/>
    <xf numFmtId="4" fontId="12" fillId="0" borderId="2" xfId="0" applyNumberFormat="1" applyFont="1" applyBorder="1"/>
    <xf numFmtId="4" fontId="9" fillId="0" borderId="25" xfId="0" applyNumberFormat="1" applyFont="1" applyBorder="1"/>
    <xf numFmtId="4" fontId="12" fillId="0" borderId="25" xfId="0" applyNumberFormat="1" applyFont="1" applyBorder="1"/>
    <xf numFmtId="4" fontId="12" fillId="0" borderId="3" xfId="0" applyNumberFormat="1" applyFont="1" applyBorder="1"/>
    <xf numFmtId="4" fontId="11" fillId="0" borderId="6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4" fontId="9" fillId="0" borderId="9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11" fillId="0" borderId="20" xfId="0" applyNumberFormat="1" applyFont="1" applyBorder="1" applyAlignment="1">
      <alignment vertical="center"/>
    </xf>
    <xf numFmtId="168" fontId="9" fillId="0" borderId="25" xfId="0" applyNumberFormat="1" applyFont="1" applyBorder="1"/>
    <xf numFmtId="4" fontId="9" fillId="0" borderId="9" xfId="0" applyNumberFormat="1" applyFont="1" applyBorder="1" applyAlignment="1">
      <alignment horizontal="center" vertical="center"/>
    </xf>
    <xf numFmtId="49" fontId="17" fillId="0" borderId="35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/>
    </xf>
    <xf numFmtId="168" fontId="28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/>
    <xf numFmtId="4" fontId="5" fillId="0" borderId="6" xfId="0" applyNumberFormat="1" applyFont="1" applyBorder="1"/>
    <xf numFmtId="4" fontId="5" fillId="0" borderId="2" xfId="0" applyNumberFormat="1" applyFont="1" applyBorder="1"/>
    <xf numFmtId="4" fontId="10" fillId="0" borderId="25" xfId="0" applyNumberFormat="1" applyFont="1" applyBorder="1"/>
    <xf numFmtId="4" fontId="10" fillId="0" borderId="3" xfId="0" applyNumberFormat="1" applyFont="1" applyBorder="1"/>
    <xf numFmtId="0" fontId="17" fillId="0" borderId="5" xfId="0" applyFont="1" applyBorder="1" applyAlignment="1">
      <alignment vertical="center"/>
    </xf>
    <xf numFmtId="49" fontId="27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 wrapText="1" readingOrder="1"/>
    </xf>
    <xf numFmtId="0" fontId="10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right" vertical="center" wrapText="1"/>
    </xf>
    <xf numFmtId="164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" fillId="2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1" fillId="0" borderId="0" xfId="0" applyFont="1"/>
    <xf numFmtId="0" fontId="22" fillId="0" borderId="32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15" fillId="0" borderId="43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165" fontId="29" fillId="0" borderId="31" xfId="0" applyNumberFormat="1" applyFont="1" applyBorder="1" applyAlignment="1">
      <alignment horizontal="center" vertical="center" wrapText="1"/>
    </xf>
    <xf numFmtId="165" fontId="29" fillId="0" borderId="4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165" fontId="24" fillId="0" borderId="44" xfId="0" applyNumberFormat="1" applyFont="1" applyBorder="1" applyAlignment="1">
      <alignment horizontal="center" vertical="center" wrapText="1"/>
    </xf>
    <xf numFmtId="165" fontId="24" fillId="0" borderId="40" xfId="0" applyNumberFormat="1" applyFont="1" applyBorder="1" applyAlignment="1">
      <alignment horizontal="center" vertical="center" wrapText="1"/>
    </xf>
    <xf numFmtId="165" fontId="24" fillId="0" borderId="45" xfId="0" applyNumberFormat="1" applyFont="1" applyBorder="1" applyAlignment="1">
      <alignment horizontal="center" vertical="center" wrapText="1"/>
    </xf>
    <xf numFmtId="165" fontId="24" fillId="0" borderId="46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18" Type="http://schemas.microsoft.com/office/2017/10/relationships/person" Target="persons/person6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4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2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8"/>
  <sheetViews>
    <sheetView tabSelected="1" topLeftCell="A286" zoomScaleNormal="100" workbookViewId="0">
      <selection activeCell="M2" sqref="M2:O4"/>
    </sheetView>
  </sheetViews>
  <sheetFormatPr defaultRowHeight="15" x14ac:dyDescent="0.2"/>
  <cols>
    <col min="1" max="1" width="5.140625" style="1" customWidth="1"/>
    <col min="2" max="2" width="6.42578125" style="2" customWidth="1"/>
    <col min="3" max="3" width="6.28515625" style="3" customWidth="1"/>
    <col min="4" max="4" width="5.7109375" style="4" customWidth="1"/>
    <col min="5" max="5" width="49.7109375" style="19" customWidth="1"/>
    <col min="6" max="6" width="47.5703125" style="6" hidden="1" customWidth="1"/>
    <col min="7" max="7" width="22.85546875" style="5" customWidth="1"/>
    <col min="8" max="8" width="21.7109375" style="5" customWidth="1"/>
    <col min="9" max="9" width="19" style="5" customWidth="1"/>
    <col min="10" max="10" width="19.5703125" style="5" bestFit="1" customWidth="1"/>
    <col min="11" max="11" width="9.140625" style="5"/>
    <col min="12" max="12" width="14.28515625" style="5" bestFit="1" customWidth="1"/>
    <col min="13" max="16384" width="9.140625" style="5"/>
  </cols>
  <sheetData>
    <row r="1" spans="1:15" ht="15" customHeight="1" x14ac:dyDescent="0.2">
      <c r="G1" s="176" t="s">
        <v>402</v>
      </c>
      <c r="H1" s="176"/>
      <c r="I1" s="176"/>
      <c r="M1" s="31"/>
      <c r="N1" s="196"/>
      <c r="O1" s="196"/>
    </row>
    <row r="2" spans="1:15" ht="21" customHeight="1" x14ac:dyDescent="0.2">
      <c r="G2" s="176" t="s">
        <v>403</v>
      </c>
      <c r="H2" s="176"/>
      <c r="I2" s="176"/>
      <c r="M2" s="179"/>
      <c r="N2" s="179"/>
      <c r="O2" s="179"/>
    </row>
    <row r="3" spans="1:15" ht="21" customHeight="1" x14ac:dyDescent="0.2">
      <c r="G3" s="176"/>
      <c r="H3" s="176"/>
      <c r="I3" s="176"/>
      <c r="M3" s="179"/>
      <c r="N3" s="179"/>
      <c r="O3" s="179"/>
    </row>
    <row r="4" spans="1:15" ht="25.5" customHeight="1" x14ac:dyDescent="0.2">
      <c r="G4" s="175"/>
      <c r="H4" s="175"/>
      <c r="I4" s="175"/>
      <c r="M4" s="179"/>
      <c r="N4" s="179"/>
      <c r="O4" s="179"/>
    </row>
    <row r="5" spans="1:15" ht="17.25" x14ac:dyDescent="0.3">
      <c r="A5" s="199" t="s">
        <v>401</v>
      </c>
      <c r="B5" s="180"/>
      <c r="C5" s="180"/>
      <c r="D5" s="180"/>
      <c r="E5" s="180"/>
      <c r="F5" s="180"/>
      <c r="G5" s="180"/>
      <c r="H5" s="180"/>
      <c r="I5" s="180"/>
    </row>
    <row r="6" spans="1:15" ht="23.25" customHeight="1" x14ac:dyDescent="0.3">
      <c r="A6" s="200" t="s">
        <v>7</v>
      </c>
      <c r="B6" s="200"/>
      <c r="C6" s="200"/>
      <c r="D6" s="200"/>
      <c r="E6" s="200"/>
      <c r="F6" s="200"/>
      <c r="G6" s="200"/>
      <c r="H6" s="200"/>
      <c r="I6" s="200"/>
    </row>
    <row r="7" spans="1:15" ht="18" thickBot="1" x14ac:dyDescent="0.35">
      <c r="A7" s="39"/>
      <c r="B7" s="86"/>
      <c r="C7" s="87"/>
      <c r="D7" s="87"/>
      <c r="E7" s="88"/>
      <c r="F7" s="90"/>
      <c r="G7" s="42"/>
      <c r="H7" s="43" t="s">
        <v>8</v>
      </c>
      <c r="I7" s="43"/>
    </row>
    <row r="8" spans="1:15" s="7" customFormat="1" ht="15.75" customHeight="1" thickBot="1" x14ac:dyDescent="0.25">
      <c r="A8" s="201" t="s">
        <v>9</v>
      </c>
      <c r="B8" s="190" t="s">
        <v>10</v>
      </c>
      <c r="C8" s="192" t="s">
        <v>11</v>
      </c>
      <c r="D8" s="194" t="s">
        <v>12</v>
      </c>
      <c r="E8" s="186" t="s">
        <v>13</v>
      </c>
      <c r="F8" s="188" t="s">
        <v>14</v>
      </c>
      <c r="G8" s="197" t="s">
        <v>15</v>
      </c>
      <c r="H8" s="182" t="s">
        <v>16</v>
      </c>
      <c r="I8" s="183"/>
    </row>
    <row r="9" spans="1:15" s="8" customFormat="1" ht="32.25" customHeight="1" thickBot="1" x14ac:dyDescent="0.25">
      <c r="A9" s="202"/>
      <c r="B9" s="191"/>
      <c r="C9" s="193"/>
      <c r="D9" s="195"/>
      <c r="E9" s="187"/>
      <c r="F9" s="189"/>
      <c r="G9" s="198"/>
      <c r="H9" s="41" t="s">
        <v>1</v>
      </c>
      <c r="I9" s="41" t="s">
        <v>2</v>
      </c>
    </row>
    <row r="10" spans="1:15" s="25" customFormat="1" ht="15.75" thickBot="1" x14ac:dyDescent="0.25">
      <c r="A10" s="80">
        <v>1</v>
      </c>
      <c r="B10" s="81">
        <v>2</v>
      </c>
      <c r="C10" s="81">
        <v>3</v>
      </c>
      <c r="D10" s="82">
        <v>4</v>
      </c>
      <c r="E10" s="83">
        <v>5</v>
      </c>
      <c r="F10" s="106"/>
      <c r="G10" s="83">
        <v>6</v>
      </c>
      <c r="H10" s="84">
        <v>7</v>
      </c>
      <c r="I10" s="85">
        <v>8</v>
      </c>
    </row>
    <row r="11" spans="1:15" s="29" customFormat="1" ht="56.25" customHeight="1" thickBot="1" x14ac:dyDescent="0.25">
      <c r="A11" s="44">
        <v>2000</v>
      </c>
      <c r="B11" s="45" t="s">
        <v>17</v>
      </c>
      <c r="C11" s="46" t="s">
        <v>4</v>
      </c>
      <c r="D11" s="47" t="s">
        <v>4</v>
      </c>
      <c r="E11" s="48" t="s">
        <v>18</v>
      </c>
      <c r="F11" s="107"/>
      <c r="G11" s="164" t="e">
        <f>+H11+I11</f>
        <v>#REF!</v>
      </c>
      <c r="H11" s="164" t="e">
        <f>H12+H47+H65+H91+H144+H164+H184+H213+H274+H306+H243</f>
        <v>#REF!</v>
      </c>
      <c r="I11" s="164" t="e">
        <f>I12+I47+I65+I91+I144+I164+I184+I213+I274+I306+I243</f>
        <v>#REF!</v>
      </c>
      <c r="J11" s="119"/>
      <c r="L11" s="119"/>
    </row>
    <row r="12" spans="1:15" s="28" customFormat="1" ht="62.25" customHeight="1" x14ac:dyDescent="0.2">
      <c r="A12" s="49">
        <v>2100</v>
      </c>
      <c r="B12" s="50" t="s">
        <v>19</v>
      </c>
      <c r="C12" s="51" t="s">
        <v>20</v>
      </c>
      <c r="D12" s="52" t="s">
        <v>20</v>
      </c>
      <c r="E12" s="53" t="s">
        <v>21</v>
      </c>
      <c r="F12" s="108" t="s">
        <v>22</v>
      </c>
      <c r="G12" s="120" t="e">
        <f>+G14+G19+G23+G28+G31+G34+G37+G40</f>
        <v>#REF!</v>
      </c>
      <c r="H12" s="120" t="e">
        <f>+H14+H19+H23+H28+H31+H34+H37+H40</f>
        <v>#REF!</v>
      </c>
      <c r="I12" s="120" t="e">
        <f>+I14+I19+I23+I28+I31+I34+I37+I40</f>
        <v>#REF!</v>
      </c>
    </row>
    <row r="13" spans="1:15" ht="11.25" customHeight="1" x14ac:dyDescent="0.2">
      <c r="A13" s="54"/>
      <c r="B13" s="50"/>
      <c r="C13" s="51"/>
      <c r="D13" s="52"/>
      <c r="E13" s="55" t="s">
        <v>0</v>
      </c>
      <c r="F13" s="9"/>
      <c r="G13" s="121"/>
      <c r="H13" s="122"/>
      <c r="I13" s="121"/>
    </row>
    <row r="14" spans="1:15" s="11" customFormat="1" ht="41.25" customHeight="1" x14ac:dyDescent="0.2">
      <c r="A14" s="56">
        <v>2110</v>
      </c>
      <c r="B14" s="50" t="s">
        <v>19</v>
      </c>
      <c r="C14" s="57" t="s">
        <v>3</v>
      </c>
      <c r="D14" s="58" t="s">
        <v>20</v>
      </c>
      <c r="E14" s="59" t="s">
        <v>23</v>
      </c>
      <c r="F14" s="10" t="s">
        <v>24</v>
      </c>
      <c r="G14" s="123" t="e">
        <f>+H14+I14</f>
        <v>#REF!</v>
      </c>
      <c r="H14" s="124" t="e">
        <f>+H16</f>
        <v>#REF!</v>
      </c>
      <c r="I14" s="123" t="e">
        <f>+I16</f>
        <v>#REF!</v>
      </c>
    </row>
    <row r="15" spans="1:15" s="11" customFormat="1" ht="21" customHeight="1" x14ac:dyDescent="0.2">
      <c r="A15" s="56"/>
      <c r="B15" s="50"/>
      <c r="C15" s="57"/>
      <c r="D15" s="58"/>
      <c r="E15" s="55" t="s">
        <v>5</v>
      </c>
      <c r="F15" s="10"/>
      <c r="G15" s="125"/>
      <c r="H15" s="126"/>
      <c r="I15" s="125"/>
    </row>
    <row r="16" spans="1:15" ht="25.5" customHeight="1" x14ac:dyDescent="0.2">
      <c r="A16" s="56">
        <v>2111</v>
      </c>
      <c r="B16" s="60" t="s">
        <v>19</v>
      </c>
      <c r="C16" s="61" t="s">
        <v>3</v>
      </c>
      <c r="D16" s="62" t="s">
        <v>3</v>
      </c>
      <c r="E16" s="55" t="s">
        <v>25</v>
      </c>
      <c r="F16" s="12" t="s">
        <v>26</v>
      </c>
      <c r="G16" s="127" t="e">
        <f>+H16+I16</f>
        <v>#REF!</v>
      </c>
      <c r="H16" s="127" t="e">
        <f>+#REF!</f>
        <v>#REF!</v>
      </c>
      <c r="I16" s="127" t="e">
        <f>+#REF!</f>
        <v>#REF!</v>
      </c>
    </row>
    <row r="17" spans="1:9" ht="14.25" customHeight="1" x14ac:dyDescent="0.2">
      <c r="A17" s="56">
        <v>2112</v>
      </c>
      <c r="B17" s="60" t="s">
        <v>19</v>
      </c>
      <c r="C17" s="61" t="s">
        <v>3</v>
      </c>
      <c r="D17" s="62" t="s">
        <v>27</v>
      </c>
      <c r="E17" s="55" t="s">
        <v>28</v>
      </c>
      <c r="F17" s="12" t="s">
        <v>29</v>
      </c>
      <c r="G17" s="127"/>
      <c r="H17" s="128"/>
      <c r="I17" s="127"/>
    </row>
    <row r="18" spans="1:9" x14ac:dyDescent="0.2">
      <c r="A18" s="56">
        <v>2113</v>
      </c>
      <c r="B18" s="60" t="s">
        <v>19</v>
      </c>
      <c r="C18" s="61" t="s">
        <v>3</v>
      </c>
      <c r="D18" s="62" t="s">
        <v>30</v>
      </c>
      <c r="E18" s="55" t="s">
        <v>31</v>
      </c>
      <c r="F18" s="12" t="s">
        <v>32</v>
      </c>
      <c r="G18" s="127"/>
      <c r="H18" s="128"/>
      <c r="I18" s="127"/>
    </row>
    <row r="19" spans="1:9" x14ac:dyDescent="0.2">
      <c r="A19" s="56">
        <v>2120</v>
      </c>
      <c r="B19" s="50" t="s">
        <v>19</v>
      </c>
      <c r="C19" s="57" t="s">
        <v>27</v>
      </c>
      <c r="D19" s="58" t="s">
        <v>20</v>
      </c>
      <c r="E19" s="59" t="s">
        <v>33</v>
      </c>
      <c r="F19" s="13" t="s">
        <v>34</v>
      </c>
      <c r="G19" s="127"/>
      <c r="H19" s="128"/>
      <c r="I19" s="127"/>
    </row>
    <row r="20" spans="1:9" s="11" customFormat="1" ht="11.25" customHeight="1" x14ac:dyDescent="0.2">
      <c r="A20" s="56"/>
      <c r="B20" s="50"/>
      <c r="C20" s="57"/>
      <c r="D20" s="58"/>
      <c r="E20" s="55" t="s">
        <v>5</v>
      </c>
      <c r="F20" s="10"/>
      <c r="G20" s="125"/>
      <c r="H20" s="126"/>
      <c r="I20" s="125"/>
    </row>
    <row r="21" spans="1:9" ht="16.5" customHeight="1" x14ac:dyDescent="0.2">
      <c r="A21" s="56">
        <v>2121</v>
      </c>
      <c r="B21" s="60" t="s">
        <v>19</v>
      </c>
      <c r="C21" s="61" t="s">
        <v>27</v>
      </c>
      <c r="D21" s="62" t="s">
        <v>3</v>
      </c>
      <c r="E21" s="63" t="s">
        <v>35</v>
      </c>
      <c r="F21" s="12" t="s">
        <v>36</v>
      </c>
      <c r="G21" s="127"/>
      <c r="H21" s="128"/>
      <c r="I21" s="127"/>
    </row>
    <row r="22" spans="1:9" ht="27" customHeight="1" x14ac:dyDescent="0.2">
      <c r="A22" s="56">
        <v>2122</v>
      </c>
      <c r="B22" s="60" t="s">
        <v>19</v>
      </c>
      <c r="C22" s="61" t="s">
        <v>27</v>
      </c>
      <c r="D22" s="62" t="s">
        <v>27</v>
      </c>
      <c r="E22" s="55" t="s">
        <v>37</v>
      </c>
      <c r="F22" s="12" t="s">
        <v>38</v>
      </c>
      <c r="G22" s="127"/>
      <c r="H22" s="128"/>
      <c r="I22" s="127"/>
    </row>
    <row r="23" spans="1:9" x14ac:dyDescent="0.2">
      <c r="A23" s="56">
        <v>2130</v>
      </c>
      <c r="B23" s="50" t="s">
        <v>19</v>
      </c>
      <c r="C23" s="57" t="s">
        <v>30</v>
      </c>
      <c r="D23" s="58" t="s">
        <v>20</v>
      </c>
      <c r="E23" s="59" t="s">
        <v>39</v>
      </c>
      <c r="F23" s="14" t="s">
        <v>40</v>
      </c>
      <c r="G23" s="127"/>
      <c r="H23" s="128"/>
      <c r="I23" s="127"/>
    </row>
    <row r="24" spans="1:9" s="11" customFormat="1" ht="10.5" customHeight="1" x14ac:dyDescent="0.2">
      <c r="A24" s="56"/>
      <c r="B24" s="50"/>
      <c r="C24" s="57"/>
      <c r="D24" s="58"/>
      <c r="E24" s="55" t="s">
        <v>5</v>
      </c>
      <c r="F24" s="10"/>
      <c r="G24" s="125"/>
      <c r="H24" s="126"/>
      <c r="I24" s="125"/>
    </row>
    <row r="25" spans="1:9" ht="27" x14ac:dyDescent="0.2">
      <c r="A25" s="56">
        <v>2131</v>
      </c>
      <c r="B25" s="60" t="s">
        <v>19</v>
      </c>
      <c r="C25" s="61" t="s">
        <v>30</v>
      </c>
      <c r="D25" s="62" t="s">
        <v>3</v>
      </c>
      <c r="E25" s="55" t="s">
        <v>41</v>
      </c>
      <c r="F25" s="12" t="s">
        <v>42</v>
      </c>
      <c r="G25" s="127"/>
      <c r="H25" s="128"/>
      <c r="I25" s="127"/>
    </row>
    <row r="26" spans="1:9" ht="14.25" customHeight="1" x14ac:dyDescent="0.2">
      <c r="A26" s="56">
        <v>2132</v>
      </c>
      <c r="B26" s="60" t="s">
        <v>19</v>
      </c>
      <c r="C26" s="61" t="s">
        <v>30</v>
      </c>
      <c r="D26" s="62" t="s">
        <v>27</v>
      </c>
      <c r="E26" s="55" t="s">
        <v>43</v>
      </c>
      <c r="F26" s="12" t="s">
        <v>44</v>
      </c>
      <c r="G26" s="127"/>
      <c r="H26" s="128"/>
      <c r="I26" s="127"/>
    </row>
    <row r="27" spans="1:9" x14ac:dyDescent="0.2">
      <c r="A27" s="56">
        <v>2133</v>
      </c>
      <c r="B27" s="60" t="s">
        <v>19</v>
      </c>
      <c r="C27" s="61" t="s">
        <v>30</v>
      </c>
      <c r="D27" s="62" t="s">
        <v>30</v>
      </c>
      <c r="E27" s="55" t="s">
        <v>45</v>
      </c>
      <c r="F27" s="12" t="s">
        <v>46</v>
      </c>
      <c r="G27" s="127"/>
      <c r="H27" s="128"/>
      <c r="I27" s="127"/>
    </row>
    <row r="28" spans="1:9" ht="12.75" customHeight="1" x14ac:dyDescent="0.2">
      <c r="A28" s="56">
        <v>2140</v>
      </c>
      <c r="B28" s="50" t="s">
        <v>19</v>
      </c>
      <c r="C28" s="57" t="s">
        <v>47</v>
      </c>
      <c r="D28" s="58" t="s">
        <v>20</v>
      </c>
      <c r="E28" s="59" t="s">
        <v>48</v>
      </c>
      <c r="F28" s="10" t="s">
        <v>49</v>
      </c>
      <c r="G28" s="127"/>
      <c r="H28" s="128"/>
      <c r="I28" s="127"/>
    </row>
    <row r="29" spans="1:9" s="11" customFormat="1" ht="10.5" customHeight="1" x14ac:dyDescent="0.2">
      <c r="A29" s="56"/>
      <c r="B29" s="50"/>
      <c r="C29" s="57"/>
      <c r="D29" s="58"/>
      <c r="E29" s="55" t="s">
        <v>5</v>
      </c>
      <c r="F29" s="10"/>
      <c r="G29" s="125"/>
      <c r="H29" s="126"/>
      <c r="I29" s="125"/>
    </row>
    <row r="30" spans="1:9" x14ac:dyDescent="0.2">
      <c r="A30" s="56">
        <v>2141</v>
      </c>
      <c r="B30" s="60" t="s">
        <v>19</v>
      </c>
      <c r="C30" s="61" t="s">
        <v>47</v>
      </c>
      <c r="D30" s="62" t="s">
        <v>3</v>
      </c>
      <c r="E30" s="55" t="s">
        <v>50</v>
      </c>
      <c r="F30" s="15" t="s">
        <v>51</v>
      </c>
      <c r="G30" s="127"/>
      <c r="H30" s="128"/>
      <c r="I30" s="127"/>
    </row>
    <row r="31" spans="1:9" ht="27" x14ac:dyDescent="0.2">
      <c r="A31" s="56">
        <v>2150</v>
      </c>
      <c r="B31" s="50" t="s">
        <v>19</v>
      </c>
      <c r="C31" s="57" t="s">
        <v>52</v>
      </c>
      <c r="D31" s="58" t="s">
        <v>20</v>
      </c>
      <c r="E31" s="59" t="s">
        <v>53</v>
      </c>
      <c r="F31" s="10" t="s">
        <v>54</v>
      </c>
      <c r="G31" s="127"/>
      <c r="H31" s="128"/>
      <c r="I31" s="127"/>
    </row>
    <row r="32" spans="1:9" s="11" customFormat="1" ht="12" customHeight="1" x14ac:dyDescent="0.2">
      <c r="A32" s="56"/>
      <c r="B32" s="50"/>
      <c r="C32" s="57"/>
      <c r="D32" s="58"/>
      <c r="E32" s="55" t="s">
        <v>5</v>
      </c>
      <c r="F32" s="10"/>
      <c r="G32" s="125"/>
      <c r="H32" s="126"/>
      <c r="I32" s="125"/>
    </row>
    <row r="33" spans="1:9" ht="27" x14ac:dyDescent="0.2">
      <c r="A33" s="56">
        <v>2151</v>
      </c>
      <c r="B33" s="60" t="s">
        <v>19</v>
      </c>
      <c r="C33" s="61" t="s">
        <v>52</v>
      </c>
      <c r="D33" s="62" t="s">
        <v>3</v>
      </c>
      <c r="E33" s="55" t="s">
        <v>55</v>
      </c>
      <c r="F33" s="15" t="s">
        <v>56</v>
      </c>
      <c r="G33" s="127"/>
      <c r="H33" s="128"/>
      <c r="I33" s="127"/>
    </row>
    <row r="34" spans="1:9" ht="27" customHeight="1" x14ac:dyDescent="0.2">
      <c r="A34" s="56">
        <v>2160</v>
      </c>
      <c r="B34" s="50" t="s">
        <v>19</v>
      </c>
      <c r="C34" s="57" t="s">
        <v>57</v>
      </c>
      <c r="D34" s="58" t="s">
        <v>20</v>
      </c>
      <c r="E34" s="59" t="s">
        <v>58</v>
      </c>
      <c r="F34" s="10" t="s">
        <v>59</v>
      </c>
      <c r="G34" s="123" t="e">
        <f>+H34+I34</f>
        <v>#REF!</v>
      </c>
      <c r="H34" s="123" t="e">
        <f>+#REF!</f>
        <v>#REF!</v>
      </c>
      <c r="I34" s="123" t="e">
        <f>+#REF!</f>
        <v>#REF!</v>
      </c>
    </row>
    <row r="35" spans="1:9" s="11" customFormat="1" ht="13.5" customHeight="1" x14ac:dyDescent="0.2">
      <c r="A35" s="56"/>
      <c r="B35" s="50"/>
      <c r="C35" s="57"/>
      <c r="D35" s="58"/>
      <c r="E35" s="55" t="s">
        <v>5</v>
      </c>
      <c r="F35" s="10"/>
      <c r="G35" s="127"/>
      <c r="H35" s="126"/>
      <c r="I35" s="125"/>
    </row>
    <row r="36" spans="1:9" ht="27" x14ac:dyDescent="0.2">
      <c r="A36" s="56">
        <v>2161</v>
      </c>
      <c r="B36" s="60" t="s">
        <v>19</v>
      </c>
      <c r="C36" s="61" t="s">
        <v>57</v>
      </c>
      <c r="D36" s="62" t="s">
        <v>3</v>
      </c>
      <c r="E36" s="55" t="s">
        <v>60</v>
      </c>
      <c r="F36" s="12" t="s">
        <v>61</v>
      </c>
      <c r="G36" s="127" t="e">
        <f>+H36+I36</f>
        <v>#REF!</v>
      </c>
      <c r="H36" s="128" t="e">
        <f>+H34</f>
        <v>#REF!</v>
      </c>
      <c r="I36" s="127" t="e">
        <f>+I34</f>
        <v>#REF!</v>
      </c>
    </row>
    <row r="37" spans="1:9" x14ac:dyDescent="0.2">
      <c r="A37" s="56">
        <v>2170</v>
      </c>
      <c r="B37" s="50" t="s">
        <v>19</v>
      </c>
      <c r="C37" s="57" t="s">
        <v>62</v>
      </c>
      <c r="D37" s="58" t="s">
        <v>20</v>
      </c>
      <c r="E37" s="59" t="s">
        <v>63</v>
      </c>
      <c r="F37" s="12"/>
      <c r="G37" s="127"/>
      <c r="H37" s="128"/>
      <c r="I37" s="127"/>
    </row>
    <row r="38" spans="1:9" s="11" customFormat="1" ht="12.75" customHeight="1" x14ac:dyDescent="0.2">
      <c r="A38" s="56"/>
      <c r="B38" s="50"/>
      <c r="C38" s="57"/>
      <c r="D38" s="58"/>
      <c r="E38" s="55" t="s">
        <v>5</v>
      </c>
      <c r="F38" s="10"/>
      <c r="G38" s="125"/>
      <c r="H38" s="126"/>
      <c r="I38" s="125"/>
    </row>
    <row r="39" spans="1:9" x14ac:dyDescent="0.2">
      <c r="A39" s="56">
        <v>2171</v>
      </c>
      <c r="B39" s="60" t="s">
        <v>19</v>
      </c>
      <c r="C39" s="61" t="s">
        <v>62</v>
      </c>
      <c r="D39" s="62" t="s">
        <v>3</v>
      </c>
      <c r="E39" s="55" t="s">
        <v>63</v>
      </c>
      <c r="F39" s="12"/>
      <c r="G39" s="127"/>
      <c r="H39" s="128"/>
      <c r="I39" s="127"/>
    </row>
    <row r="40" spans="1:9" ht="28.5" customHeight="1" x14ac:dyDescent="0.2">
      <c r="A40" s="56">
        <v>2180</v>
      </c>
      <c r="B40" s="50" t="s">
        <v>19</v>
      </c>
      <c r="C40" s="57" t="s">
        <v>64</v>
      </c>
      <c r="D40" s="58" t="s">
        <v>20</v>
      </c>
      <c r="E40" s="59" t="s">
        <v>65</v>
      </c>
      <c r="F40" s="10" t="s">
        <v>66</v>
      </c>
      <c r="G40" s="127"/>
      <c r="H40" s="128"/>
      <c r="I40" s="127"/>
    </row>
    <row r="41" spans="1:9" s="11" customFormat="1" ht="13.5" customHeight="1" x14ac:dyDescent="0.2">
      <c r="A41" s="56"/>
      <c r="B41" s="50"/>
      <c r="C41" s="57"/>
      <c r="D41" s="58"/>
      <c r="E41" s="55" t="s">
        <v>5</v>
      </c>
      <c r="F41" s="10"/>
      <c r="G41" s="125"/>
      <c r="H41" s="126"/>
      <c r="I41" s="125"/>
    </row>
    <row r="42" spans="1:9" ht="28.5" x14ac:dyDescent="0.2">
      <c r="A42" s="56">
        <v>2181</v>
      </c>
      <c r="B42" s="60" t="s">
        <v>19</v>
      </c>
      <c r="C42" s="61" t="s">
        <v>64</v>
      </c>
      <c r="D42" s="62" t="s">
        <v>3</v>
      </c>
      <c r="E42" s="55" t="s">
        <v>65</v>
      </c>
      <c r="F42" s="15" t="s">
        <v>67</v>
      </c>
      <c r="G42" s="127"/>
      <c r="H42" s="128"/>
      <c r="I42" s="127"/>
    </row>
    <row r="43" spans="1:9" x14ac:dyDescent="0.2">
      <c r="A43" s="56"/>
      <c r="B43" s="60"/>
      <c r="C43" s="61"/>
      <c r="D43" s="62"/>
      <c r="E43" s="64" t="s">
        <v>5</v>
      </c>
      <c r="F43" s="15"/>
      <c r="G43" s="127"/>
      <c r="H43" s="128"/>
      <c r="I43" s="127"/>
    </row>
    <row r="44" spans="1:9" x14ac:dyDescent="0.2">
      <c r="A44" s="56">
        <v>2182</v>
      </c>
      <c r="B44" s="60" t="s">
        <v>19</v>
      </c>
      <c r="C44" s="61" t="s">
        <v>64</v>
      </c>
      <c r="D44" s="62" t="s">
        <v>3</v>
      </c>
      <c r="E44" s="64" t="s">
        <v>68</v>
      </c>
      <c r="F44" s="15"/>
      <c r="G44" s="127"/>
      <c r="H44" s="128"/>
      <c r="I44" s="127"/>
    </row>
    <row r="45" spans="1:9" x14ac:dyDescent="0.2">
      <c r="A45" s="56">
        <v>2183</v>
      </c>
      <c r="B45" s="60" t="s">
        <v>19</v>
      </c>
      <c r="C45" s="61" t="s">
        <v>64</v>
      </c>
      <c r="D45" s="62" t="s">
        <v>3</v>
      </c>
      <c r="E45" s="64" t="s">
        <v>69</v>
      </c>
      <c r="F45" s="15"/>
      <c r="G45" s="127"/>
      <c r="H45" s="128"/>
      <c r="I45" s="127"/>
    </row>
    <row r="46" spans="1:9" ht="27" x14ac:dyDescent="0.2">
      <c r="A46" s="56">
        <v>2184</v>
      </c>
      <c r="B46" s="68" t="s">
        <v>19</v>
      </c>
      <c r="C46" s="61" t="s">
        <v>64</v>
      </c>
      <c r="D46" s="62" t="s">
        <v>3</v>
      </c>
      <c r="E46" s="55" t="s">
        <v>70</v>
      </c>
      <c r="F46" s="15"/>
      <c r="G46" s="127"/>
      <c r="H46" s="128"/>
      <c r="I46" s="127"/>
    </row>
    <row r="47" spans="1:9" ht="33" customHeight="1" x14ac:dyDescent="0.2">
      <c r="A47" s="65">
        <v>2200</v>
      </c>
      <c r="B47" s="66" t="s">
        <v>71</v>
      </c>
      <c r="C47" s="57" t="s">
        <v>20</v>
      </c>
      <c r="D47" s="58" t="s">
        <v>20</v>
      </c>
      <c r="E47" s="67" t="s">
        <v>72</v>
      </c>
      <c r="F47" s="15"/>
      <c r="G47" s="127"/>
      <c r="H47" s="128"/>
      <c r="I47" s="127"/>
    </row>
    <row r="48" spans="1:9" s="28" customFormat="1" ht="13.5" customHeight="1" thickBot="1" x14ac:dyDescent="0.25">
      <c r="A48" s="79"/>
      <c r="B48" s="99"/>
      <c r="C48" s="100"/>
      <c r="D48" s="101"/>
      <c r="E48" s="94" t="s">
        <v>0</v>
      </c>
      <c r="F48" s="111" t="s">
        <v>73</v>
      </c>
      <c r="G48" s="129"/>
      <c r="H48" s="130"/>
      <c r="I48" s="129"/>
    </row>
    <row r="49" spans="1:9" ht="14.25" customHeight="1" thickBot="1" x14ac:dyDescent="0.25">
      <c r="A49" s="54">
        <v>2210</v>
      </c>
      <c r="B49" s="50" t="s">
        <v>71</v>
      </c>
      <c r="C49" s="95" t="s">
        <v>3</v>
      </c>
      <c r="D49" s="96" t="s">
        <v>20</v>
      </c>
      <c r="E49" s="109" t="s">
        <v>74</v>
      </c>
      <c r="F49" s="110"/>
      <c r="G49" s="121"/>
      <c r="H49" s="122"/>
      <c r="I49" s="121"/>
    </row>
    <row r="50" spans="1:9" ht="12.75" customHeight="1" x14ac:dyDescent="0.2">
      <c r="A50" s="56"/>
      <c r="B50" s="50"/>
      <c r="C50" s="57"/>
      <c r="D50" s="58"/>
      <c r="E50" s="55" t="s">
        <v>5</v>
      </c>
      <c r="F50" s="33" t="s">
        <v>75</v>
      </c>
      <c r="G50" s="121"/>
      <c r="H50" s="122"/>
      <c r="I50" s="121"/>
    </row>
    <row r="51" spans="1:9" s="11" customFormat="1" ht="15" customHeight="1" x14ac:dyDescent="0.2">
      <c r="A51" s="56">
        <v>2211</v>
      </c>
      <c r="B51" s="60" t="s">
        <v>71</v>
      </c>
      <c r="C51" s="61" t="s">
        <v>3</v>
      </c>
      <c r="D51" s="62" t="s">
        <v>3</v>
      </c>
      <c r="E51" s="55" t="s">
        <v>76</v>
      </c>
      <c r="F51" s="10"/>
      <c r="G51" s="125"/>
      <c r="H51" s="126"/>
      <c r="I51" s="125"/>
    </row>
    <row r="52" spans="1:9" x14ac:dyDescent="0.2">
      <c r="A52" s="56">
        <v>2220</v>
      </c>
      <c r="B52" s="50" t="s">
        <v>71</v>
      </c>
      <c r="C52" s="57" t="s">
        <v>27</v>
      </c>
      <c r="D52" s="58" t="s">
        <v>20</v>
      </c>
      <c r="E52" s="59" t="s">
        <v>77</v>
      </c>
      <c r="F52" s="15" t="s">
        <v>78</v>
      </c>
      <c r="G52" s="127"/>
      <c r="H52" s="128"/>
      <c r="I52" s="127"/>
    </row>
    <row r="53" spans="1:9" ht="12" customHeight="1" x14ac:dyDescent="0.2">
      <c r="A53" s="56"/>
      <c r="B53" s="50"/>
      <c r="C53" s="57"/>
      <c r="D53" s="58"/>
      <c r="E53" s="55" t="s">
        <v>5</v>
      </c>
      <c r="F53" s="16" t="s">
        <v>79</v>
      </c>
      <c r="G53" s="127"/>
      <c r="H53" s="128"/>
      <c r="I53" s="127"/>
    </row>
    <row r="54" spans="1:9" s="11" customFormat="1" ht="14.25" customHeight="1" x14ac:dyDescent="0.2">
      <c r="A54" s="56">
        <v>2221</v>
      </c>
      <c r="B54" s="60" t="s">
        <v>71</v>
      </c>
      <c r="C54" s="61" t="s">
        <v>27</v>
      </c>
      <c r="D54" s="62" t="s">
        <v>3</v>
      </c>
      <c r="E54" s="55" t="s">
        <v>80</v>
      </c>
      <c r="F54" s="10"/>
      <c r="G54" s="125"/>
      <c r="H54" s="126"/>
      <c r="I54" s="125"/>
    </row>
    <row r="55" spans="1:9" x14ac:dyDescent="0.2">
      <c r="A55" s="56">
        <v>2230</v>
      </c>
      <c r="B55" s="50" t="s">
        <v>71</v>
      </c>
      <c r="C55" s="61" t="s">
        <v>30</v>
      </c>
      <c r="D55" s="62" t="s">
        <v>20</v>
      </c>
      <c r="E55" s="59" t="s">
        <v>81</v>
      </c>
      <c r="F55" s="15" t="s">
        <v>82</v>
      </c>
      <c r="G55" s="127"/>
      <c r="H55" s="128"/>
      <c r="I55" s="127"/>
    </row>
    <row r="56" spans="1:9" ht="11.25" customHeight="1" x14ac:dyDescent="0.2">
      <c r="A56" s="56"/>
      <c r="B56" s="50"/>
      <c r="C56" s="57"/>
      <c r="D56" s="58"/>
      <c r="E56" s="55" t="s">
        <v>5</v>
      </c>
      <c r="F56" s="33" t="s">
        <v>83</v>
      </c>
      <c r="G56" s="121"/>
      <c r="H56" s="122"/>
      <c r="I56" s="121"/>
    </row>
    <row r="57" spans="1:9" s="11" customFormat="1" ht="15" customHeight="1" x14ac:dyDescent="0.2">
      <c r="A57" s="56">
        <v>2231</v>
      </c>
      <c r="B57" s="60" t="s">
        <v>71</v>
      </c>
      <c r="C57" s="61" t="s">
        <v>30</v>
      </c>
      <c r="D57" s="62" t="s">
        <v>3</v>
      </c>
      <c r="E57" s="55" t="s">
        <v>84</v>
      </c>
      <c r="F57" s="10"/>
      <c r="G57" s="125"/>
      <c r="H57" s="126"/>
      <c r="I57" s="125"/>
    </row>
    <row r="58" spans="1:9" ht="27" x14ac:dyDescent="0.2">
      <c r="A58" s="56">
        <v>2240</v>
      </c>
      <c r="B58" s="50" t="s">
        <v>71</v>
      </c>
      <c r="C58" s="57" t="s">
        <v>47</v>
      </c>
      <c r="D58" s="58" t="s">
        <v>20</v>
      </c>
      <c r="E58" s="59" t="s">
        <v>85</v>
      </c>
      <c r="F58" s="15" t="s">
        <v>86</v>
      </c>
      <c r="G58" s="127"/>
      <c r="H58" s="128"/>
      <c r="I58" s="127"/>
    </row>
    <row r="59" spans="1:9" x14ac:dyDescent="0.2">
      <c r="A59" s="56"/>
      <c r="B59" s="50"/>
      <c r="C59" s="57"/>
      <c r="D59" s="58"/>
      <c r="E59" s="55" t="s">
        <v>5</v>
      </c>
      <c r="F59" s="10" t="s">
        <v>87</v>
      </c>
      <c r="G59" s="127"/>
      <c r="H59" s="128"/>
      <c r="I59" s="127"/>
    </row>
    <row r="60" spans="1:9" s="11" customFormat="1" ht="14.25" customHeight="1" x14ac:dyDescent="0.2">
      <c r="A60" s="56">
        <v>2241</v>
      </c>
      <c r="B60" s="60" t="s">
        <v>71</v>
      </c>
      <c r="C60" s="61" t="s">
        <v>47</v>
      </c>
      <c r="D60" s="62" t="s">
        <v>3</v>
      </c>
      <c r="E60" s="55" t="s">
        <v>85</v>
      </c>
      <c r="F60" s="10"/>
      <c r="G60" s="125"/>
      <c r="H60" s="126"/>
      <c r="I60" s="125"/>
    </row>
    <row r="61" spans="1:9" ht="11.25" customHeight="1" x14ac:dyDescent="0.2">
      <c r="A61" s="56"/>
      <c r="B61" s="50"/>
      <c r="C61" s="57"/>
      <c r="D61" s="58"/>
      <c r="E61" s="55" t="s">
        <v>5</v>
      </c>
      <c r="F61" s="15" t="s">
        <v>87</v>
      </c>
      <c r="G61" s="127"/>
      <c r="H61" s="128"/>
      <c r="I61" s="127"/>
    </row>
    <row r="62" spans="1:9" s="11" customFormat="1" ht="15.75" customHeight="1" x14ac:dyDescent="0.2">
      <c r="A62" s="56">
        <v>2250</v>
      </c>
      <c r="B62" s="50" t="s">
        <v>71</v>
      </c>
      <c r="C62" s="57" t="s">
        <v>52</v>
      </c>
      <c r="D62" s="58" t="s">
        <v>20</v>
      </c>
      <c r="E62" s="59" t="s">
        <v>88</v>
      </c>
      <c r="F62" s="10"/>
      <c r="G62" s="125"/>
      <c r="H62" s="126"/>
      <c r="I62" s="125"/>
    </row>
    <row r="63" spans="1:9" x14ac:dyDescent="0.2">
      <c r="A63" s="56"/>
      <c r="B63" s="50"/>
      <c r="C63" s="57"/>
      <c r="D63" s="58"/>
      <c r="E63" s="55" t="s">
        <v>5</v>
      </c>
      <c r="F63" s="10" t="s">
        <v>89</v>
      </c>
      <c r="G63" s="127"/>
      <c r="H63" s="128"/>
      <c r="I63" s="127"/>
    </row>
    <row r="64" spans="1:9" s="11" customFormat="1" ht="15.75" customHeight="1" x14ac:dyDescent="0.2">
      <c r="A64" s="56">
        <v>2251</v>
      </c>
      <c r="B64" s="60" t="s">
        <v>71</v>
      </c>
      <c r="C64" s="61" t="s">
        <v>52</v>
      </c>
      <c r="D64" s="62" t="s">
        <v>3</v>
      </c>
      <c r="E64" s="55" t="s">
        <v>88</v>
      </c>
      <c r="F64" s="10"/>
      <c r="G64" s="125"/>
      <c r="H64" s="126"/>
      <c r="I64" s="125"/>
    </row>
    <row r="65" spans="1:9" ht="56.25" customHeight="1" x14ac:dyDescent="0.2">
      <c r="A65" s="65">
        <v>2300</v>
      </c>
      <c r="B65" s="66" t="s">
        <v>90</v>
      </c>
      <c r="C65" s="57" t="s">
        <v>20</v>
      </c>
      <c r="D65" s="58" t="s">
        <v>20</v>
      </c>
      <c r="E65" s="98" t="s">
        <v>91</v>
      </c>
      <c r="F65" s="15" t="s">
        <v>92</v>
      </c>
      <c r="G65" s="127"/>
      <c r="H65" s="128"/>
      <c r="I65" s="127"/>
    </row>
    <row r="66" spans="1:9" s="28" customFormat="1" ht="12" customHeight="1" x14ac:dyDescent="0.2">
      <c r="A66" s="54"/>
      <c r="B66" s="50"/>
      <c r="C66" s="51"/>
      <c r="D66" s="52"/>
      <c r="E66" s="55" t="s">
        <v>0</v>
      </c>
      <c r="F66" s="27" t="s">
        <v>93</v>
      </c>
      <c r="G66" s="131"/>
      <c r="H66" s="132"/>
      <c r="I66" s="131"/>
    </row>
    <row r="67" spans="1:9" ht="11.25" customHeight="1" x14ac:dyDescent="0.2">
      <c r="A67" s="56">
        <v>2310</v>
      </c>
      <c r="B67" s="66" t="s">
        <v>90</v>
      </c>
      <c r="C67" s="57" t="s">
        <v>3</v>
      </c>
      <c r="D67" s="58" t="s">
        <v>20</v>
      </c>
      <c r="E67" s="59" t="s">
        <v>94</v>
      </c>
      <c r="F67" s="9"/>
      <c r="G67" s="121"/>
      <c r="H67" s="122"/>
      <c r="I67" s="121"/>
    </row>
    <row r="68" spans="1:9" ht="12" customHeight="1" x14ac:dyDescent="0.2">
      <c r="A68" s="56"/>
      <c r="B68" s="50"/>
      <c r="C68" s="57"/>
      <c r="D68" s="58"/>
      <c r="E68" s="55" t="s">
        <v>5</v>
      </c>
      <c r="F68" s="10" t="s">
        <v>95</v>
      </c>
      <c r="G68" s="127"/>
      <c r="H68" s="128"/>
      <c r="I68" s="127"/>
    </row>
    <row r="69" spans="1:9" s="11" customFormat="1" ht="13.5" customHeight="1" x14ac:dyDescent="0.2">
      <c r="A69" s="56">
        <v>2311</v>
      </c>
      <c r="B69" s="68" t="s">
        <v>90</v>
      </c>
      <c r="C69" s="61" t="s">
        <v>3</v>
      </c>
      <c r="D69" s="62" t="s">
        <v>3</v>
      </c>
      <c r="E69" s="55" t="s">
        <v>96</v>
      </c>
      <c r="F69" s="10"/>
      <c r="G69" s="125"/>
      <c r="H69" s="126"/>
      <c r="I69" s="125"/>
    </row>
    <row r="70" spans="1:9" x14ac:dyDescent="0.2">
      <c r="A70" s="56">
        <v>2312</v>
      </c>
      <c r="B70" s="68" t="s">
        <v>90</v>
      </c>
      <c r="C70" s="61" t="s">
        <v>3</v>
      </c>
      <c r="D70" s="62" t="s">
        <v>27</v>
      </c>
      <c r="E70" s="55" t="s">
        <v>97</v>
      </c>
      <c r="F70" s="15" t="s">
        <v>98</v>
      </c>
      <c r="G70" s="127"/>
      <c r="H70" s="128"/>
      <c r="I70" s="127"/>
    </row>
    <row r="71" spans="1:9" x14ac:dyDescent="0.2">
      <c r="A71" s="56">
        <v>2313</v>
      </c>
      <c r="B71" s="68" t="s">
        <v>90</v>
      </c>
      <c r="C71" s="61" t="s">
        <v>3</v>
      </c>
      <c r="D71" s="62" t="s">
        <v>30</v>
      </c>
      <c r="E71" s="55" t="s">
        <v>99</v>
      </c>
      <c r="F71" s="15"/>
      <c r="G71" s="127"/>
      <c r="H71" s="128"/>
      <c r="I71" s="127"/>
    </row>
    <row r="72" spans="1:9" x14ac:dyDescent="0.2">
      <c r="A72" s="56">
        <v>2320</v>
      </c>
      <c r="B72" s="66" t="s">
        <v>90</v>
      </c>
      <c r="C72" s="57" t="s">
        <v>27</v>
      </c>
      <c r="D72" s="58" t="s">
        <v>20</v>
      </c>
      <c r="E72" s="59" t="s">
        <v>100</v>
      </c>
      <c r="F72" s="15"/>
      <c r="G72" s="127"/>
      <c r="H72" s="128"/>
      <c r="I72" s="127"/>
    </row>
    <row r="73" spans="1:9" ht="10.5" customHeight="1" x14ac:dyDescent="0.2">
      <c r="A73" s="56"/>
      <c r="B73" s="50"/>
      <c r="C73" s="57"/>
      <c r="D73" s="58"/>
      <c r="E73" s="55" t="s">
        <v>5</v>
      </c>
      <c r="F73" s="10" t="s">
        <v>101</v>
      </c>
      <c r="G73" s="127"/>
      <c r="H73" s="128"/>
      <c r="I73" s="127"/>
    </row>
    <row r="74" spans="1:9" s="11" customFormat="1" ht="13.5" customHeight="1" x14ac:dyDescent="0.2">
      <c r="A74" s="56">
        <v>2321</v>
      </c>
      <c r="B74" s="68" t="s">
        <v>90</v>
      </c>
      <c r="C74" s="61" t="s">
        <v>27</v>
      </c>
      <c r="D74" s="62" t="s">
        <v>3</v>
      </c>
      <c r="E74" s="55" t="s">
        <v>102</v>
      </c>
      <c r="F74" s="10"/>
      <c r="G74" s="125"/>
      <c r="H74" s="126"/>
      <c r="I74" s="125"/>
    </row>
    <row r="75" spans="1:9" ht="27" x14ac:dyDescent="0.2">
      <c r="A75" s="56">
        <v>2330</v>
      </c>
      <c r="B75" s="66" t="s">
        <v>90</v>
      </c>
      <c r="C75" s="57" t="s">
        <v>30</v>
      </c>
      <c r="D75" s="58" t="s">
        <v>20</v>
      </c>
      <c r="E75" s="59" t="s">
        <v>103</v>
      </c>
      <c r="F75" s="15" t="s">
        <v>104</v>
      </c>
      <c r="G75" s="127"/>
      <c r="H75" s="128"/>
      <c r="I75" s="127"/>
    </row>
    <row r="76" spans="1:9" x14ac:dyDescent="0.2">
      <c r="A76" s="56"/>
      <c r="B76" s="50"/>
      <c r="C76" s="57"/>
      <c r="D76" s="58"/>
      <c r="E76" s="55" t="s">
        <v>5</v>
      </c>
      <c r="F76" s="10" t="s">
        <v>105</v>
      </c>
      <c r="G76" s="127"/>
      <c r="H76" s="128"/>
      <c r="I76" s="127"/>
    </row>
    <row r="77" spans="1:9" s="11" customFormat="1" ht="13.5" customHeight="1" x14ac:dyDescent="0.2">
      <c r="A77" s="56">
        <v>2331</v>
      </c>
      <c r="B77" s="68" t="s">
        <v>90</v>
      </c>
      <c r="C77" s="61" t="s">
        <v>30</v>
      </c>
      <c r="D77" s="62" t="s">
        <v>3</v>
      </c>
      <c r="E77" s="55" t="s">
        <v>106</v>
      </c>
      <c r="F77" s="10"/>
      <c r="G77" s="125"/>
      <c r="H77" s="126"/>
      <c r="I77" s="125"/>
    </row>
    <row r="78" spans="1:9" x14ac:dyDescent="0.2">
      <c r="A78" s="56">
        <v>2332</v>
      </c>
      <c r="B78" s="68" t="s">
        <v>90</v>
      </c>
      <c r="C78" s="61" t="s">
        <v>30</v>
      </c>
      <c r="D78" s="62" t="s">
        <v>27</v>
      </c>
      <c r="E78" s="55" t="s">
        <v>107</v>
      </c>
      <c r="F78" s="15" t="s">
        <v>108</v>
      </c>
      <c r="G78" s="127"/>
      <c r="H78" s="128"/>
      <c r="I78" s="127"/>
    </row>
    <row r="79" spans="1:9" x14ac:dyDescent="0.2">
      <c r="A79" s="56">
        <v>2340</v>
      </c>
      <c r="B79" s="66" t="s">
        <v>90</v>
      </c>
      <c r="C79" s="57" t="s">
        <v>47</v>
      </c>
      <c r="D79" s="58" t="s">
        <v>20</v>
      </c>
      <c r="E79" s="59" t="s">
        <v>109</v>
      </c>
      <c r="F79" s="15"/>
      <c r="G79" s="127"/>
      <c r="H79" s="128"/>
      <c r="I79" s="127"/>
    </row>
    <row r="80" spans="1:9" ht="13.5" customHeight="1" x14ac:dyDescent="0.2">
      <c r="A80" s="56"/>
      <c r="B80" s="50"/>
      <c r="C80" s="57"/>
      <c r="D80" s="58"/>
      <c r="E80" s="55" t="s">
        <v>5</v>
      </c>
      <c r="F80" s="15"/>
      <c r="G80" s="127"/>
      <c r="H80" s="128"/>
      <c r="I80" s="127"/>
    </row>
    <row r="81" spans="1:9" s="11" customFormat="1" ht="13.5" customHeight="1" x14ac:dyDescent="0.2">
      <c r="A81" s="56">
        <v>2341</v>
      </c>
      <c r="B81" s="68" t="s">
        <v>90</v>
      </c>
      <c r="C81" s="61" t="s">
        <v>47</v>
      </c>
      <c r="D81" s="62" t="s">
        <v>3</v>
      </c>
      <c r="E81" s="55" t="s">
        <v>109</v>
      </c>
      <c r="F81" s="10"/>
      <c r="G81" s="125"/>
      <c r="H81" s="126"/>
      <c r="I81" s="125"/>
    </row>
    <row r="82" spans="1:9" x14ac:dyDescent="0.2">
      <c r="A82" s="56">
        <v>2350</v>
      </c>
      <c r="B82" s="66" t="s">
        <v>90</v>
      </c>
      <c r="C82" s="57" t="s">
        <v>52</v>
      </c>
      <c r="D82" s="58" t="s">
        <v>20</v>
      </c>
      <c r="E82" s="59" t="s">
        <v>110</v>
      </c>
      <c r="F82" s="15"/>
      <c r="G82" s="127"/>
      <c r="H82" s="128"/>
      <c r="I82" s="127"/>
    </row>
    <row r="83" spans="1:9" ht="13.5" customHeight="1" x14ac:dyDescent="0.2">
      <c r="A83" s="56"/>
      <c r="B83" s="50"/>
      <c r="C83" s="57"/>
      <c r="D83" s="58"/>
      <c r="E83" s="55" t="s">
        <v>5</v>
      </c>
      <c r="F83" s="10" t="s">
        <v>111</v>
      </c>
      <c r="G83" s="127"/>
      <c r="H83" s="128"/>
      <c r="I83" s="127"/>
    </row>
    <row r="84" spans="1:9" s="11" customFormat="1" ht="16.5" customHeight="1" x14ac:dyDescent="0.2">
      <c r="A84" s="56">
        <v>2351</v>
      </c>
      <c r="B84" s="68" t="s">
        <v>90</v>
      </c>
      <c r="C84" s="61" t="s">
        <v>52</v>
      </c>
      <c r="D84" s="62" t="s">
        <v>3</v>
      </c>
      <c r="E84" s="55" t="s">
        <v>112</v>
      </c>
      <c r="F84" s="10"/>
      <c r="G84" s="125"/>
      <c r="H84" s="126"/>
      <c r="I84" s="125"/>
    </row>
    <row r="85" spans="1:9" ht="27" x14ac:dyDescent="0.2">
      <c r="A85" s="56">
        <v>2360</v>
      </c>
      <c r="B85" s="66" t="s">
        <v>90</v>
      </c>
      <c r="C85" s="57" t="s">
        <v>57</v>
      </c>
      <c r="D85" s="58" t="s">
        <v>20</v>
      </c>
      <c r="E85" s="59" t="s">
        <v>113</v>
      </c>
      <c r="F85" s="15" t="s">
        <v>111</v>
      </c>
      <c r="G85" s="127"/>
      <c r="H85" s="128"/>
      <c r="I85" s="127"/>
    </row>
    <row r="86" spans="1:9" ht="12.75" customHeight="1" x14ac:dyDescent="0.2">
      <c r="A86" s="56"/>
      <c r="B86" s="50"/>
      <c r="C86" s="57"/>
      <c r="D86" s="58"/>
      <c r="E86" s="55" t="s">
        <v>5</v>
      </c>
      <c r="F86" s="10" t="s">
        <v>114</v>
      </c>
      <c r="G86" s="127"/>
      <c r="H86" s="128"/>
      <c r="I86" s="127"/>
    </row>
    <row r="87" spans="1:9" s="11" customFormat="1" ht="27" customHeight="1" x14ac:dyDescent="0.2">
      <c r="A87" s="56">
        <v>2361</v>
      </c>
      <c r="B87" s="68" t="s">
        <v>90</v>
      </c>
      <c r="C87" s="61" t="s">
        <v>57</v>
      </c>
      <c r="D87" s="62" t="s">
        <v>3</v>
      </c>
      <c r="E87" s="55" t="s">
        <v>113</v>
      </c>
      <c r="F87" s="10"/>
      <c r="G87" s="125"/>
      <c r="H87" s="126"/>
      <c r="I87" s="125"/>
    </row>
    <row r="88" spans="1:9" ht="27" x14ac:dyDescent="0.2">
      <c r="A88" s="56">
        <v>2370</v>
      </c>
      <c r="B88" s="66" t="s">
        <v>90</v>
      </c>
      <c r="C88" s="57" t="s">
        <v>62</v>
      </c>
      <c r="D88" s="58" t="s">
        <v>20</v>
      </c>
      <c r="E88" s="59" t="s">
        <v>115</v>
      </c>
      <c r="F88" s="15" t="s">
        <v>116</v>
      </c>
      <c r="G88" s="127"/>
      <c r="H88" s="128"/>
      <c r="I88" s="127"/>
    </row>
    <row r="89" spans="1:9" ht="12" customHeight="1" x14ac:dyDescent="0.2">
      <c r="A89" s="56"/>
      <c r="B89" s="50"/>
      <c r="C89" s="57"/>
      <c r="D89" s="58"/>
      <c r="E89" s="55" t="s">
        <v>5</v>
      </c>
      <c r="F89" s="10" t="s">
        <v>117</v>
      </c>
      <c r="G89" s="127"/>
      <c r="H89" s="128"/>
      <c r="I89" s="127"/>
    </row>
    <row r="90" spans="1:9" s="11" customFormat="1" ht="27.75" customHeight="1" x14ac:dyDescent="0.2">
      <c r="A90" s="56">
        <v>2371</v>
      </c>
      <c r="B90" s="68" t="s">
        <v>90</v>
      </c>
      <c r="C90" s="61" t="s">
        <v>62</v>
      </c>
      <c r="D90" s="62" t="s">
        <v>3</v>
      </c>
      <c r="E90" s="55" t="s">
        <v>118</v>
      </c>
      <c r="F90" s="10"/>
      <c r="G90" s="125"/>
      <c r="H90" s="126"/>
      <c r="I90" s="125"/>
    </row>
    <row r="91" spans="1:9" ht="46.5" customHeight="1" x14ac:dyDescent="0.2">
      <c r="A91" s="65">
        <v>2400</v>
      </c>
      <c r="B91" s="66" t="s">
        <v>119</v>
      </c>
      <c r="C91" s="57" t="s">
        <v>20</v>
      </c>
      <c r="D91" s="58" t="s">
        <v>20</v>
      </c>
      <c r="E91" s="67" t="s">
        <v>120</v>
      </c>
      <c r="F91" s="15" t="s">
        <v>121</v>
      </c>
      <c r="G91" s="152" t="e">
        <f>+H91+I91</f>
        <v>#REF!</v>
      </c>
      <c r="H91" s="153"/>
      <c r="I91" s="152" t="e">
        <f>+I93+I97+I103+I111+I116+I123+I126+I132+I141</f>
        <v>#REF!</v>
      </c>
    </row>
    <row r="92" spans="1:9" s="28" customFormat="1" ht="15" customHeight="1" x14ac:dyDescent="0.2">
      <c r="A92" s="54"/>
      <c r="B92" s="50"/>
      <c r="C92" s="51"/>
      <c r="D92" s="52"/>
      <c r="E92" s="55" t="s">
        <v>0</v>
      </c>
      <c r="F92" s="27" t="s">
        <v>122</v>
      </c>
      <c r="G92" s="133"/>
      <c r="H92" s="133"/>
      <c r="I92" s="133"/>
    </row>
    <row r="93" spans="1:9" ht="27" customHeight="1" x14ac:dyDescent="0.2">
      <c r="A93" s="56">
        <v>2410</v>
      </c>
      <c r="B93" s="66" t="s">
        <v>119</v>
      </c>
      <c r="C93" s="57" t="s">
        <v>3</v>
      </c>
      <c r="D93" s="58" t="s">
        <v>20</v>
      </c>
      <c r="E93" s="59" t="s">
        <v>123</v>
      </c>
      <c r="F93" s="9"/>
      <c r="G93" s="121"/>
      <c r="H93" s="122"/>
      <c r="I93" s="121"/>
    </row>
    <row r="94" spans="1:9" ht="11.25" customHeight="1" x14ac:dyDescent="0.2">
      <c r="A94" s="56"/>
      <c r="B94" s="50"/>
      <c r="C94" s="57"/>
      <c r="D94" s="58"/>
      <c r="E94" s="55" t="s">
        <v>5</v>
      </c>
      <c r="F94" s="10" t="s">
        <v>124</v>
      </c>
      <c r="G94" s="127"/>
      <c r="H94" s="128"/>
      <c r="I94" s="127"/>
    </row>
    <row r="95" spans="1:9" s="11" customFormat="1" ht="26.25" customHeight="1" x14ac:dyDescent="0.2">
      <c r="A95" s="56">
        <v>2411</v>
      </c>
      <c r="B95" s="68" t="s">
        <v>119</v>
      </c>
      <c r="C95" s="61" t="s">
        <v>3</v>
      </c>
      <c r="D95" s="62" t="s">
        <v>3</v>
      </c>
      <c r="E95" s="55" t="s">
        <v>125</v>
      </c>
      <c r="F95" s="10"/>
      <c r="G95" s="125"/>
      <c r="H95" s="126"/>
      <c r="I95" s="125"/>
    </row>
    <row r="96" spans="1:9" ht="27" x14ac:dyDescent="0.2">
      <c r="A96" s="54">
        <v>2412</v>
      </c>
      <c r="B96" s="60" t="s">
        <v>119</v>
      </c>
      <c r="C96" s="95" t="s">
        <v>3</v>
      </c>
      <c r="D96" s="96" t="s">
        <v>27</v>
      </c>
      <c r="E96" s="64" t="s">
        <v>126</v>
      </c>
      <c r="F96" s="97" t="s">
        <v>127</v>
      </c>
      <c r="G96" s="121"/>
      <c r="H96" s="122"/>
      <c r="I96" s="121"/>
    </row>
    <row r="97" spans="1:9" ht="27" x14ac:dyDescent="0.2">
      <c r="A97" s="56">
        <v>2420</v>
      </c>
      <c r="B97" s="66" t="s">
        <v>119</v>
      </c>
      <c r="C97" s="57" t="s">
        <v>27</v>
      </c>
      <c r="D97" s="58" t="s">
        <v>20</v>
      </c>
      <c r="E97" s="59" t="s">
        <v>128</v>
      </c>
      <c r="F97" s="15" t="s">
        <v>129</v>
      </c>
      <c r="G97" s="127"/>
      <c r="H97" s="128"/>
      <c r="I97" s="127"/>
    </row>
    <row r="98" spans="1:9" ht="11.25" customHeight="1" x14ac:dyDescent="0.2">
      <c r="A98" s="56"/>
      <c r="B98" s="50"/>
      <c r="C98" s="57"/>
      <c r="D98" s="58"/>
      <c r="E98" s="55" t="s">
        <v>5</v>
      </c>
      <c r="F98" s="10" t="s">
        <v>130</v>
      </c>
      <c r="G98" s="127"/>
      <c r="H98" s="128"/>
      <c r="I98" s="127"/>
    </row>
    <row r="99" spans="1:9" s="11" customFormat="1" ht="15.75" thickBot="1" x14ac:dyDescent="0.25">
      <c r="A99" s="79">
        <v>2421</v>
      </c>
      <c r="B99" s="91" t="s">
        <v>119</v>
      </c>
      <c r="C99" s="92" t="s">
        <v>27</v>
      </c>
      <c r="D99" s="93" t="s">
        <v>3</v>
      </c>
      <c r="E99" s="94" t="s">
        <v>131</v>
      </c>
      <c r="F99" s="36"/>
      <c r="G99" s="134"/>
      <c r="H99" s="135"/>
      <c r="I99" s="134"/>
    </row>
    <row r="100" spans="1:9" x14ac:dyDescent="0.2">
      <c r="A100" s="54">
        <v>2422</v>
      </c>
      <c r="B100" s="60" t="s">
        <v>119</v>
      </c>
      <c r="C100" s="95" t="s">
        <v>27</v>
      </c>
      <c r="D100" s="96" t="s">
        <v>27</v>
      </c>
      <c r="E100" s="64" t="s">
        <v>132</v>
      </c>
      <c r="F100" s="34" t="s">
        <v>133</v>
      </c>
      <c r="G100" s="121"/>
      <c r="H100" s="122"/>
      <c r="I100" s="121"/>
    </row>
    <row r="101" spans="1:9" x14ac:dyDescent="0.2">
      <c r="A101" s="56">
        <v>2423</v>
      </c>
      <c r="B101" s="68" t="s">
        <v>119</v>
      </c>
      <c r="C101" s="61" t="s">
        <v>27</v>
      </c>
      <c r="D101" s="62" t="s">
        <v>30</v>
      </c>
      <c r="E101" s="55" t="s">
        <v>134</v>
      </c>
      <c r="F101" s="15" t="s">
        <v>135</v>
      </c>
      <c r="G101" s="127"/>
      <c r="H101" s="128"/>
      <c r="I101" s="127"/>
    </row>
    <row r="102" spans="1:9" ht="18" customHeight="1" thickBot="1" x14ac:dyDescent="0.25">
      <c r="A102" s="56">
        <v>2424</v>
      </c>
      <c r="B102" s="68" t="s">
        <v>119</v>
      </c>
      <c r="C102" s="61" t="s">
        <v>27</v>
      </c>
      <c r="D102" s="62" t="s">
        <v>47</v>
      </c>
      <c r="E102" s="55" t="s">
        <v>136</v>
      </c>
      <c r="F102" s="26" t="s">
        <v>137</v>
      </c>
      <c r="G102" s="127"/>
      <c r="H102" s="128"/>
      <c r="I102" s="127"/>
    </row>
    <row r="103" spans="1:9" x14ac:dyDescent="0.2">
      <c r="A103" s="56">
        <v>2430</v>
      </c>
      <c r="B103" s="66" t="s">
        <v>119</v>
      </c>
      <c r="C103" s="57" t="s">
        <v>30</v>
      </c>
      <c r="D103" s="58" t="s">
        <v>20</v>
      </c>
      <c r="E103" s="59" t="s">
        <v>138</v>
      </c>
      <c r="F103" s="34"/>
      <c r="G103" s="121"/>
      <c r="H103" s="122"/>
      <c r="I103" s="121"/>
    </row>
    <row r="104" spans="1:9" ht="12" customHeight="1" x14ac:dyDescent="0.2">
      <c r="A104" s="56"/>
      <c r="B104" s="50"/>
      <c r="C104" s="57"/>
      <c r="D104" s="58"/>
      <c r="E104" s="55" t="s">
        <v>5</v>
      </c>
      <c r="F104" s="10" t="s">
        <v>139</v>
      </c>
      <c r="G104" s="127"/>
      <c r="H104" s="128"/>
      <c r="I104" s="127"/>
    </row>
    <row r="105" spans="1:9" s="11" customFormat="1" x14ac:dyDescent="0.2">
      <c r="A105" s="56">
        <v>2431</v>
      </c>
      <c r="B105" s="68" t="s">
        <v>119</v>
      </c>
      <c r="C105" s="61" t="s">
        <v>30</v>
      </c>
      <c r="D105" s="62" t="s">
        <v>3</v>
      </c>
      <c r="E105" s="55" t="s">
        <v>140</v>
      </c>
      <c r="F105" s="10"/>
      <c r="G105" s="125"/>
      <c r="H105" s="126"/>
      <c r="I105" s="125"/>
    </row>
    <row r="106" spans="1:9" x14ac:dyDescent="0.2">
      <c r="A106" s="56">
        <v>2432</v>
      </c>
      <c r="B106" s="68" t="s">
        <v>119</v>
      </c>
      <c r="C106" s="61" t="s">
        <v>30</v>
      </c>
      <c r="D106" s="62" t="s">
        <v>27</v>
      </c>
      <c r="E106" s="55" t="s">
        <v>141</v>
      </c>
      <c r="F106" s="15" t="s">
        <v>142</v>
      </c>
      <c r="G106" s="127"/>
      <c r="H106" s="128"/>
      <c r="I106" s="127"/>
    </row>
    <row r="107" spans="1:9" x14ac:dyDescent="0.2">
      <c r="A107" s="56">
        <v>2433</v>
      </c>
      <c r="B107" s="68" t="s">
        <v>119</v>
      </c>
      <c r="C107" s="61" t="s">
        <v>30</v>
      </c>
      <c r="D107" s="62" t="s">
        <v>30</v>
      </c>
      <c r="E107" s="55" t="s">
        <v>143</v>
      </c>
      <c r="F107" s="34" t="s">
        <v>144</v>
      </c>
      <c r="G107" s="121"/>
      <c r="H107" s="122"/>
      <c r="I107" s="121"/>
    </row>
    <row r="108" spans="1:9" x14ac:dyDescent="0.2">
      <c r="A108" s="56">
        <v>2434</v>
      </c>
      <c r="B108" s="68" t="s">
        <v>119</v>
      </c>
      <c r="C108" s="61" t="s">
        <v>30</v>
      </c>
      <c r="D108" s="62" t="s">
        <v>47</v>
      </c>
      <c r="E108" s="55" t="s">
        <v>145</v>
      </c>
      <c r="F108" s="15" t="s">
        <v>146</v>
      </c>
      <c r="G108" s="127"/>
      <c r="H108" s="128"/>
      <c r="I108" s="127"/>
    </row>
    <row r="109" spans="1:9" x14ac:dyDescent="0.2">
      <c r="A109" s="56">
        <v>2435</v>
      </c>
      <c r="B109" s="68" t="s">
        <v>119</v>
      </c>
      <c r="C109" s="61" t="s">
        <v>30</v>
      </c>
      <c r="D109" s="62" t="s">
        <v>52</v>
      </c>
      <c r="E109" s="55" t="s">
        <v>147</v>
      </c>
      <c r="F109" s="15" t="s">
        <v>148</v>
      </c>
      <c r="G109" s="127"/>
      <c r="H109" s="128"/>
      <c r="I109" s="127"/>
    </row>
    <row r="110" spans="1:9" x14ac:dyDescent="0.2">
      <c r="A110" s="56">
        <v>2436</v>
      </c>
      <c r="B110" s="68" t="s">
        <v>119</v>
      </c>
      <c r="C110" s="61" t="s">
        <v>30</v>
      </c>
      <c r="D110" s="62" t="s">
        <v>57</v>
      </c>
      <c r="E110" s="55" t="s">
        <v>149</v>
      </c>
      <c r="F110" s="15" t="s">
        <v>150</v>
      </c>
      <c r="G110" s="127"/>
      <c r="H110" s="128"/>
      <c r="I110" s="127"/>
    </row>
    <row r="111" spans="1:9" ht="27" x14ac:dyDescent="0.2">
      <c r="A111" s="56">
        <v>2440</v>
      </c>
      <c r="B111" s="66" t="s">
        <v>119</v>
      </c>
      <c r="C111" s="57" t="s">
        <v>47</v>
      </c>
      <c r="D111" s="58" t="s">
        <v>20</v>
      </c>
      <c r="E111" s="59" t="s">
        <v>151</v>
      </c>
      <c r="F111" s="15" t="s">
        <v>152</v>
      </c>
      <c r="G111" s="127"/>
      <c r="H111" s="128"/>
      <c r="I111" s="127"/>
    </row>
    <row r="112" spans="1:9" ht="12.75" customHeight="1" x14ac:dyDescent="0.2">
      <c r="A112" s="56"/>
      <c r="B112" s="50"/>
      <c r="C112" s="57"/>
      <c r="D112" s="58"/>
      <c r="E112" s="55" t="s">
        <v>5</v>
      </c>
      <c r="F112" s="10" t="s">
        <v>153</v>
      </c>
      <c r="G112" s="127"/>
      <c r="H112" s="128"/>
      <c r="I112" s="127"/>
    </row>
    <row r="113" spans="1:9" s="11" customFormat="1" ht="15.75" customHeight="1" x14ac:dyDescent="0.2">
      <c r="A113" s="56">
        <v>2441</v>
      </c>
      <c r="B113" s="68" t="s">
        <v>119</v>
      </c>
      <c r="C113" s="61" t="s">
        <v>47</v>
      </c>
      <c r="D113" s="62" t="s">
        <v>3</v>
      </c>
      <c r="E113" s="55" t="s">
        <v>154</v>
      </c>
      <c r="F113" s="10"/>
      <c r="G113" s="125"/>
      <c r="H113" s="126"/>
      <c r="I113" s="125"/>
    </row>
    <row r="114" spans="1:9" ht="15" customHeight="1" x14ac:dyDescent="0.2">
      <c r="A114" s="56">
        <v>2442</v>
      </c>
      <c r="B114" s="68" t="s">
        <v>119</v>
      </c>
      <c r="C114" s="61" t="s">
        <v>47</v>
      </c>
      <c r="D114" s="62" t="s">
        <v>27</v>
      </c>
      <c r="E114" s="55" t="s">
        <v>155</v>
      </c>
      <c r="F114" s="15" t="s">
        <v>156</v>
      </c>
      <c r="G114" s="127"/>
      <c r="H114" s="128"/>
      <c r="I114" s="127"/>
    </row>
    <row r="115" spans="1:9" x14ac:dyDescent="0.2">
      <c r="A115" s="56">
        <v>2443</v>
      </c>
      <c r="B115" s="68" t="s">
        <v>119</v>
      </c>
      <c r="C115" s="61" t="s">
        <v>47</v>
      </c>
      <c r="D115" s="62" t="s">
        <v>30</v>
      </c>
      <c r="E115" s="55" t="s">
        <v>157</v>
      </c>
      <c r="F115" s="15" t="s">
        <v>158</v>
      </c>
      <c r="G115" s="127"/>
      <c r="H115" s="128"/>
      <c r="I115" s="127"/>
    </row>
    <row r="116" spans="1:9" x14ac:dyDescent="0.2">
      <c r="A116" s="56">
        <v>2450</v>
      </c>
      <c r="B116" s="66" t="s">
        <v>119</v>
      </c>
      <c r="C116" s="57" t="s">
        <v>52</v>
      </c>
      <c r="D116" s="58" t="s">
        <v>20</v>
      </c>
      <c r="E116" s="59" t="s">
        <v>159</v>
      </c>
      <c r="F116" s="15" t="s">
        <v>160</v>
      </c>
      <c r="G116" s="125" t="e">
        <f>+G118</f>
        <v>#REF!</v>
      </c>
      <c r="H116" s="126">
        <f>+H118</f>
        <v>0</v>
      </c>
      <c r="I116" s="125" t="e">
        <f>+I118</f>
        <v>#REF!</v>
      </c>
    </row>
    <row r="117" spans="1:9" ht="13.5" customHeight="1" x14ac:dyDescent="0.2">
      <c r="A117" s="56"/>
      <c r="B117" s="50"/>
      <c r="C117" s="57"/>
      <c r="D117" s="58"/>
      <c r="E117" s="55" t="s">
        <v>5</v>
      </c>
      <c r="F117" s="16" t="s">
        <v>161</v>
      </c>
      <c r="G117" s="127"/>
      <c r="H117" s="128"/>
      <c r="I117" s="127"/>
    </row>
    <row r="118" spans="1:9" s="11" customFormat="1" ht="15.75" customHeight="1" x14ac:dyDescent="0.2">
      <c r="A118" s="56">
        <v>2451</v>
      </c>
      <c r="B118" s="68" t="s">
        <v>119</v>
      </c>
      <c r="C118" s="61" t="s">
        <v>52</v>
      </c>
      <c r="D118" s="62" t="s">
        <v>3</v>
      </c>
      <c r="E118" s="55" t="s">
        <v>162</v>
      </c>
      <c r="F118" s="10"/>
      <c r="G118" s="125" t="e">
        <f>+H118+I118</f>
        <v>#REF!</v>
      </c>
      <c r="H118" s="126"/>
      <c r="I118" s="125" t="e">
        <f>+#REF!</f>
        <v>#REF!</v>
      </c>
    </row>
    <row r="119" spans="1:9" x14ac:dyDescent="0.2">
      <c r="A119" s="56">
        <v>2452</v>
      </c>
      <c r="B119" s="68" t="s">
        <v>119</v>
      </c>
      <c r="C119" s="61" t="s">
        <v>52</v>
      </c>
      <c r="D119" s="62" t="s">
        <v>27</v>
      </c>
      <c r="E119" s="55" t="s">
        <v>163</v>
      </c>
      <c r="F119" s="15" t="s">
        <v>164</v>
      </c>
      <c r="G119" s="127"/>
      <c r="H119" s="128"/>
      <c r="I119" s="127"/>
    </row>
    <row r="120" spans="1:9" x14ac:dyDescent="0.2">
      <c r="A120" s="56">
        <v>2453</v>
      </c>
      <c r="B120" s="68" t="s">
        <v>119</v>
      </c>
      <c r="C120" s="61" t="s">
        <v>52</v>
      </c>
      <c r="D120" s="62" t="s">
        <v>30</v>
      </c>
      <c r="E120" s="55" t="s">
        <v>165</v>
      </c>
      <c r="F120" s="15" t="s">
        <v>166</v>
      </c>
      <c r="G120" s="127"/>
      <c r="H120" s="128"/>
      <c r="I120" s="127"/>
    </row>
    <row r="121" spans="1:9" x14ac:dyDescent="0.2">
      <c r="A121" s="56">
        <v>2454</v>
      </c>
      <c r="B121" s="68" t="s">
        <v>119</v>
      </c>
      <c r="C121" s="61" t="s">
        <v>52</v>
      </c>
      <c r="D121" s="62" t="s">
        <v>47</v>
      </c>
      <c r="E121" s="55" t="s">
        <v>167</v>
      </c>
      <c r="F121" s="15" t="s">
        <v>168</v>
      </c>
      <c r="G121" s="127"/>
      <c r="H121" s="128"/>
      <c r="I121" s="127"/>
    </row>
    <row r="122" spans="1:9" x14ac:dyDescent="0.2">
      <c r="A122" s="56">
        <v>2455</v>
      </c>
      <c r="B122" s="68" t="s">
        <v>119</v>
      </c>
      <c r="C122" s="61" t="s">
        <v>52</v>
      </c>
      <c r="D122" s="62" t="s">
        <v>52</v>
      </c>
      <c r="E122" s="55" t="s">
        <v>169</v>
      </c>
      <c r="F122" s="15" t="s">
        <v>170</v>
      </c>
      <c r="G122" s="127"/>
      <c r="H122" s="128"/>
      <c r="I122" s="127"/>
    </row>
    <row r="123" spans="1:9" x14ac:dyDescent="0.2">
      <c r="A123" s="56">
        <v>2460</v>
      </c>
      <c r="B123" s="66" t="s">
        <v>119</v>
      </c>
      <c r="C123" s="57" t="s">
        <v>57</v>
      </c>
      <c r="D123" s="58" t="s">
        <v>20</v>
      </c>
      <c r="E123" s="59" t="s">
        <v>171</v>
      </c>
      <c r="F123" s="15" t="s">
        <v>172</v>
      </c>
      <c r="G123" s="127"/>
      <c r="H123" s="128"/>
      <c r="I123" s="127"/>
    </row>
    <row r="124" spans="1:9" ht="13.5" customHeight="1" x14ac:dyDescent="0.2">
      <c r="A124" s="56"/>
      <c r="B124" s="50"/>
      <c r="C124" s="57"/>
      <c r="D124" s="58"/>
      <c r="E124" s="55" t="s">
        <v>5</v>
      </c>
      <c r="F124" s="10" t="s">
        <v>173</v>
      </c>
      <c r="G124" s="127"/>
      <c r="H124" s="128"/>
      <c r="I124" s="127"/>
    </row>
    <row r="125" spans="1:9" s="11" customFormat="1" ht="14.25" customHeight="1" x14ac:dyDescent="0.2">
      <c r="A125" s="56">
        <v>2461</v>
      </c>
      <c r="B125" s="68" t="s">
        <v>119</v>
      </c>
      <c r="C125" s="61" t="s">
        <v>57</v>
      </c>
      <c r="D125" s="62" t="s">
        <v>3</v>
      </c>
      <c r="E125" s="55" t="s">
        <v>174</v>
      </c>
      <c r="F125" s="10"/>
      <c r="G125" s="125"/>
      <c r="H125" s="126"/>
      <c r="I125" s="125"/>
    </row>
    <row r="126" spans="1:9" ht="14.25" customHeight="1" x14ac:dyDescent="0.2">
      <c r="A126" s="56">
        <v>2470</v>
      </c>
      <c r="B126" s="66" t="s">
        <v>119</v>
      </c>
      <c r="C126" s="57" t="s">
        <v>62</v>
      </c>
      <c r="D126" s="58" t="s">
        <v>20</v>
      </c>
      <c r="E126" s="59" t="s">
        <v>175</v>
      </c>
      <c r="F126" s="15" t="s">
        <v>173</v>
      </c>
      <c r="G126" s="127"/>
      <c r="H126" s="128"/>
      <c r="I126" s="127"/>
    </row>
    <row r="127" spans="1:9" ht="12" customHeight="1" x14ac:dyDescent="0.2">
      <c r="A127" s="56"/>
      <c r="B127" s="50"/>
      <c r="C127" s="57"/>
      <c r="D127" s="58"/>
      <c r="E127" s="55" t="s">
        <v>5</v>
      </c>
      <c r="F127" s="16" t="s">
        <v>176</v>
      </c>
      <c r="G127" s="127"/>
      <c r="H127" s="128"/>
      <c r="I127" s="127"/>
    </row>
    <row r="128" spans="1:9" s="11" customFormat="1" ht="16.5" customHeight="1" x14ac:dyDescent="0.2">
      <c r="A128" s="56">
        <v>2471</v>
      </c>
      <c r="B128" s="68" t="s">
        <v>119</v>
      </c>
      <c r="C128" s="61" t="s">
        <v>62</v>
      </c>
      <c r="D128" s="62" t="s">
        <v>3</v>
      </c>
      <c r="E128" s="55" t="s">
        <v>177</v>
      </c>
      <c r="F128" s="10"/>
      <c r="G128" s="125"/>
      <c r="H128" s="126"/>
      <c r="I128" s="125"/>
    </row>
    <row r="129" spans="1:9" x14ac:dyDescent="0.2">
      <c r="A129" s="56">
        <v>2472</v>
      </c>
      <c r="B129" s="68" t="s">
        <v>119</v>
      </c>
      <c r="C129" s="61" t="s">
        <v>62</v>
      </c>
      <c r="D129" s="62" t="s">
        <v>27</v>
      </c>
      <c r="E129" s="55" t="s">
        <v>178</v>
      </c>
      <c r="F129" s="15" t="s">
        <v>179</v>
      </c>
      <c r="G129" s="127"/>
      <c r="H129" s="128"/>
      <c r="I129" s="127"/>
    </row>
    <row r="130" spans="1:9" x14ac:dyDescent="0.2">
      <c r="A130" s="56">
        <v>2473</v>
      </c>
      <c r="B130" s="68" t="s">
        <v>119</v>
      </c>
      <c r="C130" s="61" t="s">
        <v>62</v>
      </c>
      <c r="D130" s="62" t="s">
        <v>30</v>
      </c>
      <c r="E130" s="55" t="s">
        <v>180</v>
      </c>
      <c r="F130" s="17" t="s">
        <v>181</v>
      </c>
      <c r="G130" s="127"/>
      <c r="H130" s="128"/>
      <c r="I130" s="127"/>
    </row>
    <row r="131" spans="1:9" x14ac:dyDescent="0.2">
      <c r="A131" s="56">
        <v>2474</v>
      </c>
      <c r="B131" s="68" t="s">
        <v>119</v>
      </c>
      <c r="C131" s="61" t="s">
        <v>62</v>
      </c>
      <c r="D131" s="62" t="s">
        <v>47</v>
      </c>
      <c r="E131" s="55" t="s">
        <v>182</v>
      </c>
      <c r="F131" s="15" t="s">
        <v>183</v>
      </c>
      <c r="G131" s="127"/>
      <c r="H131" s="128"/>
      <c r="I131" s="127"/>
    </row>
    <row r="132" spans="1:9" ht="27" x14ac:dyDescent="0.2">
      <c r="A132" s="56">
        <v>2480</v>
      </c>
      <c r="B132" s="66" t="s">
        <v>119</v>
      </c>
      <c r="C132" s="57" t="s">
        <v>64</v>
      </c>
      <c r="D132" s="58" t="s">
        <v>20</v>
      </c>
      <c r="E132" s="59" t="s">
        <v>184</v>
      </c>
      <c r="F132" s="12" t="s">
        <v>185</v>
      </c>
      <c r="G132" s="127"/>
      <c r="H132" s="128"/>
      <c r="I132" s="127"/>
    </row>
    <row r="133" spans="1:9" ht="12" customHeight="1" x14ac:dyDescent="0.2">
      <c r="A133" s="56"/>
      <c r="B133" s="50"/>
      <c r="C133" s="57"/>
      <c r="D133" s="58"/>
      <c r="E133" s="55" t="s">
        <v>5</v>
      </c>
      <c r="F133" s="10" t="s">
        <v>186</v>
      </c>
      <c r="G133" s="127"/>
      <c r="H133" s="128"/>
      <c r="I133" s="127"/>
    </row>
    <row r="134" spans="1:9" s="11" customFormat="1" ht="28.5" customHeight="1" x14ac:dyDescent="0.2">
      <c r="A134" s="56">
        <v>2481</v>
      </c>
      <c r="B134" s="68" t="s">
        <v>119</v>
      </c>
      <c r="C134" s="61" t="s">
        <v>64</v>
      </c>
      <c r="D134" s="62" t="s">
        <v>3</v>
      </c>
      <c r="E134" s="55" t="s">
        <v>187</v>
      </c>
      <c r="F134" s="10"/>
      <c r="G134" s="125"/>
      <c r="H134" s="126"/>
      <c r="I134" s="125"/>
    </row>
    <row r="135" spans="1:9" ht="40.5" x14ac:dyDescent="0.2">
      <c r="A135" s="56">
        <v>2482</v>
      </c>
      <c r="B135" s="68" t="s">
        <v>119</v>
      </c>
      <c r="C135" s="61" t="s">
        <v>64</v>
      </c>
      <c r="D135" s="62" t="s">
        <v>27</v>
      </c>
      <c r="E135" s="55" t="s">
        <v>188</v>
      </c>
      <c r="F135" s="15" t="s">
        <v>189</v>
      </c>
      <c r="G135" s="127"/>
      <c r="H135" s="128"/>
      <c r="I135" s="127"/>
    </row>
    <row r="136" spans="1:9" ht="27" x14ac:dyDescent="0.2">
      <c r="A136" s="56">
        <v>2483</v>
      </c>
      <c r="B136" s="68" t="s">
        <v>119</v>
      </c>
      <c r="C136" s="61" t="s">
        <v>64</v>
      </c>
      <c r="D136" s="62" t="s">
        <v>30</v>
      </c>
      <c r="E136" s="55" t="s">
        <v>190</v>
      </c>
      <c r="F136" s="15" t="s">
        <v>191</v>
      </c>
      <c r="G136" s="127"/>
      <c r="H136" s="128"/>
      <c r="I136" s="127"/>
    </row>
    <row r="137" spans="1:9" ht="40.5" x14ac:dyDescent="0.2">
      <c r="A137" s="56">
        <v>2484</v>
      </c>
      <c r="B137" s="68" t="s">
        <v>119</v>
      </c>
      <c r="C137" s="61" t="s">
        <v>64</v>
      </c>
      <c r="D137" s="62" t="s">
        <v>47</v>
      </c>
      <c r="E137" s="55" t="s">
        <v>192</v>
      </c>
      <c r="F137" s="15" t="s">
        <v>193</v>
      </c>
      <c r="G137" s="127"/>
      <c r="H137" s="128"/>
      <c r="I137" s="127"/>
    </row>
    <row r="138" spans="1:9" ht="25.5" customHeight="1" x14ac:dyDescent="0.2">
      <c r="A138" s="56">
        <v>2485</v>
      </c>
      <c r="B138" s="68" t="s">
        <v>119</v>
      </c>
      <c r="C138" s="61" t="s">
        <v>64</v>
      </c>
      <c r="D138" s="62" t="s">
        <v>52</v>
      </c>
      <c r="E138" s="55" t="s">
        <v>194</v>
      </c>
      <c r="F138" s="15" t="s">
        <v>195</v>
      </c>
      <c r="G138" s="127"/>
      <c r="H138" s="128"/>
      <c r="I138" s="127"/>
    </row>
    <row r="139" spans="1:9" ht="27" x14ac:dyDescent="0.2">
      <c r="A139" s="56">
        <v>2486</v>
      </c>
      <c r="B139" s="68" t="s">
        <v>119</v>
      </c>
      <c r="C139" s="61" t="s">
        <v>64</v>
      </c>
      <c r="D139" s="62" t="s">
        <v>57</v>
      </c>
      <c r="E139" s="55" t="s">
        <v>196</v>
      </c>
      <c r="F139" s="15" t="s">
        <v>197</v>
      </c>
      <c r="G139" s="127"/>
      <c r="H139" s="128"/>
      <c r="I139" s="127"/>
    </row>
    <row r="140" spans="1:9" ht="28.5" customHeight="1" x14ac:dyDescent="0.2">
      <c r="A140" s="56">
        <v>2487</v>
      </c>
      <c r="B140" s="68" t="s">
        <v>119</v>
      </c>
      <c r="C140" s="61" t="s">
        <v>64</v>
      </c>
      <c r="D140" s="62" t="s">
        <v>62</v>
      </c>
      <c r="E140" s="55" t="s">
        <v>198</v>
      </c>
      <c r="F140" s="15" t="s">
        <v>199</v>
      </c>
      <c r="G140" s="127"/>
      <c r="H140" s="128"/>
      <c r="I140" s="127"/>
    </row>
    <row r="141" spans="1:9" ht="27" x14ac:dyDescent="0.2">
      <c r="A141" s="56">
        <v>2490</v>
      </c>
      <c r="B141" s="66" t="s">
        <v>119</v>
      </c>
      <c r="C141" s="57" t="s">
        <v>200</v>
      </c>
      <c r="D141" s="58" t="s">
        <v>20</v>
      </c>
      <c r="E141" s="59" t="s">
        <v>201</v>
      </c>
      <c r="F141" s="15" t="s">
        <v>202</v>
      </c>
      <c r="G141" s="127" t="e">
        <f>+I141</f>
        <v>#REF!</v>
      </c>
      <c r="H141" s="128"/>
      <c r="I141" s="127" t="e">
        <f>+I143</f>
        <v>#REF!</v>
      </c>
    </row>
    <row r="142" spans="1:9" ht="11.25" customHeight="1" x14ac:dyDescent="0.2">
      <c r="A142" s="56"/>
      <c r="B142" s="50"/>
      <c r="C142" s="57"/>
      <c r="D142" s="58"/>
      <c r="E142" s="55" t="s">
        <v>5</v>
      </c>
      <c r="F142" s="10" t="s">
        <v>203</v>
      </c>
      <c r="G142" s="127"/>
      <c r="H142" s="127"/>
      <c r="I142" s="127"/>
    </row>
    <row r="143" spans="1:9" s="11" customFormat="1" ht="27" customHeight="1" x14ac:dyDescent="0.2">
      <c r="A143" s="56">
        <v>2491</v>
      </c>
      <c r="B143" s="68" t="s">
        <v>119</v>
      </c>
      <c r="C143" s="61" t="s">
        <v>200</v>
      </c>
      <c r="D143" s="62" t="s">
        <v>3</v>
      </c>
      <c r="E143" s="55" t="s">
        <v>201</v>
      </c>
      <c r="F143" s="10"/>
      <c r="G143" s="149" t="e">
        <f>+I143</f>
        <v>#REF!</v>
      </c>
      <c r="H143" s="143"/>
      <c r="I143" s="157" t="e">
        <f>+#REF!</f>
        <v>#REF!</v>
      </c>
    </row>
    <row r="144" spans="1:9" ht="35.25" customHeight="1" x14ac:dyDescent="0.2">
      <c r="A144" s="49">
        <v>2500</v>
      </c>
      <c r="B144" s="50" t="s">
        <v>204</v>
      </c>
      <c r="C144" s="51" t="s">
        <v>20</v>
      </c>
      <c r="D144" s="52" t="s">
        <v>20</v>
      </c>
      <c r="E144" s="53" t="s">
        <v>205</v>
      </c>
      <c r="F144" s="34" t="s">
        <v>206</v>
      </c>
      <c r="G144" s="156" t="e">
        <f>+G146+G149+G152+G155+G158+G161</f>
        <v>#REF!</v>
      </c>
      <c r="H144" s="156" t="e">
        <f>+H146+H149+H155+H158+H161</f>
        <v>#REF!</v>
      </c>
      <c r="I144" s="156" t="e">
        <f>+I146+I149+I155+I158+I161</f>
        <v>#REF!</v>
      </c>
    </row>
    <row r="145" spans="1:9" s="28" customFormat="1" ht="15" customHeight="1" x14ac:dyDescent="0.2">
      <c r="A145" s="54"/>
      <c r="B145" s="50"/>
      <c r="C145" s="51"/>
      <c r="D145" s="52"/>
      <c r="E145" s="55" t="s">
        <v>0</v>
      </c>
      <c r="F145" s="27" t="s">
        <v>207</v>
      </c>
      <c r="G145" s="154"/>
      <c r="H145" s="155"/>
      <c r="I145" s="154"/>
    </row>
    <row r="146" spans="1:9" ht="13.5" customHeight="1" x14ac:dyDescent="0.2">
      <c r="A146" s="56">
        <v>2510</v>
      </c>
      <c r="B146" s="66" t="s">
        <v>204</v>
      </c>
      <c r="C146" s="57" t="s">
        <v>3</v>
      </c>
      <c r="D146" s="58" t="s">
        <v>20</v>
      </c>
      <c r="E146" s="59" t="s">
        <v>208</v>
      </c>
      <c r="F146" s="9"/>
      <c r="G146" s="121" t="e">
        <f>+G148</f>
        <v>#REF!</v>
      </c>
      <c r="H146" s="121" t="e">
        <f>+H148</f>
        <v>#REF!</v>
      </c>
      <c r="I146" s="121" t="e">
        <f>+I148</f>
        <v>#REF!</v>
      </c>
    </row>
    <row r="147" spans="1:9" ht="15.75" thickBot="1" x14ac:dyDescent="0.25">
      <c r="A147" s="79"/>
      <c r="B147" s="99"/>
      <c r="C147" s="100"/>
      <c r="D147" s="101"/>
      <c r="E147" s="94" t="s">
        <v>5</v>
      </c>
      <c r="F147" s="36" t="s">
        <v>209</v>
      </c>
      <c r="G147" s="137"/>
      <c r="H147" s="138"/>
      <c r="I147" s="137"/>
    </row>
    <row r="148" spans="1:9" s="11" customFormat="1" ht="14.25" customHeight="1" x14ac:dyDescent="0.2">
      <c r="A148" s="54">
        <v>2511</v>
      </c>
      <c r="B148" s="60" t="s">
        <v>204</v>
      </c>
      <c r="C148" s="95" t="s">
        <v>3</v>
      </c>
      <c r="D148" s="96" t="s">
        <v>3</v>
      </c>
      <c r="E148" s="64" t="s">
        <v>208</v>
      </c>
      <c r="F148" s="35"/>
      <c r="G148" s="139" t="e">
        <f>+H148+I148</f>
        <v>#REF!</v>
      </c>
      <c r="H148" s="139" t="e">
        <f>+#REF!</f>
        <v>#REF!</v>
      </c>
      <c r="I148" s="140" t="e">
        <f>+#REF!</f>
        <v>#REF!</v>
      </c>
    </row>
    <row r="149" spans="1:9" x14ac:dyDescent="0.2">
      <c r="A149" s="56">
        <v>2520</v>
      </c>
      <c r="B149" s="66" t="s">
        <v>204</v>
      </c>
      <c r="C149" s="57" t="s">
        <v>27</v>
      </c>
      <c r="D149" s="58" t="s">
        <v>20</v>
      </c>
      <c r="E149" s="59" t="s">
        <v>210</v>
      </c>
      <c r="F149" s="15" t="s">
        <v>211</v>
      </c>
      <c r="G149" s="141" t="e">
        <f>+H149+I149</f>
        <v>#REF!</v>
      </c>
      <c r="H149" s="142" t="e">
        <f>+H151</f>
        <v>#REF!</v>
      </c>
      <c r="I149" s="141" t="e">
        <f>+I151</f>
        <v>#REF!</v>
      </c>
    </row>
    <row r="150" spans="1:9" x14ac:dyDescent="0.2">
      <c r="A150" s="56"/>
      <c r="B150" s="50"/>
      <c r="C150" s="57"/>
      <c r="D150" s="58"/>
      <c r="E150" s="55" t="s">
        <v>5</v>
      </c>
      <c r="F150" s="10" t="s">
        <v>212</v>
      </c>
      <c r="G150" s="127"/>
      <c r="H150" s="143"/>
      <c r="I150" s="127"/>
    </row>
    <row r="151" spans="1:9" s="11" customFormat="1" ht="15" customHeight="1" x14ac:dyDescent="0.2">
      <c r="A151" s="56">
        <v>2521</v>
      </c>
      <c r="B151" s="68" t="s">
        <v>204</v>
      </c>
      <c r="C151" s="61" t="s">
        <v>27</v>
      </c>
      <c r="D151" s="62" t="s">
        <v>3</v>
      </c>
      <c r="E151" s="55" t="s">
        <v>213</v>
      </c>
      <c r="F151" s="10"/>
      <c r="G151" s="127" t="e">
        <f>+H151+I151</f>
        <v>#REF!</v>
      </c>
      <c r="H151" s="127" t="e">
        <f>+#REF!</f>
        <v>#REF!</v>
      </c>
      <c r="I151" s="144" t="e">
        <f>+#REF!</f>
        <v>#REF!</v>
      </c>
    </row>
    <row r="152" spans="1:9" x14ac:dyDescent="0.2">
      <c r="A152" s="56">
        <v>2530</v>
      </c>
      <c r="B152" s="66" t="s">
        <v>204</v>
      </c>
      <c r="C152" s="57" t="s">
        <v>30</v>
      </c>
      <c r="D152" s="58" t="s">
        <v>20</v>
      </c>
      <c r="E152" s="59" t="s">
        <v>214</v>
      </c>
      <c r="F152" s="15" t="s">
        <v>215</v>
      </c>
      <c r="G152" s="127"/>
      <c r="H152" s="122"/>
      <c r="I152" s="127"/>
    </row>
    <row r="153" spans="1:9" x14ac:dyDescent="0.2">
      <c r="A153" s="56"/>
      <c r="B153" s="50"/>
      <c r="C153" s="57"/>
      <c r="D153" s="58"/>
      <c r="E153" s="55" t="s">
        <v>5</v>
      </c>
      <c r="F153" s="10" t="s">
        <v>216</v>
      </c>
      <c r="G153" s="127"/>
      <c r="H153" s="128"/>
      <c r="I153" s="127"/>
    </row>
    <row r="154" spans="1:9" s="11" customFormat="1" ht="18" customHeight="1" thickBot="1" x14ac:dyDescent="0.25">
      <c r="A154" s="56">
        <v>2531</v>
      </c>
      <c r="B154" s="68" t="s">
        <v>204</v>
      </c>
      <c r="C154" s="61" t="s">
        <v>30</v>
      </c>
      <c r="D154" s="62" t="s">
        <v>3</v>
      </c>
      <c r="E154" s="55" t="s">
        <v>214</v>
      </c>
      <c r="F154" s="36"/>
      <c r="G154" s="125"/>
      <c r="H154" s="126"/>
      <c r="I154" s="125"/>
    </row>
    <row r="155" spans="1:9" ht="15" customHeight="1" x14ac:dyDescent="0.2">
      <c r="A155" s="56">
        <v>2540</v>
      </c>
      <c r="B155" s="66" t="s">
        <v>204</v>
      </c>
      <c r="C155" s="57" t="s">
        <v>47</v>
      </c>
      <c r="D155" s="58" t="s">
        <v>20</v>
      </c>
      <c r="E155" s="59" t="s">
        <v>217</v>
      </c>
      <c r="F155" s="34" t="s">
        <v>218</v>
      </c>
      <c r="G155" s="121"/>
      <c r="H155" s="122"/>
      <c r="I155" s="121"/>
    </row>
    <row r="156" spans="1:9" ht="13.5" customHeight="1" x14ac:dyDescent="0.2">
      <c r="A156" s="56"/>
      <c r="B156" s="50"/>
      <c r="C156" s="57"/>
      <c r="D156" s="58"/>
      <c r="E156" s="55" t="s">
        <v>5</v>
      </c>
      <c r="F156" s="10" t="s">
        <v>219</v>
      </c>
      <c r="G156" s="127"/>
      <c r="H156" s="128"/>
      <c r="I156" s="127"/>
    </row>
    <row r="157" spans="1:9" s="11" customFormat="1" ht="15.75" customHeight="1" x14ac:dyDescent="0.2">
      <c r="A157" s="56">
        <v>2541</v>
      </c>
      <c r="B157" s="68" t="s">
        <v>204</v>
      </c>
      <c r="C157" s="61" t="s">
        <v>47</v>
      </c>
      <c r="D157" s="62" t="s">
        <v>3</v>
      </c>
      <c r="E157" s="55" t="s">
        <v>217</v>
      </c>
      <c r="F157" s="35"/>
      <c r="G157" s="145"/>
      <c r="H157" s="146"/>
      <c r="I157" s="145"/>
    </row>
    <row r="158" spans="1:9" ht="15" customHeight="1" x14ac:dyDescent="0.2">
      <c r="A158" s="56">
        <v>2550</v>
      </c>
      <c r="B158" s="66" t="s">
        <v>204</v>
      </c>
      <c r="C158" s="57" t="s">
        <v>52</v>
      </c>
      <c r="D158" s="58" t="s">
        <v>20</v>
      </c>
      <c r="E158" s="59" t="s">
        <v>220</v>
      </c>
      <c r="F158" s="15" t="s">
        <v>221</v>
      </c>
      <c r="G158" s="127"/>
      <c r="H158" s="128"/>
      <c r="I158" s="127"/>
    </row>
    <row r="159" spans="1:9" ht="12.75" customHeight="1" x14ac:dyDescent="0.2">
      <c r="A159" s="56"/>
      <c r="B159" s="50"/>
      <c r="C159" s="57"/>
      <c r="D159" s="58"/>
      <c r="E159" s="55" t="s">
        <v>5</v>
      </c>
      <c r="F159" s="10" t="s">
        <v>222</v>
      </c>
      <c r="G159" s="127"/>
      <c r="H159" s="128"/>
      <c r="I159" s="127"/>
    </row>
    <row r="160" spans="1:9" s="11" customFormat="1" ht="28.5" customHeight="1" x14ac:dyDescent="0.2">
      <c r="A160" s="56">
        <v>2551</v>
      </c>
      <c r="B160" s="68" t="s">
        <v>204</v>
      </c>
      <c r="C160" s="61" t="s">
        <v>52</v>
      </c>
      <c r="D160" s="62" t="s">
        <v>3</v>
      </c>
      <c r="E160" s="55" t="s">
        <v>220</v>
      </c>
      <c r="F160" s="10"/>
      <c r="G160" s="125"/>
      <c r="H160" s="126"/>
      <c r="I160" s="125"/>
    </row>
    <row r="161" spans="1:9" ht="27" x14ac:dyDescent="0.2">
      <c r="A161" s="56">
        <v>2560</v>
      </c>
      <c r="B161" s="66" t="s">
        <v>204</v>
      </c>
      <c r="C161" s="57" t="s">
        <v>57</v>
      </c>
      <c r="D161" s="58" t="s">
        <v>20</v>
      </c>
      <c r="E161" s="59" t="s">
        <v>223</v>
      </c>
      <c r="F161" s="15" t="s">
        <v>224</v>
      </c>
      <c r="G161" s="127"/>
      <c r="H161" s="128"/>
      <c r="I161" s="127"/>
    </row>
    <row r="162" spans="1:9" ht="12" customHeight="1" x14ac:dyDescent="0.2">
      <c r="A162" s="56"/>
      <c r="B162" s="50"/>
      <c r="C162" s="57"/>
      <c r="D162" s="58"/>
      <c r="E162" s="55" t="s">
        <v>5</v>
      </c>
      <c r="F162" s="10" t="s">
        <v>225</v>
      </c>
      <c r="G162" s="127"/>
      <c r="H162" s="128"/>
      <c r="I162" s="127"/>
    </row>
    <row r="163" spans="1:9" s="11" customFormat="1" ht="26.25" customHeight="1" x14ac:dyDescent="0.2">
      <c r="A163" s="56">
        <v>2561</v>
      </c>
      <c r="B163" s="68" t="s">
        <v>204</v>
      </c>
      <c r="C163" s="61" t="s">
        <v>57</v>
      </c>
      <c r="D163" s="62" t="s">
        <v>3</v>
      </c>
      <c r="E163" s="55" t="s">
        <v>223</v>
      </c>
      <c r="F163" s="10"/>
      <c r="G163" s="125"/>
      <c r="H163" s="126"/>
      <c r="I163" s="125"/>
    </row>
    <row r="164" spans="1:9" ht="32.25" customHeight="1" x14ac:dyDescent="0.2">
      <c r="A164" s="65">
        <v>2600</v>
      </c>
      <c r="B164" s="66" t="s">
        <v>226</v>
      </c>
      <c r="C164" s="57" t="s">
        <v>20</v>
      </c>
      <c r="D164" s="58" t="s">
        <v>20</v>
      </c>
      <c r="E164" s="98" t="s">
        <v>227</v>
      </c>
      <c r="F164" s="15" t="s">
        <v>228</v>
      </c>
      <c r="G164" s="125" t="e">
        <f>+H164+I164</f>
        <v>#REF!</v>
      </c>
      <c r="H164" s="125" t="e">
        <f>+H175+H174</f>
        <v>#REF!</v>
      </c>
      <c r="I164" s="125" t="e">
        <f>+I175+I174</f>
        <v>#REF!</v>
      </c>
    </row>
    <row r="165" spans="1:9" s="28" customFormat="1" ht="12.75" customHeight="1" x14ac:dyDescent="0.2">
      <c r="A165" s="54"/>
      <c r="B165" s="50"/>
      <c r="C165" s="51"/>
      <c r="D165" s="52"/>
      <c r="E165" s="55" t="s">
        <v>0</v>
      </c>
      <c r="F165" s="27" t="s">
        <v>229</v>
      </c>
      <c r="G165" s="131"/>
      <c r="H165" s="132"/>
      <c r="I165" s="131"/>
    </row>
    <row r="166" spans="1:9" ht="11.25" customHeight="1" x14ac:dyDescent="0.2">
      <c r="A166" s="56">
        <v>2610</v>
      </c>
      <c r="B166" s="66" t="s">
        <v>226</v>
      </c>
      <c r="C166" s="57" t="s">
        <v>3</v>
      </c>
      <c r="D166" s="58" t="s">
        <v>20</v>
      </c>
      <c r="E166" s="59" t="s">
        <v>230</v>
      </c>
      <c r="F166" s="9"/>
      <c r="G166" s="121"/>
      <c r="H166" s="122"/>
      <c r="I166" s="121"/>
    </row>
    <row r="167" spans="1:9" ht="14.25" customHeight="1" x14ac:dyDescent="0.2">
      <c r="A167" s="56"/>
      <c r="B167" s="50"/>
      <c r="C167" s="57"/>
      <c r="D167" s="58"/>
      <c r="E167" s="55" t="s">
        <v>5</v>
      </c>
      <c r="F167" s="10" t="s">
        <v>231</v>
      </c>
      <c r="G167" s="127"/>
      <c r="H167" s="128"/>
      <c r="I167" s="127"/>
    </row>
    <row r="168" spans="1:9" s="11" customFormat="1" ht="16.5" customHeight="1" x14ac:dyDescent="0.2">
      <c r="A168" s="56">
        <v>2611</v>
      </c>
      <c r="B168" s="68" t="s">
        <v>226</v>
      </c>
      <c r="C168" s="61" t="s">
        <v>3</v>
      </c>
      <c r="D168" s="62" t="s">
        <v>3</v>
      </c>
      <c r="E168" s="55" t="s">
        <v>232</v>
      </c>
      <c r="F168" s="10"/>
      <c r="G168" s="125"/>
      <c r="H168" s="126"/>
      <c r="I168" s="125"/>
    </row>
    <row r="169" spans="1:9" x14ac:dyDescent="0.2">
      <c r="A169" s="56">
        <v>2620</v>
      </c>
      <c r="B169" s="66" t="s">
        <v>226</v>
      </c>
      <c r="C169" s="57" t="s">
        <v>27</v>
      </c>
      <c r="D169" s="58" t="s">
        <v>20</v>
      </c>
      <c r="E169" s="59" t="s">
        <v>233</v>
      </c>
      <c r="F169" s="15" t="s">
        <v>234</v>
      </c>
      <c r="G169" s="127"/>
      <c r="H169" s="128"/>
      <c r="I169" s="127"/>
    </row>
    <row r="170" spans="1:9" ht="12.75" customHeight="1" x14ac:dyDescent="0.2">
      <c r="A170" s="56"/>
      <c r="B170" s="50"/>
      <c r="C170" s="57"/>
      <c r="D170" s="58"/>
      <c r="E170" s="55" t="s">
        <v>5</v>
      </c>
      <c r="F170" s="10" t="s">
        <v>235</v>
      </c>
      <c r="G170" s="127"/>
      <c r="H170" s="128"/>
      <c r="I170" s="127"/>
    </row>
    <row r="171" spans="1:9" s="11" customFormat="1" ht="15.75" customHeight="1" x14ac:dyDescent="0.2">
      <c r="A171" s="56">
        <v>2621</v>
      </c>
      <c r="B171" s="68" t="s">
        <v>226</v>
      </c>
      <c r="C171" s="61" t="s">
        <v>27</v>
      </c>
      <c r="D171" s="62" t="s">
        <v>3</v>
      </c>
      <c r="E171" s="55" t="s">
        <v>233</v>
      </c>
      <c r="F171" s="10"/>
      <c r="G171" s="125"/>
      <c r="H171" s="126"/>
      <c r="I171" s="125"/>
    </row>
    <row r="172" spans="1:9" x14ac:dyDescent="0.2">
      <c r="A172" s="56">
        <v>2630</v>
      </c>
      <c r="B172" s="66" t="s">
        <v>226</v>
      </c>
      <c r="C172" s="57" t="s">
        <v>30</v>
      </c>
      <c r="D172" s="58" t="s">
        <v>20</v>
      </c>
      <c r="E172" s="59" t="s">
        <v>236</v>
      </c>
      <c r="F172" s="15" t="s">
        <v>237</v>
      </c>
      <c r="G172" s="127"/>
      <c r="H172" s="128"/>
      <c r="I172" s="127"/>
    </row>
    <row r="173" spans="1:9" ht="12.75" customHeight="1" x14ac:dyDescent="0.2">
      <c r="A173" s="56"/>
      <c r="B173" s="50"/>
      <c r="C173" s="57"/>
      <c r="D173" s="58"/>
      <c r="E173" s="55" t="s">
        <v>5</v>
      </c>
      <c r="F173" s="10" t="s">
        <v>238</v>
      </c>
      <c r="G173" s="127"/>
      <c r="H173" s="128"/>
      <c r="I173" s="127"/>
    </row>
    <row r="174" spans="1:9" s="11" customFormat="1" ht="15" customHeight="1" x14ac:dyDescent="0.2">
      <c r="A174" s="56">
        <v>2631</v>
      </c>
      <c r="B174" s="68" t="s">
        <v>226</v>
      </c>
      <c r="C174" s="61" t="s">
        <v>30</v>
      </c>
      <c r="D174" s="62" t="s">
        <v>3</v>
      </c>
      <c r="E174" s="55" t="s">
        <v>239</v>
      </c>
      <c r="F174" s="10"/>
      <c r="G174" s="125" t="e">
        <f>+H174+I174</f>
        <v>#REF!</v>
      </c>
      <c r="H174" s="126" t="e">
        <f>+#REF!</f>
        <v>#REF!</v>
      </c>
      <c r="I174" s="125" t="e">
        <f>+#REF!</f>
        <v>#REF!</v>
      </c>
    </row>
    <row r="175" spans="1:9" x14ac:dyDescent="0.2">
      <c r="A175" s="56">
        <v>2640</v>
      </c>
      <c r="B175" s="66" t="s">
        <v>226</v>
      </c>
      <c r="C175" s="57" t="s">
        <v>47</v>
      </c>
      <c r="D175" s="58" t="s">
        <v>20</v>
      </c>
      <c r="E175" s="59" t="s">
        <v>240</v>
      </c>
      <c r="F175" s="18" t="s">
        <v>241</v>
      </c>
      <c r="G175" s="125" t="e">
        <f>+H175+I175</f>
        <v>#REF!</v>
      </c>
      <c r="H175" s="126" t="e">
        <f>+H177</f>
        <v>#REF!</v>
      </c>
      <c r="I175" s="125" t="e">
        <f>+I177</f>
        <v>#REF!</v>
      </c>
    </row>
    <row r="176" spans="1:9" ht="11.25" customHeight="1" x14ac:dyDescent="0.2">
      <c r="A176" s="56"/>
      <c r="B176" s="50"/>
      <c r="C176" s="57"/>
      <c r="D176" s="58"/>
      <c r="E176" s="55" t="s">
        <v>5</v>
      </c>
      <c r="F176" s="10" t="s">
        <v>242</v>
      </c>
      <c r="G176" s="127"/>
      <c r="H176" s="128"/>
      <c r="I176" s="127"/>
    </row>
    <row r="177" spans="1:9" s="11" customFormat="1" ht="15" customHeight="1" x14ac:dyDescent="0.2">
      <c r="A177" s="56">
        <v>2641</v>
      </c>
      <c r="B177" s="68" t="s">
        <v>226</v>
      </c>
      <c r="C177" s="61" t="s">
        <v>47</v>
      </c>
      <c r="D177" s="62" t="s">
        <v>3</v>
      </c>
      <c r="E177" s="55" t="s">
        <v>243</v>
      </c>
      <c r="F177" s="10"/>
      <c r="G177" s="127" t="e">
        <f>+H177+I177</f>
        <v>#REF!</v>
      </c>
      <c r="H177" s="128" t="e">
        <f>+#REF!</f>
        <v>#REF!</v>
      </c>
      <c r="I177" s="127" t="e">
        <f>+#REF!</f>
        <v>#REF!</v>
      </c>
    </row>
    <row r="178" spans="1:9" ht="40.5" x14ac:dyDescent="0.2">
      <c r="A178" s="56">
        <v>2650</v>
      </c>
      <c r="B178" s="66" t="s">
        <v>226</v>
      </c>
      <c r="C178" s="57" t="s">
        <v>52</v>
      </c>
      <c r="D178" s="58" t="s">
        <v>20</v>
      </c>
      <c r="E178" s="59" t="s">
        <v>244</v>
      </c>
      <c r="F178" s="15" t="s">
        <v>245</v>
      </c>
      <c r="G178" s="127"/>
      <c r="H178" s="128"/>
      <c r="I178" s="127"/>
    </row>
    <row r="179" spans="1:9" ht="12.75" customHeight="1" x14ac:dyDescent="0.2">
      <c r="A179" s="56"/>
      <c r="B179" s="50"/>
      <c r="C179" s="57"/>
      <c r="D179" s="58"/>
      <c r="E179" s="55" t="s">
        <v>5</v>
      </c>
      <c r="F179" s="10" t="s">
        <v>246</v>
      </c>
      <c r="G179" s="127"/>
      <c r="H179" s="128"/>
      <c r="I179" s="127"/>
    </row>
    <row r="180" spans="1:9" s="11" customFormat="1" ht="13.5" customHeight="1" x14ac:dyDescent="0.2">
      <c r="A180" s="56">
        <v>2651</v>
      </c>
      <c r="B180" s="68" t="s">
        <v>226</v>
      </c>
      <c r="C180" s="61" t="s">
        <v>52</v>
      </c>
      <c r="D180" s="62" t="s">
        <v>3</v>
      </c>
      <c r="E180" s="55" t="s">
        <v>244</v>
      </c>
      <c r="F180" s="10"/>
      <c r="G180" s="125"/>
      <c r="H180" s="126"/>
      <c r="I180" s="125"/>
    </row>
    <row r="181" spans="1:9" ht="27" x14ac:dyDescent="0.2">
      <c r="A181" s="56">
        <v>2660</v>
      </c>
      <c r="B181" s="66" t="s">
        <v>226</v>
      </c>
      <c r="C181" s="57" t="s">
        <v>57</v>
      </c>
      <c r="D181" s="58" t="s">
        <v>20</v>
      </c>
      <c r="E181" s="59" t="s">
        <v>247</v>
      </c>
      <c r="F181" s="15" t="s">
        <v>248</v>
      </c>
      <c r="G181" s="127"/>
      <c r="H181" s="128"/>
      <c r="I181" s="127"/>
    </row>
    <row r="182" spans="1:9" ht="12.75" customHeight="1" x14ac:dyDescent="0.2">
      <c r="A182" s="56"/>
      <c r="B182" s="50"/>
      <c r="C182" s="57"/>
      <c r="D182" s="58"/>
      <c r="E182" s="55" t="s">
        <v>5</v>
      </c>
      <c r="F182" s="16" t="s">
        <v>249</v>
      </c>
      <c r="G182" s="127"/>
      <c r="H182" s="128"/>
      <c r="I182" s="127"/>
    </row>
    <row r="183" spans="1:9" s="11" customFormat="1" ht="13.5" customHeight="1" x14ac:dyDescent="0.2">
      <c r="A183" s="56">
        <v>2661</v>
      </c>
      <c r="B183" s="68" t="s">
        <v>226</v>
      </c>
      <c r="C183" s="61" t="s">
        <v>57</v>
      </c>
      <c r="D183" s="62" t="s">
        <v>3</v>
      </c>
      <c r="E183" s="55" t="s">
        <v>247</v>
      </c>
      <c r="F183" s="10"/>
      <c r="G183" s="125"/>
      <c r="H183" s="126"/>
      <c r="I183" s="125"/>
    </row>
    <row r="184" spans="1:9" ht="26.25" customHeight="1" x14ac:dyDescent="0.2">
      <c r="A184" s="65">
        <v>2700</v>
      </c>
      <c r="B184" s="66" t="s">
        <v>250</v>
      </c>
      <c r="C184" s="57" t="s">
        <v>20</v>
      </c>
      <c r="D184" s="58" t="s">
        <v>20</v>
      </c>
      <c r="E184" s="69" t="s">
        <v>251</v>
      </c>
      <c r="F184" s="15" t="s">
        <v>252</v>
      </c>
      <c r="G184" s="127" t="e">
        <f>+H184+I184</f>
        <v>#REF!</v>
      </c>
      <c r="H184" s="127" t="e">
        <f>+H188+H189+H190+H191</f>
        <v>#REF!</v>
      </c>
      <c r="I184" s="127" t="e">
        <f>+I188+I189+I190+I191</f>
        <v>#REF!</v>
      </c>
    </row>
    <row r="185" spans="1:9" s="28" customFormat="1" ht="13.5" customHeight="1" x14ac:dyDescent="0.2">
      <c r="A185" s="54"/>
      <c r="B185" s="50"/>
      <c r="C185" s="51"/>
      <c r="D185" s="52"/>
      <c r="E185" s="55" t="s">
        <v>0</v>
      </c>
      <c r="F185" s="27" t="s">
        <v>253</v>
      </c>
      <c r="G185" s="131"/>
      <c r="H185" s="132"/>
      <c r="I185" s="131"/>
    </row>
    <row r="186" spans="1:9" ht="15" customHeight="1" x14ac:dyDescent="0.2">
      <c r="A186" s="56">
        <v>2710</v>
      </c>
      <c r="B186" s="66" t="s">
        <v>250</v>
      </c>
      <c r="C186" s="57" t="s">
        <v>3</v>
      </c>
      <c r="D186" s="58" t="s">
        <v>20</v>
      </c>
      <c r="E186" s="59" t="s">
        <v>254</v>
      </c>
      <c r="F186" s="9"/>
      <c r="G186" s="121"/>
      <c r="H186" s="122"/>
      <c r="I186" s="121"/>
    </row>
    <row r="187" spans="1:9" ht="13.5" customHeight="1" x14ac:dyDescent="0.2">
      <c r="A187" s="56"/>
      <c r="B187" s="50"/>
      <c r="C187" s="57"/>
      <c r="D187" s="58"/>
      <c r="E187" s="55" t="s">
        <v>5</v>
      </c>
      <c r="F187" s="10" t="s">
        <v>255</v>
      </c>
      <c r="G187" s="127"/>
      <c r="H187" s="128"/>
      <c r="I187" s="127"/>
    </row>
    <row r="188" spans="1:9" s="11" customFormat="1" x14ac:dyDescent="0.2">
      <c r="A188" s="56">
        <v>2711</v>
      </c>
      <c r="B188" s="68" t="s">
        <v>250</v>
      </c>
      <c r="C188" s="61" t="s">
        <v>3</v>
      </c>
      <c r="D188" s="62" t="s">
        <v>3</v>
      </c>
      <c r="E188" s="55" t="s">
        <v>256</v>
      </c>
      <c r="F188" s="10"/>
      <c r="G188" s="125"/>
      <c r="H188" s="126"/>
      <c r="I188" s="125"/>
    </row>
    <row r="189" spans="1:9" x14ac:dyDescent="0.2">
      <c r="A189" s="56">
        <v>2712</v>
      </c>
      <c r="B189" s="68" t="s">
        <v>250</v>
      </c>
      <c r="C189" s="61" t="s">
        <v>3</v>
      </c>
      <c r="D189" s="62" t="s">
        <v>27</v>
      </c>
      <c r="E189" s="55" t="s">
        <v>257</v>
      </c>
      <c r="F189" s="15" t="s">
        <v>258</v>
      </c>
      <c r="G189" s="127"/>
      <c r="H189" s="128"/>
      <c r="I189" s="127"/>
    </row>
    <row r="190" spans="1:9" x14ac:dyDescent="0.2">
      <c r="A190" s="56">
        <v>2713</v>
      </c>
      <c r="B190" s="68" t="s">
        <v>250</v>
      </c>
      <c r="C190" s="61" t="s">
        <v>3</v>
      </c>
      <c r="D190" s="62" t="s">
        <v>30</v>
      </c>
      <c r="E190" s="55" t="s">
        <v>259</v>
      </c>
      <c r="F190" s="15" t="s">
        <v>260</v>
      </c>
      <c r="G190" s="127"/>
      <c r="H190" s="128"/>
      <c r="I190" s="127"/>
    </row>
    <row r="191" spans="1:9" x14ac:dyDescent="0.2">
      <c r="A191" s="56">
        <v>2720</v>
      </c>
      <c r="B191" s="66" t="s">
        <v>250</v>
      </c>
      <c r="C191" s="57" t="s">
        <v>27</v>
      </c>
      <c r="D191" s="58" t="s">
        <v>20</v>
      </c>
      <c r="E191" s="59" t="s">
        <v>261</v>
      </c>
      <c r="F191" s="15" t="s">
        <v>262</v>
      </c>
      <c r="G191" s="127" t="e">
        <f>+G193</f>
        <v>#REF!</v>
      </c>
      <c r="H191" s="128" t="e">
        <f>+H193</f>
        <v>#REF!</v>
      </c>
      <c r="I191" s="127" t="e">
        <f>+I193</f>
        <v>#REF!</v>
      </c>
    </row>
    <row r="192" spans="1:9" ht="12" customHeight="1" x14ac:dyDescent="0.2">
      <c r="A192" s="56"/>
      <c r="B192" s="50"/>
      <c r="C192" s="57"/>
      <c r="D192" s="58"/>
      <c r="E192" s="55" t="s">
        <v>5</v>
      </c>
      <c r="F192" s="10" t="s">
        <v>263</v>
      </c>
      <c r="G192" s="127"/>
      <c r="H192" s="128"/>
      <c r="I192" s="127"/>
    </row>
    <row r="193" spans="1:9" s="11" customFormat="1" ht="15" customHeight="1" x14ac:dyDescent="0.2">
      <c r="A193" s="56">
        <v>2721</v>
      </c>
      <c r="B193" s="68" t="s">
        <v>250</v>
      </c>
      <c r="C193" s="61" t="s">
        <v>27</v>
      </c>
      <c r="D193" s="62" t="s">
        <v>3</v>
      </c>
      <c r="E193" s="55" t="s">
        <v>264</v>
      </c>
      <c r="F193" s="10"/>
      <c r="G193" s="125" t="e">
        <f>+H193+I193</f>
        <v>#REF!</v>
      </c>
      <c r="H193" s="126" t="e">
        <f>+#REF!</f>
        <v>#REF!</v>
      </c>
      <c r="I193" s="125" t="e">
        <f>+#REF!</f>
        <v>#REF!</v>
      </c>
    </row>
    <row r="194" spans="1:9" x14ac:dyDescent="0.2">
      <c r="A194" s="56">
        <v>2722</v>
      </c>
      <c r="B194" s="68" t="s">
        <v>250</v>
      </c>
      <c r="C194" s="61" t="s">
        <v>27</v>
      </c>
      <c r="D194" s="62" t="s">
        <v>27</v>
      </c>
      <c r="E194" s="55" t="s">
        <v>265</v>
      </c>
      <c r="F194" s="15" t="s">
        <v>266</v>
      </c>
      <c r="G194" s="127"/>
      <c r="H194" s="128"/>
      <c r="I194" s="127"/>
    </row>
    <row r="195" spans="1:9" ht="12.75" customHeight="1" x14ac:dyDescent="0.2">
      <c r="A195" s="56">
        <v>2723</v>
      </c>
      <c r="B195" s="68" t="s">
        <v>250</v>
      </c>
      <c r="C195" s="61" t="s">
        <v>27</v>
      </c>
      <c r="D195" s="62" t="s">
        <v>30</v>
      </c>
      <c r="E195" s="55" t="s">
        <v>267</v>
      </c>
      <c r="F195" s="15" t="s">
        <v>268</v>
      </c>
      <c r="G195" s="127"/>
      <c r="H195" s="128"/>
      <c r="I195" s="127"/>
    </row>
    <row r="196" spans="1:9" x14ac:dyDescent="0.2">
      <c r="A196" s="54">
        <v>2724</v>
      </c>
      <c r="B196" s="60" t="s">
        <v>250</v>
      </c>
      <c r="C196" s="95" t="s">
        <v>27</v>
      </c>
      <c r="D196" s="96" t="s">
        <v>47</v>
      </c>
      <c r="E196" s="64" t="s">
        <v>269</v>
      </c>
      <c r="F196" s="34" t="s">
        <v>270</v>
      </c>
      <c r="G196" s="121"/>
      <c r="H196" s="122"/>
      <c r="I196" s="121"/>
    </row>
    <row r="197" spans="1:9" x14ac:dyDescent="0.2">
      <c r="A197" s="56">
        <v>2730</v>
      </c>
      <c r="B197" s="66" t="s">
        <v>250</v>
      </c>
      <c r="C197" s="57" t="s">
        <v>30</v>
      </c>
      <c r="D197" s="58" t="s">
        <v>20</v>
      </c>
      <c r="E197" s="59" t="s">
        <v>271</v>
      </c>
      <c r="F197" s="15" t="s">
        <v>272</v>
      </c>
      <c r="G197" s="127"/>
      <c r="H197" s="128"/>
      <c r="I197" s="127"/>
    </row>
    <row r="198" spans="1:9" ht="11.25" customHeight="1" x14ac:dyDescent="0.2">
      <c r="A198" s="56"/>
      <c r="B198" s="50"/>
      <c r="C198" s="57"/>
      <c r="D198" s="58"/>
      <c r="E198" s="55" t="s">
        <v>5</v>
      </c>
      <c r="F198" s="10" t="s">
        <v>273</v>
      </c>
      <c r="G198" s="127"/>
      <c r="H198" s="128"/>
      <c r="I198" s="127"/>
    </row>
    <row r="199" spans="1:9" s="11" customFormat="1" ht="13.5" customHeight="1" x14ac:dyDescent="0.2">
      <c r="A199" s="56">
        <v>2731</v>
      </c>
      <c r="B199" s="68" t="s">
        <v>250</v>
      </c>
      <c r="C199" s="61" t="s">
        <v>30</v>
      </c>
      <c r="D199" s="62" t="s">
        <v>3</v>
      </c>
      <c r="E199" s="55" t="s">
        <v>274</v>
      </c>
      <c r="F199" s="10"/>
      <c r="G199" s="125"/>
      <c r="H199" s="126"/>
      <c r="I199" s="125"/>
    </row>
    <row r="200" spans="1:9" ht="15" customHeight="1" x14ac:dyDescent="0.2">
      <c r="A200" s="56">
        <v>2732</v>
      </c>
      <c r="B200" s="68" t="s">
        <v>250</v>
      </c>
      <c r="C200" s="61" t="s">
        <v>30</v>
      </c>
      <c r="D200" s="62" t="s">
        <v>27</v>
      </c>
      <c r="E200" s="55" t="s">
        <v>275</v>
      </c>
      <c r="F200" s="12" t="s">
        <v>276</v>
      </c>
      <c r="G200" s="127"/>
      <c r="H200" s="128"/>
      <c r="I200" s="127"/>
    </row>
    <row r="201" spans="1:9" ht="18" customHeight="1" x14ac:dyDescent="0.2">
      <c r="A201" s="56">
        <v>2733</v>
      </c>
      <c r="B201" s="68" t="s">
        <v>250</v>
      </c>
      <c r="C201" s="61" t="s">
        <v>30</v>
      </c>
      <c r="D201" s="62" t="s">
        <v>30</v>
      </c>
      <c r="E201" s="55" t="s">
        <v>277</v>
      </c>
      <c r="F201" s="12" t="s">
        <v>278</v>
      </c>
      <c r="G201" s="127"/>
      <c r="H201" s="128"/>
      <c r="I201" s="127"/>
    </row>
    <row r="202" spans="1:9" ht="16.5" customHeight="1" thickBot="1" x14ac:dyDescent="0.25">
      <c r="A202" s="79">
        <v>2734</v>
      </c>
      <c r="B202" s="91" t="s">
        <v>250</v>
      </c>
      <c r="C202" s="92" t="s">
        <v>30</v>
      </c>
      <c r="D202" s="93" t="s">
        <v>47</v>
      </c>
      <c r="E202" s="94" t="s">
        <v>279</v>
      </c>
      <c r="F202" s="112" t="s">
        <v>280</v>
      </c>
      <c r="G202" s="137"/>
      <c r="H202" s="138"/>
      <c r="I202" s="137"/>
    </row>
    <row r="203" spans="1:9" x14ac:dyDescent="0.2">
      <c r="A203" s="54">
        <v>2740</v>
      </c>
      <c r="B203" s="50" t="s">
        <v>250</v>
      </c>
      <c r="C203" s="51" t="s">
        <v>47</v>
      </c>
      <c r="D203" s="52" t="s">
        <v>20</v>
      </c>
      <c r="E203" s="109" t="s">
        <v>281</v>
      </c>
      <c r="F203" s="97" t="s">
        <v>282</v>
      </c>
      <c r="G203" s="121"/>
      <c r="H203" s="122"/>
      <c r="I203" s="121"/>
    </row>
    <row r="204" spans="1:9" ht="11.25" customHeight="1" x14ac:dyDescent="0.2">
      <c r="A204" s="56"/>
      <c r="B204" s="50"/>
      <c r="C204" s="57"/>
      <c r="D204" s="58"/>
      <c r="E204" s="55" t="s">
        <v>5</v>
      </c>
      <c r="F204" s="10" t="s">
        <v>283</v>
      </c>
      <c r="G204" s="127"/>
      <c r="H204" s="128"/>
      <c r="I204" s="127"/>
    </row>
    <row r="205" spans="1:9" s="11" customFormat="1" ht="13.5" customHeight="1" x14ac:dyDescent="0.2">
      <c r="A205" s="56">
        <v>2741</v>
      </c>
      <c r="B205" s="68" t="s">
        <v>250</v>
      </c>
      <c r="C205" s="61" t="s">
        <v>47</v>
      </c>
      <c r="D205" s="62" t="s">
        <v>3</v>
      </c>
      <c r="E205" s="55" t="s">
        <v>281</v>
      </c>
      <c r="F205" s="10"/>
      <c r="G205" s="125"/>
      <c r="H205" s="126"/>
      <c r="I205" s="125"/>
    </row>
    <row r="206" spans="1:9" ht="27.75" thickBot="1" x14ac:dyDescent="0.25">
      <c r="A206" s="56">
        <v>2750</v>
      </c>
      <c r="B206" s="66" t="s">
        <v>250</v>
      </c>
      <c r="C206" s="57" t="s">
        <v>52</v>
      </c>
      <c r="D206" s="58" t="s">
        <v>20</v>
      </c>
      <c r="E206" s="59" t="s">
        <v>284</v>
      </c>
      <c r="F206" s="26" t="s">
        <v>285</v>
      </c>
      <c r="G206" s="127"/>
      <c r="H206" s="128"/>
      <c r="I206" s="127"/>
    </row>
    <row r="207" spans="1:9" ht="12" customHeight="1" x14ac:dyDescent="0.2">
      <c r="A207" s="56"/>
      <c r="B207" s="50"/>
      <c r="C207" s="57"/>
      <c r="D207" s="58"/>
      <c r="E207" s="55" t="s">
        <v>5</v>
      </c>
      <c r="F207" s="35" t="s">
        <v>286</v>
      </c>
      <c r="G207" s="121"/>
      <c r="H207" s="122"/>
      <c r="I207" s="121"/>
    </row>
    <row r="208" spans="1:9" s="11" customFormat="1" ht="27.75" customHeight="1" x14ac:dyDescent="0.2">
      <c r="A208" s="56">
        <v>2751</v>
      </c>
      <c r="B208" s="68" t="s">
        <v>250</v>
      </c>
      <c r="C208" s="61" t="s">
        <v>52</v>
      </c>
      <c r="D208" s="62" t="s">
        <v>3</v>
      </c>
      <c r="E208" s="55" t="s">
        <v>284</v>
      </c>
      <c r="F208" s="10"/>
      <c r="G208" s="125"/>
      <c r="H208" s="126"/>
      <c r="I208" s="125"/>
    </row>
    <row r="209" spans="1:10" ht="15.75" customHeight="1" x14ac:dyDescent="0.2">
      <c r="A209" s="56">
        <v>2760</v>
      </c>
      <c r="B209" s="66" t="s">
        <v>250</v>
      </c>
      <c r="C209" s="57" t="s">
        <v>57</v>
      </c>
      <c r="D209" s="58" t="s">
        <v>20</v>
      </c>
      <c r="E209" s="59" t="s">
        <v>287</v>
      </c>
      <c r="F209" s="15" t="s">
        <v>286</v>
      </c>
      <c r="G209" s="127"/>
      <c r="H209" s="128"/>
      <c r="I209" s="127"/>
    </row>
    <row r="210" spans="1:10" ht="12" customHeight="1" x14ac:dyDescent="0.2">
      <c r="A210" s="56"/>
      <c r="B210" s="50"/>
      <c r="C210" s="57"/>
      <c r="D210" s="58"/>
      <c r="E210" s="55" t="s">
        <v>5</v>
      </c>
      <c r="F210" s="10" t="s">
        <v>288</v>
      </c>
      <c r="G210" s="127"/>
      <c r="H210" s="128"/>
      <c r="I210" s="127"/>
    </row>
    <row r="211" spans="1:10" s="11" customFormat="1" ht="15.75" customHeight="1" x14ac:dyDescent="0.2">
      <c r="A211" s="56">
        <v>2761</v>
      </c>
      <c r="B211" s="68" t="s">
        <v>250</v>
      </c>
      <c r="C211" s="61" t="s">
        <v>57</v>
      </c>
      <c r="D211" s="62" t="s">
        <v>3</v>
      </c>
      <c r="E211" s="55" t="s">
        <v>289</v>
      </c>
      <c r="F211" s="10"/>
      <c r="G211" s="125"/>
      <c r="H211" s="126"/>
      <c r="I211" s="125"/>
    </row>
    <row r="212" spans="1:10" x14ac:dyDescent="0.2">
      <c r="A212" s="56">
        <v>2762</v>
      </c>
      <c r="B212" s="68" t="s">
        <v>250</v>
      </c>
      <c r="C212" s="61" t="s">
        <v>57</v>
      </c>
      <c r="D212" s="62" t="s">
        <v>27</v>
      </c>
      <c r="E212" s="55" t="s">
        <v>287</v>
      </c>
      <c r="F212" s="10"/>
      <c r="G212" s="127"/>
      <c r="H212" s="128"/>
      <c r="I212" s="127"/>
    </row>
    <row r="213" spans="1:10" ht="24.75" customHeight="1" x14ac:dyDescent="0.2">
      <c r="A213" s="65">
        <v>2800</v>
      </c>
      <c r="B213" s="66" t="s">
        <v>290</v>
      </c>
      <c r="C213" s="57" t="s">
        <v>20</v>
      </c>
      <c r="D213" s="58" t="s">
        <v>20</v>
      </c>
      <c r="E213" s="98" t="s">
        <v>291</v>
      </c>
      <c r="F213" s="15" t="s">
        <v>292</v>
      </c>
      <c r="G213" s="147" t="e">
        <f>+H213+I213</f>
        <v>#REF!</v>
      </c>
      <c r="H213" s="147" t="e">
        <f>+H218+H217</f>
        <v>#REF!</v>
      </c>
      <c r="I213" s="147">
        <f>+I218+I217</f>
        <v>0</v>
      </c>
      <c r="J213" s="165"/>
    </row>
    <row r="214" spans="1:10" s="28" customFormat="1" ht="13.5" customHeight="1" x14ac:dyDescent="0.2">
      <c r="A214" s="54"/>
      <c r="B214" s="50"/>
      <c r="C214" s="51"/>
      <c r="D214" s="52"/>
      <c r="E214" s="55" t="s">
        <v>0</v>
      </c>
      <c r="F214" s="27" t="s">
        <v>293</v>
      </c>
      <c r="G214" s="133"/>
      <c r="H214" s="131"/>
      <c r="I214" s="131"/>
    </row>
    <row r="215" spans="1:10" ht="15" customHeight="1" x14ac:dyDescent="0.2">
      <c r="A215" s="56">
        <v>2810</v>
      </c>
      <c r="B215" s="68" t="s">
        <v>290</v>
      </c>
      <c r="C215" s="61" t="s">
        <v>3</v>
      </c>
      <c r="D215" s="62" t="s">
        <v>20</v>
      </c>
      <c r="E215" s="59" t="s">
        <v>294</v>
      </c>
      <c r="F215" s="9"/>
      <c r="G215" s="121">
        <v>0</v>
      </c>
      <c r="H215" s="122">
        <v>0</v>
      </c>
      <c r="I215" s="121">
        <v>0</v>
      </c>
    </row>
    <row r="216" spans="1:10" ht="12.75" customHeight="1" x14ac:dyDescent="0.2">
      <c r="A216" s="56"/>
      <c r="B216" s="50"/>
      <c r="C216" s="57"/>
      <c r="D216" s="58"/>
      <c r="E216" s="55" t="s">
        <v>5</v>
      </c>
      <c r="F216" s="10" t="s">
        <v>295</v>
      </c>
      <c r="G216" s="127"/>
      <c r="H216" s="128"/>
      <c r="I216" s="127"/>
    </row>
    <row r="217" spans="1:10" s="11" customFormat="1" ht="14.25" customHeight="1" x14ac:dyDescent="0.2">
      <c r="A217" s="56">
        <v>2811</v>
      </c>
      <c r="B217" s="68" t="s">
        <v>290</v>
      </c>
      <c r="C217" s="61" t="s">
        <v>3</v>
      </c>
      <c r="D217" s="62" t="s">
        <v>3</v>
      </c>
      <c r="E217" s="55" t="s">
        <v>294</v>
      </c>
      <c r="F217" s="10"/>
      <c r="G217" s="127" t="e">
        <f>+H217+I217</f>
        <v>#REF!</v>
      </c>
      <c r="H217" s="127" t="e">
        <f>+#REF!</f>
        <v>#REF!</v>
      </c>
      <c r="I217" s="127">
        <v>0</v>
      </c>
    </row>
    <row r="218" spans="1:10" x14ac:dyDescent="0.2">
      <c r="A218" s="56">
        <v>2820</v>
      </c>
      <c r="B218" s="66" t="s">
        <v>290</v>
      </c>
      <c r="C218" s="57" t="s">
        <v>27</v>
      </c>
      <c r="D218" s="58" t="s">
        <v>20</v>
      </c>
      <c r="E218" s="59" t="s">
        <v>296</v>
      </c>
      <c r="F218" s="15" t="s">
        <v>297</v>
      </c>
      <c r="G218" s="127" t="e">
        <f>+H218+I218</f>
        <v>#REF!</v>
      </c>
      <c r="H218" s="128" t="e">
        <f>H222+H223</f>
        <v>#REF!</v>
      </c>
      <c r="I218" s="127">
        <v>0</v>
      </c>
    </row>
    <row r="219" spans="1:10" ht="11.25" customHeight="1" x14ac:dyDescent="0.2">
      <c r="A219" s="56"/>
      <c r="B219" s="50"/>
      <c r="C219" s="57"/>
      <c r="D219" s="58"/>
      <c r="E219" s="55" t="s">
        <v>5</v>
      </c>
      <c r="F219" s="10" t="s">
        <v>298</v>
      </c>
      <c r="G219" s="127"/>
      <c r="H219" s="128"/>
      <c r="I219" s="127"/>
    </row>
    <row r="220" spans="1:10" s="11" customFormat="1" ht="12.75" customHeight="1" x14ac:dyDescent="0.2">
      <c r="A220" s="56">
        <v>2821</v>
      </c>
      <c r="B220" s="68" t="s">
        <v>290</v>
      </c>
      <c r="C220" s="61" t="s">
        <v>27</v>
      </c>
      <c r="D220" s="62" t="s">
        <v>3</v>
      </c>
      <c r="E220" s="55" t="s">
        <v>299</v>
      </c>
      <c r="F220" s="10"/>
      <c r="G220" s="125"/>
      <c r="H220" s="126"/>
      <c r="I220" s="125"/>
    </row>
    <row r="221" spans="1:10" x14ac:dyDescent="0.2">
      <c r="A221" s="56">
        <v>2822</v>
      </c>
      <c r="B221" s="68" t="s">
        <v>290</v>
      </c>
      <c r="C221" s="61" t="s">
        <v>27</v>
      </c>
      <c r="D221" s="62" t="s">
        <v>27</v>
      </c>
      <c r="E221" s="55" t="s">
        <v>300</v>
      </c>
      <c r="F221" s="10"/>
      <c r="G221" s="127"/>
      <c r="H221" s="128"/>
      <c r="I221" s="127"/>
    </row>
    <row r="222" spans="1:10" x14ac:dyDescent="0.2">
      <c r="A222" s="56">
        <v>2823</v>
      </c>
      <c r="B222" s="68" t="s">
        <v>290</v>
      </c>
      <c r="C222" s="61" t="s">
        <v>27</v>
      </c>
      <c r="D222" s="62" t="s">
        <v>30</v>
      </c>
      <c r="E222" s="55" t="s">
        <v>301</v>
      </c>
      <c r="F222" s="10"/>
      <c r="G222" s="127" t="e">
        <f>+H222+I222</f>
        <v>#REF!</v>
      </c>
      <c r="H222" s="128" t="e">
        <f>+#REF!</f>
        <v>#REF!</v>
      </c>
      <c r="I222" s="127"/>
    </row>
    <row r="223" spans="1:10" x14ac:dyDescent="0.2">
      <c r="A223" s="56">
        <v>2824</v>
      </c>
      <c r="B223" s="68" t="s">
        <v>290</v>
      </c>
      <c r="C223" s="61" t="s">
        <v>27</v>
      </c>
      <c r="D223" s="62" t="s">
        <v>47</v>
      </c>
      <c r="E223" s="55" t="s">
        <v>302</v>
      </c>
      <c r="F223" s="15" t="s">
        <v>303</v>
      </c>
      <c r="G223" s="127" t="e">
        <f>+H223+I223</f>
        <v>#REF!</v>
      </c>
      <c r="H223" s="127" t="e">
        <f>+#REF!</f>
        <v>#REF!</v>
      </c>
      <c r="I223" s="127">
        <v>0</v>
      </c>
    </row>
    <row r="224" spans="1:10" x14ac:dyDescent="0.2">
      <c r="A224" s="56">
        <v>2825</v>
      </c>
      <c r="B224" s="68" t="s">
        <v>290</v>
      </c>
      <c r="C224" s="61" t="s">
        <v>27</v>
      </c>
      <c r="D224" s="62" t="s">
        <v>52</v>
      </c>
      <c r="E224" s="55" t="s">
        <v>304</v>
      </c>
      <c r="F224" s="15"/>
      <c r="G224" s="127"/>
      <c r="H224" s="128"/>
      <c r="I224" s="127"/>
    </row>
    <row r="225" spans="1:9" ht="11.25" customHeight="1" x14ac:dyDescent="0.2">
      <c r="A225" s="56">
        <v>2826</v>
      </c>
      <c r="B225" s="68" t="s">
        <v>290</v>
      </c>
      <c r="C225" s="61" t="s">
        <v>27</v>
      </c>
      <c r="D225" s="62" t="s">
        <v>57</v>
      </c>
      <c r="E225" s="55" t="s">
        <v>305</v>
      </c>
      <c r="F225" s="15"/>
      <c r="G225" s="127"/>
      <c r="H225" s="128"/>
      <c r="I225" s="127"/>
    </row>
    <row r="226" spans="1:9" ht="27" x14ac:dyDescent="0.2">
      <c r="A226" s="56">
        <v>2827</v>
      </c>
      <c r="B226" s="68" t="s">
        <v>290</v>
      </c>
      <c r="C226" s="61" t="s">
        <v>27</v>
      </c>
      <c r="D226" s="62" t="s">
        <v>62</v>
      </c>
      <c r="E226" s="55" t="s">
        <v>306</v>
      </c>
      <c r="F226" s="15"/>
      <c r="G226" s="127"/>
      <c r="H226" s="128"/>
      <c r="I226" s="127"/>
    </row>
    <row r="227" spans="1:9" ht="27" x14ac:dyDescent="0.2">
      <c r="A227" s="56">
        <v>2830</v>
      </c>
      <c r="B227" s="66" t="s">
        <v>290</v>
      </c>
      <c r="C227" s="57" t="s">
        <v>30</v>
      </c>
      <c r="D227" s="58" t="s">
        <v>20</v>
      </c>
      <c r="E227" s="59" t="s">
        <v>307</v>
      </c>
      <c r="F227" s="15"/>
      <c r="G227" s="127"/>
      <c r="H227" s="128"/>
      <c r="I227" s="127"/>
    </row>
    <row r="228" spans="1:9" ht="13.5" customHeight="1" x14ac:dyDescent="0.2">
      <c r="A228" s="56"/>
      <c r="B228" s="50"/>
      <c r="C228" s="57"/>
      <c r="D228" s="58"/>
      <c r="E228" s="55" t="s">
        <v>5</v>
      </c>
      <c r="F228" s="16" t="s">
        <v>308</v>
      </c>
      <c r="G228" s="127"/>
      <c r="H228" s="128"/>
      <c r="I228" s="127"/>
    </row>
    <row r="229" spans="1:9" s="11" customFormat="1" ht="15" customHeight="1" x14ac:dyDescent="0.2">
      <c r="A229" s="56">
        <v>2831</v>
      </c>
      <c r="B229" s="68" t="s">
        <v>290</v>
      </c>
      <c r="C229" s="61" t="s">
        <v>30</v>
      </c>
      <c r="D229" s="62" t="s">
        <v>3</v>
      </c>
      <c r="E229" s="55" t="s">
        <v>309</v>
      </c>
      <c r="F229" s="10"/>
      <c r="G229" s="125"/>
      <c r="H229" s="126"/>
      <c r="I229" s="125"/>
    </row>
    <row r="230" spans="1:9" x14ac:dyDescent="0.2">
      <c r="A230" s="56">
        <v>2832</v>
      </c>
      <c r="B230" s="68" t="s">
        <v>290</v>
      </c>
      <c r="C230" s="61" t="s">
        <v>30</v>
      </c>
      <c r="D230" s="62" t="s">
        <v>27</v>
      </c>
      <c r="E230" s="55" t="s">
        <v>310</v>
      </c>
      <c r="F230" s="16"/>
      <c r="G230" s="127"/>
      <c r="H230" s="128"/>
      <c r="I230" s="127"/>
    </row>
    <row r="231" spans="1:9" x14ac:dyDescent="0.2">
      <c r="A231" s="56">
        <v>2833</v>
      </c>
      <c r="B231" s="68" t="s">
        <v>290</v>
      </c>
      <c r="C231" s="61" t="s">
        <v>30</v>
      </c>
      <c r="D231" s="62" t="s">
        <v>30</v>
      </c>
      <c r="E231" s="55" t="s">
        <v>311</v>
      </c>
      <c r="F231" s="16"/>
      <c r="G231" s="127"/>
      <c r="H231" s="128"/>
      <c r="I231" s="127"/>
    </row>
    <row r="232" spans="1:9" x14ac:dyDescent="0.2">
      <c r="A232" s="56">
        <v>2840</v>
      </c>
      <c r="B232" s="66" t="s">
        <v>290</v>
      </c>
      <c r="C232" s="57" t="s">
        <v>47</v>
      </c>
      <c r="D232" s="58" t="s">
        <v>20</v>
      </c>
      <c r="E232" s="59" t="s">
        <v>312</v>
      </c>
      <c r="F232" s="15" t="s">
        <v>313</v>
      </c>
      <c r="G232" s="127"/>
      <c r="H232" s="128"/>
      <c r="I232" s="127"/>
    </row>
    <row r="233" spans="1:9" ht="12" customHeight="1" x14ac:dyDescent="0.2">
      <c r="A233" s="56"/>
      <c r="B233" s="50"/>
      <c r="C233" s="57"/>
      <c r="D233" s="58"/>
      <c r="E233" s="55" t="s">
        <v>5</v>
      </c>
      <c r="F233" s="16" t="s">
        <v>314</v>
      </c>
      <c r="G233" s="127"/>
      <c r="H233" s="128"/>
      <c r="I233" s="127"/>
    </row>
    <row r="234" spans="1:9" s="11" customFormat="1" ht="15" customHeight="1" x14ac:dyDescent="0.2">
      <c r="A234" s="56">
        <v>2841</v>
      </c>
      <c r="B234" s="68" t="s">
        <v>290</v>
      </c>
      <c r="C234" s="61" t="s">
        <v>47</v>
      </c>
      <c r="D234" s="62" t="s">
        <v>3</v>
      </c>
      <c r="E234" s="55" t="s">
        <v>315</v>
      </c>
      <c r="F234" s="10"/>
      <c r="G234" s="125"/>
      <c r="H234" s="126"/>
      <c r="I234" s="125"/>
    </row>
    <row r="235" spans="1:9" ht="14.25" customHeight="1" x14ac:dyDescent="0.2">
      <c r="A235" s="56">
        <v>2842</v>
      </c>
      <c r="B235" s="68" t="s">
        <v>290</v>
      </c>
      <c r="C235" s="61" t="s">
        <v>47</v>
      </c>
      <c r="D235" s="62" t="s">
        <v>27</v>
      </c>
      <c r="E235" s="55" t="s">
        <v>316</v>
      </c>
      <c r="F235" s="16"/>
      <c r="G235" s="127"/>
      <c r="H235" s="128"/>
      <c r="I235" s="127"/>
    </row>
    <row r="236" spans="1:9" ht="16.5" customHeight="1" x14ac:dyDescent="0.2">
      <c r="A236" s="56">
        <v>2843</v>
      </c>
      <c r="B236" s="68" t="s">
        <v>290</v>
      </c>
      <c r="C236" s="61" t="s">
        <v>47</v>
      </c>
      <c r="D236" s="62" t="s">
        <v>30</v>
      </c>
      <c r="E236" s="55" t="s">
        <v>312</v>
      </c>
      <c r="F236" s="16"/>
      <c r="G236" s="127"/>
      <c r="H236" s="128"/>
      <c r="I236" s="127"/>
    </row>
    <row r="237" spans="1:9" ht="27" x14ac:dyDescent="0.2">
      <c r="A237" s="56">
        <v>2850</v>
      </c>
      <c r="B237" s="66" t="s">
        <v>290</v>
      </c>
      <c r="C237" s="57" t="s">
        <v>52</v>
      </c>
      <c r="D237" s="58" t="s">
        <v>20</v>
      </c>
      <c r="E237" s="70" t="s">
        <v>317</v>
      </c>
      <c r="F237" s="15" t="s">
        <v>318</v>
      </c>
      <c r="G237" s="127"/>
      <c r="H237" s="128"/>
      <c r="I237" s="127"/>
    </row>
    <row r="238" spans="1:9" ht="12.75" customHeight="1" x14ac:dyDescent="0.2">
      <c r="A238" s="56"/>
      <c r="B238" s="50"/>
      <c r="C238" s="57"/>
      <c r="D238" s="58"/>
      <c r="E238" s="55" t="s">
        <v>5</v>
      </c>
      <c r="F238" s="16" t="s">
        <v>319</v>
      </c>
      <c r="G238" s="127"/>
      <c r="H238" s="128"/>
      <c r="I238" s="127"/>
    </row>
    <row r="239" spans="1:9" s="11" customFormat="1" ht="17.25" customHeight="1" x14ac:dyDescent="0.2">
      <c r="A239" s="56">
        <v>2851</v>
      </c>
      <c r="B239" s="66" t="s">
        <v>290</v>
      </c>
      <c r="C239" s="57" t="s">
        <v>52</v>
      </c>
      <c r="D239" s="58" t="s">
        <v>3</v>
      </c>
      <c r="E239" s="71" t="s">
        <v>317</v>
      </c>
      <c r="F239" s="10"/>
      <c r="G239" s="125"/>
      <c r="H239" s="126"/>
      <c r="I239" s="125"/>
    </row>
    <row r="240" spans="1:9" ht="15.75" customHeight="1" x14ac:dyDescent="0.2">
      <c r="A240" s="56">
        <v>2860</v>
      </c>
      <c r="B240" s="66" t="s">
        <v>290</v>
      </c>
      <c r="C240" s="57" t="s">
        <v>57</v>
      </c>
      <c r="D240" s="58" t="s">
        <v>20</v>
      </c>
      <c r="E240" s="70" t="s">
        <v>320</v>
      </c>
      <c r="F240" s="15" t="s">
        <v>321</v>
      </c>
      <c r="G240" s="166">
        <f>+H240</f>
        <v>0</v>
      </c>
      <c r="H240" s="167">
        <f>+H242</f>
        <v>0</v>
      </c>
      <c r="I240" s="127">
        <v>0</v>
      </c>
    </row>
    <row r="241" spans="1:9" ht="13.5" customHeight="1" x14ac:dyDescent="0.2">
      <c r="A241" s="56"/>
      <c r="B241" s="50"/>
      <c r="C241" s="57"/>
      <c r="D241" s="58"/>
      <c r="E241" s="55" t="s">
        <v>5</v>
      </c>
      <c r="F241" s="16" t="s">
        <v>322</v>
      </c>
      <c r="G241" s="127"/>
      <c r="H241" s="128"/>
      <c r="I241" s="127"/>
    </row>
    <row r="242" spans="1:9" s="11" customFormat="1" ht="14.25" customHeight="1" thickBot="1" x14ac:dyDescent="0.25">
      <c r="A242" s="72">
        <v>2861</v>
      </c>
      <c r="B242" s="159" t="s">
        <v>290</v>
      </c>
      <c r="C242" s="73" t="s">
        <v>57</v>
      </c>
      <c r="D242" s="74" t="s">
        <v>3</v>
      </c>
      <c r="E242" s="160" t="s">
        <v>320</v>
      </c>
      <c r="F242" s="161"/>
      <c r="G242" s="168">
        <f>+H242</f>
        <v>0</v>
      </c>
      <c r="H242" s="169"/>
      <c r="I242" s="168">
        <v>0</v>
      </c>
    </row>
    <row r="243" spans="1:9" s="7" customFormat="1" ht="51.75" customHeight="1" thickBot="1" x14ac:dyDescent="0.25">
      <c r="A243" s="170">
        <v>2900</v>
      </c>
      <c r="B243" s="171" t="s">
        <v>323</v>
      </c>
      <c r="C243" s="171" t="s">
        <v>20</v>
      </c>
      <c r="D243" s="171" t="s">
        <v>20</v>
      </c>
      <c r="E243" s="172" t="s">
        <v>324</v>
      </c>
      <c r="F243" s="173" t="s">
        <v>325</v>
      </c>
      <c r="G243" s="174" t="e">
        <f>+H243+I243</f>
        <v>#REF!</v>
      </c>
      <c r="H243" s="174" t="e">
        <f>+H245+H261</f>
        <v>#REF!</v>
      </c>
      <c r="I243" s="174" t="e">
        <f>+I245</f>
        <v>#REF!</v>
      </c>
    </row>
    <row r="244" spans="1:9" s="28" customFormat="1" ht="12.75" customHeight="1" x14ac:dyDescent="0.2">
      <c r="A244" s="54"/>
      <c r="B244" s="50"/>
      <c r="C244" s="51"/>
      <c r="D244" s="52"/>
      <c r="E244" s="64" t="s">
        <v>0</v>
      </c>
      <c r="F244" s="162" t="s">
        <v>326</v>
      </c>
      <c r="G244" s="154"/>
      <c r="H244" s="155"/>
      <c r="I244" s="158"/>
    </row>
    <row r="245" spans="1:9" ht="14.25" customHeight="1" x14ac:dyDescent="0.2">
      <c r="A245" s="56">
        <v>2910</v>
      </c>
      <c r="B245" s="66" t="s">
        <v>323</v>
      </c>
      <c r="C245" s="57" t="s">
        <v>3</v>
      </c>
      <c r="D245" s="58" t="s">
        <v>20</v>
      </c>
      <c r="E245" s="59" t="s">
        <v>327</v>
      </c>
      <c r="F245" s="9"/>
      <c r="G245" s="121" t="e">
        <f>+H245+I245</f>
        <v>#REF!</v>
      </c>
      <c r="H245" s="122" t="e">
        <f>+H247</f>
        <v>#REF!</v>
      </c>
      <c r="I245" s="121" t="e">
        <f>+I247</f>
        <v>#REF!</v>
      </c>
    </row>
    <row r="246" spans="1:9" ht="13.5" customHeight="1" x14ac:dyDescent="0.2">
      <c r="A246" s="56"/>
      <c r="B246" s="50"/>
      <c r="C246" s="57"/>
      <c r="D246" s="58"/>
      <c r="E246" s="55" t="s">
        <v>5</v>
      </c>
      <c r="F246" s="10" t="s">
        <v>328</v>
      </c>
      <c r="G246" s="127"/>
      <c r="H246" s="128"/>
      <c r="I246" s="127"/>
    </row>
    <row r="247" spans="1:9" s="11" customFormat="1" ht="15.75" customHeight="1" x14ac:dyDescent="0.2">
      <c r="A247" s="56">
        <v>2911</v>
      </c>
      <c r="B247" s="68" t="s">
        <v>323</v>
      </c>
      <c r="C247" s="61" t="s">
        <v>3</v>
      </c>
      <c r="D247" s="62" t="s">
        <v>3</v>
      </c>
      <c r="E247" s="55" t="s">
        <v>329</v>
      </c>
      <c r="F247" s="10"/>
      <c r="G247" s="127" t="e">
        <f>+H247+I247</f>
        <v>#REF!</v>
      </c>
      <c r="H247" s="128" t="e">
        <f>+#REF!</f>
        <v>#REF!</v>
      </c>
      <c r="I247" s="127" t="e">
        <f>+#REF!</f>
        <v>#REF!</v>
      </c>
    </row>
    <row r="248" spans="1:9" x14ac:dyDescent="0.2">
      <c r="A248" s="56">
        <v>2912</v>
      </c>
      <c r="B248" s="68" t="s">
        <v>323</v>
      </c>
      <c r="C248" s="61" t="s">
        <v>3</v>
      </c>
      <c r="D248" s="62" t="s">
        <v>27</v>
      </c>
      <c r="E248" s="55" t="s">
        <v>330</v>
      </c>
      <c r="F248" s="15" t="s">
        <v>331</v>
      </c>
      <c r="G248" s="127"/>
      <c r="H248" s="128"/>
      <c r="I248" s="127"/>
    </row>
    <row r="249" spans="1:9" x14ac:dyDescent="0.2">
      <c r="A249" s="56">
        <v>2920</v>
      </c>
      <c r="B249" s="66" t="s">
        <v>323</v>
      </c>
      <c r="C249" s="57" t="s">
        <v>27</v>
      </c>
      <c r="D249" s="58" t="s">
        <v>20</v>
      </c>
      <c r="E249" s="59" t="s">
        <v>332</v>
      </c>
      <c r="F249" s="15" t="s">
        <v>333</v>
      </c>
      <c r="G249" s="127"/>
      <c r="H249" s="128"/>
      <c r="I249" s="127"/>
    </row>
    <row r="250" spans="1:9" ht="13.5" customHeight="1" x14ac:dyDescent="0.2">
      <c r="A250" s="54"/>
      <c r="B250" s="50"/>
      <c r="C250" s="51"/>
      <c r="D250" s="52"/>
      <c r="E250" s="64" t="s">
        <v>5</v>
      </c>
      <c r="F250" s="35" t="s">
        <v>334</v>
      </c>
      <c r="G250" s="121"/>
      <c r="H250" s="122"/>
      <c r="I250" s="121"/>
    </row>
    <row r="251" spans="1:9" s="11" customFormat="1" ht="12" customHeight="1" x14ac:dyDescent="0.2">
      <c r="A251" s="56">
        <v>2921</v>
      </c>
      <c r="B251" s="68" t="s">
        <v>323</v>
      </c>
      <c r="C251" s="61" t="s">
        <v>27</v>
      </c>
      <c r="D251" s="62" t="s">
        <v>3</v>
      </c>
      <c r="E251" s="55" t="s">
        <v>335</v>
      </c>
      <c r="F251" s="10"/>
      <c r="G251" s="125"/>
      <c r="H251" s="126"/>
      <c r="I251" s="125"/>
    </row>
    <row r="252" spans="1:9" x14ac:dyDescent="0.2">
      <c r="A252" s="56">
        <v>2922</v>
      </c>
      <c r="B252" s="68" t="s">
        <v>323</v>
      </c>
      <c r="C252" s="61" t="s">
        <v>27</v>
      </c>
      <c r="D252" s="62" t="s">
        <v>27</v>
      </c>
      <c r="E252" s="55" t="s">
        <v>336</v>
      </c>
      <c r="F252" s="15" t="s">
        <v>337</v>
      </c>
      <c r="G252" s="127"/>
      <c r="H252" s="128"/>
      <c r="I252" s="127"/>
    </row>
    <row r="253" spans="1:9" ht="27" x14ac:dyDescent="0.2">
      <c r="A253" s="56">
        <v>2930</v>
      </c>
      <c r="B253" s="66" t="s">
        <v>323</v>
      </c>
      <c r="C253" s="57" t="s">
        <v>30</v>
      </c>
      <c r="D253" s="58" t="s">
        <v>20</v>
      </c>
      <c r="E253" s="59" t="s">
        <v>338</v>
      </c>
      <c r="F253" s="15" t="s">
        <v>339</v>
      </c>
      <c r="G253" s="127"/>
      <c r="H253" s="128"/>
      <c r="I253" s="127"/>
    </row>
    <row r="254" spans="1:9" ht="11.25" customHeight="1" x14ac:dyDescent="0.2">
      <c r="A254" s="56"/>
      <c r="B254" s="50"/>
      <c r="C254" s="57"/>
      <c r="D254" s="58"/>
      <c r="E254" s="55" t="s">
        <v>5</v>
      </c>
      <c r="F254" s="10" t="s">
        <v>340</v>
      </c>
      <c r="G254" s="127"/>
      <c r="H254" s="128"/>
      <c r="I254" s="127"/>
    </row>
    <row r="255" spans="1:9" s="11" customFormat="1" ht="26.25" customHeight="1" x14ac:dyDescent="0.2">
      <c r="A255" s="56">
        <v>2931</v>
      </c>
      <c r="B255" s="68" t="s">
        <v>323</v>
      </c>
      <c r="C255" s="61" t="s">
        <v>30</v>
      </c>
      <c r="D255" s="62" t="s">
        <v>3</v>
      </c>
      <c r="E255" s="55" t="s">
        <v>341</v>
      </c>
      <c r="F255" s="10"/>
      <c r="G255" s="125"/>
      <c r="H255" s="126"/>
      <c r="I255" s="125"/>
    </row>
    <row r="256" spans="1:9" x14ac:dyDescent="0.2">
      <c r="A256" s="56">
        <v>2932</v>
      </c>
      <c r="B256" s="68" t="s">
        <v>323</v>
      </c>
      <c r="C256" s="61" t="s">
        <v>30</v>
      </c>
      <c r="D256" s="62" t="s">
        <v>27</v>
      </c>
      <c r="E256" s="55" t="s">
        <v>342</v>
      </c>
      <c r="F256" s="15" t="s">
        <v>343</v>
      </c>
      <c r="G256" s="127"/>
      <c r="H256" s="128"/>
      <c r="I256" s="127"/>
    </row>
    <row r="257" spans="1:9" x14ac:dyDescent="0.2">
      <c r="A257" s="56">
        <v>2940</v>
      </c>
      <c r="B257" s="66" t="s">
        <v>323</v>
      </c>
      <c r="C257" s="57" t="s">
        <v>47</v>
      </c>
      <c r="D257" s="58" t="s">
        <v>20</v>
      </c>
      <c r="E257" s="59" t="s">
        <v>344</v>
      </c>
      <c r="F257" s="15"/>
      <c r="G257" s="127"/>
      <c r="H257" s="128"/>
      <c r="I257" s="127"/>
    </row>
    <row r="258" spans="1:9" ht="12.75" customHeight="1" thickBot="1" x14ac:dyDescent="0.25">
      <c r="A258" s="79"/>
      <c r="B258" s="99"/>
      <c r="C258" s="100"/>
      <c r="D258" s="101"/>
      <c r="E258" s="94" t="s">
        <v>5</v>
      </c>
      <c r="F258" s="36" t="s">
        <v>345</v>
      </c>
      <c r="G258" s="137"/>
      <c r="H258" s="138"/>
      <c r="I258" s="137"/>
    </row>
    <row r="259" spans="1:9" s="11" customFormat="1" ht="15" customHeight="1" x14ac:dyDescent="0.2">
      <c r="A259" s="54">
        <v>2941</v>
      </c>
      <c r="B259" s="60" t="s">
        <v>323</v>
      </c>
      <c r="C259" s="95" t="s">
        <v>47</v>
      </c>
      <c r="D259" s="96" t="s">
        <v>3</v>
      </c>
      <c r="E259" s="64" t="s">
        <v>346</v>
      </c>
      <c r="F259" s="35"/>
      <c r="G259" s="145"/>
      <c r="H259" s="146"/>
      <c r="I259" s="145"/>
    </row>
    <row r="260" spans="1:9" ht="15.75" thickBot="1" x14ac:dyDescent="0.25">
      <c r="A260" s="56">
        <v>2942</v>
      </c>
      <c r="B260" s="68" t="s">
        <v>323</v>
      </c>
      <c r="C260" s="61" t="s">
        <v>47</v>
      </c>
      <c r="D260" s="62" t="s">
        <v>27</v>
      </c>
      <c r="E260" s="55" t="s">
        <v>347</v>
      </c>
      <c r="F260" s="26" t="s">
        <v>348</v>
      </c>
      <c r="G260" s="127"/>
      <c r="H260" s="128"/>
      <c r="I260" s="127"/>
    </row>
    <row r="261" spans="1:9" x14ac:dyDescent="0.2">
      <c r="A261" s="56">
        <v>2950</v>
      </c>
      <c r="B261" s="66" t="s">
        <v>323</v>
      </c>
      <c r="C261" s="57" t="s">
        <v>52</v>
      </c>
      <c r="D261" s="58" t="s">
        <v>20</v>
      </c>
      <c r="E261" s="59" t="s">
        <v>349</v>
      </c>
      <c r="F261" s="34" t="s">
        <v>350</v>
      </c>
      <c r="G261" s="121" t="e">
        <f>+H261</f>
        <v>#REF!</v>
      </c>
      <c r="H261" s="122" t="e">
        <f>+H263</f>
        <v>#REF!</v>
      </c>
      <c r="I261" s="121"/>
    </row>
    <row r="262" spans="1:9" ht="11.25" customHeight="1" x14ac:dyDescent="0.2">
      <c r="A262" s="56"/>
      <c r="B262" s="50"/>
      <c r="C262" s="57"/>
      <c r="D262" s="58"/>
      <c r="E262" s="55" t="s">
        <v>5</v>
      </c>
      <c r="F262" s="10" t="s">
        <v>351</v>
      </c>
      <c r="G262" s="127"/>
      <c r="H262" s="128"/>
      <c r="I262" s="127"/>
    </row>
    <row r="263" spans="1:9" s="11" customFormat="1" ht="15" customHeight="1" x14ac:dyDescent="0.2">
      <c r="A263" s="56">
        <v>2951</v>
      </c>
      <c r="B263" s="68" t="s">
        <v>323</v>
      </c>
      <c r="C263" s="61" t="s">
        <v>52</v>
      </c>
      <c r="D263" s="62" t="s">
        <v>3</v>
      </c>
      <c r="E263" s="55" t="s">
        <v>352</v>
      </c>
      <c r="F263" s="10"/>
      <c r="G263" s="127" t="e">
        <f>+H263</f>
        <v>#REF!</v>
      </c>
      <c r="H263" s="128" t="e">
        <f>+#REF!</f>
        <v>#REF!</v>
      </c>
      <c r="I263" s="125"/>
    </row>
    <row r="264" spans="1:9" x14ac:dyDescent="0.2">
      <c r="A264" s="56">
        <v>2952</v>
      </c>
      <c r="B264" s="68" t="s">
        <v>323</v>
      </c>
      <c r="C264" s="61" t="s">
        <v>52</v>
      </c>
      <c r="D264" s="62" t="s">
        <v>27</v>
      </c>
      <c r="E264" s="55" t="s">
        <v>353</v>
      </c>
      <c r="F264" s="10"/>
      <c r="G264" s="127"/>
      <c r="H264" s="128"/>
      <c r="I264" s="127"/>
    </row>
    <row r="265" spans="1:9" x14ac:dyDescent="0.2">
      <c r="A265" s="56">
        <v>2960</v>
      </c>
      <c r="B265" s="66" t="s">
        <v>323</v>
      </c>
      <c r="C265" s="57" t="s">
        <v>57</v>
      </c>
      <c r="D265" s="58" t="s">
        <v>20</v>
      </c>
      <c r="E265" s="59" t="s">
        <v>354</v>
      </c>
      <c r="F265" s="15" t="s">
        <v>355</v>
      </c>
      <c r="G265" s="127"/>
      <c r="H265" s="128"/>
      <c r="I265" s="127"/>
    </row>
    <row r="266" spans="1:9" x14ac:dyDescent="0.2">
      <c r="A266" s="56"/>
      <c r="B266" s="50"/>
      <c r="C266" s="57"/>
      <c r="D266" s="58"/>
      <c r="E266" s="55" t="s">
        <v>5</v>
      </c>
      <c r="F266" s="10" t="s">
        <v>356</v>
      </c>
      <c r="G266" s="127"/>
      <c r="H266" s="128"/>
      <c r="I266" s="127"/>
    </row>
    <row r="267" spans="1:9" s="11" customFormat="1" ht="13.5" customHeight="1" x14ac:dyDescent="0.2">
      <c r="A267" s="56">
        <v>2961</v>
      </c>
      <c r="B267" s="68" t="s">
        <v>323</v>
      </c>
      <c r="C267" s="61" t="s">
        <v>57</v>
      </c>
      <c r="D267" s="62" t="s">
        <v>3</v>
      </c>
      <c r="E267" s="55" t="s">
        <v>354</v>
      </c>
      <c r="F267" s="10"/>
      <c r="G267" s="125"/>
      <c r="H267" s="126"/>
      <c r="I267" s="125"/>
    </row>
    <row r="268" spans="1:9" ht="27" x14ac:dyDescent="0.2">
      <c r="A268" s="56">
        <v>2970</v>
      </c>
      <c r="B268" s="66" t="s">
        <v>323</v>
      </c>
      <c r="C268" s="57" t="s">
        <v>62</v>
      </c>
      <c r="D268" s="58" t="s">
        <v>20</v>
      </c>
      <c r="E268" s="59" t="s">
        <v>357</v>
      </c>
      <c r="F268" s="15" t="s">
        <v>358</v>
      </c>
      <c r="G268" s="127"/>
      <c r="H268" s="128"/>
      <c r="I268" s="127"/>
    </row>
    <row r="269" spans="1:9" ht="12" customHeight="1" x14ac:dyDescent="0.2">
      <c r="A269" s="56"/>
      <c r="B269" s="50"/>
      <c r="C269" s="57"/>
      <c r="D269" s="58"/>
      <c r="E269" s="55" t="s">
        <v>5</v>
      </c>
      <c r="F269" s="10" t="s">
        <v>359</v>
      </c>
      <c r="G269" s="127"/>
      <c r="H269" s="128"/>
      <c r="I269" s="127"/>
    </row>
    <row r="270" spans="1:9" s="11" customFormat="1" ht="14.25" customHeight="1" x14ac:dyDescent="0.2">
      <c r="A270" s="56">
        <v>2971</v>
      </c>
      <c r="B270" s="68" t="s">
        <v>323</v>
      </c>
      <c r="C270" s="61" t="s">
        <v>62</v>
      </c>
      <c r="D270" s="62" t="s">
        <v>3</v>
      </c>
      <c r="E270" s="55" t="s">
        <v>357</v>
      </c>
      <c r="F270" s="10"/>
      <c r="G270" s="125"/>
      <c r="H270" s="126"/>
      <c r="I270" s="125"/>
    </row>
    <row r="271" spans="1:9" x14ac:dyDescent="0.2">
      <c r="A271" s="56">
        <v>2980</v>
      </c>
      <c r="B271" s="66" t="s">
        <v>323</v>
      </c>
      <c r="C271" s="57" t="s">
        <v>64</v>
      </c>
      <c r="D271" s="58" t="s">
        <v>20</v>
      </c>
      <c r="E271" s="59" t="s">
        <v>360</v>
      </c>
      <c r="F271" s="15" t="s">
        <v>359</v>
      </c>
      <c r="G271" s="127"/>
      <c r="H271" s="128"/>
      <c r="I271" s="127"/>
    </row>
    <row r="272" spans="1:9" ht="12" customHeight="1" x14ac:dyDescent="0.2">
      <c r="A272" s="56"/>
      <c r="B272" s="50"/>
      <c r="C272" s="57"/>
      <c r="D272" s="58"/>
      <c r="E272" s="55" t="s">
        <v>5</v>
      </c>
      <c r="F272" s="10" t="s">
        <v>361</v>
      </c>
      <c r="G272" s="127"/>
      <c r="H272" s="128"/>
      <c r="I272" s="127"/>
    </row>
    <row r="273" spans="1:9" s="11" customFormat="1" ht="17.25" customHeight="1" x14ac:dyDescent="0.2">
      <c r="A273" s="56">
        <v>2981</v>
      </c>
      <c r="B273" s="68" t="s">
        <v>323</v>
      </c>
      <c r="C273" s="61" t="s">
        <v>64</v>
      </c>
      <c r="D273" s="62" t="s">
        <v>3</v>
      </c>
      <c r="E273" s="55" t="s">
        <v>360</v>
      </c>
      <c r="F273" s="10"/>
      <c r="G273" s="125"/>
      <c r="H273" s="126"/>
      <c r="I273" s="125"/>
    </row>
    <row r="274" spans="1:9" ht="47.25" customHeight="1" x14ac:dyDescent="0.2">
      <c r="A274" s="65">
        <v>3000</v>
      </c>
      <c r="B274" s="66" t="s">
        <v>362</v>
      </c>
      <c r="C274" s="57" t="s">
        <v>20</v>
      </c>
      <c r="D274" s="58" t="s">
        <v>20</v>
      </c>
      <c r="E274" s="67" t="s">
        <v>363</v>
      </c>
      <c r="F274" s="15" t="s">
        <v>364</v>
      </c>
      <c r="G274" s="147" t="e">
        <f>+H274</f>
        <v>#REF!</v>
      </c>
      <c r="H274" s="148" t="e">
        <f>+H295</f>
        <v>#REF!</v>
      </c>
      <c r="I274" s="127"/>
    </row>
    <row r="275" spans="1:9" s="28" customFormat="1" ht="12" customHeight="1" x14ac:dyDescent="0.2">
      <c r="A275" s="54"/>
      <c r="B275" s="50"/>
      <c r="C275" s="51"/>
      <c r="D275" s="52"/>
      <c r="E275" s="55" t="s">
        <v>0</v>
      </c>
      <c r="F275" s="27" t="s">
        <v>365</v>
      </c>
      <c r="G275" s="131"/>
      <c r="H275" s="132"/>
      <c r="I275" s="131"/>
    </row>
    <row r="276" spans="1:9" ht="15.75" customHeight="1" x14ac:dyDescent="0.2">
      <c r="A276" s="56">
        <v>3010</v>
      </c>
      <c r="B276" s="66" t="s">
        <v>362</v>
      </c>
      <c r="C276" s="57" t="s">
        <v>3</v>
      </c>
      <c r="D276" s="58" t="s">
        <v>20</v>
      </c>
      <c r="E276" s="59" t="s">
        <v>366</v>
      </c>
      <c r="F276" s="9"/>
      <c r="G276" s="121"/>
      <c r="H276" s="122"/>
      <c r="I276" s="121"/>
    </row>
    <row r="277" spans="1:9" ht="13.5" customHeight="1" x14ac:dyDescent="0.2">
      <c r="A277" s="56"/>
      <c r="B277" s="50"/>
      <c r="C277" s="57"/>
      <c r="D277" s="58"/>
      <c r="E277" s="55" t="s">
        <v>5</v>
      </c>
      <c r="F277" s="10" t="s">
        <v>367</v>
      </c>
      <c r="G277" s="127"/>
      <c r="H277" s="128"/>
      <c r="I277" s="127"/>
    </row>
    <row r="278" spans="1:9" s="11" customFormat="1" ht="14.25" customHeight="1" x14ac:dyDescent="0.2">
      <c r="A278" s="56">
        <v>3011</v>
      </c>
      <c r="B278" s="68" t="s">
        <v>362</v>
      </c>
      <c r="C278" s="61" t="s">
        <v>3</v>
      </c>
      <c r="D278" s="62" t="s">
        <v>3</v>
      </c>
      <c r="E278" s="55" t="s">
        <v>368</v>
      </c>
      <c r="F278" s="10"/>
      <c r="G278" s="125"/>
      <c r="H278" s="126"/>
      <c r="I278" s="125"/>
    </row>
    <row r="279" spans="1:9" x14ac:dyDescent="0.2">
      <c r="A279" s="56">
        <v>3012</v>
      </c>
      <c r="B279" s="68" t="s">
        <v>362</v>
      </c>
      <c r="C279" s="61" t="s">
        <v>3</v>
      </c>
      <c r="D279" s="62" t="s">
        <v>27</v>
      </c>
      <c r="E279" s="55" t="s">
        <v>369</v>
      </c>
      <c r="F279" s="15" t="s">
        <v>370</v>
      </c>
      <c r="G279" s="127"/>
      <c r="H279" s="128"/>
      <c r="I279" s="127"/>
    </row>
    <row r="280" spans="1:9" x14ac:dyDescent="0.2">
      <c r="A280" s="56">
        <v>3020</v>
      </c>
      <c r="B280" s="66" t="s">
        <v>362</v>
      </c>
      <c r="C280" s="57" t="s">
        <v>27</v>
      </c>
      <c r="D280" s="58" t="s">
        <v>20</v>
      </c>
      <c r="E280" s="59" t="s">
        <v>371</v>
      </c>
      <c r="F280" s="15" t="s">
        <v>372</v>
      </c>
      <c r="G280" s="127"/>
      <c r="H280" s="128"/>
      <c r="I280" s="127"/>
    </row>
    <row r="281" spans="1:9" ht="11.25" customHeight="1" x14ac:dyDescent="0.2">
      <c r="A281" s="56"/>
      <c r="B281" s="50"/>
      <c r="C281" s="57"/>
      <c r="D281" s="58"/>
      <c r="E281" s="55" t="s">
        <v>5</v>
      </c>
      <c r="F281" s="10" t="s">
        <v>373</v>
      </c>
      <c r="G281" s="127"/>
      <c r="H281" s="128"/>
      <c r="I281" s="127"/>
    </row>
    <row r="282" spans="1:9" s="11" customFormat="1" ht="12" customHeight="1" x14ac:dyDescent="0.2">
      <c r="A282" s="56">
        <v>3021</v>
      </c>
      <c r="B282" s="68" t="s">
        <v>362</v>
      </c>
      <c r="C282" s="61" t="s">
        <v>27</v>
      </c>
      <c r="D282" s="62" t="s">
        <v>3</v>
      </c>
      <c r="E282" s="55" t="s">
        <v>371</v>
      </c>
      <c r="F282" s="10"/>
      <c r="G282" s="125"/>
      <c r="H282" s="126"/>
      <c r="I282" s="125"/>
    </row>
    <row r="283" spans="1:9" ht="13.5" customHeight="1" x14ac:dyDescent="0.2">
      <c r="A283" s="56">
        <v>3030</v>
      </c>
      <c r="B283" s="66" t="s">
        <v>362</v>
      </c>
      <c r="C283" s="57" t="s">
        <v>30</v>
      </c>
      <c r="D283" s="58" t="s">
        <v>20</v>
      </c>
      <c r="E283" s="59" t="s">
        <v>374</v>
      </c>
      <c r="F283" s="15" t="s">
        <v>375</v>
      </c>
      <c r="G283" s="127"/>
      <c r="H283" s="128"/>
      <c r="I283" s="127"/>
    </row>
    <row r="284" spans="1:9" x14ac:dyDescent="0.2">
      <c r="A284" s="56"/>
      <c r="B284" s="50"/>
      <c r="C284" s="57"/>
      <c r="D284" s="58"/>
      <c r="E284" s="55" t="s">
        <v>5</v>
      </c>
      <c r="F284" s="10" t="s">
        <v>376</v>
      </c>
      <c r="G284" s="127"/>
      <c r="H284" s="128"/>
      <c r="I284" s="127"/>
    </row>
    <row r="285" spans="1:9" s="11" customFormat="1" ht="12.75" customHeight="1" x14ac:dyDescent="0.2">
      <c r="A285" s="56">
        <v>3031</v>
      </c>
      <c r="B285" s="68" t="s">
        <v>362</v>
      </c>
      <c r="C285" s="61" t="s">
        <v>30</v>
      </c>
      <c r="D285" s="62" t="s">
        <v>3</v>
      </c>
      <c r="E285" s="55" t="s">
        <v>374</v>
      </c>
      <c r="F285" s="10"/>
      <c r="G285" s="125"/>
      <c r="H285" s="126"/>
      <c r="I285" s="125"/>
    </row>
    <row r="286" spans="1:9" s="11" customFormat="1" x14ac:dyDescent="0.2">
      <c r="A286" s="56">
        <v>3040</v>
      </c>
      <c r="B286" s="66" t="s">
        <v>362</v>
      </c>
      <c r="C286" s="57" t="s">
        <v>47</v>
      </c>
      <c r="D286" s="58" t="s">
        <v>20</v>
      </c>
      <c r="E286" s="59" t="s">
        <v>377</v>
      </c>
      <c r="F286" s="10"/>
      <c r="G286" s="125"/>
      <c r="H286" s="126"/>
      <c r="I286" s="125"/>
    </row>
    <row r="287" spans="1:9" ht="12.75" customHeight="1" x14ac:dyDescent="0.2">
      <c r="A287" s="56"/>
      <c r="B287" s="50"/>
      <c r="C287" s="57"/>
      <c r="D287" s="58"/>
      <c r="E287" s="55" t="s">
        <v>5</v>
      </c>
      <c r="F287" s="10" t="s">
        <v>378</v>
      </c>
      <c r="G287" s="127"/>
      <c r="H287" s="128"/>
      <c r="I287" s="127"/>
    </row>
    <row r="288" spans="1:9" s="11" customFormat="1" ht="12.75" customHeight="1" x14ac:dyDescent="0.2">
      <c r="A288" s="56">
        <v>3041</v>
      </c>
      <c r="B288" s="68" t="s">
        <v>362</v>
      </c>
      <c r="C288" s="61" t="s">
        <v>47</v>
      </c>
      <c r="D288" s="62" t="s">
        <v>3</v>
      </c>
      <c r="E288" s="55" t="s">
        <v>377</v>
      </c>
      <c r="F288" s="10"/>
      <c r="G288" s="125"/>
      <c r="H288" s="126"/>
      <c r="I288" s="125"/>
    </row>
    <row r="289" spans="1:13" x14ac:dyDescent="0.2">
      <c r="A289" s="56">
        <v>3050</v>
      </c>
      <c r="B289" s="66" t="s">
        <v>362</v>
      </c>
      <c r="C289" s="57" t="s">
        <v>52</v>
      </c>
      <c r="D289" s="58" t="s">
        <v>20</v>
      </c>
      <c r="E289" s="59" t="s">
        <v>379</v>
      </c>
      <c r="F289" s="15" t="s">
        <v>380</v>
      </c>
      <c r="G289" s="127"/>
      <c r="H289" s="128"/>
      <c r="I289" s="127"/>
    </row>
    <row r="290" spans="1:13" ht="12.75" customHeight="1" x14ac:dyDescent="0.2">
      <c r="A290" s="56"/>
      <c r="B290" s="50"/>
      <c r="C290" s="57"/>
      <c r="D290" s="58"/>
      <c r="E290" s="55" t="s">
        <v>5</v>
      </c>
      <c r="F290" s="10" t="s">
        <v>381</v>
      </c>
      <c r="G290" s="127"/>
      <c r="H290" s="128"/>
      <c r="I290" s="127"/>
    </row>
    <row r="291" spans="1:13" s="11" customFormat="1" ht="13.5" customHeight="1" x14ac:dyDescent="0.2">
      <c r="A291" s="56">
        <v>3051</v>
      </c>
      <c r="B291" s="68" t="s">
        <v>362</v>
      </c>
      <c r="C291" s="61" t="s">
        <v>52</v>
      </c>
      <c r="D291" s="62" t="s">
        <v>3</v>
      </c>
      <c r="E291" s="55" t="s">
        <v>379</v>
      </c>
      <c r="F291" s="10"/>
      <c r="G291" s="125"/>
      <c r="H291" s="126"/>
      <c r="I291" s="125"/>
    </row>
    <row r="292" spans="1:13" x14ac:dyDescent="0.2">
      <c r="A292" s="56">
        <v>3060</v>
      </c>
      <c r="B292" s="66" t="s">
        <v>362</v>
      </c>
      <c r="C292" s="57" t="s">
        <v>57</v>
      </c>
      <c r="D292" s="58" t="s">
        <v>20</v>
      </c>
      <c r="E292" s="59" t="s">
        <v>382</v>
      </c>
      <c r="F292" s="15" t="s">
        <v>381</v>
      </c>
      <c r="G292" s="127"/>
      <c r="H292" s="128"/>
      <c r="I292" s="127"/>
    </row>
    <row r="293" spans="1:13" ht="12.75" customHeight="1" x14ac:dyDescent="0.2">
      <c r="A293" s="56"/>
      <c r="B293" s="50"/>
      <c r="C293" s="57"/>
      <c r="D293" s="58"/>
      <c r="E293" s="55" t="s">
        <v>5</v>
      </c>
      <c r="F293" s="10" t="s">
        <v>383</v>
      </c>
      <c r="G293" s="127"/>
      <c r="H293" s="128"/>
      <c r="I293" s="127"/>
    </row>
    <row r="294" spans="1:13" s="11" customFormat="1" ht="13.5" customHeight="1" x14ac:dyDescent="0.2">
      <c r="A294" s="56">
        <v>3061</v>
      </c>
      <c r="B294" s="68" t="s">
        <v>362</v>
      </c>
      <c r="C294" s="61" t="s">
        <v>57</v>
      </c>
      <c r="D294" s="62" t="s">
        <v>3</v>
      </c>
      <c r="E294" s="55" t="s">
        <v>382</v>
      </c>
      <c r="F294" s="10"/>
      <c r="G294" s="125"/>
      <c r="H294" s="126"/>
      <c r="I294" s="125"/>
    </row>
    <row r="295" spans="1:13" ht="27" x14ac:dyDescent="0.2">
      <c r="A295" s="56">
        <v>3070</v>
      </c>
      <c r="B295" s="66" t="s">
        <v>362</v>
      </c>
      <c r="C295" s="57" t="s">
        <v>62</v>
      </c>
      <c r="D295" s="58" t="s">
        <v>20</v>
      </c>
      <c r="E295" s="59" t="s">
        <v>384</v>
      </c>
      <c r="F295" s="15" t="s">
        <v>383</v>
      </c>
      <c r="G295" s="127" t="e">
        <f>+H295+I295</f>
        <v>#REF!</v>
      </c>
      <c r="H295" s="128" t="e">
        <f>+H297</f>
        <v>#REF!</v>
      </c>
      <c r="I295" s="127">
        <f>+I297</f>
        <v>0</v>
      </c>
    </row>
    <row r="296" spans="1:13" ht="12.75" customHeight="1" x14ac:dyDescent="0.2">
      <c r="A296" s="56"/>
      <c r="B296" s="50"/>
      <c r="C296" s="57"/>
      <c r="D296" s="58"/>
      <c r="E296" s="55" t="s">
        <v>5</v>
      </c>
      <c r="F296" s="10" t="s">
        <v>385</v>
      </c>
      <c r="G296" s="127"/>
      <c r="H296" s="128"/>
      <c r="I296" s="127"/>
    </row>
    <row r="297" spans="1:13" s="11" customFormat="1" ht="15.75" customHeight="1" x14ac:dyDescent="0.2">
      <c r="A297" s="56">
        <v>3071</v>
      </c>
      <c r="B297" s="68" t="s">
        <v>362</v>
      </c>
      <c r="C297" s="61" t="s">
        <v>62</v>
      </c>
      <c r="D297" s="62" t="s">
        <v>3</v>
      </c>
      <c r="E297" s="55" t="s">
        <v>384</v>
      </c>
      <c r="F297" s="10"/>
      <c r="G297" s="127" t="e">
        <f>+H297+I297</f>
        <v>#REF!</v>
      </c>
      <c r="H297" s="128" t="e">
        <f>+#REF!</f>
        <v>#REF!</v>
      </c>
      <c r="I297" s="125"/>
    </row>
    <row r="298" spans="1:13" ht="27" x14ac:dyDescent="0.2">
      <c r="A298" s="56">
        <v>3080</v>
      </c>
      <c r="B298" s="66" t="s">
        <v>362</v>
      </c>
      <c r="C298" s="57" t="s">
        <v>64</v>
      </c>
      <c r="D298" s="58" t="s">
        <v>20</v>
      </c>
      <c r="E298" s="59" t="s">
        <v>386</v>
      </c>
      <c r="F298" s="15" t="s">
        <v>387</v>
      </c>
      <c r="G298" s="127"/>
      <c r="H298" s="128"/>
      <c r="I298" s="127"/>
      <c r="M298" s="38"/>
    </row>
    <row r="299" spans="1:13" ht="13.5" customHeight="1" x14ac:dyDescent="0.2">
      <c r="A299" s="56"/>
      <c r="B299" s="50"/>
      <c r="C299" s="57"/>
      <c r="D299" s="58"/>
      <c r="E299" s="55" t="s">
        <v>5</v>
      </c>
      <c r="F299" s="10" t="s">
        <v>388</v>
      </c>
      <c r="G299" s="127"/>
      <c r="H299" s="128"/>
      <c r="I299" s="127"/>
    </row>
    <row r="300" spans="1:13" s="11" customFormat="1" ht="14.25" customHeight="1" x14ac:dyDescent="0.2">
      <c r="A300" s="56">
        <v>3081</v>
      </c>
      <c r="B300" s="68" t="s">
        <v>362</v>
      </c>
      <c r="C300" s="61" t="s">
        <v>64</v>
      </c>
      <c r="D300" s="62" t="s">
        <v>3</v>
      </c>
      <c r="E300" s="55" t="s">
        <v>386</v>
      </c>
      <c r="F300" s="10"/>
      <c r="G300" s="125"/>
      <c r="H300" s="126"/>
      <c r="I300" s="125"/>
    </row>
    <row r="301" spans="1:13" ht="14.25" customHeight="1" x14ac:dyDescent="0.2">
      <c r="A301" s="56"/>
      <c r="B301" s="50"/>
      <c r="C301" s="57"/>
      <c r="D301" s="58"/>
      <c r="E301" s="55" t="s">
        <v>5</v>
      </c>
      <c r="F301" s="15" t="s">
        <v>389</v>
      </c>
      <c r="G301" s="127"/>
      <c r="H301" s="128"/>
      <c r="I301" s="127"/>
    </row>
    <row r="302" spans="1:13" s="11" customFormat="1" ht="24" customHeight="1" x14ac:dyDescent="0.2">
      <c r="A302" s="56">
        <v>3090</v>
      </c>
      <c r="B302" s="66" t="s">
        <v>362</v>
      </c>
      <c r="C302" s="57" t="s">
        <v>200</v>
      </c>
      <c r="D302" s="58" t="s">
        <v>20</v>
      </c>
      <c r="E302" s="59" t="s">
        <v>390</v>
      </c>
      <c r="F302" s="10"/>
      <c r="G302" s="125"/>
      <c r="H302" s="126"/>
      <c r="I302" s="125"/>
    </row>
    <row r="303" spans="1:13" ht="14.25" customHeight="1" x14ac:dyDescent="0.2">
      <c r="A303" s="56"/>
      <c r="B303" s="50"/>
      <c r="C303" s="57"/>
      <c r="D303" s="58"/>
      <c r="E303" s="55" t="s">
        <v>5</v>
      </c>
      <c r="F303" s="10" t="s">
        <v>391</v>
      </c>
      <c r="G303" s="149"/>
      <c r="H303" s="128"/>
      <c r="I303" s="127"/>
    </row>
    <row r="304" spans="1:13" s="11" customFormat="1" ht="12" customHeight="1" x14ac:dyDescent="0.2">
      <c r="A304" s="72">
        <v>3091</v>
      </c>
      <c r="B304" s="68" t="s">
        <v>362</v>
      </c>
      <c r="C304" s="73" t="s">
        <v>200</v>
      </c>
      <c r="D304" s="74" t="s">
        <v>3</v>
      </c>
      <c r="E304" s="75" t="s">
        <v>390</v>
      </c>
      <c r="F304" s="10"/>
      <c r="G304" s="149"/>
      <c r="H304" s="126"/>
      <c r="I304" s="125"/>
    </row>
    <row r="305" spans="1:15" ht="17.25" customHeight="1" x14ac:dyDescent="0.2">
      <c r="A305" s="72">
        <v>3092</v>
      </c>
      <c r="B305" s="68" t="s">
        <v>362</v>
      </c>
      <c r="C305" s="73" t="s">
        <v>200</v>
      </c>
      <c r="D305" s="74" t="s">
        <v>27</v>
      </c>
      <c r="E305" s="75" t="s">
        <v>392</v>
      </c>
      <c r="F305" s="20" t="s">
        <v>393</v>
      </c>
      <c r="G305" s="149"/>
      <c r="H305" s="143"/>
      <c r="I305" s="149"/>
    </row>
    <row r="306" spans="1:15" ht="42" customHeight="1" x14ac:dyDescent="0.2">
      <c r="A306" s="76">
        <v>3100</v>
      </c>
      <c r="B306" s="57" t="s">
        <v>394</v>
      </c>
      <c r="C306" s="57" t="s">
        <v>20</v>
      </c>
      <c r="D306" s="58" t="s">
        <v>20</v>
      </c>
      <c r="E306" s="113" t="s">
        <v>395</v>
      </c>
      <c r="F306" s="20"/>
      <c r="G306" s="150" t="e">
        <f>+H306+I306</f>
        <v>#REF!</v>
      </c>
      <c r="H306" s="151" t="e">
        <f>+H308</f>
        <v>#REF!</v>
      </c>
      <c r="I306" s="149">
        <f>+I308</f>
        <v>0</v>
      </c>
    </row>
    <row r="307" spans="1:15" s="28" customFormat="1" ht="13.5" customHeight="1" thickBot="1" x14ac:dyDescent="0.25">
      <c r="A307" s="72"/>
      <c r="B307" s="50"/>
      <c r="C307" s="51"/>
      <c r="D307" s="52"/>
      <c r="E307" s="55" t="s">
        <v>0</v>
      </c>
      <c r="F307" s="30"/>
      <c r="G307" s="131"/>
      <c r="H307" s="136"/>
      <c r="I307" s="131"/>
    </row>
    <row r="308" spans="1:15" ht="16.5" customHeight="1" thickBot="1" x14ac:dyDescent="0.25">
      <c r="A308" s="72">
        <v>3110</v>
      </c>
      <c r="B308" s="77" t="s">
        <v>394</v>
      </c>
      <c r="C308" s="77" t="s">
        <v>3</v>
      </c>
      <c r="D308" s="78" t="s">
        <v>20</v>
      </c>
      <c r="E308" s="70" t="s">
        <v>396</v>
      </c>
      <c r="F308" s="9"/>
      <c r="G308" s="121" t="e">
        <f>+H308+I308</f>
        <v>#REF!</v>
      </c>
      <c r="H308" s="122" t="e">
        <f>+H310</f>
        <v>#REF!</v>
      </c>
      <c r="I308" s="121">
        <f>+I310</f>
        <v>0</v>
      </c>
      <c r="L308" s="32"/>
    </row>
    <row r="309" spans="1:15" ht="13.5" customHeight="1" x14ac:dyDescent="0.2">
      <c r="A309" s="72"/>
      <c r="B309" s="50"/>
      <c r="C309" s="57"/>
      <c r="D309" s="58"/>
      <c r="E309" s="55" t="s">
        <v>5</v>
      </c>
      <c r="F309" s="15"/>
      <c r="G309" s="127"/>
      <c r="H309" s="128"/>
      <c r="I309" s="127"/>
    </row>
    <row r="310" spans="1:15" ht="15.75" thickBot="1" x14ac:dyDescent="0.25">
      <c r="A310" s="102">
        <v>3112</v>
      </c>
      <c r="B310" s="103" t="s">
        <v>394</v>
      </c>
      <c r="C310" s="103">
        <v>1</v>
      </c>
      <c r="D310" s="104">
        <v>2</v>
      </c>
      <c r="E310" s="105" t="s">
        <v>397</v>
      </c>
      <c r="F310" s="26"/>
      <c r="G310" s="163" t="e">
        <f>+H310</f>
        <v>#REF!</v>
      </c>
      <c r="H310" s="138" t="e">
        <f>+#REF!</f>
        <v>#REF!</v>
      </c>
      <c r="I310" s="137">
        <v>0</v>
      </c>
    </row>
    <row r="311" spans="1:15" x14ac:dyDescent="0.2">
      <c r="A311" s="37"/>
      <c r="B311" s="21"/>
    </row>
    <row r="312" spans="1:15" x14ac:dyDescent="0.2">
      <c r="A312" s="37"/>
      <c r="E312" s="118" t="s">
        <v>399</v>
      </c>
      <c r="F312" s="116"/>
      <c r="G312" s="177" t="s">
        <v>398</v>
      </c>
      <c r="H312" s="177"/>
      <c r="I312" s="117"/>
    </row>
    <row r="313" spans="1:15" ht="15.75" x14ac:dyDescent="0.25">
      <c r="E313" s="4"/>
      <c r="F313" s="114"/>
      <c r="G313" s="40"/>
      <c r="H313" s="115"/>
      <c r="I313" s="40"/>
      <c r="K313" s="4"/>
      <c r="L313" s="114"/>
      <c r="M313" s="40"/>
      <c r="N313" s="115"/>
      <c r="O313" s="40"/>
    </row>
    <row r="314" spans="1:15" x14ac:dyDescent="0.2">
      <c r="E314" s="178" t="s">
        <v>400</v>
      </c>
      <c r="F314" s="178"/>
      <c r="G314" s="178"/>
      <c r="H314" s="178"/>
      <c r="I314" s="178"/>
      <c r="K314" s="178"/>
      <c r="L314" s="178"/>
      <c r="M314" s="178"/>
      <c r="N314" s="178"/>
      <c r="O314" s="178"/>
    </row>
    <row r="315" spans="1:15" ht="16.5" x14ac:dyDescent="0.2">
      <c r="D315" s="89"/>
      <c r="E315" s="5"/>
      <c r="F315" s="5"/>
      <c r="K315" s="177"/>
      <c r="L315" s="177"/>
      <c r="M315" s="177"/>
      <c r="N315" s="177"/>
      <c r="O315" s="177"/>
    </row>
    <row r="316" spans="1:15" x14ac:dyDescent="0.2">
      <c r="B316" s="185"/>
      <c r="C316" s="185"/>
      <c r="D316" s="185"/>
      <c r="E316" s="185"/>
      <c r="F316" s="185"/>
      <c r="G316" s="185"/>
      <c r="H316" s="185"/>
      <c r="I316" s="185"/>
    </row>
    <row r="317" spans="1:15" x14ac:dyDescent="0.2">
      <c r="K317" s="5" t="s">
        <v>6</v>
      </c>
    </row>
    <row r="337" spans="2:9" x14ac:dyDescent="0.2">
      <c r="B337" s="184"/>
      <c r="C337" s="184"/>
      <c r="D337" s="184"/>
      <c r="E337" s="184"/>
      <c r="F337" s="184"/>
      <c r="G337" s="184"/>
      <c r="H337" s="184"/>
      <c r="I337" s="184"/>
    </row>
    <row r="338" spans="2:9" x14ac:dyDescent="0.2">
      <c r="B338" s="24"/>
      <c r="C338" s="22"/>
      <c r="D338" s="23"/>
      <c r="E338" s="181"/>
      <c r="F338" s="181"/>
      <c r="G338" s="181"/>
      <c r="H338" s="181"/>
    </row>
  </sheetData>
  <mergeCells count="21">
    <mergeCell ref="K315:O315"/>
    <mergeCell ref="K314:O314"/>
    <mergeCell ref="M2:O4"/>
    <mergeCell ref="N1:O1"/>
    <mergeCell ref="G8:G9"/>
    <mergeCell ref="A5:I5"/>
    <mergeCell ref="A6:I6"/>
    <mergeCell ref="A8:A9"/>
    <mergeCell ref="G312:H312"/>
    <mergeCell ref="E314:I314"/>
    <mergeCell ref="G2:I3"/>
    <mergeCell ref="G1:I1"/>
    <mergeCell ref="E338:H338"/>
    <mergeCell ref="H8:I8"/>
    <mergeCell ref="B337:I337"/>
    <mergeCell ref="B316:I316"/>
    <mergeCell ref="E8:E9"/>
    <mergeCell ref="F8:F9"/>
    <mergeCell ref="B8:B9"/>
    <mergeCell ref="C8:C9"/>
    <mergeCell ref="D8:D9"/>
  </mergeCells>
  <phoneticPr fontId="4" type="noConversion"/>
  <printOptions horizontalCentered="1"/>
  <pageMargins left="0.16" right="0" top="0" bottom="0" header="0" footer="0"/>
  <pageSetup paperSize="9" scale="70" firstPageNumber="7" orientation="portrait" useFirstPageNumber="1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Tigran Ghandiljyan</cp:lastModifiedBy>
  <cp:revision/>
  <cp:lastPrinted>2023-03-06T08:38:00Z</cp:lastPrinted>
  <dcterms:created xsi:type="dcterms:W3CDTF">1996-10-14T23:33:28Z</dcterms:created>
  <dcterms:modified xsi:type="dcterms:W3CDTF">2023-03-06T12:32:44Z</dcterms:modified>
  <cp:category/>
  <cp:contentStatus/>
</cp:coreProperties>
</file>