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Tigran\Desktop\hima\gyumri 220-N\"/>
    </mc:Choice>
  </mc:AlternateContent>
  <xr:revisionPtr revIDLastSave="0" documentId="13_ncr:1_{E6CF1961-ED14-4E90-A680-AA16DFA76F12}" xr6:coauthVersionLast="47" xr6:coauthVersionMax="47" xr10:uidLastSave="{00000000-0000-0000-0000-000000000000}"/>
  <bookViews>
    <workbookView xWindow="6435" yWindow="555" windowWidth="21600" windowHeight="11385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10" i="1" l="1"/>
  <c r="K310" i="1"/>
  <c r="J310" i="1"/>
  <c r="I310" i="1"/>
  <c r="I308" i="1" s="1"/>
  <c r="I306" i="1" s="1"/>
  <c r="H310" i="1"/>
  <c r="H308" i="1" s="1"/>
  <c r="H306" i="1" s="1"/>
  <c r="G310" i="1"/>
  <c r="L308" i="1"/>
  <c r="L306" i="1" s="1"/>
  <c r="K308" i="1"/>
  <c r="K306" i="1" s="1"/>
  <c r="J308" i="1"/>
  <c r="J306" i="1" s="1"/>
  <c r="G308" i="1"/>
  <c r="G306" i="1" s="1"/>
  <c r="L304" i="1"/>
  <c r="L302" i="1" s="1"/>
  <c r="K304" i="1"/>
  <c r="K302" i="1" s="1"/>
  <c r="J304" i="1"/>
  <c r="J302" i="1" s="1"/>
  <c r="I304" i="1"/>
  <c r="I302" i="1" s="1"/>
  <c r="G304" i="1"/>
  <c r="G302" i="1" s="1"/>
  <c r="F304" i="1"/>
  <c r="F302" i="1" s="1"/>
  <c r="F300" i="1"/>
  <c r="F298" i="1" s="1"/>
  <c r="H298" i="1"/>
  <c r="G298" i="1"/>
  <c r="L297" i="1"/>
  <c r="L295" i="1" s="1"/>
  <c r="K297" i="1"/>
  <c r="K295" i="1" s="1"/>
  <c r="J297" i="1"/>
  <c r="I297" i="1"/>
  <c r="I295" i="1" s="1"/>
  <c r="H297" i="1"/>
  <c r="H295" i="1" s="1"/>
  <c r="G297" i="1"/>
  <c r="G295" i="1" s="1"/>
  <c r="F297" i="1"/>
  <c r="J295" i="1"/>
  <c r="F295" i="1"/>
  <c r="L294" i="1"/>
  <c r="K294" i="1"/>
  <c r="K292" i="1" s="1"/>
  <c r="J294" i="1"/>
  <c r="J292" i="1" s="1"/>
  <c r="I294" i="1"/>
  <c r="I292" i="1" s="1"/>
  <c r="H294" i="1"/>
  <c r="H292" i="1" s="1"/>
  <c r="G294" i="1"/>
  <c r="F294" i="1"/>
  <c r="F292" i="1" s="1"/>
  <c r="L292" i="1"/>
  <c r="G292" i="1"/>
  <c r="F291" i="1"/>
  <c r="F289" i="1" s="1"/>
  <c r="H289" i="1"/>
  <c r="G289" i="1"/>
  <c r="L288" i="1"/>
  <c r="K288" i="1"/>
  <c r="J288" i="1"/>
  <c r="I288" i="1"/>
  <c r="H288" i="1"/>
  <c r="G288" i="1"/>
  <c r="G286" i="1" s="1"/>
  <c r="F288" i="1"/>
  <c r="L286" i="1"/>
  <c r="K286" i="1"/>
  <c r="J286" i="1"/>
  <c r="I286" i="1"/>
  <c r="H286" i="1"/>
  <c r="F286" i="1"/>
  <c r="L285" i="1"/>
  <c r="L283" i="1" s="1"/>
  <c r="L274" i="1" s="1"/>
  <c r="K285" i="1"/>
  <c r="J285" i="1"/>
  <c r="J283" i="1" s="1"/>
  <c r="I285" i="1"/>
  <c r="I283" i="1" s="1"/>
  <c r="G285" i="1"/>
  <c r="F285" i="1"/>
  <c r="K283" i="1"/>
  <c r="H283" i="1"/>
  <c r="G283" i="1"/>
  <c r="F283" i="1"/>
  <c r="F282" i="1"/>
  <c r="F280" i="1" s="1"/>
  <c r="H280" i="1"/>
  <c r="G280" i="1"/>
  <c r="F279" i="1"/>
  <c r="F278" i="1"/>
  <c r="F276" i="1" s="1"/>
  <c r="H276" i="1"/>
  <c r="G276" i="1"/>
  <c r="F273" i="1"/>
  <c r="F271" i="1" s="1"/>
  <c r="H271" i="1"/>
  <c r="G271" i="1"/>
  <c r="F270" i="1"/>
  <c r="H268" i="1"/>
  <c r="G268" i="1"/>
  <c r="F268" i="1"/>
  <c r="L267" i="1"/>
  <c r="K267" i="1"/>
  <c r="J267" i="1"/>
  <c r="J265" i="1" s="1"/>
  <c r="I267" i="1"/>
  <c r="H267" i="1"/>
  <c r="G267" i="1"/>
  <c r="G265" i="1" s="1"/>
  <c r="F267" i="1"/>
  <c r="F265" i="1" s="1"/>
  <c r="L265" i="1"/>
  <c r="K265" i="1"/>
  <c r="I265" i="1"/>
  <c r="H265" i="1"/>
  <c r="F264" i="1"/>
  <c r="F261" i="1" s="1"/>
  <c r="F263" i="1"/>
  <c r="H261" i="1"/>
  <c r="G261" i="1"/>
  <c r="F260" i="1"/>
  <c r="F259" i="1"/>
  <c r="H257" i="1"/>
  <c r="G257" i="1"/>
  <c r="F257" i="1"/>
  <c r="F256" i="1"/>
  <c r="F255" i="1"/>
  <c r="H253" i="1"/>
  <c r="G253" i="1"/>
  <c r="F253" i="1"/>
  <c r="F252" i="1"/>
  <c r="F251" i="1"/>
  <c r="F249" i="1" s="1"/>
  <c r="H249" i="1"/>
  <c r="G249" i="1"/>
  <c r="F248" i="1"/>
  <c r="L247" i="1"/>
  <c r="L245" i="1" s="1"/>
  <c r="K247" i="1"/>
  <c r="K245" i="1" s="1"/>
  <c r="K243" i="1" s="1"/>
  <c r="J247" i="1"/>
  <c r="J245" i="1" s="1"/>
  <c r="J243" i="1" s="1"/>
  <c r="I247" i="1"/>
  <c r="I245" i="1" s="1"/>
  <c r="I243" i="1" s="1"/>
  <c r="H247" i="1"/>
  <c r="G247" i="1"/>
  <c r="G245" i="1" s="1"/>
  <c r="F247" i="1"/>
  <c r="F245" i="1" s="1"/>
  <c r="H245" i="1"/>
  <c r="H243" i="1" s="1"/>
  <c r="L242" i="1"/>
  <c r="L240" i="1" s="1"/>
  <c r="K242" i="1"/>
  <c r="K240" i="1" s="1"/>
  <c r="J242" i="1"/>
  <c r="J240" i="1" s="1"/>
  <c r="I242" i="1"/>
  <c r="I240" i="1" s="1"/>
  <c r="G242" i="1"/>
  <c r="F242" i="1"/>
  <c r="H240" i="1"/>
  <c r="G240" i="1"/>
  <c r="F240" i="1"/>
  <c r="F239" i="1"/>
  <c r="F237" i="1" s="1"/>
  <c r="H237" i="1"/>
  <c r="G237" i="1"/>
  <c r="F236" i="1"/>
  <c r="L235" i="1"/>
  <c r="L232" i="1" s="1"/>
  <c r="K235" i="1"/>
  <c r="K232" i="1" s="1"/>
  <c r="J235" i="1"/>
  <c r="J232" i="1" s="1"/>
  <c r="I235" i="1"/>
  <c r="I232" i="1" s="1"/>
  <c r="H235" i="1"/>
  <c r="G235" i="1"/>
  <c r="G232" i="1" s="1"/>
  <c r="F235" i="1"/>
  <c r="F232" i="1" s="1"/>
  <c r="F234" i="1"/>
  <c r="H232" i="1"/>
  <c r="F231" i="1"/>
  <c r="F230" i="1"/>
  <c r="F229" i="1"/>
  <c r="H227" i="1"/>
  <c r="G227" i="1"/>
  <c r="F227" i="1"/>
  <c r="L226" i="1"/>
  <c r="K226" i="1"/>
  <c r="J226" i="1"/>
  <c r="I226" i="1"/>
  <c r="H226" i="1"/>
  <c r="G226" i="1"/>
  <c r="F226" i="1"/>
  <c r="F225" i="1"/>
  <c r="F224" i="1"/>
  <c r="F223" i="1"/>
  <c r="L222" i="1"/>
  <c r="K222" i="1"/>
  <c r="J222" i="1"/>
  <c r="I222" i="1"/>
  <c r="G222" i="1"/>
  <c r="F222" i="1"/>
  <c r="L221" i="1"/>
  <c r="K221" i="1"/>
  <c r="J221" i="1"/>
  <c r="I221" i="1"/>
  <c r="G221" i="1"/>
  <c r="F221" i="1"/>
  <c r="L220" i="1"/>
  <c r="K220" i="1"/>
  <c r="J220" i="1"/>
  <c r="I220" i="1"/>
  <c r="G220" i="1"/>
  <c r="F220" i="1"/>
  <c r="L218" i="1"/>
  <c r="K218" i="1"/>
  <c r="J218" i="1"/>
  <c r="I218" i="1"/>
  <c r="H218" i="1"/>
  <c r="H213" i="1" s="1"/>
  <c r="G218" i="1"/>
  <c r="F218" i="1"/>
  <c r="L217" i="1"/>
  <c r="L215" i="1" s="1"/>
  <c r="K217" i="1"/>
  <c r="K215" i="1" s="1"/>
  <c r="J217" i="1"/>
  <c r="J215" i="1" s="1"/>
  <c r="I217" i="1"/>
  <c r="I215" i="1" s="1"/>
  <c r="G217" i="1"/>
  <c r="G215" i="1" s="1"/>
  <c r="F217" i="1"/>
  <c r="F215" i="1"/>
  <c r="F212" i="1"/>
  <c r="F211" i="1"/>
  <c r="F209" i="1" s="1"/>
  <c r="H209" i="1"/>
  <c r="G209" i="1"/>
  <c r="F208" i="1"/>
  <c r="F206" i="1" s="1"/>
  <c r="H206" i="1"/>
  <c r="G206" i="1"/>
  <c r="F205" i="1"/>
  <c r="F203" i="1" s="1"/>
  <c r="H203" i="1"/>
  <c r="G203" i="1"/>
  <c r="F202" i="1"/>
  <c r="F201" i="1"/>
  <c r="F200" i="1"/>
  <c r="F197" i="1" s="1"/>
  <c r="F199" i="1"/>
  <c r="H197" i="1"/>
  <c r="G197" i="1"/>
  <c r="F196" i="1"/>
  <c r="F195" i="1"/>
  <c r="F194" i="1"/>
  <c r="F193" i="1"/>
  <c r="F191" i="1" s="1"/>
  <c r="H191" i="1"/>
  <c r="G191" i="1"/>
  <c r="G184" i="1" s="1"/>
  <c r="F190" i="1"/>
  <c r="F189" i="1"/>
  <c r="F188" i="1"/>
  <c r="F186" i="1" s="1"/>
  <c r="H186" i="1"/>
  <c r="G186" i="1"/>
  <c r="H184" i="1"/>
  <c r="L183" i="1"/>
  <c r="L181" i="1" s="1"/>
  <c r="K183" i="1"/>
  <c r="K181" i="1" s="1"/>
  <c r="K164" i="1" s="1"/>
  <c r="J183" i="1"/>
  <c r="I183" i="1"/>
  <c r="H183" i="1"/>
  <c r="G183" i="1"/>
  <c r="G181" i="1" s="1"/>
  <c r="F183" i="1"/>
  <c r="F181" i="1" s="1"/>
  <c r="J181" i="1"/>
  <c r="I181" i="1"/>
  <c r="H181" i="1"/>
  <c r="F180" i="1"/>
  <c r="H178" i="1"/>
  <c r="G178" i="1"/>
  <c r="F178" i="1"/>
  <c r="L177" i="1"/>
  <c r="L175" i="1" s="1"/>
  <c r="K177" i="1"/>
  <c r="J177" i="1"/>
  <c r="J175" i="1" s="1"/>
  <c r="I177" i="1"/>
  <c r="I175" i="1" s="1"/>
  <c r="I164" i="1" s="1"/>
  <c r="H177" i="1"/>
  <c r="H175" i="1" s="1"/>
  <c r="G177" i="1"/>
  <c r="G175" i="1" s="1"/>
  <c r="F177" i="1"/>
  <c r="F175" i="1" s="1"/>
  <c r="K175" i="1"/>
  <c r="F174" i="1"/>
  <c r="H172" i="1"/>
  <c r="G172" i="1"/>
  <c r="F172" i="1"/>
  <c r="F171" i="1"/>
  <c r="F169" i="1" s="1"/>
  <c r="H169" i="1"/>
  <c r="G169" i="1"/>
  <c r="F168" i="1"/>
  <c r="H166" i="1"/>
  <c r="G166" i="1"/>
  <c r="F166" i="1"/>
  <c r="L163" i="1"/>
  <c r="K163" i="1"/>
  <c r="K161" i="1" s="1"/>
  <c r="J163" i="1"/>
  <c r="J161" i="1" s="1"/>
  <c r="I163" i="1"/>
  <c r="H163" i="1"/>
  <c r="H161" i="1" s="1"/>
  <c r="G163" i="1"/>
  <c r="G161" i="1" s="1"/>
  <c r="F163" i="1"/>
  <c r="F161" i="1" s="1"/>
  <c r="L161" i="1"/>
  <c r="I161" i="1"/>
  <c r="F160" i="1"/>
  <c r="F158" i="1" s="1"/>
  <c r="H158" i="1"/>
  <c r="G158" i="1"/>
  <c r="F157" i="1"/>
  <c r="F155" i="1" s="1"/>
  <c r="H155" i="1"/>
  <c r="G155" i="1"/>
  <c r="F154" i="1"/>
  <c r="F152" i="1" s="1"/>
  <c r="H152" i="1"/>
  <c r="G152" i="1"/>
  <c r="F151" i="1"/>
  <c r="F149" i="1" s="1"/>
  <c r="H149" i="1"/>
  <c r="G149" i="1"/>
  <c r="L148" i="1"/>
  <c r="L146" i="1" s="1"/>
  <c r="K148" i="1"/>
  <c r="J148" i="1"/>
  <c r="I148" i="1"/>
  <c r="I146" i="1" s="1"/>
  <c r="H148" i="1"/>
  <c r="H146" i="1" s="1"/>
  <c r="G148" i="1"/>
  <c r="F148" i="1"/>
  <c r="F146" i="1" s="1"/>
  <c r="K146" i="1"/>
  <c r="J146" i="1"/>
  <c r="G146" i="1"/>
  <c r="L143" i="1"/>
  <c r="L141" i="1" s="1"/>
  <c r="K143" i="1"/>
  <c r="K141" i="1" s="1"/>
  <c r="J143" i="1"/>
  <c r="J141" i="1" s="1"/>
  <c r="I143" i="1"/>
  <c r="I141" i="1" s="1"/>
  <c r="H143" i="1"/>
  <c r="H141" i="1" s="1"/>
  <c r="F143" i="1"/>
  <c r="F141" i="1" s="1"/>
  <c r="F140" i="1"/>
  <c r="F139" i="1"/>
  <c r="F138" i="1"/>
  <c r="F137" i="1"/>
  <c r="F136" i="1"/>
  <c r="F135" i="1"/>
  <c r="F134" i="1"/>
  <c r="F132" i="1" s="1"/>
  <c r="H132" i="1"/>
  <c r="G132" i="1"/>
  <c r="F131" i="1"/>
  <c r="F130" i="1"/>
  <c r="F129" i="1"/>
  <c r="F126" i="1" s="1"/>
  <c r="F128" i="1"/>
  <c r="H126" i="1"/>
  <c r="G126" i="1"/>
  <c r="F125" i="1"/>
  <c r="H123" i="1"/>
  <c r="G123" i="1"/>
  <c r="F123" i="1"/>
  <c r="F122" i="1"/>
  <c r="F121" i="1"/>
  <c r="F120" i="1"/>
  <c r="F119" i="1"/>
  <c r="L118" i="1"/>
  <c r="K118" i="1"/>
  <c r="K116" i="1" s="1"/>
  <c r="K91" i="1" s="1"/>
  <c r="J118" i="1"/>
  <c r="J116" i="1" s="1"/>
  <c r="I118" i="1"/>
  <c r="I116" i="1" s="1"/>
  <c r="I91" i="1" s="1"/>
  <c r="H118" i="1"/>
  <c r="G118" i="1"/>
  <c r="G116" i="1" s="1"/>
  <c r="F118" i="1"/>
  <c r="F116" i="1" s="1"/>
  <c r="L116" i="1"/>
  <c r="L91" i="1" s="1"/>
  <c r="H116" i="1"/>
  <c r="F115" i="1"/>
  <c r="F111" i="1" s="1"/>
  <c r="F114" i="1"/>
  <c r="F113" i="1"/>
  <c r="H111" i="1"/>
  <c r="G111" i="1"/>
  <c r="F110" i="1"/>
  <c r="F109" i="1"/>
  <c r="F108" i="1"/>
  <c r="F107" i="1"/>
  <c r="F103" i="1" s="1"/>
  <c r="F91" i="1" s="1"/>
  <c r="F106" i="1"/>
  <c r="F105" i="1"/>
  <c r="H103" i="1"/>
  <c r="G103" i="1"/>
  <c r="F102" i="1"/>
  <c r="F101" i="1"/>
  <c r="F100" i="1"/>
  <c r="F99" i="1"/>
  <c r="H97" i="1"/>
  <c r="G97" i="1"/>
  <c r="F97" i="1"/>
  <c r="F96" i="1"/>
  <c r="F95" i="1"/>
  <c r="H93" i="1"/>
  <c r="G93" i="1"/>
  <c r="F93" i="1"/>
  <c r="F90" i="1"/>
  <c r="H88" i="1"/>
  <c r="G88" i="1"/>
  <c r="F88" i="1"/>
  <c r="F87" i="1"/>
  <c r="H85" i="1"/>
  <c r="G85" i="1"/>
  <c r="F85" i="1"/>
  <c r="F84" i="1"/>
  <c r="H82" i="1"/>
  <c r="G82" i="1"/>
  <c r="F82" i="1"/>
  <c r="F81" i="1"/>
  <c r="H79" i="1"/>
  <c r="G79" i="1"/>
  <c r="F79" i="1"/>
  <c r="F78" i="1"/>
  <c r="F77" i="1"/>
  <c r="F75" i="1" s="1"/>
  <c r="H75" i="1"/>
  <c r="G75" i="1"/>
  <c r="F74" i="1"/>
  <c r="F72" i="1" s="1"/>
  <c r="H72" i="1"/>
  <c r="G72" i="1"/>
  <c r="F71" i="1"/>
  <c r="F70" i="1"/>
  <c r="F67" i="1" s="1"/>
  <c r="F69" i="1"/>
  <c r="H67" i="1"/>
  <c r="G67" i="1"/>
  <c r="G65" i="1" s="1"/>
  <c r="H65" i="1"/>
  <c r="L64" i="1"/>
  <c r="L62" i="1" s="1"/>
  <c r="L48" i="1" s="1"/>
  <c r="K64" i="1"/>
  <c r="J64" i="1"/>
  <c r="I64" i="1"/>
  <c r="H64" i="1"/>
  <c r="H62" i="1" s="1"/>
  <c r="G64" i="1"/>
  <c r="G62" i="1" s="1"/>
  <c r="F64" i="1"/>
  <c r="F62" i="1" s="1"/>
  <c r="K62" i="1"/>
  <c r="K48" i="1" s="1"/>
  <c r="J62" i="1"/>
  <c r="J48" i="1" s="1"/>
  <c r="I62" i="1"/>
  <c r="I48" i="1" s="1"/>
  <c r="F61" i="1"/>
  <c r="H59" i="1"/>
  <c r="G59" i="1"/>
  <c r="F59" i="1"/>
  <c r="F58" i="1"/>
  <c r="H56" i="1"/>
  <c r="H48" i="1" s="1"/>
  <c r="G56" i="1"/>
  <c r="F56" i="1"/>
  <c r="F55" i="1"/>
  <c r="H53" i="1"/>
  <c r="G53" i="1"/>
  <c r="F53" i="1"/>
  <c r="F52" i="1"/>
  <c r="F50" i="1" s="1"/>
  <c r="H50" i="1"/>
  <c r="G50" i="1"/>
  <c r="F46" i="1"/>
  <c r="F45" i="1"/>
  <c r="F43" i="1" s="1"/>
  <c r="F41" i="1" s="1"/>
  <c r="H43" i="1"/>
  <c r="G43" i="1"/>
  <c r="G41" i="1" s="1"/>
  <c r="G13" i="1" s="1"/>
  <c r="H41" i="1"/>
  <c r="F40" i="1"/>
  <c r="F38" i="1" s="1"/>
  <c r="H38" i="1"/>
  <c r="G38" i="1"/>
  <c r="K37" i="1"/>
  <c r="J37" i="1"/>
  <c r="I37" i="1"/>
  <c r="G37" i="1"/>
  <c r="F37" i="1"/>
  <c r="L35" i="1"/>
  <c r="K35" i="1"/>
  <c r="J35" i="1"/>
  <c r="I35" i="1"/>
  <c r="G35" i="1"/>
  <c r="F35" i="1"/>
  <c r="L34" i="1"/>
  <c r="K34" i="1"/>
  <c r="J34" i="1"/>
  <c r="I34" i="1"/>
  <c r="H34" i="1"/>
  <c r="G34" i="1"/>
  <c r="F34" i="1"/>
  <c r="L32" i="1"/>
  <c r="K32" i="1"/>
  <c r="J32" i="1"/>
  <c r="I32" i="1"/>
  <c r="H32" i="1"/>
  <c r="G32" i="1"/>
  <c r="F32" i="1"/>
  <c r="F31" i="1"/>
  <c r="G29" i="1"/>
  <c r="F29" i="1"/>
  <c r="L28" i="1"/>
  <c r="K28" i="1"/>
  <c r="J28" i="1"/>
  <c r="I28" i="1"/>
  <c r="G28" i="1"/>
  <c r="F28" i="1"/>
  <c r="F27" i="1"/>
  <c r="F26" i="1"/>
  <c r="L24" i="1"/>
  <c r="K24" i="1"/>
  <c r="J24" i="1"/>
  <c r="I24" i="1"/>
  <c r="G24" i="1"/>
  <c r="F24" i="1"/>
  <c r="F23" i="1"/>
  <c r="F22" i="1"/>
  <c r="F20" i="1" s="1"/>
  <c r="H20" i="1"/>
  <c r="G20" i="1"/>
  <c r="F19" i="1"/>
  <c r="F18" i="1"/>
  <c r="L17" i="1"/>
  <c r="K17" i="1"/>
  <c r="J17" i="1"/>
  <c r="I17" i="1"/>
  <c r="H17" i="1"/>
  <c r="G17" i="1"/>
  <c r="F17" i="1"/>
  <c r="L15" i="1"/>
  <c r="L13" i="1" s="1"/>
  <c r="K15" i="1"/>
  <c r="J15" i="1"/>
  <c r="I15" i="1"/>
  <c r="H15" i="1"/>
  <c r="G15" i="1"/>
  <c r="F15" i="1"/>
  <c r="F13" i="1" s="1"/>
  <c r="L144" i="1" l="1"/>
  <c r="K213" i="1"/>
  <c r="G164" i="1"/>
  <c r="G144" i="1"/>
  <c r="H164" i="1"/>
  <c r="K13" i="1"/>
  <c r="H13" i="1"/>
  <c r="J13" i="1"/>
  <c r="J91" i="1"/>
  <c r="J164" i="1"/>
  <c r="J274" i="1"/>
  <c r="H144" i="1"/>
  <c r="L243" i="1"/>
  <c r="I144" i="1"/>
  <c r="I13" i="1"/>
  <c r="H91" i="1"/>
  <c r="H12" i="1" s="1"/>
  <c r="G48" i="1"/>
  <c r="G12" i="1" s="1"/>
  <c r="J144" i="1"/>
  <c r="L164" i="1"/>
  <c r="G213" i="1"/>
  <c r="F213" i="1"/>
  <c r="K144" i="1"/>
  <c r="H274" i="1"/>
  <c r="F48" i="1"/>
  <c r="I274" i="1"/>
  <c r="G91" i="1"/>
  <c r="L213" i="1"/>
  <c r="L12" i="1" s="1"/>
  <c r="F243" i="1"/>
  <c r="F144" i="1"/>
  <c r="K274" i="1"/>
  <c r="G243" i="1"/>
  <c r="G274" i="1"/>
  <c r="F274" i="1"/>
  <c r="F184" i="1"/>
  <c r="F65" i="1"/>
  <c r="F164" i="1"/>
  <c r="I213" i="1"/>
  <c r="I12" i="1" s="1"/>
  <c r="J213" i="1"/>
  <c r="J12" i="1" s="1"/>
  <c r="F12" i="1" l="1"/>
  <c r="K12" i="1"/>
</calcChain>
</file>

<file path=xl/sharedStrings.xml><?xml version="1.0" encoding="utf-8"?>
<sst xmlns="http://schemas.openxmlformats.org/spreadsheetml/2006/main" count="553" uniqueCount="217">
  <si>
    <t xml:space="preserve">                                    Հավելված</t>
  </si>
  <si>
    <t xml:space="preserve">Գյումրի համայնքի ավագանու 2021 թ.-ի </t>
  </si>
  <si>
    <t xml:space="preserve">                                                                                        ՀԱՏՎԱԾ 2                                                                                           </t>
  </si>
  <si>
    <t>ՀԱՄԱՅՆՔԻ ԲՅՈՒՋԵԻ ԾԱԽՍԵՐԸ` ԸՍՏ ԲՅՈՒՋԵՏԱՅԻՆ ԾԱԽՍԵՐԻ ԳՈՐԾԱՌԱԿԱՆ ԴԱՍԱԿԱՐԳՄԱՆ</t>
  </si>
  <si>
    <t>(հազար դրամներով)</t>
  </si>
  <si>
    <t>Ընդամենը</t>
  </si>
  <si>
    <t>այդ թվում</t>
  </si>
  <si>
    <t>Ըստ  եռամսյակների</t>
  </si>
  <si>
    <t>(ս.7+ս.8)</t>
  </si>
  <si>
    <t>վարչական բյուջե</t>
  </si>
  <si>
    <t>ֆոնդային բյուջե</t>
  </si>
  <si>
    <t>1-ին</t>
  </si>
  <si>
    <t>2-րդ</t>
  </si>
  <si>
    <t>3-րդ</t>
  </si>
  <si>
    <t>4-րդ</t>
  </si>
  <si>
    <t xml:space="preserve"> X</t>
  </si>
  <si>
    <t>X</t>
  </si>
  <si>
    <t>ԸՆԴԱՄԵՆԸ ԾԱԽՍԵՐ (տող2100+տող2200+տող2300+տող2400+տող2500+տող2600+ տող2700+տող2800+տող2900+տող3000+տող3100)</t>
  </si>
  <si>
    <t>01</t>
  </si>
  <si>
    <t>0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</si>
  <si>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</si>
  <si>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այդ թվում`</t>
  </si>
  <si>
    <t>1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</si>
  <si>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</si>
  <si>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</si>
  <si>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</si>
  <si>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>2</t>
  </si>
  <si>
    <t xml:space="preserve">Ֆինանսական և հարկաբյուջետային հարաբերություններ </t>
  </si>
  <si>
    <t>3</t>
  </si>
  <si>
    <t xml:space="preserve">Արտաքին հարաբերություններ </t>
  </si>
  <si>
    <t>Արտաքին տնտեսական օգնություն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</si>
  <si>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</si>
  <si>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</si>
  <si>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</si>
  <si>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</si>
  <si>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</si>
  <si>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</si>
  <si>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</si>
  <si>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</si>
  <si>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</si>
  <si>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</si>
  <si>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</si>
  <si>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</si>
  <si>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</si>
  <si>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</si>
  <si>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</si>
  <si>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</si>
  <si>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02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</si>
  <si>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</si>
  <si>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</si>
  <si>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</si>
  <si>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</si>
  <si>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</si>
  <si>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</si>
  <si>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</si>
  <si>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</si>
  <si>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</si>
  <si>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03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</si>
  <si>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</si>
  <si>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</si>
  <si>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</si>
  <si>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</si>
  <si>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</si>
  <si>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</si>
  <si>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</si>
  <si>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</si>
  <si>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</si>
  <si>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</si>
  <si>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</si>
  <si>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</si>
  <si>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</si>
  <si>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</si>
  <si>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</si>
  <si>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</si>
  <si>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04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</si>
  <si>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</si>
  <si>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</si>
  <si>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</si>
  <si>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</si>
  <si>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</si>
  <si>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</si>
  <si>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</si>
  <si>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</si>
  <si>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</si>
  <si>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</si>
  <si>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</si>
  <si>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</si>
  <si>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</si>
  <si>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</si>
  <si>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</si>
  <si>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</si>
  <si>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</si>
  <si>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</si>
  <si>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</si>
  <si>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</si>
  <si>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</si>
  <si>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</si>
  <si>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</si>
  <si>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</si>
  <si>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</si>
  <si>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</si>
  <si>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</si>
  <si>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</si>
  <si>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</si>
  <si>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</si>
  <si>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</si>
  <si>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</si>
  <si>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</si>
  <si>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</si>
  <si>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</si>
  <si>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</si>
  <si>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</si>
  <si>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</si>
  <si>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</si>
  <si>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</si>
  <si>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</si>
  <si>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</si>
  <si>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05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</si>
  <si>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</si>
  <si>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</si>
  <si>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</si>
  <si>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</si>
  <si>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</si>
  <si>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</si>
  <si>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</si>
  <si>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</si>
  <si>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06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</si>
  <si>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</si>
  <si>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</si>
  <si>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</si>
  <si>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</si>
  <si>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</si>
  <si>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</si>
  <si>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</si>
  <si>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</si>
  <si>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</si>
  <si>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</si>
  <si>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07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</si>
  <si>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</si>
  <si>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</si>
  <si>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</si>
  <si>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</si>
  <si>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</si>
  <si>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</si>
  <si>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</si>
  <si>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</si>
  <si>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</si>
  <si>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</si>
  <si>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</si>
  <si>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</si>
  <si>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</si>
  <si>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</si>
  <si>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</si>
  <si>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</si>
  <si>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</si>
  <si>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</si>
  <si>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</si>
  <si>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08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</si>
  <si>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</si>
  <si>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</si>
  <si>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</si>
  <si>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</si>
  <si>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</si>
  <si>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</si>
  <si>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</si>
  <si>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</si>
  <si>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</si>
  <si>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</si>
  <si>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</si>
  <si>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</si>
  <si>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</si>
  <si>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</si>
  <si>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</si>
  <si>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</si>
  <si>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</si>
  <si>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</si>
  <si>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</si>
  <si>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09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</si>
  <si>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</si>
  <si>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</si>
  <si>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</si>
  <si>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</si>
  <si>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</si>
  <si>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</si>
  <si>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</si>
  <si>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</si>
  <si>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</si>
  <si>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</si>
  <si>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</si>
  <si>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</si>
  <si>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</si>
  <si>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</si>
  <si>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</si>
  <si>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</si>
  <si>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</si>
  <si>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</si>
  <si>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</si>
  <si>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>10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</si>
  <si>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</si>
  <si>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</si>
  <si>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</si>
  <si>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</si>
  <si>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</si>
  <si>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</si>
  <si>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</si>
  <si>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</si>
  <si>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</si>
  <si>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</si>
  <si>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</si>
  <si>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</si>
  <si>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</si>
  <si>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11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</si>
  <si>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</si>
  <si>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</si>
  <si>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</si>
  <si>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t>Հայաստանի Հանրապետության Շիրակի մարզի</t>
  </si>
  <si>
    <t>դեկտեմբերի 27-ի N 284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</si>
</sst>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#,##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GHEA Grapalat"/>
      <family val="3"/>
    </font>
    <font>
      <b/>
      <sz val="12"/>
      <color theme="1"/>
      <name val="GHEA Grapalat"/>
      <family val="3"/>
    </font>
    <font>
      <sz val="12"/>
      <name val="GHEA Grapalat"/>
      <family val="3"/>
    </font>
    <font>
      <b/>
      <sz val="10"/>
      <name val="GHEA Grapalat"/>
      <family val="3"/>
    </font>
    <font>
      <sz val="11"/>
      <color theme="1"/>
      <name val="GHEA Grapalat"/>
      <family val="3"/>
    </font>
    <font>
      <sz val="8"/>
      <name val="GHEA Grapalat"/>
      <family val="3"/>
    </font>
    <font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5" fillId="0" borderId="0" xfId="0" applyFont="1" applyAlignment="1">
      <alignment horizontal="center" wrapText="1"/>
    </xf>
    <xf numFmtId="0" fontId="6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top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 readingOrder="1"/>
    </xf>
    <xf numFmtId="165" fontId="4" fillId="0" borderId="2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0" xfId="1" applyFont="1" applyFill="1" applyAlignment="1">
      <alignment horizontal="right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 xr:uid="{26CB6CE0-E9CC-4189-9F3C-D2BC6CCB08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20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Ekamutner"/>
      <sheetName val="2.Gorcarakan tsaxs"/>
      <sheetName val="3.Tntesagitakan tsaxs"/>
      <sheetName val="4.Devicit"/>
      <sheetName val="5.Havelurd"/>
      <sheetName val="4.Devicit "/>
      <sheetName val="5.Havelurd "/>
      <sheetName val="6.Gorcarakan ev tntesagitak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4">
          <cell r="G14" t="str">
            <v>6</v>
          </cell>
          <cell r="H14">
            <v>7</v>
          </cell>
          <cell r="I14">
            <v>8</v>
          </cell>
          <cell r="J14">
            <v>7</v>
          </cell>
          <cell r="K14">
            <v>8</v>
          </cell>
          <cell r="L14">
            <v>9</v>
          </cell>
          <cell r="M14">
            <v>10</v>
          </cell>
        </row>
        <row r="16">
          <cell r="G16">
            <v>807684.10000000009</v>
          </cell>
          <cell r="H16">
            <v>773432.60000000009</v>
          </cell>
          <cell r="I16">
            <v>34251.5</v>
          </cell>
          <cell r="J16">
            <v>217524.9255905512</v>
          </cell>
          <cell r="K16">
            <v>400578.43228346453</v>
          </cell>
          <cell r="L16">
            <v>571499.43070866144</v>
          </cell>
          <cell r="M16">
            <v>807684.10000000009</v>
          </cell>
        </row>
        <row r="60">
          <cell r="G60"/>
          <cell r="H60"/>
          <cell r="J60"/>
          <cell r="K60"/>
          <cell r="L60"/>
          <cell r="M60"/>
        </row>
        <row r="70">
          <cell r="G70"/>
          <cell r="H70"/>
          <cell r="J70"/>
          <cell r="K70"/>
          <cell r="L70"/>
          <cell r="M70"/>
        </row>
        <row r="86">
          <cell r="G86"/>
          <cell r="H86"/>
          <cell r="I86"/>
          <cell r="J86"/>
          <cell r="K86"/>
          <cell r="L86"/>
          <cell r="M86"/>
        </row>
        <row r="88">
          <cell r="G88"/>
          <cell r="H88"/>
          <cell r="I88"/>
          <cell r="J88"/>
          <cell r="K88"/>
          <cell r="L88"/>
          <cell r="M88"/>
        </row>
        <row r="93">
          <cell r="G93"/>
          <cell r="H93"/>
          <cell r="J93"/>
          <cell r="K93"/>
          <cell r="L93"/>
          <cell r="M93"/>
        </row>
        <row r="95">
          <cell r="G95">
            <v>18410</v>
          </cell>
          <cell r="H95"/>
          <cell r="J95">
            <v>3930.1574803149606</v>
          </cell>
          <cell r="K95">
            <v>6742.1259842519685</v>
          </cell>
          <cell r="L95">
            <v>9554.0944881889773</v>
          </cell>
        </row>
        <row r="148">
          <cell r="G148"/>
          <cell r="H148"/>
          <cell r="I148"/>
          <cell r="J148"/>
          <cell r="K148"/>
          <cell r="L148"/>
          <cell r="M148"/>
        </row>
        <row r="273">
          <cell r="G273"/>
          <cell r="H273"/>
          <cell r="I273"/>
          <cell r="J273"/>
          <cell r="K273"/>
          <cell r="L273"/>
          <cell r="M273"/>
        </row>
        <row r="342">
          <cell r="G342"/>
          <cell r="I342"/>
          <cell r="J342"/>
          <cell r="K342"/>
          <cell r="L342"/>
          <cell r="M342"/>
        </row>
        <row r="350">
          <cell r="G350">
            <v>649832.9</v>
          </cell>
          <cell r="H350">
            <v>642492.9</v>
          </cell>
          <cell r="I350">
            <v>7340</v>
          </cell>
          <cell r="J350">
            <v>153462.66102362203</v>
          </cell>
          <cell r="K350">
            <v>328769.94055118109</v>
          </cell>
          <cell r="L350">
            <v>477262.79173228343</v>
          </cell>
          <cell r="M350">
            <v>649832.9</v>
          </cell>
        </row>
        <row r="390">
          <cell r="G390"/>
          <cell r="H390"/>
          <cell r="I390"/>
          <cell r="J390"/>
          <cell r="K390"/>
          <cell r="L390"/>
          <cell r="M390"/>
        </row>
        <row r="421">
          <cell r="G421"/>
          <cell r="H421"/>
          <cell r="I421"/>
          <cell r="J421"/>
          <cell r="K421"/>
          <cell r="L421"/>
          <cell r="M421"/>
        </row>
        <row r="437">
          <cell r="G437"/>
          <cell r="H437"/>
          <cell r="I437"/>
          <cell r="J437"/>
          <cell r="K437"/>
          <cell r="L437"/>
          <cell r="M437"/>
        </row>
        <row r="533">
          <cell r="G533">
            <v>1474737</v>
          </cell>
          <cell r="H533">
            <v>1393073.4</v>
          </cell>
          <cell r="J533">
            <v>376636.8352362205</v>
          </cell>
          <cell r="K533">
            <v>762716.3381889764</v>
          </cell>
          <cell r="L533">
            <v>1120181.9275590552</v>
          </cell>
          <cell r="M533">
            <v>1474737</v>
          </cell>
        </row>
        <row r="544">
          <cell r="G544">
            <v>2714</v>
          </cell>
          <cell r="H544">
            <v>2714</v>
          </cell>
          <cell r="I544"/>
          <cell r="J544">
            <v>1194.3149606299212</v>
          </cell>
          <cell r="K544">
            <v>1698.251968503937</v>
          </cell>
          <cell r="L544">
            <v>2202.1889763779527</v>
          </cell>
          <cell r="M544">
            <v>2714</v>
          </cell>
        </row>
        <row r="546">
          <cell r="G546">
            <v>7000</v>
          </cell>
          <cell r="H546">
            <v>7000</v>
          </cell>
          <cell r="J546">
            <v>1681.1023622047244</v>
          </cell>
          <cell r="K546">
            <v>3444.8818897637798</v>
          </cell>
          <cell r="L546">
            <v>5208.6614173228345</v>
          </cell>
          <cell r="M546">
            <v>7000</v>
          </cell>
        </row>
        <row r="552">
          <cell r="G552">
            <v>52744.4</v>
          </cell>
          <cell r="H552">
            <v>52744.4</v>
          </cell>
          <cell r="J552">
            <v>12459.3</v>
          </cell>
          <cell r="K552">
            <v>24918.6</v>
          </cell>
          <cell r="L552">
            <v>40285.1</v>
          </cell>
          <cell r="M552">
            <v>52744.4</v>
          </cell>
        </row>
        <row r="558">
          <cell r="G558">
            <v>18360.599999999999</v>
          </cell>
          <cell r="H558">
            <v>18360.599999999999</v>
          </cell>
          <cell r="J558">
            <v>6481.0818897637801</v>
          </cell>
          <cell r="K558">
            <v>9103.3055118110005</v>
          </cell>
          <cell r="L558">
            <v>12725.529133858299</v>
          </cell>
          <cell r="M558">
            <v>18360.599999999999</v>
          </cell>
        </row>
        <row r="577">
          <cell r="G577"/>
          <cell r="H577"/>
          <cell r="I577"/>
          <cell r="J577"/>
          <cell r="K577"/>
          <cell r="L577"/>
          <cell r="M577"/>
        </row>
        <row r="604">
          <cell r="G604"/>
          <cell r="H604"/>
          <cell r="I604"/>
          <cell r="J604"/>
          <cell r="K604"/>
          <cell r="L604"/>
          <cell r="M604"/>
        </row>
        <row r="620">
          <cell r="G620"/>
          <cell r="H620"/>
          <cell r="J620"/>
          <cell r="K620"/>
          <cell r="L620"/>
          <cell r="M620"/>
        </row>
        <row r="631">
          <cell r="G631">
            <v>773228.89999999991</v>
          </cell>
          <cell r="H631">
            <v>773228.89999999991</v>
          </cell>
          <cell r="I631">
            <v>0</v>
          </cell>
          <cell r="J631">
            <v>210373.0468503937</v>
          </cell>
          <cell r="K631">
            <v>391246.50748031499</v>
          </cell>
          <cell r="L631">
            <v>582119.96811023611</v>
          </cell>
          <cell r="M631">
            <v>773228.89999999991</v>
          </cell>
        </row>
        <row r="682">
          <cell r="G682"/>
          <cell r="H682"/>
          <cell r="I682"/>
          <cell r="J682"/>
          <cell r="K682"/>
          <cell r="L682"/>
          <cell r="M682"/>
        </row>
        <row r="713">
          <cell r="G713"/>
          <cell r="H713"/>
          <cell r="J713"/>
          <cell r="K713"/>
          <cell r="L713"/>
          <cell r="M713"/>
        </row>
        <row r="719">
          <cell r="G719">
            <v>32390</v>
          </cell>
          <cell r="H719">
            <v>32390</v>
          </cell>
          <cell r="I719">
            <v>0</v>
          </cell>
          <cell r="J719">
            <v>13502.401574803149</v>
          </cell>
          <cell r="K719">
            <v>23744.921259842518</v>
          </cell>
          <cell r="L719">
            <v>32390</v>
          </cell>
          <cell r="M719">
            <v>32390</v>
          </cell>
        </row>
        <row r="728">
          <cell r="G728"/>
          <cell r="H728"/>
          <cell r="I728"/>
          <cell r="J728"/>
          <cell r="K728"/>
          <cell r="L728"/>
          <cell r="M728"/>
        </row>
        <row r="735">
          <cell r="G735">
            <v>5000</v>
          </cell>
          <cell r="H735"/>
          <cell r="I735">
            <v>5000</v>
          </cell>
          <cell r="J735"/>
          <cell r="K735"/>
          <cell r="L735">
            <v>5000</v>
          </cell>
          <cell r="M735">
            <v>5000</v>
          </cell>
        </row>
        <row r="748">
          <cell r="G748"/>
          <cell r="H748"/>
          <cell r="J748"/>
          <cell r="K748"/>
          <cell r="L748"/>
          <cell r="M748"/>
        </row>
        <row r="768">
          <cell r="H768"/>
          <cell r="I768"/>
          <cell r="J768"/>
          <cell r="K768"/>
          <cell r="L768"/>
          <cell r="M768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0"/>
  <sheetViews>
    <sheetView tabSelected="1" workbookViewId="0">
      <selection activeCell="F3" sqref="F3:I3"/>
    </sheetView>
  </sheetViews>
  <sheetFormatPr defaultRowHeight="15" x14ac:dyDescent="0.25"/>
  <cols>
    <col min="1" max="2" width="6.42578125" customWidth="1"/>
    <col min="3" max="3" width="5.28515625" customWidth="1"/>
    <col min="4" max="4" width="5.5703125" customWidth="1"/>
    <col min="5" max="5" width="57.42578125" customWidth="1"/>
    <col min="6" max="6" width="16" customWidth="1"/>
    <col min="7" max="7" width="14.5703125" customWidth="1"/>
    <col min="8" max="8" width="13.140625" customWidth="1"/>
    <col min="9" max="9" width="14.5703125" customWidth="1"/>
    <col min="10" max="10" width="15.7109375" customWidth="1"/>
    <col min="11" max="11" width="14" customWidth="1"/>
    <col min="12" max="12" width="14.42578125" customWidth="1"/>
  </cols>
  <sheetData>
    <row r="1" spans="1:12" x14ac:dyDescent="0.25">
      <c r="F1" s="32" t="s">
        <v>0</v>
      </c>
      <c r="G1" s="32"/>
      <c r="H1" s="32"/>
      <c r="I1" s="32"/>
      <c r="J1" s="22"/>
    </row>
    <row r="2" spans="1:12" ht="30.75" customHeight="1" x14ac:dyDescent="0.25">
      <c r="F2" s="33" t="s">
        <v>215</v>
      </c>
      <c r="G2" s="33"/>
      <c r="H2" s="33"/>
      <c r="I2" s="33"/>
      <c r="J2" s="22"/>
    </row>
    <row r="3" spans="1:12" x14ac:dyDescent="0.25">
      <c r="F3" s="33" t="s">
        <v>1</v>
      </c>
      <c r="G3" s="33"/>
      <c r="H3" s="33"/>
      <c r="I3" s="33"/>
      <c r="J3" s="22"/>
    </row>
    <row r="4" spans="1:12" ht="21" customHeight="1" x14ac:dyDescent="0.25">
      <c r="F4" s="33" t="s">
        <v>216</v>
      </c>
      <c r="G4" s="33"/>
      <c r="H4" s="33"/>
      <c r="I4" s="33"/>
      <c r="J4" s="22"/>
    </row>
    <row r="6" spans="1:12" ht="17.25" x14ac:dyDescent="0.3">
      <c r="A6" s="34" t="s">
        <v>2</v>
      </c>
      <c r="B6" s="34"/>
      <c r="C6" s="34"/>
      <c r="D6" s="34"/>
      <c r="E6" s="34"/>
      <c r="F6" s="34"/>
      <c r="G6" s="34"/>
      <c r="H6" s="34"/>
      <c r="I6" s="34"/>
      <c r="J6" s="35"/>
      <c r="K6" s="35"/>
      <c r="L6" s="35"/>
    </row>
    <row r="7" spans="1:12" ht="17.25" x14ac:dyDescent="0.25">
      <c r="A7" s="23" t="s">
        <v>3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2" ht="16.5" x14ac:dyDescent="0.3">
      <c r="A8" s="1"/>
      <c r="B8" s="1"/>
      <c r="C8" s="1"/>
      <c r="D8" s="1"/>
      <c r="E8" s="1"/>
      <c r="F8" s="1"/>
      <c r="G8" s="2" t="s">
        <v>4</v>
      </c>
      <c r="H8" s="3"/>
      <c r="I8" s="3"/>
      <c r="J8" s="3"/>
      <c r="K8" s="3"/>
      <c r="L8" s="3"/>
    </row>
    <row r="9" spans="1:12" x14ac:dyDescent="0.25">
      <c r="A9" s="24"/>
      <c r="B9" s="26"/>
      <c r="C9" s="27"/>
      <c r="D9" s="27"/>
      <c r="E9" s="28"/>
      <c r="F9" s="4" t="s">
        <v>5</v>
      </c>
      <c r="G9" s="29" t="s">
        <v>6</v>
      </c>
      <c r="H9" s="30"/>
      <c r="I9" s="29" t="s">
        <v>7</v>
      </c>
      <c r="J9" s="31"/>
      <c r="K9" s="31"/>
      <c r="L9" s="30"/>
    </row>
    <row r="10" spans="1:12" ht="27.75" thickBot="1" x14ac:dyDescent="0.3">
      <c r="A10" s="25"/>
      <c r="B10" s="26"/>
      <c r="C10" s="27"/>
      <c r="D10" s="27"/>
      <c r="E10" s="28"/>
      <c r="F10" s="6" t="s">
        <v>8</v>
      </c>
      <c r="G10" s="7" t="s">
        <v>9</v>
      </c>
      <c r="H10" s="7" t="s">
        <v>10</v>
      </c>
      <c r="I10" s="5" t="s">
        <v>11</v>
      </c>
      <c r="J10" s="4" t="s">
        <v>12</v>
      </c>
      <c r="K10" s="4" t="s">
        <v>13</v>
      </c>
      <c r="L10" s="4" t="s">
        <v>14</v>
      </c>
    </row>
    <row r="11" spans="1:12" ht="15.75" thickBot="1" x14ac:dyDescent="0.3">
      <c r="A11" s="8">
        <v>1</v>
      </c>
      <c r="B11" s="9">
        <v>2</v>
      </c>
      <c r="C11" s="9">
        <v>3</v>
      </c>
      <c r="D11" s="9">
        <v>4</v>
      </c>
      <c r="E11" s="9">
        <v>5</v>
      </c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6">
        <v>11</v>
      </c>
      <c r="L11" s="10">
        <v>12</v>
      </c>
    </row>
    <row r="12" spans="1:12" ht="66.75" thickBot="1" x14ac:dyDescent="0.3">
      <c r="A12" s="11">
        <v>2000</v>
      </c>
      <c r="B12" s="12" t="s">
        <v>15</v>
      </c>
      <c r="C12" s="13" t="s">
        <v>16</v>
      </c>
      <c r="D12" s="13" t="s">
        <v>16</v>
      </c>
      <c r="E12" s="14" t="s">
        <v>17</v>
      </c>
      <c r="F12" s="15">
        <f>+F13+F48+F65+F91+F144+F164+F184+F213+F243+F274</f>
        <v>2937908.8</v>
      </c>
      <c r="G12" s="15">
        <f>+G13+G48+G65+G91+G144+G164+G184+G213+G243+G274+G306</f>
        <v>2843906.1999999997</v>
      </c>
      <c r="H12" s="15">
        <f>+H13+H48+H65+H91+H144+H164+H184+H213+H243+H274</f>
        <v>12348</v>
      </c>
      <c r="I12" s="15">
        <f>+I13+I48+I65+I91+I144+I164+I184+I213+I243+I274</f>
        <v>755176.25964566937</v>
      </c>
      <c r="J12" s="15">
        <f>+J13+J48+J65+J91+J144+J164+J184+J213+J243+J274</f>
        <v>1508183.9594488188</v>
      </c>
      <c r="K12" s="15">
        <f>+K13+K48+K65+K91+K144+K164+K184+K213+K243+K274</f>
        <v>2219165.8763779523</v>
      </c>
      <c r="L12" s="15">
        <f>+L13+L48+L65+L91+L144+L164+L184+L213+L243+L274</f>
        <v>2937912.8</v>
      </c>
    </row>
    <row r="13" spans="1:12" ht="66" x14ac:dyDescent="0.25">
      <c r="A13" s="16">
        <v>2100</v>
      </c>
      <c r="B13" s="17" t="s">
        <v>18</v>
      </c>
      <c r="C13" s="17" t="s">
        <v>19</v>
      </c>
      <c r="D13" s="17" t="s">
        <v>19</v>
      </c>
      <c r="E13" s="14" t="s">
        <v>20</v>
      </c>
      <c r="F13" s="15">
        <f>+F15+F20+F24+F29+F32+F35+F38+F41</f>
        <v>6</v>
      </c>
      <c r="G13" s="15">
        <f t="shared" ref="G13:L13" si="0">+G15+G20+G24+G29+G32+G35+G38+G41</f>
        <v>7</v>
      </c>
      <c r="H13" s="15">
        <f t="shared" si="0"/>
        <v>8</v>
      </c>
      <c r="I13" s="15">
        <f t="shared" si="0"/>
        <v>7</v>
      </c>
      <c r="J13" s="15">
        <f t="shared" si="0"/>
        <v>8</v>
      </c>
      <c r="K13" s="15">
        <f t="shared" si="0"/>
        <v>9</v>
      </c>
      <c r="L13" s="15">
        <f t="shared" si="0"/>
        <v>10</v>
      </c>
    </row>
    <row r="14" spans="1:12" ht="17.25" x14ac:dyDescent="0.25">
      <c r="A14" s="16"/>
      <c r="B14" s="17"/>
      <c r="C14" s="17"/>
      <c r="D14" s="17"/>
      <c r="E14" s="14" t="s">
        <v>21</v>
      </c>
      <c r="F14" s="15"/>
      <c r="G14" s="15"/>
      <c r="H14" s="15"/>
      <c r="I14" s="15"/>
      <c r="J14" s="15"/>
      <c r="K14" s="15"/>
      <c r="L14" s="15"/>
    </row>
    <row r="15" spans="1:12" ht="49.5" x14ac:dyDescent="0.25">
      <c r="A15" s="18">
        <v>2110</v>
      </c>
      <c r="B15" s="17" t="s">
        <v>18</v>
      </c>
      <c r="C15" s="17" t="s">
        <v>22</v>
      </c>
      <c r="D15" s="17" t="s">
        <v>19</v>
      </c>
      <c r="E15" s="14" t="s">
        <v>23</v>
      </c>
      <c r="F15" s="15" t="str">
        <f>+'[1]6.Gorcarakan ev tntesagitakan'!G14</f>
        <v>6</v>
      </c>
      <c r="G15" s="15">
        <f>+'[1]6.Gorcarakan ev tntesagitakan'!H14</f>
        <v>7</v>
      </c>
      <c r="H15" s="15">
        <f>+'[1]6.Gorcarakan ev tntesagitakan'!I14</f>
        <v>8</v>
      </c>
      <c r="I15" s="15">
        <f>+'[1]6.Gorcarakan ev tntesagitakan'!J14</f>
        <v>7</v>
      </c>
      <c r="J15" s="15">
        <f>+'[1]6.Gorcarakan ev tntesagitakan'!K14</f>
        <v>8</v>
      </c>
      <c r="K15" s="15">
        <f>+'[1]6.Gorcarakan ev tntesagitakan'!L14</f>
        <v>9</v>
      </c>
      <c r="L15" s="15">
        <f>+'[1]6.Gorcarakan ev tntesagitakan'!M14</f>
        <v>10</v>
      </c>
    </row>
    <row r="16" spans="1:12" ht="17.25" x14ac:dyDescent="0.25">
      <c r="A16" s="18"/>
      <c r="B16" s="17"/>
      <c r="C16" s="17"/>
      <c r="D16" s="17"/>
      <c r="E16" s="14" t="s">
        <v>24</v>
      </c>
      <c r="F16" s="15"/>
      <c r="G16" s="15"/>
      <c r="H16" s="15"/>
      <c r="I16" s="15"/>
      <c r="J16" s="15"/>
      <c r="K16" s="15"/>
      <c r="L16" s="15"/>
    </row>
    <row r="17" spans="1:12" ht="33" x14ac:dyDescent="0.25">
      <c r="A17" s="18">
        <v>2111</v>
      </c>
      <c r="B17" s="17" t="s">
        <v>18</v>
      </c>
      <c r="C17" s="17" t="s">
        <v>22</v>
      </c>
      <c r="D17" s="17" t="s">
        <v>22</v>
      </c>
      <c r="E17" s="14" t="s">
        <v>25</v>
      </c>
      <c r="F17" s="15">
        <f>+'[1]6.Gorcarakan ev tntesagitakan'!G16</f>
        <v>807684.10000000009</v>
      </c>
      <c r="G17" s="15">
        <f>+'[1]6.Gorcarakan ev tntesagitakan'!H16</f>
        <v>773432.60000000009</v>
      </c>
      <c r="H17" s="15">
        <f>+'[1]6.Gorcarakan ev tntesagitakan'!I16</f>
        <v>34251.5</v>
      </c>
      <c r="I17" s="15">
        <f>+'[1]6.Gorcarakan ev tntesagitakan'!J16</f>
        <v>217524.9255905512</v>
      </c>
      <c r="J17" s="15">
        <f>+'[1]6.Gorcarakan ev tntesagitakan'!K16</f>
        <v>400578.43228346453</v>
      </c>
      <c r="K17" s="15">
        <f>+'[1]6.Gorcarakan ev tntesagitakan'!L16</f>
        <v>571499.43070866144</v>
      </c>
      <c r="L17" s="15">
        <f>+'[1]6.Gorcarakan ev tntesagitakan'!M16</f>
        <v>807684.10000000009</v>
      </c>
    </row>
    <row r="18" spans="1:12" ht="33" x14ac:dyDescent="0.25">
      <c r="A18" s="18">
        <v>2112</v>
      </c>
      <c r="B18" s="17" t="s">
        <v>18</v>
      </c>
      <c r="C18" s="17" t="s">
        <v>22</v>
      </c>
      <c r="D18" s="17" t="s">
        <v>26</v>
      </c>
      <c r="E18" s="14" t="s">
        <v>27</v>
      </c>
      <c r="F18" s="15">
        <f>SUM(G18:H18)</f>
        <v>0</v>
      </c>
      <c r="G18" s="15"/>
      <c r="H18" s="15"/>
      <c r="I18" s="15">
        <v>0</v>
      </c>
      <c r="J18" s="15">
        <v>0</v>
      </c>
      <c r="K18" s="15">
        <v>0</v>
      </c>
      <c r="L18" s="15">
        <v>0</v>
      </c>
    </row>
    <row r="19" spans="1:12" ht="17.25" x14ac:dyDescent="0.25">
      <c r="A19" s="18">
        <v>2113</v>
      </c>
      <c r="B19" s="17" t="s">
        <v>18</v>
      </c>
      <c r="C19" s="17" t="s">
        <v>22</v>
      </c>
      <c r="D19" s="17" t="s">
        <v>28</v>
      </c>
      <c r="E19" s="14" t="s">
        <v>29</v>
      </c>
      <c r="F19" s="15">
        <f>SUM(G19:H19)</f>
        <v>0</v>
      </c>
      <c r="G19" s="15"/>
      <c r="H19" s="15"/>
      <c r="I19" s="15">
        <v>0</v>
      </c>
      <c r="J19" s="15">
        <v>0</v>
      </c>
      <c r="K19" s="15">
        <v>0</v>
      </c>
      <c r="L19" s="15">
        <v>0</v>
      </c>
    </row>
    <row r="20" spans="1:12" ht="17.25" x14ac:dyDescent="0.25">
      <c r="A20" s="18">
        <v>2120</v>
      </c>
      <c r="B20" s="17" t="s">
        <v>18</v>
      </c>
      <c r="C20" s="17" t="s">
        <v>26</v>
      </c>
      <c r="D20" s="17" t="s">
        <v>19</v>
      </c>
      <c r="E20" s="14" t="s">
        <v>30</v>
      </c>
      <c r="F20" s="15">
        <f>SUM(F22:F23)</f>
        <v>0</v>
      </c>
      <c r="G20" s="15">
        <f>SUM(G22:G23)</f>
        <v>0</v>
      </c>
      <c r="H20" s="15">
        <f>SUM(H22:H23)</f>
        <v>0</v>
      </c>
      <c r="I20" s="15">
        <v>0</v>
      </c>
      <c r="J20" s="15">
        <v>0</v>
      </c>
      <c r="K20" s="15">
        <v>0</v>
      </c>
      <c r="L20" s="15">
        <v>0</v>
      </c>
    </row>
    <row r="21" spans="1:12" ht="17.25" x14ac:dyDescent="0.25">
      <c r="A21" s="18"/>
      <c r="B21" s="17"/>
      <c r="C21" s="17"/>
      <c r="D21" s="17"/>
      <c r="E21" s="14" t="s">
        <v>24</v>
      </c>
      <c r="F21" s="15"/>
      <c r="G21" s="15"/>
      <c r="H21" s="15"/>
      <c r="I21" s="15"/>
      <c r="J21" s="15"/>
      <c r="K21" s="15"/>
      <c r="L21" s="15"/>
    </row>
    <row r="22" spans="1:12" ht="17.25" x14ac:dyDescent="0.25">
      <c r="A22" s="18">
        <v>2121</v>
      </c>
      <c r="B22" s="17" t="s">
        <v>18</v>
      </c>
      <c r="C22" s="17" t="s">
        <v>26</v>
      </c>
      <c r="D22" s="17" t="s">
        <v>22</v>
      </c>
      <c r="E22" s="14" t="s">
        <v>31</v>
      </c>
      <c r="F22" s="15">
        <f>SUM(G22:H22)</f>
        <v>0</v>
      </c>
      <c r="G22" s="15"/>
      <c r="H22" s="15"/>
      <c r="I22" s="15">
        <v>0</v>
      </c>
      <c r="J22" s="15">
        <v>0</v>
      </c>
      <c r="K22" s="15">
        <v>0</v>
      </c>
      <c r="L22" s="15">
        <v>0</v>
      </c>
    </row>
    <row r="23" spans="1:12" ht="33" x14ac:dyDescent="0.25">
      <c r="A23" s="18">
        <v>2122</v>
      </c>
      <c r="B23" s="17" t="s">
        <v>18</v>
      </c>
      <c r="C23" s="17" t="s">
        <v>26</v>
      </c>
      <c r="D23" s="17" t="s">
        <v>26</v>
      </c>
      <c r="E23" s="14" t="s">
        <v>32</v>
      </c>
      <c r="F23" s="15">
        <f>SUM(G23:H23)</f>
        <v>0</v>
      </c>
      <c r="G23" s="15"/>
      <c r="H23" s="15"/>
      <c r="I23" s="15">
        <v>0</v>
      </c>
      <c r="J23" s="15">
        <v>0</v>
      </c>
      <c r="K23" s="15">
        <v>0</v>
      </c>
      <c r="L23" s="15">
        <v>0</v>
      </c>
    </row>
    <row r="24" spans="1:12" ht="17.25" x14ac:dyDescent="0.25">
      <c r="A24" s="18">
        <v>2130</v>
      </c>
      <c r="B24" s="17" t="s">
        <v>18</v>
      </c>
      <c r="C24" s="17" t="s">
        <v>28</v>
      </c>
      <c r="D24" s="17" t="s">
        <v>19</v>
      </c>
      <c r="E24" s="14" t="s">
        <v>33</v>
      </c>
      <c r="F24" s="15">
        <f>+'[1]6.Gorcarakan ev tntesagitakan'!G60</f>
        <v>0</v>
      </c>
      <c r="G24" s="15">
        <f>+'[1]6.Gorcarakan ev tntesagitakan'!H60</f>
        <v>0</v>
      </c>
      <c r="H24" s="15"/>
      <c r="I24" s="15">
        <f>+'[1]6.Gorcarakan ev tntesagitakan'!J60</f>
        <v>0</v>
      </c>
      <c r="J24" s="15">
        <f>+'[1]6.Gorcarakan ev tntesagitakan'!K60</f>
        <v>0</v>
      </c>
      <c r="K24" s="15">
        <f>+'[1]6.Gorcarakan ev tntesagitakan'!L60</f>
        <v>0</v>
      </c>
      <c r="L24" s="15">
        <f>+'[1]6.Gorcarakan ev tntesagitakan'!M60</f>
        <v>0</v>
      </c>
    </row>
    <row r="25" spans="1:12" ht="17.25" x14ac:dyDescent="0.25">
      <c r="A25" s="18"/>
      <c r="B25" s="17"/>
      <c r="C25" s="17"/>
      <c r="D25" s="17"/>
      <c r="E25" s="14" t="s">
        <v>24</v>
      </c>
      <c r="F25" s="15"/>
      <c r="G25" s="15"/>
      <c r="H25" s="15"/>
      <c r="I25" s="15"/>
      <c r="J25" s="15"/>
      <c r="K25" s="15"/>
      <c r="L25" s="15"/>
    </row>
    <row r="26" spans="1:12" ht="33" x14ac:dyDescent="0.25">
      <c r="A26" s="18">
        <v>2131</v>
      </c>
      <c r="B26" s="17" t="s">
        <v>18</v>
      </c>
      <c r="C26" s="17" t="s">
        <v>28</v>
      </c>
      <c r="D26" s="17" t="s">
        <v>22</v>
      </c>
      <c r="E26" s="14" t="s">
        <v>34</v>
      </c>
      <c r="F26" s="15">
        <f>SUM(G26:H26)</f>
        <v>0</v>
      </c>
      <c r="G26" s="15"/>
      <c r="H26" s="15"/>
      <c r="I26" s="15">
        <v>0</v>
      </c>
      <c r="J26" s="15">
        <v>0</v>
      </c>
      <c r="K26" s="15">
        <v>0</v>
      </c>
      <c r="L26" s="15">
        <v>0</v>
      </c>
    </row>
    <row r="27" spans="1:12" ht="33" x14ac:dyDescent="0.25">
      <c r="A27" s="18">
        <v>2132</v>
      </c>
      <c r="B27" s="17" t="s">
        <v>18</v>
      </c>
      <c r="C27" s="17">
        <v>3</v>
      </c>
      <c r="D27" s="17">
        <v>2</v>
      </c>
      <c r="E27" s="14" t="s">
        <v>35</v>
      </c>
      <c r="F27" s="15">
        <f>SUM(G27:H27)</f>
        <v>0</v>
      </c>
      <c r="G27" s="15"/>
      <c r="H27" s="15"/>
      <c r="I27" s="15">
        <v>0</v>
      </c>
      <c r="J27" s="15">
        <v>0</v>
      </c>
      <c r="K27" s="15">
        <v>0</v>
      </c>
      <c r="L27" s="15">
        <v>0</v>
      </c>
    </row>
    <row r="28" spans="1:12" ht="17.25" x14ac:dyDescent="0.25">
      <c r="A28" s="18">
        <v>2133</v>
      </c>
      <c r="B28" s="17" t="s">
        <v>18</v>
      </c>
      <c r="C28" s="17">
        <v>3</v>
      </c>
      <c r="D28" s="17">
        <v>3</v>
      </c>
      <c r="E28" s="14" t="s">
        <v>36</v>
      </c>
      <c r="F28" s="15">
        <f>+'[1]6.Gorcarakan ev tntesagitakan'!G70</f>
        <v>0</v>
      </c>
      <c r="G28" s="15">
        <f>+'[1]6.Gorcarakan ev tntesagitakan'!H70</f>
        <v>0</v>
      </c>
      <c r="H28" s="15"/>
      <c r="I28" s="15">
        <f>+'[1]6.Gorcarakan ev tntesagitakan'!J70</f>
        <v>0</v>
      </c>
      <c r="J28" s="15">
        <f>+'[1]6.Gorcarakan ev tntesagitakan'!K70</f>
        <v>0</v>
      </c>
      <c r="K28" s="15">
        <f>+'[1]6.Gorcarakan ev tntesagitakan'!L70</f>
        <v>0</v>
      </c>
      <c r="L28" s="15">
        <f>+'[1]6.Gorcarakan ev tntesagitakan'!M70</f>
        <v>0</v>
      </c>
    </row>
    <row r="29" spans="1:12" ht="17.25" x14ac:dyDescent="0.25">
      <c r="A29" s="18">
        <v>2140</v>
      </c>
      <c r="B29" s="17" t="s">
        <v>18</v>
      </c>
      <c r="C29" s="17">
        <v>4</v>
      </c>
      <c r="D29" s="17">
        <v>0</v>
      </c>
      <c r="E29" s="14" t="s">
        <v>37</v>
      </c>
      <c r="F29" s="15">
        <f>SUM(F31)</f>
        <v>0</v>
      </c>
      <c r="G29" s="15">
        <f>SUM(G31)</f>
        <v>0</v>
      </c>
      <c r="H29" s="15"/>
      <c r="I29" s="15">
        <v>0</v>
      </c>
      <c r="J29" s="15">
        <v>0</v>
      </c>
      <c r="K29" s="15">
        <v>0</v>
      </c>
      <c r="L29" s="15">
        <v>0</v>
      </c>
    </row>
    <row r="30" spans="1:12" ht="17.25" x14ac:dyDescent="0.25">
      <c r="A30" s="18"/>
      <c r="B30" s="17"/>
      <c r="C30" s="17"/>
      <c r="D30" s="17"/>
      <c r="E30" s="14" t="s">
        <v>24</v>
      </c>
      <c r="F30" s="15"/>
      <c r="G30" s="15"/>
      <c r="H30" s="15"/>
      <c r="I30" s="15"/>
      <c r="J30" s="15"/>
      <c r="K30" s="15"/>
      <c r="L30" s="15"/>
    </row>
    <row r="31" spans="1:12" ht="17.25" x14ac:dyDescent="0.25">
      <c r="A31" s="18">
        <v>2141</v>
      </c>
      <c r="B31" s="17" t="s">
        <v>18</v>
      </c>
      <c r="C31" s="17">
        <v>4</v>
      </c>
      <c r="D31" s="17">
        <v>1</v>
      </c>
      <c r="E31" s="14" t="s">
        <v>38</v>
      </c>
      <c r="F31" s="15">
        <f>SUM(G31:H31)</f>
        <v>0</v>
      </c>
      <c r="G31" s="15"/>
      <c r="H31" s="15"/>
      <c r="I31" s="15">
        <v>0</v>
      </c>
      <c r="J31" s="15">
        <v>0</v>
      </c>
      <c r="K31" s="15">
        <v>0</v>
      </c>
      <c r="L31" s="15">
        <v>0</v>
      </c>
    </row>
    <row r="32" spans="1:12" ht="33" x14ac:dyDescent="0.25">
      <c r="A32" s="18">
        <v>2150</v>
      </c>
      <c r="B32" s="17" t="s">
        <v>18</v>
      </c>
      <c r="C32" s="17">
        <v>5</v>
      </c>
      <c r="D32" s="17">
        <v>0</v>
      </c>
      <c r="E32" s="14" t="s">
        <v>39</v>
      </c>
      <c r="F32" s="15">
        <f>+'[1]6.Gorcarakan ev tntesagitakan'!G86</f>
        <v>0</v>
      </c>
      <c r="G32" s="15">
        <f>+'[1]6.Gorcarakan ev tntesagitakan'!H86</f>
        <v>0</v>
      </c>
      <c r="H32" s="15">
        <f>+'[1]6.Gorcarakan ev tntesagitakan'!I86</f>
        <v>0</v>
      </c>
      <c r="I32" s="15">
        <f>+'[1]6.Gorcarakan ev tntesagitakan'!J86</f>
        <v>0</v>
      </c>
      <c r="J32" s="15">
        <f>+'[1]6.Gorcarakan ev tntesagitakan'!K86</f>
        <v>0</v>
      </c>
      <c r="K32" s="15">
        <f>+'[1]6.Gorcarakan ev tntesagitakan'!L86</f>
        <v>0</v>
      </c>
      <c r="L32" s="15">
        <f>+'[1]6.Gorcarakan ev tntesagitakan'!M86</f>
        <v>0</v>
      </c>
    </row>
    <row r="33" spans="1:12" ht="17.25" x14ac:dyDescent="0.25">
      <c r="A33" s="18"/>
      <c r="B33" s="17"/>
      <c r="C33" s="17"/>
      <c r="D33" s="17"/>
      <c r="E33" s="14" t="s">
        <v>24</v>
      </c>
      <c r="F33" s="15"/>
      <c r="G33" s="15"/>
      <c r="H33" s="15"/>
      <c r="I33" s="15">
        <v>0</v>
      </c>
      <c r="J33" s="15">
        <v>0</v>
      </c>
      <c r="K33" s="15">
        <v>0</v>
      </c>
      <c r="L33" s="15">
        <v>0</v>
      </c>
    </row>
    <row r="34" spans="1:12" ht="33" x14ac:dyDescent="0.25">
      <c r="A34" s="18">
        <v>2151</v>
      </c>
      <c r="B34" s="17" t="s">
        <v>18</v>
      </c>
      <c r="C34" s="17">
        <v>5</v>
      </c>
      <c r="D34" s="17">
        <v>1</v>
      </c>
      <c r="E34" s="14" t="s">
        <v>40</v>
      </c>
      <c r="F34" s="15">
        <f>+'[1]6.Gorcarakan ev tntesagitakan'!G88</f>
        <v>0</v>
      </c>
      <c r="G34" s="15">
        <f>+'[1]6.Gorcarakan ev tntesagitakan'!H88</f>
        <v>0</v>
      </c>
      <c r="H34" s="15">
        <f>+'[1]6.Gorcarakan ev tntesagitakan'!I88</f>
        <v>0</v>
      </c>
      <c r="I34" s="15">
        <f>+'[1]6.Gorcarakan ev tntesagitakan'!J88</f>
        <v>0</v>
      </c>
      <c r="J34" s="15">
        <f>+'[1]6.Gorcarakan ev tntesagitakan'!K88</f>
        <v>0</v>
      </c>
      <c r="K34" s="15">
        <f>+'[1]6.Gorcarakan ev tntesagitakan'!L88</f>
        <v>0</v>
      </c>
      <c r="L34" s="15">
        <f>+'[1]6.Gorcarakan ev tntesagitakan'!M88</f>
        <v>0</v>
      </c>
    </row>
    <row r="35" spans="1:12" ht="33" x14ac:dyDescent="0.25">
      <c r="A35" s="18">
        <v>2160</v>
      </c>
      <c r="B35" s="17" t="s">
        <v>18</v>
      </c>
      <c r="C35" s="17">
        <v>6</v>
      </c>
      <c r="D35" s="17">
        <v>0</v>
      </c>
      <c r="E35" s="14" t="s">
        <v>41</v>
      </c>
      <c r="F35" s="15">
        <f>+'[1]6.Gorcarakan ev tntesagitakan'!G93</f>
        <v>0</v>
      </c>
      <c r="G35" s="15">
        <f>+'[1]6.Gorcarakan ev tntesagitakan'!H93</f>
        <v>0</v>
      </c>
      <c r="H35" s="15"/>
      <c r="I35" s="15">
        <f>+'[1]6.Gorcarakan ev tntesagitakan'!J93</f>
        <v>0</v>
      </c>
      <c r="J35" s="15">
        <f>+'[1]6.Gorcarakan ev tntesagitakan'!K93</f>
        <v>0</v>
      </c>
      <c r="K35" s="15">
        <f>+'[1]6.Gorcarakan ev tntesagitakan'!L93</f>
        <v>0</v>
      </c>
      <c r="L35" s="15">
        <f>+'[1]6.Gorcarakan ev tntesagitakan'!M93</f>
        <v>0</v>
      </c>
    </row>
    <row r="36" spans="1:12" ht="17.25" x14ac:dyDescent="0.25">
      <c r="A36" s="18"/>
      <c r="B36" s="17"/>
      <c r="C36" s="17"/>
      <c r="D36" s="17"/>
      <c r="E36" s="14" t="s">
        <v>24</v>
      </c>
      <c r="F36" s="15"/>
      <c r="G36" s="15"/>
      <c r="H36" s="15"/>
      <c r="I36" s="15"/>
      <c r="J36" s="15"/>
      <c r="K36" s="15"/>
      <c r="L36" s="15"/>
    </row>
    <row r="37" spans="1:12" ht="33" x14ac:dyDescent="0.25">
      <c r="A37" s="18">
        <v>2161</v>
      </c>
      <c r="B37" s="17" t="s">
        <v>18</v>
      </c>
      <c r="C37" s="17">
        <v>6</v>
      </c>
      <c r="D37" s="17">
        <v>1</v>
      </c>
      <c r="E37" s="14" t="s">
        <v>42</v>
      </c>
      <c r="F37" s="15">
        <f>+'[1]6.Gorcarakan ev tntesagitakan'!G95</f>
        <v>18410</v>
      </c>
      <c r="G37" s="15">
        <f>+'[1]6.Gorcarakan ev tntesagitakan'!H95</f>
        <v>0</v>
      </c>
      <c r="H37" s="15"/>
      <c r="I37" s="15">
        <f>+'[1]6.Gorcarakan ev tntesagitakan'!J95</f>
        <v>3930.1574803149606</v>
      </c>
      <c r="J37" s="15">
        <f>+'[1]6.Gorcarakan ev tntesagitakan'!K95</f>
        <v>6742.1259842519685</v>
      </c>
      <c r="K37" s="15">
        <f>+'[1]6.Gorcarakan ev tntesagitakan'!L95</f>
        <v>9554.0944881889773</v>
      </c>
      <c r="L37" s="15">
        <v>10500</v>
      </c>
    </row>
    <row r="38" spans="1:12" ht="17.25" x14ac:dyDescent="0.25">
      <c r="A38" s="18">
        <v>2170</v>
      </c>
      <c r="B38" s="17" t="s">
        <v>18</v>
      </c>
      <c r="C38" s="17">
        <v>7</v>
      </c>
      <c r="D38" s="17">
        <v>0</v>
      </c>
      <c r="E38" s="14" t="s">
        <v>43</v>
      </c>
      <c r="F38" s="15">
        <f>SUM(F40)</f>
        <v>0</v>
      </c>
      <c r="G38" s="15">
        <f>SUM(G40)</f>
        <v>0</v>
      </c>
      <c r="H38" s="15">
        <f>SUM(H40)</f>
        <v>0</v>
      </c>
      <c r="I38" s="15">
        <v>0</v>
      </c>
      <c r="J38" s="15">
        <v>0</v>
      </c>
      <c r="K38" s="15">
        <v>0</v>
      </c>
      <c r="L38" s="15">
        <v>0</v>
      </c>
    </row>
    <row r="39" spans="1:12" ht="17.25" x14ac:dyDescent="0.25">
      <c r="A39" s="18"/>
      <c r="B39" s="17"/>
      <c r="C39" s="17"/>
      <c r="D39" s="17"/>
      <c r="E39" s="14" t="s">
        <v>24</v>
      </c>
      <c r="F39" s="15"/>
      <c r="G39" s="15"/>
      <c r="H39" s="15"/>
      <c r="I39" s="15"/>
      <c r="J39" s="15"/>
      <c r="K39" s="15"/>
      <c r="L39" s="15"/>
    </row>
    <row r="40" spans="1:12" ht="17.25" x14ac:dyDescent="0.25">
      <c r="A40" s="18">
        <v>2171</v>
      </c>
      <c r="B40" s="17" t="s">
        <v>18</v>
      </c>
      <c r="C40" s="17">
        <v>7</v>
      </c>
      <c r="D40" s="17">
        <v>1</v>
      </c>
      <c r="E40" s="14" t="s">
        <v>43</v>
      </c>
      <c r="F40" s="15">
        <f>SUM(G40:H40)</f>
        <v>0</v>
      </c>
      <c r="G40" s="15"/>
      <c r="H40" s="15"/>
      <c r="I40" s="15">
        <v>0</v>
      </c>
      <c r="J40" s="15">
        <v>0</v>
      </c>
      <c r="K40" s="15">
        <v>0</v>
      </c>
      <c r="L40" s="15">
        <v>0</v>
      </c>
    </row>
    <row r="41" spans="1:12" ht="33" x14ac:dyDescent="0.25">
      <c r="A41" s="18">
        <v>2180</v>
      </c>
      <c r="B41" s="17" t="s">
        <v>18</v>
      </c>
      <c r="C41" s="17">
        <v>8</v>
      </c>
      <c r="D41" s="17">
        <v>0</v>
      </c>
      <c r="E41" s="14" t="s">
        <v>44</v>
      </c>
      <c r="F41" s="15">
        <f>SUM(F43)</f>
        <v>0</v>
      </c>
      <c r="G41" s="15">
        <f>SUM(G43)</f>
        <v>0</v>
      </c>
      <c r="H41" s="15">
        <f>SUM(H43)</f>
        <v>0</v>
      </c>
      <c r="I41" s="15">
        <v>0</v>
      </c>
      <c r="J41" s="15">
        <v>0</v>
      </c>
      <c r="K41" s="15">
        <v>0</v>
      </c>
      <c r="L41" s="15">
        <v>0</v>
      </c>
    </row>
    <row r="42" spans="1:12" ht="17.25" x14ac:dyDescent="0.25">
      <c r="A42" s="18"/>
      <c r="B42" s="17"/>
      <c r="C42" s="17"/>
      <c r="D42" s="17"/>
      <c r="E42" s="14" t="s">
        <v>24</v>
      </c>
      <c r="F42" s="15"/>
      <c r="G42" s="15"/>
      <c r="H42" s="15"/>
      <c r="I42" s="15"/>
      <c r="J42" s="15"/>
      <c r="K42" s="15"/>
      <c r="L42" s="15"/>
    </row>
    <row r="43" spans="1:12" ht="33" x14ac:dyDescent="0.25">
      <c r="A43" s="18">
        <v>2181</v>
      </c>
      <c r="B43" s="17" t="s">
        <v>18</v>
      </c>
      <c r="C43" s="17">
        <v>8</v>
      </c>
      <c r="D43" s="17">
        <v>1</v>
      </c>
      <c r="E43" s="14" t="s">
        <v>44</v>
      </c>
      <c r="F43" s="15">
        <f>SUM(F45:F46)</f>
        <v>0</v>
      </c>
      <c r="G43" s="15">
        <f>SUM(G45:G46)</f>
        <v>0</v>
      </c>
      <c r="H43" s="15">
        <f>SUM(H45:H46)</f>
        <v>0</v>
      </c>
      <c r="I43" s="15">
        <v>0</v>
      </c>
      <c r="J43" s="15">
        <v>0</v>
      </c>
      <c r="K43" s="15">
        <v>0</v>
      </c>
      <c r="L43" s="15">
        <v>0</v>
      </c>
    </row>
    <row r="44" spans="1:12" ht="17.25" x14ac:dyDescent="0.25">
      <c r="A44" s="18"/>
      <c r="B44" s="17"/>
      <c r="C44" s="17"/>
      <c r="D44" s="17"/>
      <c r="E44" s="14" t="s">
        <v>24</v>
      </c>
      <c r="F44" s="15"/>
      <c r="G44" s="15"/>
      <c r="H44" s="15"/>
      <c r="I44" s="15"/>
      <c r="J44" s="15"/>
      <c r="K44" s="15"/>
      <c r="L44" s="15"/>
    </row>
    <row r="45" spans="1:12" ht="17.25" x14ac:dyDescent="0.25">
      <c r="A45" s="18">
        <v>2182</v>
      </c>
      <c r="B45" s="17" t="s">
        <v>18</v>
      </c>
      <c r="C45" s="17">
        <v>8</v>
      </c>
      <c r="D45" s="17">
        <v>1</v>
      </c>
      <c r="E45" s="14" t="s">
        <v>45</v>
      </c>
      <c r="F45" s="15">
        <f>SUM(G45:H45)</f>
        <v>0</v>
      </c>
      <c r="G45" s="15"/>
      <c r="H45" s="15"/>
      <c r="I45" s="15">
        <v>0</v>
      </c>
      <c r="J45" s="15">
        <v>0</v>
      </c>
      <c r="K45" s="15">
        <v>0</v>
      </c>
      <c r="L45" s="15">
        <v>0</v>
      </c>
    </row>
    <row r="46" spans="1:12" ht="17.25" x14ac:dyDescent="0.25">
      <c r="A46" s="18">
        <v>2183</v>
      </c>
      <c r="B46" s="17" t="s">
        <v>18</v>
      </c>
      <c r="C46" s="17">
        <v>8</v>
      </c>
      <c r="D46" s="17">
        <v>1</v>
      </c>
      <c r="E46" s="14" t="s">
        <v>46</v>
      </c>
      <c r="F46" s="15">
        <f>SUM(G46:H46)</f>
        <v>0</v>
      </c>
      <c r="G46" s="15"/>
      <c r="H46" s="15"/>
      <c r="I46" s="15">
        <v>0</v>
      </c>
      <c r="J46" s="15">
        <v>0</v>
      </c>
      <c r="K46" s="15">
        <v>0</v>
      </c>
      <c r="L46" s="15">
        <v>0</v>
      </c>
    </row>
    <row r="47" spans="1:12" ht="17.25" x14ac:dyDescent="0.25">
      <c r="A47" s="18">
        <v>2185</v>
      </c>
      <c r="B47" s="17" t="s">
        <v>18</v>
      </c>
      <c r="C47" s="17">
        <v>8</v>
      </c>
      <c r="D47" s="17">
        <v>1</v>
      </c>
      <c r="E47" s="14"/>
      <c r="F47" s="15"/>
      <c r="G47" s="15"/>
      <c r="H47" s="15"/>
      <c r="I47" s="15"/>
      <c r="J47" s="15"/>
      <c r="K47" s="15"/>
      <c r="L47" s="15"/>
    </row>
    <row r="48" spans="1:12" ht="33" x14ac:dyDescent="0.25">
      <c r="A48" s="18">
        <v>2200</v>
      </c>
      <c r="B48" s="17" t="s">
        <v>47</v>
      </c>
      <c r="C48" s="17">
        <v>0</v>
      </c>
      <c r="D48" s="17">
        <v>0</v>
      </c>
      <c r="E48" s="14" t="s">
        <v>48</v>
      </c>
      <c r="F48" s="15">
        <f>+F50+F53+F56+F59+F62</f>
        <v>0</v>
      </c>
      <c r="G48" s="15">
        <f t="shared" ref="G48:L48" si="1">+G50+G53+G56+G59+G62</f>
        <v>0</v>
      </c>
      <c r="H48" s="15">
        <f t="shared" si="1"/>
        <v>0</v>
      </c>
      <c r="I48" s="15">
        <f t="shared" si="1"/>
        <v>0</v>
      </c>
      <c r="J48" s="15">
        <f t="shared" si="1"/>
        <v>0</v>
      </c>
      <c r="K48" s="15">
        <f t="shared" si="1"/>
        <v>0</v>
      </c>
      <c r="L48" s="15">
        <f t="shared" si="1"/>
        <v>0</v>
      </c>
    </row>
    <row r="49" spans="1:12" ht="17.25" x14ac:dyDescent="0.25">
      <c r="A49" s="16"/>
      <c r="B49" s="17"/>
      <c r="C49" s="17"/>
      <c r="D49" s="17"/>
      <c r="E49" s="14" t="s">
        <v>21</v>
      </c>
      <c r="F49" s="15"/>
      <c r="G49" s="15"/>
      <c r="H49" s="15"/>
      <c r="I49" s="15"/>
      <c r="J49" s="15"/>
      <c r="K49" s="15"/>
      <c r="L49" s="15"/>
    </row>
    <row r="50" spans="1:12" ht="17.25" x14ac:dyDescent="0.25">
      <c r="A50" s="18">
        <v>2210</v>
      </c>
      <c r="B50" s="17" t="s">
        <v>47</v>
      </c>
      <c r="C50" s="17">
        <v>1</v>
      </c>
      <c r="D50" s="17">
        <v>0</v>
      </c>
      <c r="E50" s="14" t="s">
        <v>49</v>
      </c>
      <c r="F50" s="15">
        <f>SUM(F52)</f>
        <v>0</v>
      </c>
      <c r="G50" s="15">
        <f>SUM(G52)</f>
        <v>0</v>
      </c>
      <c r="H50" s="15">
        <f>SUM(H52)</f>
        <v>0</v>
      </c>
      <c r="I50" s="15">
        <v>0</v>
      </c>
      <c r="J50" s="15">
        <v>0</v>
      </c>
      <c r="K50" s="15">
        <v>0</v>
      </c>
      <c r="L50" s="15">
        <v>0</v>
      </c>
    </row>
    <row r="51" spans="1:12" ht="17.25" x14ac:dyDescent="0.25">
      <c r="A51" s="18"/>
      <c r="B51" s="17"/>
      <c r="C51" s="17"/>
      <c r="D51" s="17"/>
      <c r="E51" s="14" t="s">
        <v>24</v>
      </c>
      <c r="F51" s="15"/>
      <c r="G51" s="15"/>
      <c r="H51" s="15"/>
      <c r="I51" s="15"/>
      <c r="J51" s="15"/>
      <c r="K51" s="15"/>
      <c r="L51" s="15"/>
    </row>
    <row r="52" spans="1:12" ht="17.25" x14ac:dyDescent="0.25">
      <c r="A52" s="18">
        <v>2211</v>
      </c>
      <c r="B52" s="17" t="s">
        <v>47</v>
      </c>
      <c r="C52" s="17">
        <v>1</v>
      </c>
      <c r="D52" s="17">
        <v>1</v>
      </c>
      <c r="E52" s="14" t="s">
        <v>50</v>
      </c>
      <c r="F52" s="15">
        <f>SUM(G52:H52)</f>
        <v>0</v>
      </c>
      <c r="G52" s="15"/>
      <c r="H52" s="15"/>
      <c r="I52" s="15">
        <v>0</v>
      </c>
      <c r="J52" s="15">
        <v>0</v>
      </c>
      <c r="K52" s="15">
        <v>0</v>
      </c>
      <c r="L52" s="15">
        <v>0</v>
      </c>
    </row>
    <row r="53" spans="1:12" ht="17.25" x14ac:dyDescent="0.25">
      <c r="A53" s="18">
        <v>2220</v>
      </c>
      <c r="B53" s="17" t="s">
        <v>47</v>
      </c>
      <c r="C53" s="17">
        <v>2</v>
      </c>
      <c r="D53" s="17">
        <v>0</v>
      </c>
      <c r="E53" s="14" t="s">
        <v>51</v>
      </c>
      <c r="F53" s="15">
        <f>SUM(F55)</f>
        <v>0</v>
      </c>
      <c r="G53" s="15">
        <f>SUM(G55)</f>
        <v>0</v>
      </c>
      <c r="H53" s="15">
        <f>SUM(H55)</f>
        <v>0</v>
      </c>
      <c r="I53" s="15">
        <v>0</v>
      </c>
      <c r="J53" s="15">
        <v>0</v>
      </c>
      <c r="K53" s="15">
        <v>0</v>
      </c>
      <c r="L53" s="15">
        <v>0</v>
      </c>
    </row>
    <row r="54" spans="1:12" ht="17.25" x14ac:dyDescent="0.25">
      <c r="A54" s="18"/>
      <c r="B54" s="17"/>
      <c r="C54" s="17"/>
      <c r="D54" s="17"/>
      <c r="E54" s="14" t="s">
        <v>24</v>
      </c>
      <c r="F54" s="15"/>
      <c r="G54" s="15"/>
      <c r="H54" s="15"/>
      <c r="I54" s="15"/>
      <c r="J54" s="15"/>
      <c r="K54" s="15"/>
      <c r="L54" s="15"/>
    </row>
    <row r="55" spans="1:12" ht="17.25" x14ac:dyDescent="0.25">
      <c r="A55" s="18">
        <v>2221</v>
      </c>
      <c r="B55" s="17" t="s">
        <v>47</v>
      </c>
      <c r="C55" s="17">
        <v>2</v>
      </c>
      <c r="D55" s="17">
        <v>1</v>
      </c>
      <c r="E55" s="14" t="s">
        <v>52</v>
      </c>
      <c r="F55" s="15">
        <f>SUM(G55:H55)</f>
        <v>0</v>
      </c>
      <c r="G55" s="15"/>
      <c r="H55" s="15"/>
      <c r="I55" s="15">
        <v>0</v>
      </c>
      <c r="J55" s="15">
        <v>0</v>
      </c>
      <c r="K55" s="15">
        <v>0</v>
      </c>
      <c r="L55" s="15">
        <v>0</v>
      </c>
    </row>
    <row r="56" spans="1:12" ht="17.25" x14ac:dyDescent="0.25">
      <c r="A56" s="18">
        <v>2230</v>
      </c>
      <c r="B56" s="17" t="s">
        <v>47</v>
      </c>
      <c r="C56" s="17">
        <v>3</v>
      </c>
      <c r="D56" s="17">
        <v>0</v>
      </c>
      <c r="E56" s="14" t="s">
        <v>53</v>
      </c>
      <c r="F56" s="15">
        <f>SUM(F58)</f>
        <v>0</v>
      </c>
      <c r="G56" s="15">
        <f>SUM(G58)</f>
        <v>0</v>
      </c>
      <c r="H56" s="15">
        <f>SUM(H58)</f>
        <v>0</v>
      </c>
      <c r="I56" s="15">
        <v>0</v>
      </c>
      <c r="J56" s="15">
        <v>0</v>
      </c>
      <c r="K56" s="15">
        <v>0</v>
      </c>
      <c r="L56" s="15">
        <v>0</v>
      </c>
    </row>
    <row r="57" spans="1:12" ht="17.25" x14ac:dyDescent="0.25">
      <c r="A57" s="18"/>
      <c r="B57" s="17"/>
      <c r="C57" s="17"/>
      <c r="D57" s="17"/>
      <c r="E57" s="14" t="s">
        <v>24</v>
      </c>
      <c r="F57" s="15"/>
      <c r="G57" s="15"/>
      <c r="H57" s="15"/>
      <c r="I57" s="15"/>
      <c r="J57" s="15"/>
      <c r="K57" s="15"/>
      <c r="L57" s="15"/>
    </row>
    <row r="58" spans="1:12" ht="17.25" x14ac:dyDescent="0.25">
      <c r="A58" s="18">
        <v>2231</v>
      </c>
      <c r="B58" s="17" t="s">
        <v>47</v>
      </c>
      <c r="C58" s="17">
        <v>3</v>
      </c>
      <c r="D58" s="17">
        <v>1</v>
      </c>
      <c r="E58" s="14" t="s">
        <v>54</v>
      </c>
      <c r="F58" s="15">
        <f>SUM(G58:H58)</f>
        <v>0</v>
      </c>
      <c r="G58" s="15"/>
      <c r="H58" s="15"/>
      <c r="I58" s="15">
        <v>0</v>
      </c>
      <c r="J58" s="15">
        <v>0</v>
      </c>
      <c r="K58" s="15">
        <v>0</v>
      </c>
      <c r="L58" s="15">
        <v>0</v>
      </c>
    </row>
    <row r="59" spans="1:12" ht="33" x14ac:dyDescent="0.25">
      <c r="A59" s="18">
        <v>2240</v>
      </c>
      <c r="B59" s="17" t="s">
        <v>47</v>
      </c>
      <c r="C59" s="17">
        <v>4</v>
      </c>
      <c r="D59" s="17">
        <v>0</v>
      </c>
      <c r="E59" s="14" t="s">
        <v>55</v>
      </c>
      <c r="F59" s="15">
        <f>SUM(F61)</f>
        <v>0</v>
      </c>
      <c r="G59" s="15">
        <f>SUM(G61)</f>
        <v>0</v>
      </c>
      <c r="H59" s="15">
        <f>SUM(H61)</f>
        <v>0</v>
      </c>
      <c r="I59" s="15">
        <v>0</v>
      </c>
      <c r="J59" s="15">
        <v>0</v>
      </c>
      <c r="K59" s="15">
        <v>0</v>
      </c>
      <c r="L59" s="15">
        <v>0</v>
      </c>
    </row>
    <row r="60" spans="1:12" ht="17.25" x14ac:dyDescent="0.25">
      <c r="A60" s="18"/>
      <c r="B60" s="17"/>
      <c r="C60" s="17"/>
      <c r="D60" s="17"/>
      <c r="E60" s="14" t="s">
        <v>24</v>
      </c>
      <c r="F60" s="15"/>
      <c r="G60" s="15"/>
      <c r="H60" s="15"/>
      <c r="I60" s="15"/>
      <c r="J60" s="15"/>
      <c r="K60" s="15"/>
      <c r="L60" s="15"/>
    </row>
    <row r="61" spans="1:12" ht="33" x14ac:dyDescent="0.25">
      <c r="A61" s="18">
        <v>2241</v>
      </c>
      <c r="B61" s="17" t="s">
        <v>47</v>
      </c>
      <c r="C61" s="17">
        <v>4</v>
      </c>
      <c r="D61" s="17">
        <v>1</v>
      </c>
      <c r="E61" s="14" t="s">
        <v>55</v>
      </c>
      <c r="F61" s="15">
        <f>SUM(G61:H61)</f>
        <v>0</v>
      </c>
      <c r="G61" s="15"/>
      <c r="H61" s="15"/>
      <c r="I61" s="15">
        <v>0</v>
      </c>
      <c r="J61" s="15">
        <v>0</v>
      </c>
      <c r="K61" s="15">
        <v>0</v>
      </c>
      <c r="L61" s="15">
        <v>0</v>
      </c>
    </row>
    <row r="62" spans="1:12" ht="17.25" x14ac:dyDescent="0.25">
      <c r="A62" s="18">
        <v>2250</v>
      </c>
      <c r="B62" s="17" t="s">
        <v>47</v>
      </c>
      <c r="C62" s="17">
        <v>5</v>
      </c>
      <c r="D62" s="17">
        <v>0</v>
      </c>
      <c r="E62" s="14" t="s">
        <v>56</v>
      </c>
      <c r="F62" s="15">
        <f>+F64</f>
        <v>0</v>
      </c>
      <c r="G62" s="15">
        <f t="shared" ref="G62:L62" si="2">+G64</f>
        <v>0</v>
      </c>
      <c r="H62" s="15">
        <f t="shared" si="2"/>
        <v>0</v>
      </c>
      <c r="I62" s="15">
        <f t="shared" si="2"/>
        <v>0</v>
      </c>
      <c r="J62" s="15">
        <f t="shared" si="2"/>
        <v>0</v>
      </c>
      <c r="K62" s="15">
        <f t="shared" si="2"/>
        <v>0</v>
      </c>
      <c r="L62" s="15">
        <f t="shared" si="2"/>
        <v>0</v>
      </c>
    </row>
    <row r="63" spans="1:12" ht="17.25" x14ac:dyDescent="0.25">
      <c r="A63" s="18"/>
      <c r="B63" s="17"/>
      <c r="C63" s="17"/>
      <c r="D63" s="17"/>
      <c r="E63" s="14" t="s">
        <v>24</v>
      </c>
      <c r="F63" s="15"/>
      <c r="G63" s="15"/>
      <c r="H63" s="15"/>
      <c r="I63" s="15"/>
      <c r="J63" s="15"/>
      <c r="K63" s="15"/>
      <c r="L63" s="15"/>
    </row>
    <row r="64" spans="1:12" ht="17.25" x14ac:dyDescent="0.25">
      <c r="A64" s="18">
        <v>2251</v>
      </c>
      <c r="B64" s="17" t="s">
        <v>47</v>
      </c>
      <c r="C64" s="17">
        <v>5</v>
      </c>
      <c r="D64" s="17">
        <v>1</v>
      </c>
      <c r="E64" s="14" t="s">
        <v>56</v>
      </c>
      <c r="F64" s="15">
        <f>+'[1]6.Gorcarakan ev tntesagitakan'!G148</f>
        <v>0</v>
      </c>
      <c r="G64" s="15">
        <f>+'[1]6.Gorcarakan ev tntesagitakan'!H148</f>
        <v>0</v>
      </c>
      <c r="H64" s="15">
        <f>+'[1]6.Gorcarakan ev tntesagitakan'!I148</f>
        <v>0</v>
      </c>
      <c r="I64" s="15">
        <f>+'[1]6.Gorcarakan ev tntesagitakan'!J148</f>
        <v>0</v>
      </c>
      <c r="J64" s="15">
        <f>+'[1]6.Gorcarakan ev tntesagitakan'!K148</f>
        <v>0</v>
      </c>
      <c r="K64" s="15">
        <f>+'[1]6.Gorcarakan ev tntesagitakan'!L148</f>
        <v>0</v>
      </c>
      <c r="L64" s="15">
        <f>+'[1]6.Gorcarakan ev tntesagitakan'!M148</f>
        <v>0</v>
      </c>
    </row>
    <row r="65" spans="1:12" ht="66" x14ac:dyDescent="0.25">
      <c r="A65" s="18">
        <v>2300</v>
      </c>
      <c r="B65" s="17" t="s">
        <v>57</v>
      </c>
      <c r="C65" s="17">
        <v>0</v>
      </c>
      <c r="D65" s="17">
        <v>0</v>
      </c>
      <c r="E65" s="14" t="s">
        <v>58</v>
      </c>
      <c r="F65" s="15">
        <f>SUM(F67,F72,F75,F79,F82,F85,F88)</f>
        <v>0</v>
      </c>
      <c r="G65" s="15">
        <f>SUM(G67,G72,G75,G79,G82,G85,G88)</f>
        <v>0</v>
      </c>
      <c r="H65" s="15">
        <f>SUM(H67,H72,H75,H79,H82,H85,H88)</f>
        <v>0</v>
      </c>
      <c r="I65" s="15">
        <v>0</v>
      </c>
      <c r="J65" s="15">
        <v>0</v>
      </c>
      <c r="K65" s="15">
        <v>0</v>
      </c>
      <c r="L65" s="15">
        <v>0</v>
      </c>
    </row>
    <row r="66" spans="1:12" ht="17.25" x14ac:dyDescent="0.25">
      <c r="A66" s="16"/>
      <c r="B66" s="17"/>
      <c r="C66" s="17"/>
      <c r="D66" s="17"/>
      <c r="E66" s="14" t="s">
        <v>21</v>
      </c>
      <c r="F66" s="15"/>
      <c r="G66" s="15"/>
      <c r="H66" s="15"/>
      <c r="I66" s="15"/>
      <c r="J66" s="15"/>
      <c r="K66" s="15"/>
      <c r="L66" s="15"/>
    </row>
    <row r="67" spans="1:12" ht="17.25" x14ac:dyDescent="0.25">
      <c r="A67" s="18">
        <v>2310</v>
      </c>
      <c r="B67" s="17" t="s">
        <v>57</v>
      </c>
      <c r="C67" s="17">
        <v>1</v>
      </c>
      <c r="D67" s="17">
        <v>0</v>
      </c>
      <c r="E67" s="14" t="s">
        <v>59</v>
      </c>
      <c r="F67" s="15">
        <f>SUM(F69:F71)</f>
        <v>0</v>
      </c>
      <c r="G67" s="15">
        <f>SUM(G69:G71)</f>
        <v>0</v>
      </c>
      <c r="H67" s="15">
        <f>SUM(H69:H71)</f>
        <v>0</v>
      </c>
      <c r="I67" s="15">
        <v>0</v>
      </c>
      <c r="J67" s="15">
        <v>0</v>
      </c>
      <c r="K67" s="15">
        <v>0</v>
      </c>
      <c r="L67" s="15">
        <v>0</v>
      </c>
    </row>
    <row r="68" spans="1:12" ht="17.25" x14ac:dyDescent="0.25">
      <c r="A68" s="18"/>
      <c r="B68" s="17"/>
      <c r="C68" s="17"/>
      <c r="D68" s="17"/>
      <c r="E68" s="14" t="s">
        <v>24</v>
      </c>
      <c r="F68" s="15"/>
      <c r="G68" s="15"/>
      <c r="H68" s="15"/>
      <c r="I68" s="15"/>
      <c r="J68" s="15"/>
      <c r="K68" s="15"/>
      <c r="L68" s="15"/>
    </row>
    <row r="69" spans="1:12" ht="17.25" x14ac:dyDescent="0.25">
      <c r="A69" s="18">
        <v>2311</v>
      </c>
      <c r="B69" s="17" t="s">
        <v>57</v>
      </c>
      <c r="C69" s="17">
        <v>1</v>
      </c>
      <c r="D69" s="17">
        <v>1</v>
      </c>
      <c r="E69" s="14" t="s">
        <v>60</v>
      </c>
      <c r="F69" s="15">
        <f>SUM(G69:H69)</f>
        <v>0</v>
      </c>
      <c r="G69" s="15"/>
      <c r="H69" s="15"/>
      <c r="I69" s="15">
        <v>0</v>
      </c>
      <c r="J69" s="15">
        <v>0</v>
      </c>
      <c r="K69" s="15">
        <v>0</v>
      </c>
      <c r="L69" s="15">
        <v>0</v>
      </c>
    </row>
    <row r="70" spans="1:12" ht="17.25" x14ac:dyDescent="0.25">
      <c r="A70" s="18">
        <v>2312</v>
      </c>
      <c r="B70" s="17" t="s">
        <v>57</v>
      </c>
      <c r="C70" s="17">
        <v>1</v>
      </c>
      <c r="D70" s="17">
        <v>2</v>
      </c>
      <c r="E70" s="14" t="s">
        <v>61</v>
      </c>
      <c r="F70" s="15">
        <f>SUM(G70:H70)</f>
        <v>0</v>
      </c>
      <c r="G70" s="15"/>
      <c r="H70" s="15"/>
      <c r="I70" s="15">
        <v>0</v>
      </c>
      <c r="J70" s="15">
        <v>0</v>
      </c>
      <c r="K70" s="15">
        <v>0</v>
      </c>
      <c r="L70" s="15">
        <v>0</v>
      </c>
    </row>
    <row r="71" spans="1:12" ht="17.25" x14ac:dyDescent="0.25">
      <c r="A71" s="18">
        <v>2313</v>
      </c>
      <c r="B71" s="17" t="s">
        <v>57</v>
      </c>
      <c r="C71" s="17">
        <v>1</v>
      </c>
      <c r="D71" s="17">
        <v>3</v>
      </c>
      <c r="E71" s="14" t="s">
        <v>62</v>
      </c>
      <c r="F71" s="15">
        <f>SUM(G71:H71)</f>
        <v>0</v>
      </c>
      <c r="G71" s="15"/>
      <c r="H71" s="15"/>
      <c r="I71" s="15">
        <v>0</v>
      </c>
      <c r="J71" s="15">
        <v>0</v>
      </c>
      <c r="K71" s="15">
        <v>0</v>
      </c>
      <c r="L71" s="15">
        <v>0</v>
      </c>
    </row>
    <row r="72" spans="1:12" ht="17.25" x14ac:dyDescent="0.25">
      <c r="A72" s="18">
        <v>2320</v>
      </c>
      <c r="B72" s="17" t="s">
        <v>57</v>
      </c>
      <c r="C72" s="17">
        <v>2</v>
      </c>
      <c r="D72" s="17">
        <v>0</v>
      </c>
      <c r="E72" s="14" t="s">
        <v>63</v>
      </c>
      <c r="F72" s="15">
        <f>SUM(F74)</f>
        <v>0</v>
      </c>
      <c r="G72" s="15">
        <f>SUM(G74)</f>
        <v>0</v>
      </c>
      <c r="H72" s="15">
        <f>SUM(H74)</f>
        <v>0</v>
      </c>
      <c r="I72" s="15">
        <v>0</v>
      </c>
      <c r="J72" s="15">
        <v>0</v>
      </c>
      <c r="K72" s="15">
        <v>0</v>
      </c>
      <c r="L72" s="15">
        <v>0</v>
      </c>
    </row>
    <row r="73" spans="1:12" ht="17.25" x14ac:dyDescent="0.25">
      <c r="A73" s="18"/>
      <c r="B73" s="17"/>
      <c r="C73" s="17"/>
      <c r="D73" s="17"/>
      <c r="E73" s="14" t="s">
        <v>24</v>
      </c>
      <c r="F73" s="15"/>
      <c r="G73" s="15"/>
      <c r="H73" s="15"/>
      <c r="I73" s="15"/>
      <c r="J73" s="15"/>
      <c r="K73" s="15"/>
      <c r="L73" s="15"/>
    </row>
    <row r="74" spans="1:12" ht="17.25" x14ac:dyDescent="0.25">
      <c r="A74" s="18">
        <v>2321</v>
      </c>
      <c r="B74" s="17" t="s">
        <v>57</v>
      </c>
      <c r="C74" s="17">
        <v>2</v>
      </c>
      <c r="D74" s="17">
        <v>1</v>
      </c>
      <c r="E74" s="14" t="s">
        <v>64</v>
      </c>
      <c r="F74" s="15">
        <f>SUM(G74:H74)</f>
        <v>0</v>
      </c>
      <c r="G74" s="15"/>
      <c r="H74" s="15"/>
      <c r="I74" s="15">
        <v>0</v>
      </c>
      <c r="J74" s="15">
        <v>0</v>
      </c>
      <c r="K74" s="15">
        <v>0</v>
      </c>
      <c r="L74" s="15">
        <v>0</v>
      </c>
    </row>
    <row r="75" spans="1:12" ht="33" x14ac:dyDescent="0.25">
      <c r="A75" s="18">
        <v>2330</v>
      </c>
      <c r="B75" s="17" t="s">
        <v>57</v>
      </c>
      <c r="C75" s="17">
        <v>3</v>
      </c>
      <c r="D75" s="17">
        <v>0</v>
      </c>
      <c r="E75" s="14" t="s">
        <v>65</v>
      </c>
      <c r="F75" s="15">
        <f>SUM(F77:F78)</f>
        <v>0</v>
      </c>
      <c r="G75" s="15">
        <f>SUM(G77:G78)</f>
        <v>0</v>
      </c>
      <c r="H75" s="15">
        <f>SUM(H77:H78)</f>
        <v>0</v>
      </c>
      <c r="I75" s="15">
        <v>0</v>
      </c>
      <c r="J75" s="15">
        <v>0</v>
      </c>
      <c r="K75" s="15">
        <v>0</v>
      </c>
      <c r="L75" s="15">
        <v>0</v>
      </c>
    </row>
    <row r="76" spans="1:12" ht="17.25" x14ac:dyDescent="0.25">
      <c r="A76" s="18"/>
      <c r="B76" s="17"/>
      <c r="C76" s="17"/>
      <c r="D76" s="17"/>
      <c r="E76" s="14" t="s">
        <v>24</v>
      </c>
      <c r="F76" s="15"/>
      <c r="G76" s="15"/>
      <c r="H76" s="15"/>
      <c r="I76" s="15"/>
      <c r="J76" s="15"/>
      <c r="K76" s="15"/>
      <c r="L76" s="15"/>
    </row>
    <row r="77" spans="1:12" ht="17.25" x14ac:dyDescent="0.25">
      <c r="A77" s="18">
        <v>2331</v>
      </c>
      <c r="B77" s="17" t="s">
        <v>57</v>
      </c>
      <c r="C77" s="17">
        <v>3</v>
      </c>
      <c r="D77" s="17">
        <v>1</v>
      </c>
      <c r="E77" s="14" t="s">
        <v>66</v>
      </c>
      <c r="F77" s="15">
        <f>SUM(G77:H77)</f>
        <v>0</v>
      </c>
      <c r="G77" s="15"/>
      <c r="H77" s="15"/>
      <c r="I77" s="15">
        <v>0</v>
      </c>
      <c r="J77" s="15">
        <v>0</v>
      </c>
      <c r="K77" s="15">
        <v>0</v>
      </c>
      <c r="L77" s="15">
        <v>0</v>
      </c>
    </row>
    <row r="78" spans="1:12" ht="17.25" x14ac:dyDescent="0.25">
      <c r="A78" s="18">
        <v>2332</v>
      </c>
      <c r="B78" s="17" t="s">
        <v>57</v>
      </c>
      <c r="C78" s="17">
        <v>3</v>
      </c>
      <c r="D78" s="17">
        <v>2</v>
      </c>
      <c r="E78" s="14" t="s">
        <v>67</v>
      </c>
      <c r="F78" s="15">
        <f>SUM(G78:H78)</f>
        <v>0</v>
      </c>
      <c r="G78" s="15"/>
      <c r="H78" s="15"/>
      <c r="I78" s="15">
        <v>0</v>
      </c>
      <c r="J78" s="15">
        <v>0</v>
      </c>
      <c r="K78" s="15">
        <v>0</v>
      </c>
      <c r="L78" s="15">
        <v>0</v>
      </c>
    </row>
    <row r="79" spans="1:12" ht="17.25" x14ac:dyDescent="0.25">
      <c r="A79" s="18">
        <v>2340</v>
      </c>
      <c r="B79" s="17" t="s">
        <v>57</v>
      </c>
      <c r="C79" s="17">
        <v>4</v>
      </c>
      <c r="D79" s="17">
        <v>0</v>
      </c>
      <c r="E79" s="14" t="s">
        <v>68</v>
      </c>
      <c r="F79" s="15">
        <f>SUM(F81)</f>
        <v>0</v>
      </c>
      <c r="G79" s="15">
        <f>SUM(G81)</f>
        <v>0</v>
      </c>
      <c r="H79" s="15">
        <f>SUM(H81)</f>
        <v>0</v>
      </c>
      <c r="I79" s="15">
        <v>0</v>
      </c>
      <c r="J79" s="15">
        <v>0</v>
      </c>
      <c r="K79" s="15">
        <v>0</v>
      </c>
      <c r="L79" s="15">
        <v>0</v>
      </c>
    </row>
    <row r="80" spans="1:12" ht="17.25" x14ac:dyDescent="0.25">
      <c r="A80" s="18"/>
      <c r="B80" s="17"/>
      <c r="C80" s="17"/>
      <c r="D80" s="17"/>
      <c r="E80" s="14" t="s">
        <v>24</v>
      </c>
      <c r="F80" s="15"/>
      <c r="G80" s="15"/>
      <c r="H80" s="15"/>
      <c r="I80" s="15"/>
      <c r="J80" s="15"/>
      <c r="K80" s="15"/>
      <c r="L80" s="15"/>
    </row>
    <row r="81" spans="1:12" ht="17.25" x14ac:dyDescent="0.25">
      <c r="A81" s="18">
        <v>2341</v>
      </c>
      <c r="B81" s="17" t="s">
        <v>57</v>
      </c>
      <c r="C81" s="17">
        <v>4</v>
      </c>
      <c r="D81" s="17">
        <v>1</v>
      </c>
      <c r="E81" s="14" t="s">
        <v>68</v>
      </c>
      <c r="F81" s="15">
        <f>SUM(G81:H81)</f>
        <v>0</v>
      </c>
      <c r="G81" s="15"/>
      <c r="H81" s="15"/>
      <c r="I81" s="15">
        <v>0</v>
      </c>
      <c r="J81" s="15">
        <v>0</v>
      </c>
      <c r="K81" s="15">
        <v>0</v>
      </c>
      <c r="L81" s="15">
        <v>0</v>
      </c>
    </row>
    <row r="82" spans="1:12" ht="17.25" x14ac:dyDescent="0.25">
      <c r="A82" s="18">
        <v>2350</v>
      </c>
      <c r="B82" s="17" t="s">
        <v>57</v>
      </c>
      <c r="C82" s="17">
        <v>5</v>
      </c>
      <c r="D82" s="17">
        <v>0</v>
      </c>
      <c r="E82" s="14" t="s">
        <v>69</v>
      </c>
      <c r="F82" s="15">
        <f>SUM(F84)</f>
        <v>0</v>
      </c>
      <c r="G82" s="15">
        <f>SUM(G84)</f>
        <v>0</v>
      </c>
      <c r="H82" s="15">
        <f>SUM(H84)</f>
        <v>0</v>
      </c>
      <c r="I82" s="15">
        <v>0</v>
      </c>
      <c r="J82" s="15">
        <v>0</v>
      </c>
      <c r="K82" s="15">
        <v>0</v>
      </c>
      <c r="L82" s="15">
        <v>0</v>
      </c>
    </row>
    <row r="83" spans="1:12" ht="17.25" x14ac:dyDescent="0.25">
      <c r="A83" s="18"/>
      <c r="B83" s="17"/>
      <c r="C83" s="17"/>
      <c r="D83" s="17"/>
      <c r="E83" s="14" t="s">
        <v>24</v>
      </c>
      <c r="F83" s="15"/>
      <c r="G83" s="15"/>
      <c r="H83" s="15"/>
      <c r="I83" s="15"/>
      <c r="J83" s="15"/>
      <c r="K83" s="15"/>
      <c r="L83" s="15"/>
    </row>
    <row r="84" spans="1:12" ht="17.25" x14ac:dyDescent="0.25">
      <c r="A84" s="18">
        <v>2351</v>
      </c>
      <c r="B84" s="17" t="s">
        <v>57</v>
      </c>
      <c r="C84" s="17">
        <v>5</v>
      </c>
      <c r="D84" s="17">
        <v>1</v>
      </c>
      <c r="E84" s="14" t="s">
        <v>70</v>
      </c>
      <c r="F84" s="15">
        <f>SUM(G84:H84)</f>
        <v>0</v>
      </c>
      <c r="G84" s="15"/>
      <c r="H84" s="15"/>
      <c r="I84" s="15">
        <v>0</v>
      </c>
      <c r="J84" s="15">
        <v>0</v>
      </c>
      <c r="K84" s="15">
        <v>0</v>
      </c>
      <c r="L84" s="15">
        <v>0</v>
      </c>
    </row>
    <row r="85" spans="1:12" ht="33" x14ac:dyDescent="0.25">
      <c r="A85" s="18">
        <v>2360</v>
      </c>
      <c r="B85" s="17" t="s">
        <v>57</v>
      </c>
      <c r="C85" s="17">
        <v>6</v>
      </c>
      <c r="D85" s="17">
        <v>0</v>
      </c>
      <c r="E85" s="14" t="s">
        <v>71</v>
      </c>
      <c r="F85" s="15">
        <f>SUM(F87)</f>
        <v>0</v>
      </c>
      <c r="G85" s="15">
        <f>SUM(G87)</f>
        <v>0</v>
      </c>
      <c r="H85" s="15">
        <f>SUM(H87)</f>
        <v>0</v>
      </c>
      <c r="I85" s="15">
        <v>0</v>
      </c>
      <c r="J85" s="15">
        <v>0</v>
      </c>
      <c r="K85" s="15">
        <v>0</v>
      </c>
      <c r="L85" s="15">
        <v>0</v>
      </c>
    </row>
    <row r="86" spans="1:12" ht="17.25" x14ac:dyDescent="0.25">
      <c r="A86" s="18"/>
      <c r="B86" s="17"/>
      <c r="C86" s="17"/>
      <c r="D86" s="17"/>
      <c r="E86" s="14" t="s">
        <v>24</v>
      </c>
      <c r="F86" s="15"/>
      <c r="G86" s="15"/>
      <c r="H86" s="15"/>
      <c r="I86" s="15"/>
      <c r="J86" s="15"/>
      <c r="K86" s="15"/>
      <c r="L86" s="15"/>
    </row>
    <row r="87" spans="1:12" ht="33" x14ac:dyDescent="0.25">
      <c r="A87" s="18">
        <v>2361</v>
      </c>
      <c r="B87" s="17" t="s">
        <v>57</v>
      </c>
      <c r="C87" s="17">
        <v>6</v>
      </c>
      <c r="D87" s="17">
        <v>1</v>
      </c>
      <c r="E87" s="14" t="s">
        <v>71</v>
      </c>
      <c r="F87" s="15">
        <f>SUM(G87:H87)</f>
        <v>0</v>
      </c>
      <c r="G87" s="15"/>
      <c r="H87" s="15"/>
      <c r="I87" s="15">
        <v>0</v>
      </c>
      <c r="J87" s="15">
        <v>0</v>
      </c>
      <c r="K87" s="15">
        <v>0</v>
      </c>
      <c r="L87" s="15">
        <v>0</v>
      </c>
    </row>
    <row r="88" spans="1:12" ht="33" x14ac:dyDescent="0.25">
      <c r="A88" s="18">
        <v>2370</v>
      </c>
      <c r="B88" s="17" t="s">
        <v>57</v>
      </c>
      <c r="C88" s="17">
        <v>7</v>
      </c>
      <c r="D88" s="17">
        <v>0</v>
      </c>
      <c r="E88" s="14" t="s">
        <v>72</v>
      </c>
      <c r="F88" s="15">
        <f>SUM(F90)</f>
        <v>0</v>
      </c>
      <c r="G88" s="15">
        <f>SUM(G90)</f>
        <v>0</v>
      </c>
      <c r="H88" s="15">
        <f>SUM(H90)</f>
        <v>0</v>
      </c>
      <c r="I88" s="15">
        <v>0</v>
      </c>
      <c r="J88" s="15">
        <v>0</v>
      </c>
      <c r="K88" s="15">
        <v>0</v>
      </c>
      <c r="L88" s="15">
        <v>0</v>
      </c>
    </row>
    <row r="89" spans="1:12" ht="17.25" x14ac:dyDescent="0.25">
      <c r="A89" s="18"/>
      <c r="B89" s="17"/>
      <c r="C89" s="17"/>
      <c r="D89" s="17"/>
      <c r="E89" s="14" t="s">
        <v>24</v>
      </c>
      <c r="F89" s="15"/>
      <c r="G89" s="15"/>
      <c r="H89" s="15"/>
      <c r="I89" s="15"/>
      <c r="J89" s="15"/>
      <c r="K89" s="15"/>
      <c r="L89" s="15"/>
    </row>
    <row r="90" spans="1:12" ht="33" x14ac:dyDescent="0.25">
      <c r="A90" s="18">
        <v>2371</v>
      </c>
      <c r="B90" s="17" t="s">
        <v>57</v>
      </c>
      <c r="C90" s="17">
        <v>7</v>
      </c>
      <c r="D90" s="17">
        <v>1</v>
      </c>
      <c r="E90" s="14" t="s">
        <v>73</v>
      </c>
      <c r="F90" s="15">
        <f>SUM(G90:H90)</f>
        <v>0</v>
      </c>
      <c r="G90" s="15"/>
      <c r="H90" s="15"/>
      <c r="I90" s="15">
        <v>0</v>
      </c>
      <c r="J90" s="15">
        <v>0</v>
      </c>
      <c r="K90" s="15">
        <v>0</v>
      </c>
      <c r="L90" s="15">
        <v>0</v>
      </c>
    </row>
    <row r="91" spans="1:12" ht="49.5" x14ac:dyDescent="0.25">
      <c r="A91" s="18">
        <v>2400</v>
      </c>
      <c r="B91" s="17" t="s">
        <v>74</v>
      </c>
      <c r="C91" s="17">
        <v>0</v>
      </c>
      <c r="D91" s="17">
        <v>0</v>
      </c>
      <c r="E91" s="14" t="s">
        <v>75</v>
      </c>
      <c r="F91" s="15">
        <f>+F93+F97+F103+F111+F116+F123+F126+F132+F141</f>
        <v>0</v>
      </c>
      <c r="G91" s="15">
        <f t="shared" ref="G91:L91" si="3">+G93+G97+G103+G111+G116+G123+G126+G132+G141</f>
        <v>0</v>
      </c>
      <c r="H91" s="15">
        <f t="shared" si="3"/>
        <v>0</v>
      </c>
      <c r="I91" s="15">
        <f t="shared" si="3"/>
        <v>0</v>
      </c>
      <c r="J91" s="15">
        <f t="shared" si="3"/>
        <v>0</v>
      </c>
      <c r="K91" s="15">
        <f t="shared" si="3"/>
        <v>0</v>
      </c>
      <c r="L91" s="15">
        <f t="shared" si="3"/>
        <v>0</v>
      </c>
    </row>
    <row r="92" spans="1:12" ht="17.25" x14ac:dyDescent="0.25">
      <c r="A92" s="16"/>
      <c r="B92" s="17"/>
      <c r="C92" s="17"/>
      <c r="D92" s="17"/>
      <c r="E92" s="14" t="s">
        <v>21</v>
      </c>
      <c r="F92" s="15"/>
      <c r="G92" s="15"/>
      <c r="H92" s="15"/>
      <c r="I92" s="15"/>
      <c r="J92" s="15"/>
      <c r="K92" s="15"/>
      <c r="L92" s="15"/>
    </row>
    <row r="93" spans="1:12" ht="33" x14ac:dyDescent="0.25">
      <c r="A93" s="18">
        <v>2410</v>
      </c>
      <c r="B93" s="17" t="s">
        <v>74</v>
      </c>
      <c r="C93" s="17">
        <v>1</v>
      </c>
      <c r="D93" s="17">
        <v>0</v>
      </c>
      <c r="E93" s="14" t="s">
        <v>76</v>
      </c>
      <c r="F93" s="15">
        <f>SUM(F95:F96)</f>
        <v>0</v>
      </c>
      <c r="G93" s="15">
        <f>SUM(G95:G96)</f>
        <v>0</v>
      </c>
      <c r="H93" s="15">
        <f>SUM(H95:H96)</f>
        <v>0</v>
      </c>
      <c r="I93" s="15">
        <v>0</v>
      </c>
      <c r="J93" s="15">
        <v>0</v>
      </c>
      <c r="K93" s="15">
        <v>0</v>
      </c>
      <c r="L93" s="15">
        <v>0</v>
      </c>
    </row>
    <row r="94" spans="1:12" ht="17.25" x14ac:dyDescent="0.25">
      <c r="A94" s="18"/>
      <c r="B94" s="17"/>
      <c r="C94" s="17"/>
      <c r="D94" s="17"/>
      <c r="E94" s="14" t="s">
        <v>24</v>
      </c>
      <c r="F94" s="15"/>
      <c r="G94" s="15"/>
      <c r="H94" s="15"/>
      <c r="I94" s="15"/>
      <c r="J94" s="15"/>
      <c r="K94" s="15"/>
      <c r="L94" s="15"/>
    </row>
    <row r="95" spans="1:12" ht="33" x14ac:dyDescent="0.25">
      <c r="A95" s="18">
        <v>2411</v>
      </c>
      <c r="B95" s="17" t="s">
        <v>74</v>
      </c>
      <c r="C95" s="17">
        <v>1</v>
      </c>
      <c r="D95" s="17">
        <v>1</v>
      </c>
      <c r="E95" s="14" t="s">
        <v>77</v>
      </c>
      <c r="F95" s="15">
        <f>SUM(G95:H95)</f>
        <v>0</v>
      </c>
      <c r="G95" s="15"/>
      <c r="H95" s="15"/>
      <c r="I95" s="15">
        <v>0</v>
      </c>
      <c r="J95" s="15">
        <v>0</v>
      </c>
      <c r="K95" s="15">
        <v>0</v>
      </c>
      <c r="L95" s="15">
        <v>0</v>
      </c>
    </row>
    <row r="96" spans="1:12" ht="33" x14ac:dyDescent="0.25">
      <c r="A96" s="18">
        <v>2412</v>
      </c>
      <c r="B96" s="17" t="s">
        <v>74</v>
      </c>
      <c r="C96" s="17">
        <v>1</v>
      </c>
      <c r="D96" s="17">
        <v>2</v>
      </c>
      <c r="E96" s="14" t="s">
        <v>78</v>
      </c>
      <c r="F96" s="15">
        <f>SUM(G96:H96)</f>
        <v>0</v>
      </c>
      <c r="G96" s="15"/>
      <c r="H96" s="15"/>
      <c r="I96" s="15">
        <v>0</v>
      </c>
      <c r="J96" s="15">
        <v>0</v>
      </c>
      <c r="K96" s="15">
        <v>0</v>
      </c>
      <c r="L96" s="15">
        <v>0</v>
      </c>
    </row>
    <row r="97" spans="1:12" ht="33" x14ac:dyDescent="0.25">
      <c r="A97" s="18">
        <v>2420</v>
      </c>
      <c r="B97" s="17" t="s">
        <v>74</v>
      </c>
      <c r="C97" s="17">
        <v>2</v>
      </c>
      <c r="D97" s="17">
        <v>0</v>
      </c>
      <c r="E97" s="14" t="s">
        <v>79</v>
      </c>
      <c r="F97" s="15">
        <f>SUM(F99:F102)</f>
        <v>0</v>
      </c>
      <c r="G97" s="15">
        <f>SUM(G99:G102)</f>
        <v>0</v>
      </c>
      <c r="H97" s="15">
        <f>SUM(H99:H102)</f>
        <v>0</v>
      </c>
      <c r="I97" s="15">
        <v>0</v>
      </c>
      <c r="J97" s="15">
        <v>0</v>
      </c>
      <c r="K97" s="15">
        <v>0</v>
      </c>
      <c r="L97" s="15">
        <v>0</v>
      </c>
    </row>
    <row r="98" spans="1:12" ht="17.25" x14ac:dyDescent="0.25">
      <c r="A98" s="18"/>
      <c r="B98" s="17"/>
      <c r="C98" s="17"/>
      <c r="D98" s="17"/>
      <c r="E98" s="14" t="s">
        <v>24</v>
      </c>
      <c r="F98" s="15"/>
      <c r="G98" s="15"/>
      <c r="H98" s="15"/>
      <c r="I98" s="15"/>
      <c r="J98" s="15"/>
      <c r="K98" s="15"/>
      <c r="L98" s="15"/>
    </row>
    <row r="99" spans="1:12" ht="17.25" x14ac:dyDescent="0.25">
      <c r="A99" s="18">
        <v>2421</v>
      </c>
      <c r="B99" s="17" t="s">
        <v>74</v>
      </c>
      <c r="C99" s="17">
        <v>2</v>
      </c>
      <c r="D99" s="17">
        <v>1</v>
      </c>
      <c r="E99" s="14" t="s">
        <v>80</v>
      </c>
      <c r="F99" s="15">
        <f>SUM(G99:H99)</f>
        <v>0</v>
      </c>
      <c r="G99" s="15"/>
      <c r="H99" s="15"/>
      <c r="I99" s="15">
        <v>0</v>
      </c>
      <c r="J99" s="15">
        <v>0</v>
      </c>
      <c r="K99" s="15">
        <v>0</v>
      </c>
      <c r="L99" s="15">
        <v>0</v>
      </c>
    </row>
    <row r="100" spans="1:12" ht="17.25" x14ac:dyDescent="0.25">
      <c r="A100" s="18">
        <v>2422</v>
      </c>
      <c r="B100" s="17" t="s">
        <v>74</v>
      </c>
      <c r="C100" s="17">
        <v>2</v>
      </c>
      <c r="D100" s="17">
        <v>2</v>
      </c>
      <c r="E100" s="14" t="s">
        <v>81</v>
      </c>
      <c r="F100" s="15">
        <f>SUM(G100:H100)</f>
        <v>0</v>
      </c>
      <c r="G100" s="15"/>
      <c r="H100" s="15"/>
      <c r="I100" s="15">
        <v>0</v>
      </c>
      <c r="J100" s="15">
        <v>0</v>
      </c>
      <c r="K100" s="15">
        <v>0</v>
      </c>
      <c r="L100" s="15">
        <v>0</v>
      </c>
    </row>
    <row r="101" spans="1:12" ht="17.25" x14ac:dyDescent="0.25">
      <c r="A101" s="18">
        <v>2423</v>
      </c>
      <c r="B101" s="17" t="s">
        <v>74</v>
      </c>
      <c r="C101" s="17">
        <v>2</v>
      </c>
      <c r="D101" s="17">
        <v>3</v>
      </c>
      <c r="E101" s="14" t="s">
        <v>82</v>
      </c>
      <c r="F101" s="15">
        <f>SUM(G101:H101)</f>
        <v>0</v>
      </c>
      <c r="G101" s="15"/>
      <c r="H101" s="15"/>
      <c r="I101" s="15">
        <v>0</v>
      </c>
      <c r="J101" s="15">
        <v>0</v>
      </c>
      <c r="K101" s="15">
        <v>0</v>
      </c>
      <c r="L101" s="15">
        <v>0</v>
      </c>
    </row>
    <row r="102" spans="1:12" ht="17.25" x14ac:dyDescent="0.25">
      <c r="A102" s="18">
        <v>2424</v>
      </c>
      <c r="B102" s="17" t="s">
        <v>74</v>
      </c>
      <c r="C102" s="17">
        <v>2</v>
      </c>
      <c r="D102" s="17">
        <v>4</v>
      </c>
      <c r="E102" s="14" t="s">
        <v>83</v>
      </c>
      <c r="F102" s="15">
        <f>SUM(G102:H102)</f>
        <v>0</v>
      </c>
      <c r="G102" s="15"/>
      <c r="H102" s="15"/>
      <c r="I102" s="15">
        <v>0</v>
      </c>
      <c r="J102" s="15">
        <v>0</v>
      </c>
      <c r="K102" s="15">
        <v>0</v>
      </c>
      <c r="L102" s="15">
        <v>0</v>
      </c>
    </row>
    <row r="103" spans="1:12" ht="17.25" x14ac:dyDescent="0.25">
      <c r="A103" s="18">
        <v>2430</v>
      </c>
      <c r="B103" s="17" t="s">
        <v>74</v>
      </c>
      <c r="C103" s="17">
        <v>3</v>
      </c>
      <c r="D103" s="17">
        <v>0</v>
      </c>
      <c r="E103" s="14" t="s">
        <v>84</v>
      </c>
      <c r="F103" s="15">
        <f>SUM(F105:F110)</f>
        <v>0</v>
      </c>
      <c r="G103" s="15">
        <f>SUM(G105:G110)</f>
        <v>0</v>
      </c>
      <c r="H103" s="15">
        <f>SUM(H105:H110)</f>
        <v>0</v>
      </c>
      <c r="I103" s="15">
        <v>0</v>
      </c>
      <c r="J103" s="15">
        <v>0</v>
      </c>
      <c r="K103" s="15">
        <v>0</v>
      </c>
      <c r="L103" s="15">
        <v>0</v>
      </c>
    </row>
    <row r="104" spans="1:12" ht="17.25" x14ac:dyDescent="0.25">
      <c r="A104" s="18"/>
      <c r="B104" s="17"/>
      <c r="C104" s="17"/>
      <c r="D104" s="17"/>
      <c r="E104" s="14" t="s">
        <v>24</v>
      </c>
      <c r="F104" s="15"/>
      <c r="G104" s="15"/>
      <c r="H104" s="15"/>
      <c r="I104" s="15"/>
      <c r="J104" s="15"/>
      <c r="K104" s="15"/>
      <c r="L104" s="15"/>
    </row>
    <row r="105" spans="1:12" ht="17.25" x14ac:dyDescent="0.25">
      <c r="A105" s="18">
        <v>2431</v>
      </c>
      <c r="B105" s="17" t="s">
        <v>74</v>
      </c>
      <c r="C105" s="17">
        <v>3</v>
      </c>
      <c r="D105" s="17">
        <v>1</v>
      </c>
      <c r="E105" s="14" t="s">
        <v>85</v>
      </c>
      <c r="F105" s="15">
        <f t="shared" ref="F105:F110" si="4">SUM(G105:H105)</f>
        <v>0</v>
      </c>
      <c r="G105" s="15"/>
      <c r="H105" s="15"/>
      <c r="I105" s="15">
        <v>0</v>
      </c>
      <c r="J105" s="15">
        <v>0</v>
      </c>
      <c r="K105" s="15">
        <v>0</v>
      </c>
      <c r="L105" s="15">
        <v>0</v>
      </c>
    </row>
    <row r="106" spans="1:12" ht="17.25" x14ac:dyDescent="0.25">
      <c r="A106" s="18">
        <v>2432</v>
      </c>
      <c r="B106" s="17" t="s">
        <v>74</v>
      </c>
      <c r="C106" s="17">
        <v>3</v>
      </c>
      <c r="D106" s="17">
        <v>2</v>
      </c>
      <c r="E106" s="14" t="s">
        <v>86</v>
      </c>
      <c r="F106" s="15">
        <f t="shared" si="4"/>
        <v>0</v>
      </c>
      <c r="G106" s="15"/>
      <c r="H106" s="15"/>
      <c r="I106" s="15">
        <v>0</v>
      </c>
      <c r="J106" s="15">
        <v>0</v>
      </c>
      <c r="K106" s="15">
        <v>0</v>
      </c>
      <c r="L106" s="15">
        <v>0</v>
      </c>
    </row>
    <row r="107" spans="1:12" ht="17.25" x14ac:dyDescent="0.25">
      <c r="A107" s="18">
        <v>2433</v>
      </c>
      <c r="B107" s="17" t="s">
        <v>74</v>
      </c>
      <c r="C107" s="17">
        <v>3</v>
      </c>
      <c r="D107" s="17">
        <v>3</v>
      </c>
      <c r="E107" s="14" t="s">
        <v>87</v>
      </c>
      <c r="F107" s="15">
        <f t="shared" si="4"/>
        <v>0</v>
      </c>
      <c r="G107" s="15"/>
      <c r="H107" s="15"/>
      <c r="I107" s="15">
        <v>0</v>
      </c>
      <c r="J107" s="15">
        <v>0</v>
      </c>
      <c r="K107" s="15">
        <v>0</v>
      </c>
      <c r="L107" s="15">
        <v>0</v>
      </c>
    </row>
    <row r="108" spans="1:12" ht="17.25" x14ac:dyDescent="0.25">
      <c r="A108" s="18">
        <v>2434</v>
      </c>
      <c r="B108" s="17" t="s">
        <v>74</v>
      </c>
      <c r="C108" s="17">
        <v>3</v>
      </c>
      <c r="D108" s="17">
        <v>4</v>
      </c>
      <c r="E108" s="14" t="s">
        <v>88</v>
      </c>
      <c r="F108" s="15">
        <f t="shared" si="4"/>
        <v>0</v>
      </c>
      <c r="G108" s="15"/>
      <c r="H108" s="15"/>
      <c r="I108" s="15">
        <v>0</v>
      </c>
      <c r="J108" s="15">
        <v>0</v>
      </c>
      <c r="K108" s="15">
        <v>0</v>
      </c>
      <c r="L108" s="15">
        <v>0</v>
      </c>
    </row>
    <row r="109" spans="1:12" ht="17.25" x14ac:dyDescent="0.25">
      <c r="A109" s="18">
        <v>2435</v>
      </c>
      <c r="B109" s="17" t="s">
        <v>74</v>
      </c>
      <c r="C109" s="17">
        <v>3</v>
      </c>
      <c r="D109" s="17">
        <v>5</v>
      </c>
      <c r="E109" s="14" t="s">
        <v>89</v>
      </c>
      <c r="F109" s="15">
        <f t="shared" si="4"/>
        <v>0</v>
      </c>
      <c r="G109" s="15"/>
      <c r="H109" s="15"/>
      <c r="I109" s="15">
        <v>0</v>
      </c>
      <c r="J109" s="15">
        <v>0</v>
      </c>
      <c r="K109" s="15">
        <v>0</v>
      </c>
      <c r="L109" s="15">
        <v>0</v>
      </c>
    </row>
    <row r="110" spans="1:12" ht="17.25" x14ac:dyDescent="0.25">
      <c r="A110" s="18">
        <v>2436</v>
      </c>
      <c r="B110" s="17" t="s">
        <v>74</v>
      </c>
      <c r="C110" s="17">
        <v>3</v>
      </c>
      <c r="D110" s="17">
        <v>6</v>
      </c>
      <c r="E110" s="14" t="s">
        <v>90</v>
      </c>
      <c r="F110" s="15">
        <f t="shared" si="4"/>
        <v>0</v>
      </c>
      <c r="G110" s="15"/>
      <c r="H110" s="15"/>
      <c r="I110" s="15">
        <v>0</v>
      </c>
      <c r="J110" s="15">
        <v>0</v>
      </c>
      <c r="K110" s="15">
        <v>0</v>
      </c>
      <c r="L110" s="15">
        <v>0</v>
      </c>
    </row>
    <row r="111" spans="1:12" ht="33" x14ac:dyDescent="0.25">
      <c r="A111" s="18">
        <v>2440</v>
      </c>
      <c r="B111" s="17" t="s">
        <v>74</v>
      </c>
      <c r="C111" s="17">
        <v>4</v>
      </c>
      <c r="D111" s="17">
        <v>0</v>
      </c>
      <c r="E111" s="14" t="s">
        <v>91</v>
      </c>
      <c r="F111" s="15">
        <f>SUM(F113:F115)</f>
        <v>0</v>
      </c>
      <c r="G111" s="15">
        <f>SUM(G113:G115)</f>
        <v>0</v>
      </c>
      <c r="H111" s="15">
        <f>SUM(H113:H115)</f>
        <v>0</v>
      </c>
      <c r="I111" s="15">
        <v>0</v>
      </c>
      <c r="J111" s="15">
        <v>0</v>
      </c>
      <c r="K111" s="15">
        <v>0</v>
      </c>
      <c r="L111" s="15">
        <v>0</v>
      </c>
    </row>
    <row r="112" spans="1:12" ht="17.25" x14ac:dyDescent="0.25">
      <c r="A112" s="18"/>
      <c r="B112" s="17"/>
      <c r="C112" s="17"/>
      <c r="D112" s="17"/>
      <c r="E112" s="14" t="s">
        <v>24</v>
      </c>
      <c r="F112" s="15"/>
      <c r="G112" s="15"/>
      <c r="H112" s="15"/>
      <c r="I112" s="15"/>
      <c r="J112" s="15"/>
      <c r="K112" s="15"/>
      <c r="L112" s="15"/>
    </row>
    <row r="113" spans="1:12" ht="33" x14ac:dyDescent="0.25">
      <c r="A113" s="18">
        <v>2441</v>
      </c>
      <c r="B113" s="17" t="s">
        <v>74</v>
      </c>
      <c r="C113" s="17">
        <v>4</v>
      </c>
      <c r="D113" s="17">
        <v>1</v>
      </c>
      <c r="E113" s="14" t="s">
        <v>92</v>
      </c>
      <c r="F113" s="15">
        <f>SUM(G113:H113)</f>
        <v>0</v>
      </c>
      <c r="G113" s="15"/>
      <c r="H113" s="15"/>
      <c r="I113" s="15">
        <v>0</v>
      </c>
      <c r="J113" s="15">
        <v>0</v>
      </c>
      <c r="K113" s="15">
        <v>0</v>
      </c>
      <c r="L113" s="15">
        <v>0</v>
      </c>
    </row>
    <row r="114" spans="1:12" ht="17.25" x14ac:dyDescent="0.25">
      <c r="A114" s="18">
        <v>2442</v>
      </c>
      <c r="B114" s="17" t="s">
        <v>74</v>
      </c>
      <c r="C114" s="17">
        <v>4</v>
      </c>
      <c r="D114" s="17">
        <v>2</v>
      </c>
      <c r="E114" s="14" t="s">
        <v>93</v>
      </c>
      <c r="F114" s="15">
        <f>SUM(G114:H114)</f>
        <v>0</v>
      </c>
      <c r="G114" s="15"/>
      <c r="H114" s="15"/>
      <c r="I114" s="15">
        <v>0</v>
      </c>
      <c r="J114" s="15">
        <v>0</v>
      </c>
      <c r="K114" s="15">
        <v>0</v>
      </c>
      <c r="L114" s="15">
        <v>0</v>
      </c>
    </row>
    <row r="115" spans="1:12" ht="17.25" x14ac:dyDescent="0.25">
      <c r="A115" s="18">
        <v>2443</v>
      </c>
      <c r="B115" s="17" t="s">
        <v>74</v>
      </c>
      <c r="C115" s="17">
        <v>4</v>
      </c>
      <c r="D115" s="17">
        <v>3</v>
      </c>
      <c r="E115" s="14" t="s">
        <v>94</v>
      </c>
      <c r="F115" s="15">
        <f>SUM(G115:H115)</f>
        <v>0</v>
      </c>
      <c r="G115" s="15"/>
      <c r="H115" s="15"/>
      <c r="I115" s="15">
        <v>0</v>
      </c>
      <c r="J115" s="15">
        <v>0</v>
      </c>
      <c r="K115" s="15">
        <v>0</v>
      </c>
      <c r="L115" s="15">
        <v>0</v>
      </c>
    </row>
    <row r="116" spans="1:12" ht="17.25" x14ac:dyDescent="0.25">
      <c r="A116" s="18">
        <v>2450</v>
      </c>
      <c r="B116" s="17" t="s">
        <v>74</v>
      </c>
      <c r="C116" s="17">
        <v>5</v>
      </c>
      <c r="D116" s="17">
        <v>0</v>
      </c>
      <c r="E116" s="14" t="s">
        <v>95</v>
      </c>
      <c r="F116" s="15">
        <f t="shared" ref="F116:L116" si="5">+F118</f>
        <v>0</v>
      </c>
      <c r="G116" s="15">
        <f t="shared" si="5"/>
        <v>0</v>
      </c>
      <c r="H116" s="15">
        <f t="shared" si="5"/>
        <v>0</v>
      </c>
      <c r="I116" s="15">
        <f t="shared" si="5"/>
        <v>0</v>
      </c>
      <c r="J116" s="15">
        <f t="shared" si="5"/>
        <v>0</v>
      </c>
      <c r="K116" s="15">
        <f t="shared" si="5"/>
        <v>0</v>
      </c>
      <c r="L116" s="15">
        <f t="shared" si="5"/>
        <v>0</v>
      </c>
    </row>
    <row r="117" spans="1:12" ht="17.25" x14ac:dyDescent="0.25">
      <c r="A117" s="18"/>
      <c r="B117" s="17"/>
      <c r="C117" s="17"/>
      <c r="D117" s="17"/>
      <c r="E117" s="14" t="s">
        <v>24</v>
      </c>
      <c r="F117" s="15"/>
      <c r="G117" s="15"/>
      <c r="H117" s="15"/>
      <c r="I117" s="15"/>
      <c r="J117" s="15"/>
      <c r="K117" s="15"/>
      <c r="L117" s="15"/>
    </row>
    <row r="118" spans="1:12" ht="17.25" x14ac:dyDescent="0.25">
      <c r="A118" s="18">
        <v>2451</v>
      </c>
      <c r="B118" s="17" t="s">
        <v>74</v>
      </c>
      <c r="C118" s="17">
        <v>5</v>
      </c>
      <c r="D118" s="17">
        <v>1</v>
      </c>
      <c r="E118" s="14" t="s">
        <v>96</v>
      </c>
      <c r="F118" s="15">
        <f>+'[1]6.Gorcarakan ev tntesagitakan'!G273</f>
        <v>0</v>
      </c>
      <c r="G118" s="15">
        <f>+'[1]6.Gorcarakan ev tntesagitakan'!H273</f>
        <v>0</v>
      </c>
      <c r="H118" s="15">
        <f>+'[1]6.Gorcarakan ev tntesagitakan'!I273</f>
        <v>0</v>
      </c>
      <c r="I118" s="15">
        <f>+'[1]6.Gorcarakan ev tntesagitakan'!J273</f>
        <v>0</v>
      </c>
      <c r="J118" s="15">
        <f>+'[1]6.Gorcarakan ev tntesagitakan'!K273</f>
        <v>0</v>
      </c>
      <c r="K118" s="15">
        <f>+'[1]6.Gorcarakan ev tntesagitakan'!L273</f>
        <v>0</v>
      </c>
      <c r="L118" s="15">
        <f>+'[1]6.Gorcarakan ev tntesagitakan'!M273</f>
        <v>0</v>
      </c>
    </row>
    <row r="119" spans="1:12" ht="17.25" x14ac:dyDescent="0.25">
      <c r="A119" s="18">
        <v>2452</v>
      </c>
      <c r="B119" s="17" t="s">
        <v>74</v>
      </c>
      <c r="C119" s="17">
        <v>5</v>
      </c>
      <c r="D119" s="17">
        <v>2</v>
      </c>
      <c r="E119" s="14" t="s">
        <v>97</v>
      </c>
      <c r="F119" s="15">
        <f>SUM(G119:H119)</f>
        <v>0</v>
      </c>
      <c r="G119" s="15"/>
      <c r="H119" s="15"/>
      <c r="I119" s="15">
        <v>0</v>
      </c>
      <c r="J119" s="15">
        <v>0</v>
      </c>
      <c r="K119" s="15">
        <v>0</v>
      </c>
      <c r="L119" s="15">
        <v>0</v>
      </c>
    </row>
    <row r="120" spans="1:12" ht="17.25" x14ac:dyDescent="0.25">
      <c r="A120" s="18">
        <v>2453</v>
      </c>
      <c r="B120" s="17" t="s">
        <v>74</v>
      </c>
      <c r="C120" s="17">
        <v>5</v>
      </c>
      <c r="D120" s="17">
        <v>3</v>
      </c>
      <c r="E120" s="14" t="s">
        <v>98</v>
      </c>
      <c r="F120" s="15">
        <f>SUM(G120:H120)</f>
        <v>0</v>
      </c>
      <c r="G120" s="15"/>
      <c r="H120" s="15"/>
      <c r="I120" s="15">
        <v>0</v>
      </c>
      <c r="J120" s="15">
        <v>0</v>
      </c>
      <c r="K120" s="15">
        <v>0</v>
      </c>
      <c r="L120" s="15">
        <v>0</v>
      </c>
    </row>
    <row r="121" spans="1:12" ht="17.25" x14ac:dyDescent="0.25">
      <c r="A121" s="18">
        <v>2454</v>
      </c>
      <c r="B121" s="17" t="s">
        <v>74</v>
      </c>
      <c r="C121" s="17">
        <v>5</v>
      </c>
      <c r="D121" s="17">
        <v>4</v>
      </c>
      <c r="E121" s="14" t="s">
        <v>99</v>
      </c>
      <c r="F121" s="15">
        <f>SUM(G121:H121)</f>
        <v>0</v>
      </c>
      <c r="G121" s="15"/>
      <c r="H121" s="15"/>
      <c r="I121" s="15">
        <v>0</v>
      </c>
      <c r="J121" s="15">
        <v>0</v>
      </c>
      <c r="K121" s="15">
        <v>0</v>
      </c>
      <c r="L121" s="15">
        <v>0</v>
      </c>
    </row>
    <row r="122" spans="1:12" ht="17.25" x14ac:dyDescent="0.25">
      <c r="A122" s="18">
        <v>2455</v>
      </c>
      <c r="B122" s="17" t="s">
        <v>74</v>
      </c>
      <c r="C122" s="17">
        <v>5</v>
      </c>
      <c r="D122" s="17">
        <v>5</v>
      </c>
      <c r="E122" s="14" t="s">
        <v>100</v>
      </c>
      <c r="F122" s="15">
        <f>SUM(G122:H122)</f>
        <v>0</v>
      </c>
      <c r="G122" s="15"/>
      <c r="H122" s="15"/>
      <c r="I122" s="15">
        <v>0</v>
      </c>
      <c r="J122" s="15">
        <v>0</v>
      </c>
      <c r="K122" s="15">
        <v>0</v>
      </c>
      <c r="L122" s="15">
        <v>0</v>
      </c>
    </row>
    <row r="123" spans="1:12" ht="17.25" x14ac:dyDescent="0.25">
      <c r="A123" s="18">
        <v>2460</v>
      </c>
      <c r="B123" s="17" t="s">
        <v>74</v>
      </c>
      <c r="C123" s="17">
        <v>6</v>
      </c>
      <c r="D123" s="17">
        <v>0</v>
      </c>
      <c r="E123" s="14" t="s">
        <v>101</v>
      </c>
      <c r="F123" s="15">
        <f>SUM(F125)</f>
        <v>0</v>
      </c>
      <c r="G123" s="15">
        <f>SUM(G125)</f>
        <v>0</v>
      </c>
      <c r="H123" s="15">
        <f>SUM(H125)</f>
        <v>0</v>
      </c>
      <c r="I123" s="15">
        <v>0</v>
      </c>
      <c r="J123" s="15">
        <v>0</v>
      </c>
      <c r="K123" s="15">
        <v>0</v>
      </c>
      <c r="L123" s="15">
        <v>0</v>
      </c>
    </row>
    <row r="124" spans="1:12" ht="17.25" x14ac:dyDescent="0.25">
      <c r="A124" s="18"/>
      <c r="B124" s="17"/>
      <c r="C124" s="17"/>
      <c r="D124" s="17"/>
      <c r="E124" s="14" t="s">
        <v>24</v>
      </c>
      <c r="F124" s="15"/>
      <c r="G124" s="15"/>
      <c r="H124" s="15"/>
      <c r="I124" s="15"/>
      <c r="J124" s="15"/>
      <c r="K124" s="15"/>
      <c r="L124" s="15"/>
    </row>
    <row r="125" spans="1:12" ht="17.25" x14ac:dyDescent="0.25">
      <c r="A125" s="18">
        <v>2461</v>
      </c>
      <c r="B125" s="17" t="s">
        <v>74</v>
      </c>
      <c r="C125" s="17">
        <v>6</v>
      </c>
      <c r="D125" s="17">
        <v>1</v>
      </c>
      <c r="E125" s="14" t="s">
        <v>102</v>
      </c>
      <c r="F125" s="15">
        <f>SUM(G125:H125)</f>
        <v>0</v>
      </c>
      <c r="G125" s="15"/>
      <c r="H125" s="15"/>
      <c r="I125" s="15">
        <v>0</v>
      </c>
      <c r="J125" s="15">
        <v>0</v>
      </c>
      <c r="K125" s="15">
        <v>0</v>
      </c>
      <c r="L125" s="15">
        <v>0</v>
      </c>
    </row>
    <row r="126" spans="1:12" ht="17.25" x14ac:dyDescent="0.25">
      <c r="A126" s="18">
        <v>2470</v>
      </c>
      <c r="B126" s="17" t="s">
        <v>74</v>
      </c>
      <c r="C126" s="17">
        <v>7</v>
      </c>
      <c r="D126" s="17">
        <v>0</v>
      </c>
      <c r="E126" s="14" t="s">
        <v>103</v>
      </c>
      <c r="F126" s="15">
        <f>SUM(F128:F131)</f>
        <v>0</v>
      </c>
      <c r="G126" s="15">
        <f>SUM(G128:G131)</f>
        <v>0</v>
      </c>
      <c r="H126" s="15">
        <f>SUM(H128:H131)</f>
        <v>0</v>
      </c>
      <c r="I126" s="15">
        <v>0</v>
      </c>
      <c r="J126" s="15">
        <v>0</v>
      </c>
      <c r="K126" s="15">
        <v>0</v>
      </c>
      <c r="L126" s="15">
        <v>0</v>
      </c>
    </row>
    <row r="127" spans="1:12" ht="17.25" x14ac:dyDescent="0.25">
      <c r="A127" s="18"/>
      <c r="B127" s="17"/>
      <c r="C127" s="17"/>
      <c r="D127" s="17"/>
      <c r="E127" s="14" t="s">
        <v>24</v>
      </c>
      <c r="F127" s="15"/>
      <c r="G127" s="15"/>
      <c r="H127" s="15"/>
      <c r="I127" s="15"/>
      <c r="J127" s="15"/>
      <c r="K127" s="15"/>
      <c r="L127" s="15"/>
    </row>
    <row r="128" spans="1:12" ht="33" x14ac:dyDescent="0.25">
      <c r="A128" s="18">
        <v>2471</v>
      </c>
      <c r="B128" s="17" t="s">
        <v>74</v>
      </c>
      <c r="C128" s="17">
        <v>7</v>
      </c>
      <c r="D128" s="17">
        <v>1</v>
      </c>
      <c r="E128" s="14" t="s">
        <v>104</v>
      </c>
      <c r="F128" s="15">
        <f>SUM(G128:H128)</f>
        <v>0</v>
      </c>
      <c r="G128" s="15"/>
      <c r="H128" s="15"/>
      <c r="I128" s="15">
        <v>0</v>
      </c>
      <c r="J128" s="15">
        <v>0</v>
      </c>
      <c r="K128" s="15">
        <v>0</v>
      </c>
      <c r="L128" s="15">
        <v>0</v>
      </c>
    </row>
    <row r="129" spans="1:12" ht="17.25" x14ac:dyDescent="0.25">
      <c r="A129" s="18">
        <v>2472</v>
      </c>
      <c r="B129" s="17" t="s">
        <v>74</v>
      </c>
      <c r="C129" s="17">
        <v>7</v>
      </c>
      <c r="D129" s="17">
        <v>2</v>
      </c>
      <c r="E129" s="14" t="s">
        <v>105</v>
      </c>
      <c r="F129" s="15">
        <f>SUM(G129:H129)</f>
        <v>0</v>
      </c>
      <c r="G129" s="15"/>
      <c r="H129" s="15"/>
      <c r="I129" s="15">
        <v>0</v>
      </c>
      <c r="J129" s="15">
        <v>0</v>
      </c>
      <c r="K129" s="15">
        <v>0</v>
      </c>
      <c r="L129" s="15">
        <v>0</v>
      </c>
    </row>
    <row r="130" spans="1:12" ht="17.25" x14ac:dyDescent="0.25">
      <c r="A130" s="18">
        <v>2473</v>
      </c>
      <c r="B130" s="17" t="s">
        <v>74</v>
      </c>
      <c r="C130" s="17">
        <v>7</v>
      </c>
      <c r="D130" s="17">
        <v>3</v>
      </c>
      <c r="E130" s="14" t="s">
        <v>106</v>
      </c>
      <c r="F130" s="15">
        <f>SUM(G130:H130)</f>
        <v>0</v>
      </c>
      <c r="G130" s="15"/>
      <c r="H130" s="15"/>
      <c r="I130" s="15">
        <v>0</v>
      </c>
      <c r="J130" s="15">
        <v>0</v>
      </c>
      <c r="K130" s="15">
        <v>0</v>
      </c>
      <c r="L130" s="15">
        <v>0</v>
      </c>
    </row>
    <row r="131" spans="1:12" ht="17.25" x14ac:dyDescent="0.25">
      <c r="A131" s="18">
        <v>2474</v>
      </c>
      <c r="B131" s="17" t="s">
        <v>74</v>
      </c>
      <c r="C131" s="17">
        <v>7</v>
      </c>
      <c r="D131" s="17">
        <v>4</v>
      </c>
      <c r="E131" s="14" t="s">
        <v>107</v>
      </c>
      <c r="F131" s="15">
        <f>SUM(G131:H131)</f>
        <v>0</v>
      </c>
      <c r="G131" s="15"/>
      <c r="H131" s="15"/>
      <c r="I131" s="15">
        <v>0</v>
      </c>
      <c r="J131" s="15">
        <v>0</v>
      </c>
      <c r="K131" s="15">
        <v>0</v>
      </c>
      <c r="L131" s="15">
        <v>0</v>
      </c>
    </row>
    <row r="132" spans="1:12" ht="33" x14ac:dyDescent="0.25">
      <c r="A132" s="18">
        <v>2480</v>
      </c>
      <c r="B132" s="17" t="s">
        <v>74</v>
      </c>
      <c r="C132" s="17">
        <v>8</v>
      </c>
      <c r="D132" s="17">
        <v>0</v>
      </c>
      <c r="E132" s="14" t="s">
        <v>108</v>
      </c>
      <c r="F132" s="15">
        <f>SUM(F134:F140)</f>
        <v>0</v>
      </c>
      <c r="G132" s="15">
        <f>SUM(G134:G140)</f>
        <v>0</v>
      </c>
      <c r="H132" s="15">
        <f>SUM(H134:H140)</f>
        <v>0</v>
      </c>
      <c r="I132" s="15">
        <v>0</v>
      </c>
      <c r="J132" s="15">
        <v>0</v>
      </c>
      <c r="K132" s="15">
        <v>0</v>
      </c>
      <c r="L132" s="15">
        <v>0</v>
      </c>
    </row>
    <row r="133" spans="1:12" ht="17.25" x14ac:dyDescent="0.25">
      <c r="A133" s="18"/>
      <c r="B133" s="17"/>
      <c r="C133" s="17"/>
      <c r="D133" s="17"/>
      <c r="E133" s="14" t="s">
        <v>24</v>
      </c>
      <c r="F133" s="15"/>
      <c r="G133" s="15"/>
      <c r="H133" s="15"/>
      <c r="I133" s="15"/>
      <c r="J133" s="15"/>
      <c r="K133" s="15"/>
      <c r="L133" s="15"/>
    </row>
    <row r="134" spans="1:12" ht="49.5" x14ac:dyDescent="0.25">
      <c r="A134" s="18">
        <v>2481</v>
      </c>
      <c r="B134" s="17" t="s">
        <v>74</v>
      </c>
      <c r="C134" s="17">
        <v>8</v>
      </c>
      <c r="D134" s="17">
        <v>1</v>
      </c>
      <c r="E134" s="14" t="s">
        <v>109</v>
      </c>
      <c r="F134" s="15">
        <f t="shared" ref="F134:F140" si="6">SUM(G134:H134)</f>
        <v>0</v>
      </c>
      <c r="G134" s="15"/>
      <c r="H134" s="15"/>
      <c r="I134" s="15">
        <v>0</v>
      </c>
      <c r="J134" s="15">
        <v>0</v>
      </c>
      <c r="K134" s="15">
        <v>0</v>
      </c>
      <c r="L134" s="15">
        <v>0</v>
      </c>
    </row>
    <row r="135" spans="1:12" ht="49.5" x14ac:dyDescent="0.25">
      <c r="A135" s="18">
        <v>2482</v>
      </c>
      <c r="B135" s="17" t="s">
        <v>74</v>
      </c>
      <c r="C135" s="17">
        <v>8</v>
      </c>
      <c r="D135" s="17">
        <v>2</v>
      </c>
      <c r="E135" s="14" t="s">
        <v>110</v>
      </c>
      <c r="F135" s="15">
        <f t="shared" si="6"/>
        <v>0</v>
      </c>
      <c r="G135" s="15"/>
      <c r="H135" s="15"/>
      <c r="I135" s="15">
        <v>0</v>
      </c>
      <c r="J135" s="15">
        <v>0</v>
      </c>
      <c r="K135" s="15">
        <v>0</v>
      </c>
      <c r="L135" s="15">
        <v>0</v>
      </c>
    </row>
    <row r="136" spans="1:12" ht="33" x14ac:dyDescent="0.25">
      <c r="A136" s="18">
        <v>2483</v>
      </c>
      <c r="B136" s="17" t="s">
        <v>74</v>
      </c>
      <c r="C136" s="17">
        <v>8</v>
      </c>
      <c r="D136" s="17">
        <v>3</v>
      </c>
      <c r="E136" s="14" t="s">
        <v>111</v>
      </c>
      <c r="F136" s="15">
        <f t="shared" si="6"/>
        <v>0</v>
      </c>
      <c r="G136" s="15"/>
      <c r="H136" s="15"/>
      <c r="I136" s="15">
        <v>0</v>
      </c>
      <c r="J136" s="15">
        <v>0</v>
      </c>
      <c r="K136" s="15">
        <v>0</v>
      </c>
      <c r="L136" s="15">
        <v>0</v>
      </c>
    </row>
    <row r="137" spans="1:12" ht="49.5" x14ac:dyDescent="0.25">
      <c r="A137" s="18">
        <v>2484</v>
      </c>
      <c r="B137" s="17" t="s">
        <v>74</v>
      </c>
      <c r="C137" s="17">
        <v>8</v>
      </c>
      <c r="D137" s="17">
        <v>4</v>
      </c>
      <c r="E137" s="14" t="s">
        <v>112</v>
      </c>
      <c r="F137" s="15">
        <f t="shared" si="6"/>
        <v>0</v>
      </c>
      <c r="G137" s="15"/>
      <c r="H137" s="15"/>
      <c r="I137" s="15">
        <v>0</v>
      </c>
      <c r="J137" s="15">
        <v>0</v>
      </c>
      <c r="K137" s="15">
        <v>0</v>
      </c>
      <c r="L137" s="15">
        <v>0</v>
      </c>
    </row>
    <row r="138" spans="1:12" ht="33" x14ac:dyDescent="0.25">
      <c r="A138" s="18">
        <v>2485</v>
      </c>
      <c r="B138" s="17" t="s">
        <v>74</v>
      </c>
      <c r="C138" s="17">
        <v>8</v>
      </c>
      <c r="D138" s="17">
        <v>5</v>
      </c>
      <c r="E138" s="14" t="s">
        <v>113</v>
      </c>
      <c r="F138" s="15">
        <f t="shared" si="6"/>
        <v>0</v>
      </c>
      <c r="G138" s="15"/>
      <c r="H138" s="15"/>
      <c r="I138" s="15">
        <v>0</v>
      </c>
      <c r="J138" s="15">
        <v>0</v>
      </c>
      <c r="K138" s="15">
        <v>0</v>
      </c>
      <c r="L138" s="15">
        <v>0</v>
      </c>
    </row>
    <row r="139" spans="1:12" ht="33" x14ac:dyDescent="0.25">
      <c r="A139" s="18">
        <v>2486</v>
      </c>
      <c r="B139" s="17" t="s">
        <v>74</v>
      </c>
      <c r="C139" s="17">
        <v>8</v>
      </c>
      <c r="D139" s="17">
        <v>6</v>
      </c>
      <c r="E139" s="14" t="s">
        <v>114</v>
      </c>
      <c r="F139" s="15">
        <f t="shared" si="6"/>
        <v>0</v>
      </c>
      <c r="G139" s="15"/>
      <c r="H139" s="15"/>
      <c r="I139" s="15">
        <v>0</v>
      </c>
      <c r="J139" s="15">
        <v>0</v>
      </c>
      <c r="K139" s="15">
        <v>0</v>
      </c>
      <c r="L139" s="15">
        <v>0</v>
      </c>
    </row>
    <row r="140" spans="1:12" ht="33" x14ac:dyDescent="0.25">
      <c r="A140" s="18">
        <v>2487</v>
      </c>
      <c r="B140" s="17" t="s">
        <v>74</v>
      </c>
      <c r="C140" s="17">
        <v>8</v>
      </c>
      <c r="D140" s="17">
        <v>7</v>
      </c>
      <c r="E140" s="14" t="s">
        <v>115</v>
      </c>
      <c r="F140" s="15">
        <f t="shared" si="6"/>
        <v>0</v>
      </c>
      <c r="G140" s="15"/>
      <c r="H140" s="15"/>
      <c r="I140" s="15">
        <v>0</v>
      </c>
      <c r="J140" s="15">
        <v>0</v>
      </c>
      <c r="K140" s="15">
        <v>0</v>
      </c>
      <c r="L140" s="15">
        <v>0</v>
      </c>
    </row>
    <row r="141" spans="1:12" ht="33" x14ac:dyDescent="0.25">
      <c r="A141" s="18">
        <v>2490</v>
      </c>
      <c r="B141" s="17" t="s">
        <v>74</v>
      </c>
      <c r="C141" s="17">
        <v>9</v>
      </c>
      <c r="D141" s="17">
        <v>0</v>
      </c>
      <c r="E141" s="14" t="s">
        <v>116</v>
      </c>
      <c r="F141" s="15">
        <f>+F143</f>
        <v>0</v>
      </c>
      <c r="G141" s="15"/>
      <c r="H141" s="15">
        <f>+H143</f>
        <v>0</v>
      </c>
      <c r="I141" s="15">
        <f>+I143</f>
        <v>0</v>
      </c>
      <c r="J141" s="15">
        <f>+J143</f>
        <v>0</v>
      </c>
      <c r="K141" s="15">
        <f>+K143</f>
        <v>0</v>
      </c>
      <c r="L141" s="15">
        <f>+L143</f>
        <v>0</v>
      </c>
    </row>
    <row r="142" spans="1:12" ht="17.25" x14ac:dyDescent="0.25">
      <c r="A142" s="18"/>
      <c r="B142" s="17"/>
      <c r="C142" s="17"/>
      <c r="D142" s="17"/>
      <c r="E142" s="14" t="s">
        <v>24</v>
      </c>
      <c r="F142" s="15"/>
      <c r="G142" s="15"/>
      <c r="H142" s="15"/>
      <c r="I142" s="15"/>
      <c r="J142" s="15"/>
      <c r="K142" s="15"/>
      <c r="L142" s="15"/>
    </row>
    <row r="143" spans="1:12" ht="33" x14ac:dyDescent="0.25">
      <c r="A143" s="18">
        <v>2491</v>
      </c>
      <c r="B143" s="17" t="s">
        <v>74</v>
      </c>
      <c r="C143" s="17">
        <v>9</v>
      </c>
      <c r="D143" s="17">
        <v>1</v>
      </c>
      <c r="E143" s="14" t="s">
        <v>116</v>
      </c>
      <c r="F143" s="15">
        <f>+'[1]6.Gorcarakan ev tntesagitakan'!G342</f>
        <v>0</v>
      </c>
      <c r="G143" s="15"/>
      <c r="H143" s="15">
        <f>+'[1]6.Gorcarakan ev tntesagitakan'!I342</f>
        <v>0</v>
      </c>
      <c r="I143" s="15">
        <f>+'[1]6.Gorcarakan ev tntesagitakan'!J342</f>
        <v>0</v>
      </c>
      <c r="J143" s="15">
        <f>+'[1]6.Gorcarakan ev tntesagitakan'!K342</f>
        <v>0</v>
      </c>
      <c r="K143" s="15">
        <f>+'[1]6.Gorcarakan ev tntesagitakan'!L342</f>
        <v>0</v>
      </c>
      <c r="L143" s="15">
        <f>+'[1]6.Gorcarakan ev tntesagitakan'!M342</f>
        <v>0</v>
      </c>
    </row>
    <row r="144" spans="1:12" ht="49.5" x14ac:dyDescent="0.25">
      <c r="A144" s="18">
        <v>2500</v>
      </c>
      <c r="B144" s="17" t="s">
        <v>117</v>
      </c>
      <c r="C144" s="17">
        <v>0</v>
      </c>
      <c r="D144" s="17">
        <v>0</v>
      </c>
      <c r="E144" s="14" t="s">
        <v>118</v>
      </c>
      <c r="F144" s="15">
        <f>+F146+F149+F152+F155+F158+F161</f>
        <v>649832.9</v>
      </c>
      <c r="G144" s="15">
        <f t="shared" ref="G144:L144" si="7">+G146+G149+G152+G155+G158+G161</f>
        <v>642492.9</v>
      </c>
      <c r="H144" s="15">
        <f t="shared" si="7"/>
        <v>7340</v>
      </c>
      <c r="I144" s="15">
        <f t="shared" si="7"/>
        <v>153462.66102362203</v>
      </c>
      <c r="J144" s="15">
        <f t="shared" si="7"/>
        <v>328769.94055118109</v>
      </c>
      <c r="K144" s="15">
        <f t="shared" si="7"/>
        <v>477262.79173228343</v>
      </c>
      <c r="L144" s="15">
        <f t="shared" si="7"/>
        <v>649832.9</v>
      </c>
    </row>
    <row r="145" spans="1:12" ht="17.25" x14ac:dyDescent="0.25">
      <c r="A145" s="16"/>
      <c r="B145" s="17"/>
      <c r="C145" s="17"/>
      <c r="D145" s="17"/>
      <c r="E145" s="14" t="s">
        <v>21</v>
      </c>
      <c r="F145" s="15"/>
      <c r="G145" s="15"/>
      <c r="H145" s="15"/>
      <c r="I145" s="15"/>
      <c r="J145" s="15"/>
      <c r="K145" s="15"/>
      <c r="L145" s="15"/>
    </row>
    <row r="146" spans="1:12" ht="17.25" x14ac:dyDescent="0.25">
      <c r="A146" s="18">
        <v>2510</v>
      </c>
      <c r="B146" s="17" t="s">
        <v>117</v>
      </c>
      <c r="C146" s="17">
        <v>1</v>
      </c>
      <c r="D146" s="17">
        <v>0</v>
      </c>
      <c r="E146" s="14" t="s">
        <v>119</v>
      </c>
      <c r="F146" s="15">
        <f>+F148</f>
        <v>649832.9</v>
      </c>
      <c r="G146" s="15">
        <f t="shared" ref="G146:L146" si="8">+G148</f>
        <v>642492.9</v>
      </c>
      <c r="H146" s="15">
        <f t="shared" si="8"/>
        <v>7340</v>
      </c>
      <c r="I146" s="15">
        <f t="shared" si="8"/>
        <v>153462.66102362203</v>
      </c>
      <c r="J146" s="15">
        <f t="shared" si="8"/>
        <v>328769.94055118109</v>
      </c>
      <c r="K146" s="15">
        <f t="shared" si="8"/>
        <v>477262.79173228343</v>
      </c>
      <c r="L146" s="15">
        <f t="shared" si="8"/>
        <v>649832.9</v>
      </c>
    </row>
    <row r="147" spans="1:12" ht="17.25" x14ac:dyDescent="0.25">
      <c r="A147" s="18"/>
      <c r="B147" s="17"/>
      <c r="C147" s="17"/>
      <c r="D147" s="17"/>
      <c r="E147" s="14" t="s">
        <v>24</v>
      </c>
      <c r="F147" s="15"/>
      <c r="G147" s="15"/>
      <c r="H147" s="15"/>
      <c r="I147" s="15"/>
      <c r="J147" s="15"/>
      <c r="K147" s="15"/>
      <c r="L147" s="15"/>
    </row>
    <row r="148" spans="1:12" ht="17.25" x14ac:dyDescent="0.25">
      <c r="A148" s="18">
        <v>2511</v>
      </c>
      <c r="B148" s="17" t="s">
        <v>117</v>
      </c>
      <c r="C148" s="17">
        <v>1</v>
      </c>
      <c r="D148" s="17">
        <v>1</v>
      </c>
      <c r="E148" s="14" t="s">
        <v>119</v>
      </c>
      <c r="F148" s="15">
        <f>+'[1]6.Gorcarakan ev tntesagitakan'!G350</f>
        <v>649832.9</v>
      </c>
      <c r="G148" s="15">
        <f>+'[1]6.Gorcarakan ev tntesagitakan'!H350</f>
        <v>642492.9</v>
      </c>
      <c r="H148" s="15">
        <f>+'[1]6.Gorcarakan ev tntesagitakan'!I350</f>
        <v>7340</v>
      </c>
      <c r="I148" s="15">
        <f>+'[1]6.Gorcarakan ev tntesagitakan'!J350</f>
        <v>153462.66102362203</v>
      </c>
      <c r="J148" s="15">
        <f>+'[1]6.Gorcarakan ev tntesagitakan'!K350</f>
        <v>328769.94055118109</v>
      </c>
      <c r="K148" s="15">
        <f>+'[1]6.Gorcarakan ev tntesagitakan'!L350</f>
        <v>477262.79173228343</v>
      </c>
      <c r="L148" s="15">
        <f>+'[1]6.Gorcarakan ev tntesagitakan'!M350</f>
        <v>649832.9</v>
      </c>
    </row>
    <row r="149" spans="1:12" ht="17.25" x14ac:dyDescent="0.25">
      <c r="A149" s="18">
        <v>2520</v>
      </c>
      <c r="B149" s="17" t="s">
        <v>117</v>
      </c>
      <c r="C149" s="17">
        <v>2</v>
      </c>
      <c r="D149" s="17">
        <v>0</v>
      </c>
      <c r="E149" s="14" t="s">
        <v>120</v>
      </c>
      <c r="F149" s="15">
        <f>SUM(F151)</f>
        <v>0</v>
      </c>
      <c r="G149" s="15">
        <f>SUM(G151)</f>
        <v>0</v>
      </c>
      <c r="H149" s="15">
        <f>SUM(H151)</f>
        <v>0</v>
      </c>
      <c r="I149" s="15">
        <v>0</v>
      </c>
      <c r="J149" s="15">
        <v>0</v>
      </c>
      <c r="K149" s="15">
        <v>0</v>
      </c>
      <c r="L149" s="15">
        <v>0</v>
      </c>
    </row>
    <row r="150" spans="1:12" ht="17.25" x14ac:dyDescent="0.25">
      <c r="A150" s="18"/>
      <c r="B150" s="17"/>
      <c r="C150" s="17"/>
      <c r="D150" s="17"/>
      <c r="E150" s="14" t="s">
        <v>24</v>
      </c>
      <c r="F150" s="15"/>
      <c r="G150" s="15"/>
      <c r="H150" s="15"/>
      <c r="I150" s="15"/>
      <c r="J150" s="15"/>
      <c r="K150" s="15"/>
      <c r="L150" s="15"/>
    </row>
    <row r="151" spans="1:12" ht="17.25" x14ac:dyDescent="0.25">
      <c r="A151" s="18">
        <v>2521</v>
      </c>
      <c r="B151" s="17" t="s">
        <v>117</v>
      </c>
      <c r="C151" s="17">
        <v>2</v>
      </c>
      <c r="D151" s="17">
        <v>1</v>
      </c>
      <c r="E151" s="14" t="s">
        <v>121</v>
      </c>
      <c r="F151" s="15">
        <f>SUM(G151:H151)</f>
        <v>0</v>
      </c>
      <c r="G151" s="15"/>
      <c r="H151" s="15"/>
      <c r="I151" s="15">
        <v>0</v>
      </c>
      <c r="J151" s="15">
        <v>0</v>
      </c>
      <c r="K151" s="15">
        <v>0</v>
      </c>
      <c r="L151" s="15">
        <v>0</v>
      </c>
    </row>
    <row r="152" spans="1:12" ht="17.25" x14ac:dyDescent="0.25">
      <c r="A152" s="18">
        <v>2530</v>
      </c>
      <c r="B152" s="17" t="s">
        <v>117</v>
      </c>
      <c r="C152" s="17">
        <v>3</v>
      </c>
      <c r="D152" s="17">
        <v>0</v>
      </c>
      <c r="E152" s="14" t="s">
        <v>122</v>
      </c>
      <c r="F152" s="15">
        <f>SUM(F154)</f>
        <v>0</v>
      </c>
      <c r="G152" s="15">
        <f>SUM(G154)</f>
        <v>0</v>
      </c>
      <c r="H152" s="15">
        <f>SUM(H154)</f>
        <v>0</v>
      </c>
      <c r="I152" s="15">
        <v>0</v>
      </c>
      <c r="J152" s="15">
        <v>0</v>
      </c>
      <c r="K152" s="15">
        <v>0</v>
      </c>
      <c r="L152" s="15">
        <v>0</v>
      </c>
    </row>
    <row r="153" spans="1:12" ht="17.25" x14ac:dyDescent="0.25">
      <c r="A153" s="18"/>
      <c r="B153" s="17"/>
      <c r="C153" s="17"/>
      <c r="D153" s="17"/>
      <c r="E153" s="14" t="s">
        <v>24</v>
      </c>
      <c r="F153" s="15"/>
      <c r="G153" s="15"/>
      <c r="H153" s="15"/>
      <c r="I153" s="15"/>
      <c r="J153" s="15"/>
      <c r="K153" s="15"/>
      <c r="L153" s="15"/>
    </row>
    <row r="154" spans="1:12" ht="17.25" x14ac:dyDescent="0.25">
      <c r="A154" s="18">
        <v>2531</v>
      </c>
      <c r="B154" s="17" t="s">
        <v>117</v>
      </c>
      <c r="C154" s="17">
        <v>3</v>
      </c>
      <c r="D154" s="17">
        <v>1</v>
      </c>
      <c r="E154" s="14" t="s">
        <v>122</v>
      </c>
      <c r="F154" s="15">
        <f>SUM(G154:H154)</f>
        <v>0</v>
      </c>
      <c r="G154" s="15"/>
      <c r="H154" s="15"/>
      <c r="I154" s="15">
        <v>0</v>
      </c>
      <c r="J154" s="15">
        <v>0</v>
      </c>
      <c r="K154" s="15">
        <v>0</v>
      </c>
      <c r="L154" s="15">
        <v>0</v>
      </c>
    </row>
    <row r="155" spans="1:12" ht="17.25" x14ac:dyDescent="0.25">
      <c r="A155" s="18">
        <v>2540</v>
      </c>
      <c r="B155" s="17" t="s">
        <v>117</v>
      </c>
      <c r="C155" s="17">
        <v>4</v>
      </c>
      <c r="D155" s="17">
        <v>0</v>
      </c>
      <c r="E155" s="14" t="s">
        <v>123</v>
      </c>
      <c r="F155" s="15">
        <f>SUM(F157)</f>
        <v>0</v>
      </c>
      <c r="G155" s="15">
        <f>SUM(G157)</f>
        <v>0</v>
      </c>
      <c r="H155" s="15">
        <f>SUM(H157)</f>
        <v>0</v>
      </c>
      <c r="I155" s="15">
        <v>0</v>
      </c>
      <c r="J155" s="15">
        <v>0</v>
      </c>
      <c r="K155" s="15">
        <v>0</v>
      </c>
      <c r="L155" s="15">
        <v>0</v>
      </c>
    </row>
    <row r="156" spans="1:12" ht="17.25" x14ac:dyDescent="0.25">
      <c r="A156" s="18"/>
      <c r="B156" s="17"/>
      <c r="C156" s="17"/>
      <c r="D156" s="17"/>
      <c r="E156" s="14" t="s">
        <v>24</v>
      </c>
      <c r="F156" s="15"/>
      <c r="G156" s="15"/>
      <c r="H156" s="15"/>
      <c r="I156" s="15"/>
      <c r="J156" s="15"/>
      <c r="K156" s="15"/>
      <c r="L156" s="15"/>
    </row>
    <row r="157" spans="1:12" ht="17.25" x14ac:dyDescent="0.25">
      <c r="A157" s="18">
        <v>2541</v>
      </c>
      <c r="B157" s="17" t="s">
        <v>117</v>
      </c>
      <c r="C157" s="17">
        <v>4</v>
      </c>
      <c r="D157" s="17">
        <v>1</v>
      </c>
      <c r="E157" s="14" t="s">
        <v>123</v>
      </c>
      <c r="F157" s="15">
        <f>SUM(G157:H157)</f>
        <v>0</v>
      </c>
      <c r="G157" s="15"/>
      <c r="H157" s="15"/>
      <c r="I157" s="15">
        <v>0</v>
      </c>
      <c r="J157" s="15">
        <v>0</v>
      </c>
      <c r="K157" s="15">
        <v>0</v>
      </c>
      <c r="L157" s="15">
        <v>0</v>
      </c>
    </row>
    <row r="158" spans="1:12" ht="33" x14ac:dyDescent="0.25">
      <c r="A158" s="18">
        <v>2550</v>
      </c>
      <c r="B158" s="17" t="s">
        <v>117</v>
      </c>
      <c r="C158" s="17">
        <v>5</v>
      </c>
      <c r="D158" s="17">
        <v>0</v>
      </c>
      <c r="E158" s="14" t="s">
        <v>124</v>
      </c>
      <c r="F158" s="15">
        <f>SUM(F160)</f>
        <v>0</v>
      </c>
      <c r="G158" s="15">
        <f>SUM(G160)</f>
        <v>0</v>
      </c>
      <c r="H158" s="15">
        <f>SUM(H160)</f>
        <v>0</v>
      </c>
      <c r="I158" s="15">
        <v>0</v>
      </c>
      <c r="J158" s="15">
        <v>0</v>
      </c>
      <c r="K158" s="15">
        <v>0</v>
      </c>
      <c r="L158" s="15">
        <v>0</v>
      </c>
    </row>
    <row r="159" spans="1:12" ht="17.25" x14ac:dyDescent="0.25">
      <c r="A159" s="18"/>
      <c r="B159" s="17"/>
      <c r="C159" s="17"/>
      <c r="D159" s="17"/>
      <c r="E159" s="14" t="s">
        <v>24</v>
      </c>
      <c r="F159" s="15"/>
      <c r="G159" s="15"/>
      <c r="H159" s="15"/>
      <c r="I159" s="15"/>
      <c r="J159" s="15"/>
      <c r="K159" s="15"/>
      <c r="L159" s="15"/>
    </row>
    <row r="160" spans="1:12" ht="33" x14ac:dyDescent="0.25">
      <c r="A160" s="18">
        <v>2551</v>
      </c>
      <c r="B160" s="17" t="s">
        <v>117</v>
      </c>
      <c r="C160" s="17">
        <v>5</v>
      </c>
      <c r="D160" s="17">
        <v>1</v>
      </c>
      <c r="E160" s="14" t="s">
        <v>124</v>
      </c>
      <c r="F160" s="15">
        <f>SUM(G160:H160)</f>
        <v>0</v>
      </c>
      <c r="G160" s="15"/>
      <c r="H160" s="15"/>
      <c r="I160" s="15">
        <v>0</v>
      </c>
      <c r="J160" s="15">
        <v>0</v>
      </c>
      <c r="K160" s="15">
        <v>0</v>
      </c>
      <c r="L160" s="15">
        <v>0</v>
      </c>
    </row>
    <row r="161" spans="1:12" ht="33" x14ac:dyDescent="0.25">
      <c r="A161" s="18">
        <v>2560</v>
      </c>
      <c r="B161" s="17" t="s">
        <v>117</v>
      </c>
      <c r="C161" s="17">
        <v>6</v>
      </c>
      <c r="D161" s="17">
        <v>0</v>
      </c>
      <c r="E161" s="14" t="s">
        <v>125</v>
      </c>
      <c r="F161" s="15">
        <f>+F163</f>
        <v>0</v>
      </c>
      <c r="G161" s="15">
        <f t="shared" ref="G161:L161" si="9">+G163</f>
        <v>0</v>
      </c>
      <c r="H161" s="15">
        <f t="shared" si="9"/>
        <v>0</v>
      </c>
      <c r="I161" s="15">
        <f t="shared" si="9"/>
        <v>0</v>
      </c>
      <c r="J161" s="15">
        <f t="shared" si="9"/>
        <v>0</v>
      </c>
      <c r="K161" s="15">
        <f t="shared" si="9"/>
        <v>0</v>
      </c>
      <c r="L161" s="15">
        <f t="shared" si="9"/>
        <v>0</v>
      </c>
    </row>
    <row r="162" spans="1:12" ht="17.25" x14ac:dyDescent="0.25">
      <c r="A162" s="18"/>
      <c r="B162" s="17"/>
      <c r="C162" s="17"/>
      <c r="D162" s="17"/>
      <c r="E162" s="14" t="s">
        <v>24</v>
      </c>
      <c r="F162" s="15"/>
      <c r="G162" s="15"/>
      <c r="H162" s="15"/>
      <c r="I162" s="15"/>
      <c r="J162" s="15"/>
      <c r="K162" s="15"/>
      <c r="L162" s="15"/>
    </row>
    <row r="163" spans="1:12" ht="33" x14ac:dyDescent="0.25">
      <c r="A163" s="18">
        <v>2561</v>
      </c>
      <c r="B163" s="17" t="s">
        <v>117</v>
      </c>
      <c r="C163" s="17">
        <v>6</v>
      </c>
      <c r="D163" s="17">
        <v>1</v>
      </c>
      <c r="E163" s="14" t="s">
        <v>125</v>
      </c>
      <c r="F163" s="15">
        <f>+'[1]6.Gorcarakan ev tntesagitakan'!G390</f>
        <v>0</v>
      </c>
      <c r="G163" s="15">
        <f>+'[1]6.Gorcarakan ev tntesagitakan'!H390</f>
        <v>0</v>
      </c>
      <c r="H163" s="15">
        <f>+'[1]6.Gorcarakan ev tntesagitakan'!I390</f>
        <v>0</v>
      </c>
      <c r="I163" s="15">
        <f>+'[1]6.Gorcarakan ev tntesagitakan'!J390</f>
        <v>0</v>
      </c>
      <c r="J163" s="15">
        <f>+'[1]6.Gorcarakan ev tntesagitakan'!K390</f>
        <v>0</v>
      </c>
      <c r="K163" s="15">
        <f>+'[1]6.Gorcarakan ev tntesagitakan'!L390</f>
        <v>0</v>
      </c>
      <c r="L163" s="15">
        <f>+'[1]6.Gorcarakan ev tntesagitakan'!M390</f>
        <v>0</v>
      </c>
    </row>
    <row r="164" spans="1:12" ht="66" x14ac:dyDescent="0.25">
      <c r="A164" s="18">
        <v>2600</v>
      </c>
      <c r="B164" s="17" t="s">
        <v>126</v>
      </c>
      <c r="C164" s="17">
        <v>0</v>
      </c>
      <c r="D164" s="17">
        <v>0</v>
      </c>
      <c r="E164" s="14" t="s">
        <v>127</v>
      </c>
      <c r="F164" s="15">
        <f>+F166+F169+F172+F175+F178+F181</f>
        <v>0</v>
      </c>
      <c r="G164" s="15">
        <f t="shared" ref="G164:L164" si="10">+G166+G169+G172+G175+G178+G181</f>
        <v>0</v>
      </c>
      <c r="H164" s="15">
        <f t="shared" si="10"/>
        <v>0</v>
      </c>
      <c r="I164" s="15">
        <f t="shared" si="10"/>
        <v>0</v>
      </c>
      <c r="J164" s="15">
        <f t="shared" si="10"/>
        <v>0</v>
      </c>
      <c r="K164" s="15">
        <f t="shared" si="10"/>
        <v>0</v>
      </c>
      <c r="L164" s="15">
        <f t="shared" si="10"/>
        <v>0</v>
      </c>
    </row>
    <row r="165" spans="1:12" ht="17.25" x14ac:dyDescent="0.25">
      <c r="A165" s="16"/>
      <c r="B165" s="17"/>
      <c r="C165" s="17"/>
      <c r="D165" s="17"/>
      <c r="E165" s="14" t="s">
        <v>21</v>
      </c>
      <c r="F165" s="15"/>
      <c r="G165" s="15"/>
      <c r="H165" s="15"/>
      <c r="I165" s="15"/>
      <c r="J165" s="15"/>
      <c r="K165" s="15"/>
      <c r="L165" s="15"/>
    </row>
    <row r="166" spans="1:12" ht="17.25" x14ac:dyDescent="0.25">
      <c r="A166" s="18">
        <v>2610</v>
      </c>
      <c r="B166" s="17" t="s">
        <v>126</v>
      </c>
      <c r="C166" s="17">
        <v>1</v>
      </c>
      <c r="D166" s="17">
        <v>0</v>
      </c>
      <c r="E166" s="14" t="s">
        <v>128</v>
      </c>
      <c r="F166" s="15">
        <f>SUM(F168)</f>
        <v>0</v>
      </c>
      <c r="G166" s="15">
        <f>SUM(G168)</f>
        <v>0</v>
      </c>
      <c r="H166" s="15">
        <f>SUM(H168)</f>
        <v>0</v>
      </c>
      <c r="I166" s="15">
        <v>0</v>
      </c>
      <c r="J166" s="15">
        <v>0</v>
      </c>
      <c r="K166" s="15">
        <v>0</v>
      </c>
      <c r="L166" s="15">
        <v>0</v>
      </c>
    </row>
    <row r="167" spans="1:12" ht="17.25" x14ac:dyDescent="0.25">
      <c r="A167" s="18"/>
      <c r="B167" s="17"/>
      <c r="C167" s="17"/>
      <c r="D167" s="17"/>
      <c r="E167" s="14" t="s">
        <v>24</v>
      </c>
      <c r="F167" s="15"/>
      <c r="G167" s="15"/>
      <c r="H167" s="15"/>
      <c r="I167" s="15"/>
      <c r="J167" s="15"/>
      <c r="K167" s="15"/>
      <c r="L167" s="15"/>
    </row>
    <row r="168" spans="1:12" ht="17.25" x14ac:dyDescent="0.25">
      <c r="A168" s="18">
        <v>2611</v>
      </c>
      <c r="B168" s="17" t="s">
        <v>126</v>
      </c>
      <c r="C168" s="17">
        <v>1</v>
      </c>
      <c r="D168" s="17">
        <v>1</v>
      </c>
      <c r="E168" s="14" t="s">
        <v>129</v>
      </c>
      <c r="F168" s="15">
        <f>SUM(G168:H168)</f>
        <v>0</v>
      </c>
      <c r="G168" s="15"/>
      <c r="H168" s="15"/>
      <c r="I168" s="15">
        <v>0</v>
      </c>
      <c r="J168" s="15">
        <v>0</v>
      </c>
      <c r="K168" s="15">
        <v>0</v>
      </c>
      <c r="L168" s="15">
        <v>0</v>
      </c>
    </row>
    <row r="169" spans="1:12" ht="17.25" x14ac:dyDescent="0.25">
      <c r="A169" s="18">
        <v>2620</v>
      </c>
      <c r="B169" s="17" t="s">
        <v>126</v>
      </c>
      <c r="C169" s="17">
        <v>2</v>
      </c>
      <c r="D169" s="17">
        <v>0</v>
      </c>
      <c r="E169" s="14" t="s">
        <v>130</v>
      </c>
      <c r="F169" s="15">
        <f>SUM(F171)</f>
        <v>0</v>
      </c>
      <c r="G169" s="15">
        <f>SUM(G171)</f>
        <v>0</v>
      </c>
      <c r="H169" s="15">
        <f>SUM(H171)</f>
        <v>0</v>
      </c>
      <c r="I169" s="15">
        <v>0</v>
      </c>
      <c r="J169" s="15">
        <v>0</v>
      </c>
      <c r="K169" s="15">
        <v>0</v>
      </c>
      <c r="L169" s="15">
        <v>0</v>
      </c>
    </row>
    <row r="170" spans="1:12" ht="17.25" x14ac:dyDescent="0.25">
      <c r="A170" s="18"/>
      <c r="B170" s="17"/>
      <c r="C170" s="17"/>
      <c r="D170" s="17"/>
      <c r="E170" s="14" t="s">
        <v>24</v>
      </c>
      <c r="F170" s="15"/>
      <c r="G170" s="15"/>
      <c r="H170" s="15"/>
      <c r="I170" s="15"/>
      <c r="J170" s="15"/>
      <c r="K170" s="15"/>
      <c r="L170" s="15"/>
    </row>
    <row r="171" spans="1:12" ht="17.25" x14ac:dyDescent="0.25">
      <c r="A171" s="18">
        <v>2621</v>
      </c>
      <c r="B171" s="17" t="s">
        <v>126</v>
      </c>
      <c r="C171" s="17">
        <v>2</v>
      </c>
      <c r="D171" s="17">
        <v>1</v>
      </c>
      <c r="E171" s="14" t="s">
        <v>130</v>
      </c>
      <c r="F171" s="15">
        <f>SUM(G171:H171)</f>
        <v>0</v>
      </c>
      <c r="G171" s="15"/>
      <c r="H171" s="15"/>
      <c r="I171" s="15">
        <v>0</v>
      </c>
      <c r="J171" s="15">
        <v>0</v>
      </c>
      <c r="K171" s="15">
        <v>0</v>
      </c>
      <c r="L171" s="15">
        <v>0</v>
      </c>
    </row>
    <row r="172" spans="1:12" ht="17.25" x14ac:dyDescent="0.25">
      <c r="A172" s="18">
        <v>2630</v>
      </c>
      <c r="B172" s="17" t="s">
        <v>126</v>
      </c>
      <c r="C172" s="17">
        <v>3</v>
      </c>
      <c r="D172" s="17">
        <v>0</v>
      </c>
      <c r="E172" s="14" t="s">
        <v>131</v>
      </c>
      <c r="F172" s="15">
        <f>SUM(F174)</f>
        <v>0</v>
      </c>
      <c r="G172" s="15">
        <f>SUM(G174)</f>
        <v>0</v>
      </c>
      <c r="H172" s="15">
        <f>SUM(H174)</f>
        <v>0</v>
      </c>
      <c r="I172" s="15">
        <v>0</v>
      </c>
      <c r="J172" s="15">
        <v>0</v>
      </c>
      <c r="K172" s="15">
        <v>0</v>
      </c>
      <c r="L172" s="15">
        <v>0</v>
      </c>
    </row>
    <row r="173" spans="1:12" ht="17.25" x14ac:dyDescent="0.25">
      <c r="A173" s="18"/>
      <c r="B173" s="17"/>
      <c r="C173" s="17"/>
      <c r="D173" s="17"/>
      <c r="E173" s="14" t="s">
        <v>24</v>
      </c>
      <c r="F173" s="15"/>
      <c r="G173" s="15"/>
      <c r="H173" s="15"/>
      <c r="I173" s="15"/>
      <c r="J173" s="15"/>
      <c r="K173" s="15"/>
      <c r="L173" s="15"/>
    </row>
    <row r="174" spans="1:12" ht="17.25" x14ac:dyDescent="0.25">
      <c r="A174" s="18">
        <v>2631</v>
      </c>
      <c r="B174" s="17" t="s">
        <v>126</v>
      </c>
      <c r="C174" s="17">
        <v>3</v>
      </c>
      <c r="D174" s="17">
        <v>1</v>
      </c>
      <c r="E174" s="14" t="s">
        <v>132</v>
      </c>
      <c r="F174" s="15">
        <f>SUM(G174:H174)</f>
        <v>0</v>
      </c>
      <c r="G174" s="15"/>
      <c r="H174" s="15"/>
      <c r="I174" s="15">
        <v>0</v>
      </c>
      <c r="J174" s="15">
        <v>0</v>
      </c>
      <c r="K174" s="15">
        <v>0</v>
      </c>
      <c r="L174" s="15">
        <v>0</v>
      </c>
    </row>
    <row r="175" spans="1:12" ht="17.25" x14ac:dyDescent="0.25">
      <c r="A175" s="18">
        <v>2640</v>
      </c>
      <c r="B175" s="17" t="s">
        <v>126</v>
      </c>
      <c r="C175" s="17">
        <v>4</v>
      </c>
      <c r="D175" s="17">
        <v>0</v>
      </c>
      <c r="E175" s="14" t="s">
        <v>133</v>
      </c>
      <c r="F175" s="15">
        <f>+F177</f>
        <v>0</v>
      </c>
      <c r="G175" s="15">
        <f t="shared" ref="G175:L175" si="11">+G177</f>
        <v>0</v>
      </c>
      <c r="H175" s="15">
        <f t="shared" si="11"/>
        <v>0</v>
      </c>
      <c r="I175" s="15">
        <f t="shared" si="11"/>
        <v>0</v>
      </c>
      <c r="J175" s="15">
        <f t="shared" si="11"/>
        <v>0</v>
      </c>
      <c r="K175" s="15">
        <f t="shared" si="11"/>
        <v>0</v>
      </c>
      <c r="L175" s="15">
        <f t="shared" si="11"/>
        <v>0</v>
      </c>
    </row>
    <row r="176" spans="1:12" ht="17.25" x14ac:dyDescent="0.25">
      <c r="A176" s="18"/>
      <c r="B176" s="17"/>
      <c r="C176" s="17"/>
      <c r="D176" s="17"/>
      <c r="E176" s="14" t="s">
        <v>24</v>
      </c>
      <c r="F176" s="15"/>
      <c r="G176" s="15"/>
      <c r="H176" s="15"/>
      <c r="I176" s="15"/>
      <c r="J176" s="15"/>
      <c r="K176" s="15"/>
      <c r="L176" s="15"/>
    </row>
    <row r="177" spans="1:12" ht="17.25" x14ac:dyDescent="0.25">
      <c r="A177" s="18">
        <v>2641</v>
      </c>
      <c r="B177" s="17" t="s">
        <v>126</v>
      </c>
      <c r="C177" s="17">
        <v>4</v>
      </c>
      <c r="D177" s="17">
        <v>1</v>
      </c>
      <c r="E177" s="14" t="s">
        <v>134</v>
      </c>
      <c r="F177" s="15">
        <f>+'[1]6.Gorcarakan ev tntesagitakan'!G421</f>
        <v>0</v>
      </c>
      <c r="G177" s="15">
        <f>+'[1]6.Gorcarakan ev tntesagitakan'!H421</f>
        <v>0</v>
      </c>
      <c r="H177" s="15">
        <f>+'[1]6.Gorcarakan ev tntesagitakan'!I421</f>
        <v>0</v>
      </c>
      <c r="I177" s="15">
        <f>+'[1]6.Gorcarakan ev tntesagitakan'!J421</f>
        <v>0</v>
      </c>
      <c r="J177" s="15">
        <f>+'[1]6.Gorcarakan ev tntesagitakan'!K421</f>
        <v>0</v>
      </c>
      <c r="K177" s="15">
        <f>+'[1]6.Gorcarakan ev tntesagitakan'!L421</f>
        <v>0</v>
      </c>
      <c r="L177" s="15">
        <f>+'[1]6.Gorcarakan ev tntesagitakan'!M421</f>
        <v>0</v>
      </c>
    </row>
    <row r="178" spans="1:12" ht="49.5" x14ac:dyDescent="0.25">
      <c r="A178" s="18">
        <v>2650</v>
      </c>
      <c r="B178" s="17" t="s">
        <v>126</v>
      </c>
      <c r="C178" s="17">
        <v>5</v>
      </c>
      <c r="D178" s="17">
        <v>0</v>
      </c>
      <c r="E178" s="14" t="s">
        <v>135</v>
      </c>
      <c r="F178" s="15">
        <f>SUM(F180)</f>
        <v>0</v>
      </c>
      <c r="G178" s="15">
        <f>SUM(G180)</f>
        <v>0</v>
      </c>
      <c r="H178" s="15">
        <f>SUM(H180)</f>
        <v>0</v>
      </c>
      <c r="I178" s="15">
        <v>0</v>
      </c>
      <c r="J178" s="15">
        <v>0</v>
      </c>
      <c r="K178" s="15">
        <v>0</v>
      </c>
      <c r="L178" s="15">
        <v>0</v>
      </c>
    </row>
    <row r="179" spans="1:12" ht="17.25" x14ac:dyDescent="0.25">
      <c r="A179" s="18"/>
      <c r="B179" s="17"/>
      <c r="C179" s="17"/>
      <c r="D179" s="17"/>
      <c r="E179" s="14" t="s">
        <v>24</v>
      </c>
      <c r="F179" s="15"/>
      <c r="G179" s="15"/>
      <c r="H179" s="15"/>
      <c r="I179" s="15"/>
      <c r="J179" s="15"/>
      <c r="K179" s="15"/>
      <c r="L179" s="15"/>
    </row>
    <row r="180" spans="1:12" ht="49.5" x14ac:dyDescent="0.25">
      <c r="A180" s="18">
        <v>2651</v>
      </c>
      <c r="B180" s="17" t="s">
        <v>126</v>
      </c>
      <c r="C180" s="17">
        <v>5</v>
      </c>
      <c r="D180" s="17">
        <v>1</v>
      </c>
      <c r="E180" s="14" t="s">
        <v>135</v>
      </c>
      <c r="F180" s="15">
        <f>SUM(G180:H180)</f>
        <v>0</v>
      </c>
      <c r="G180" s="15"/>
      <c r="H180" s="15"/>
      <c r="I180" s="15">
        <v>0</v>
      </c>
      <c r="J180" s="15">
        <v>0</v>
      </c>
      <c r="K180" s="15">
        <v>0</v>
      </c>
      <c r="L180" s="15">
        <v>0</v>
      </c>
    </row>
    <row r="181" spans="1:12" ht="33" x14ac:dyDescent="0.25">
      <c r="A181" s="18">
        <v>2660</v>
      </c>
      <c r="B181" s="17" t="s">
        <v>126</v>
      </c>
      <c r="C181" s="17">
        <v>6</v>
      </c>
      <c r="D181" s="17">
        <v>0</v>
      </c>
      <c r="E181" s="14" t="s">
        <v>136</v>
      </c>
      <c r="F181" s="15">
        <f>+F183</f>
        <v>0</v>
      </c>
      <c r="G181" s="15">
        <f t="shared" ref="G181:L181" si="12">+G183</f>
        <v>0</v>
      </c>
      <c r="H181" s="15">
        <f t="shared" si="12"/>
        <v>0</v>
      </c>
      <c r="I181" s="15">
        <f t="shared" si="12"/>
        <v>0</v>
      </c>
      <c r="J181" s="15">
        <f t="shared" si="12"/>
        <v>0</v>
      </c>
      <c r="K181" s="15">
        <f t="shared" si="12"/>
        <v>0</v>
      </c>
      <c r="L181" s="15">
        <f t="shared" si="12"/>
        <v>0</v>
      </c>
    </row>
    <row r="182" spans="1:12" ht="17.25" x14ac:dyDescent="0.25">
      <c r="A182" s="18"/>
      <c r="B182" s="17"/>
      <c r="C182" s="17"/>
      <c r="D182" s="17"/>
      <c r="E182" s="14" t="s">
        <v>24</v>
      </c>
      <c r="F182" s="15"/>
      <c r="G182" s="15"/>
      <c r="H182" s="15"/>
      <c r="I182" s="15"/>
      <c r="J182" s="15"/>
      <c r="K182" s="15"/>
      <c r="L182" s="15"/>
    </row>
    <row r="183" spans="1:12" ht="33" x14ac:dyDescent="0.25">
      <c r="A183" s="18">
        <v>2661</v>
      </c>
      <c r="B183" s="17" t="s">
        <v>126</v>
      </c>
      <c r="C183" s="17">
        <v>6</v>
      </c>
      <c r="D183" s="17">
        <v>1</v>
      </c>
      <c r="E183" s="14" t="s">
        <v>136</v>
      </c>
      <c r="F183" s="15">
        <f>+'[1]6.Gorcarakan ev tntesagitakan'!G437</f>
        <v>0</v>
      </c>
      <c r="G183" s="15">
        <f>+'[1]6.Gorcarakan ev tntesagitakan'!H437</f>
        <v>0</v>
      </c>
      <c r="H183" s="15">
        <f>+'[1]6.Gorcarakan ev tntesagitakan'!I437</f>
        <v>0</v>
      </c>
      <c r="I183" s="15">
        <f>+'[1]6.Gorcarakan ev tntesagitakan'!J437</f>
        <v>0</v>
      </c>
      <c r="J183" s="15">
        <f>+'[1]6.Gorcarakan ev tntesagitakan'!K437</f>
        <v>0</v>
      </c>
      <c r="K183" s="15">
        <f>+'[1]6.Gorcarakan ev tntesagitakan'!L437</f>
        <v>0</v>
      </c>
      <c r="L183" s="15">
        <f>+'[1]6.Gorcarakan ev tntesagitakan'!M437</f>
        <v>0</v>
      </c>
    </row>
    <row r="184" spans="1:12" ht="49.5" x14ac:dyDescent="0.25">
      <c r="A184" s="18">
        <v>2700</v>
      </c>
      <c r="B184" s="17" t="s">
        <v>137</v>
      </c>
      <c r="C184" s="17">
        <v>0</v>
      </c>
      <c r="D184" s="17">
        <v>0</v>
      </c>
      <c r="E184" s="14" t="s">
        <v>138</v>
      </c>
      <c r="F184" s="15">
        <f>SUM(F186,F191,F197,F203,F206,F209)</f>
        <v>0</v>
      </c>
      <c r="G184" s="15">
        <f>SUM(G186,G191,G197,G203,G206,G209)</f>
        <v>0</v>
      </c>
      <c r="H184" s="15">
        <f>SUM(H186,H191,H197,H203,H206,H209)</f>
        <v>0</v>
      </c>
      <c r="I184" s="15">
        <v>0</v>
      </c>
      <c r="J184" s="15">
        <v>0</v>
      </c>
      <c r="K184" s="15">
        <v>0</v>
      </c>
      <c r="L184" s="15">
        <v>0</v>
      </c>
    </row>
    <row r="185" spans="1:12" ht="17.25" x14ac:dyDescent="0.25">
      <c r="A185" s="16"/>
      <c r="B185" s="17"/>
      <c r="C185" s="17"/>
      <c r="D185" s="17"/>
      <c r="E185" s="14" t="s">
        <v>21</v>
      </c>
      <c r="F185" s="15"/>
      <c r="G185" s="15"/>
      <c r="H185" s="15"/>
      <c r="I185" s="15"/>
      <c r="J185" s="15"/>
      <c r="K185" s="15"/>
      <c r="L185" s="15"/>
    </row>
    <row r="186" spans="1:12" ht="17.25" x14ac:dyDescent="0.25">
      <c r="A186" s="18">
        <v>2710</v>
      </c>
      <c r="B186" s="17" t="s">
        <v>137</v>
      </c>
      <c r="C186" s="17">
        <v>1</v>
      </c>
      <c r="D186" s="17">
        <v>0</v>
      </c>
      <c r="E186" s="14" t="s">
        <v>139</v>
      </c>
      <c r="F186" s="15">
        <f>SUM(F188:F190)</f>
        <v>0</v>
      </c>
      <c r="G186" s="15">
        <f>SUM(G188:G190)</f>
        <v>0</v>
      </c>
      <c r="H186" s="15">
        <f>SUM(H188:H190)</f>
        <v>0</v>
      </c>
      <c r="I186" s="15">
        <v>0</v>
      </c>
      <c r="J186" s="15">
        <v>0</v>
      </c>
      <c r="K186" s="15">
        <v>0</v>
      </c>
      <c r="L186" s="15">
        <v>0</v>
      </c>
    </row>
    <row r="187" spans="1:12" ht="17.25" x14ac:dyDescent="0.25">
      <c r="A187" s="18"/>
      <c r="B187" s="17"/>
      <c r="C187" s="17"/>
      <c r="D187" s="17"/>
      <c r="E187" s="14" t="s">
        <v>24</v>
      </c>
      <c r="F187" s="15"/>
      <c r="G187" s="15"/>
      <c r="H187" s="15"/>
      <c r="I187" s="15"/>
      <c r="J187" s="15"/>
      <c r="K187" s="15"/>
      <c r="L187" s="15"/>
    </row>
    <row r="188" spans="1:12" ht="17.25" x14ac:dyDescent="0.25">
      <c r="A188" s="18">
        <v>2711</v>
      </c>
      <c r="B188" s="17" t="s">
        <v>137</v>
      </c>
      <c r="C188" s="17">
        <v>1</v>
      </c>
      <c r="D188" s="17">
        <v>1</v>
      </c>
      <c r="E188" s="14" t="s">
        <v>140</v>
      </c>
      <c r="F188" s="15">
        <f>SUM(G188:H188)</f>
        <v>0</v>
      </c>
      <c r="G188" s="15"/>
      <c r="H188" s="15"/>
      <c r="I188" s="15">
        <v>0</v>
      </c>
      <c r="J188" s="15">
        <v>0</v>
      </c>
      <c r="K188" s="15">
        <v>0</v>
      </c>
      <c r="L188" s="15">
        <v>0</v>
      </c>
    </row>
    <row r="189" spans="1:12" ht="17.25" x14ac:dyDescent="0.25">
      <c r="A189" s="18">
        <v>2712</v>
      </c>
      <c r="B189" s="17" t="s">
        <v>137</v>
      </c>
      <c r="C189" s="17">
        <v>1</v>
      </c>
      <c r="D189" s="17">
        <v>2</v>
      </c>
      <c r="E189" s="14" t="s">
        <v>141</v>
      </c>
      <c r="F189" s="15">
        <f>SUM(G189:H189)</f>
        <v>0</v>
      </c>
      <c r="G189" s="15"/>
      <c r="H189" s="15"/>
      <c r="I189" s="15">
        <v>0</v>
      </c>
      <c r="J189" s="15">
        <v>0</v>
      </c>
      <c r="K189" s="15">
        <v>0</v>
      </c>
      <c r="L189" s="15">
        <v>0</v>
      </c>
    </row>
    <row r="190" spans="1:12" ht="17.25" x14ac:dyDescent="0.25">
      <c r="A190" s="18">
        <v>2713</v>
      </c>
      <c r="B190" s="17" t="s">
        <v>137</v>
      </c>
      <c r="C190" s="17">
        <v>1</v>
      </c>
      <c r="D190" s="17">
        <v>3</v>
      </c>
      <c r="E190" s="14" t="s">
        <v>142</v>
      </c>
      <c r="F190" s="15">
        <f>SUM(G190:H190)</f>
        <v>0</v>
      </c>
      <c r="G190" s="15"/>
      <c r="H190" s="15"/>
      <c r="I190" s="15">
        <v>0</v>
      </c>
      <c r="J190" s="15">
        <v>0</v>
      </c>
      <c r="K190" s="15">
        <v>0</v>
      </c>
      <c r="L190" s="15">
        <v>0</v>
      </c>
    </row>
    <row r="191" spans="1:12" ht="17.25" x14ac:dyDescent="0.25">
      <c r="A191" s="18">
        <v>2720</v>
      </c>
      <c r="B191" s="17" t="s">
        <v>137</v>
      </c>
      <c r="C191" s="17">
        <v>2</v>
      </c>
      <c r="D191" s="17">
        <v>0</v>
      </c>
      <c r="E191" s="14" t="s">
        <v>143</v>
      </c>
      <c r="F191" s="15">
        <f>SUM(F193:F196)</f>
        <v>0</v>
      </c>
      <c r="G191" s="15">
        <f>SUM(G193:G196)</f>
        <v>0</v>
      </c>
      <c r="H191" s="15">
        <f>SUM(H193:H196)</f>
        <v>0</v>
      </c>
      <c r="I191" s="15">
        <v>0</v>
      </c>
      <c r="J191" s="15">
        <v>0</v>
      </c>
      <c r="K191" s="15">
        <v>0</v>
      </c>
      <c r="L191" s="15">
        <v>0</v>
      </c>
    </row>
    <row r="192" spans="1:12" ht="17.25" x14ac:dyDescent="0.25">
      <c r="A192" s="18"/>
      <c r="B192" s="17"/>
      <c r="C192" s="17"/>
      <c r="D192" s="17"/>
      <c r="E192" s="14" t="s">
        <v>24</v>
      </c>
      <c r="F192" s="15"/>
      <c r="G192" s="15"/>
      <c r="H192" s="15"/>
      <c r="I192" s="15"/>
      <c r="J192" s="15"/>
      <c r="K192" s="15"/>
      <c r="L192" s="15"/>
    </row>
    <row r="193" spans="1:12" ht="17.25" x14ac:dyDescent="0.25">
      <c r="A193" s="18">
        <v>2721</v>
      </c>
      <c r="B193" s="17" t="s">
        <v>137</v>
      </c>
      <c r="C193" s="17">
        <v>2</v>
      </c>
      <c r="D193" s="17">
        <v>1</v>
      </c>
      <c r="E193" s="14" t="s">
        <v>144</v>
      </c>
      <c r="F193" s="15">
        <f>SUM(G193:H193)</f>
        <v>0</v>
      </c>
      <c r="G193" s="15"/>
      <c r="H193" s="15"/>
      <c r="I193" s="15">
        <v>0</v>
      </c>
      <c r="J193" s="15">
        <v>0</v>
      </c>
      <c r="K193" s="15">
        <v>0</v>
      </c>
      <c r="L193" s="15">
        <v>0</v>
      </c>
    </row>
    <row r="194" spans="1:12" ht="17.25" x14ac:dyDescent="0.25">
      <c r="A194" s="18">
        <v>2722</v>
      </c>
      <c r="B194" s="17" t="s">
        <v>137</v>
      </c>
      <c r="C194" s="17">
        <v>2</v>
      </c>
      <c r="D194" s="17">
        <v>2</v>
      </c>
      <c r="E194" s="14" t="s">
        <v>145</v>
      </c>
      <c r="F194" s="15">
        <f>SUM(G194:H194)</f>
        <v>0</v>
      </c>
      <c r="G194" s="15"/>
      <c r="H194" s="15"/>
      <c r="I194" s="15">
        <v>0</v>
      </c>
      <c r="J194" s="15">
        <v>0</v>
      </c>
      <c r="K194" s="15">
        <v>0</v>
      </c>
      <c r="L194" s="15">
        <v>0</v>
      </c>
    </row>
    <row r="195" spans="1:12" ht="17.25" x14ac:dyDescent="0.25">
      <c r="A195" s="18">
        <v>2723</v>
      </c>
      <c r="B195" s="17" t="s">
        <v>137</v>
      </c>
      <c r="C195" s="17">
        <v>2</v>
      </c>
      <c r="D195" s="17">
        <v>3</v>
      </c>
      <c r="E195" s="14" t="s">
        <v>146</v>
      </c>
      <c r="F195" s="15">
        <f>SUM(G195:H195)</f>
        <v>0</v>
      </c>
      <c r="G195" s="15"/>
      <c r="H195" s="15"/>
      <c r="I195" s="15">
        <v>0</v>
      </c>
      <c r="J195" s="15">
        <v>0</v>
      </c>
      <c r="K195" s="15">
        <v>0</v>
      </c>
      <c r="L195" s="15">
        <v>0</v>
      </c>
    </row>
    <row r="196" spans="1:12" ht="17.25" x14ac:dyDescent="0.25">
      <c r="A196" s="18">
        <v>2724</v>
      </c>
      <c r="B196" s="17" t="s">
        <v>137</v>
      </c>
      <c r="C196" s="17">
        <v>2</v>
      </c>
      <c r="D196" s="17">
        <v>4</v>
      </c>
      <c r="E196" s="14" t="s">
        <v>147</v>
      </c>
      <c r="F196" s="15">
        <f>SUM(G196:H196)</f>
        <v>0</v>
      </c>
      <c r="G196" s="15"/>
      <c r="H196" s="15"/>
      <c r="I196" s="15">
        <v>0</v>
      </c>
      <c r="J196" s="15">
        <v>0</v>
      </c>
      <c r="K196" s="15">
        <v>0</v>
      </c>
      <c r="L196" s="15">
        <v>0</v>
      </c>
    </row>
    <row r="197" spans="1:12" ht="17.25" x14ac:dyDescent="0.25">
      <c r="A197" s="18">
        <v>2730</v>
      </c>
      <c r="B197" s="17" t="s">
        <v>137</v>
      </c>
      <c r="C197" s="17">
        <v>3</v>
      </c>
      <c r="D197" s="17">
        <v>0</v>
      </c>
      <c r="E197" s="14" t="s">
        <v>148</v>
      </c>
      <c r="F197" s="15">
        <f>SUM(F199:F202)</f>
        <v>0</v>
      </c>
      <c r="G197" s="15">
        <f>SUM(G199:G202)</f>
        <v>0</v>
      </c>
      <c r="H197" s="15">
        <f>SUM(H199:H202)</f>
        <v>0</v>
      </c>
      <c r="I197" s="15">
        <v>0</v>
      </c>
      <c r="J197" s="15">
        <v>0</v>
      </c>
      <c r="K197" s="15">
        <v>0</v>
      </c>
      <c r="L197" s="15">
        <v>0</v>
      </c>
    </row>
    <row r="198" spans="1:12" ht="17.25" x14ac:dyDescent="0.25">
      <c r="A198" s="18"/>
      <c r="B198" s="17"/>
      <c r="C198" s="17"/>
      <c r="D198" s="17"/>
      <c r="E198" s="14" t="s">
        <v>24</v>
      </c>
      <c r="F198" s="15"/>
      <c r="G198" s="15"/>
      <c r="H198" s="15"/>
      <c r="I198" s="15"/>
      <c r="J198" s="15"/>
      <c r="K198" s="15"/>
      <c r="L198" s="15"/>
    </row>
    <row r="199" spans="1:12" ht="17.25" x14ac:dyDescent="0.25">
      <c r="A199" s="18">
        <v>2731</v>
      </c>
      <c r="B199" s="17" t="s">
        <v>137</v>
      </c>
      <c r="C199" s="17">
        <v>3</v>
      </c>
      <c r="D199" s="17">
        <v>1</v>
      </c>
      <c r="E199" s="14" t="s">
        <v>149</v>
      </c>
      <c r="F199" s="15">
        <f>SUM(G199:H199)</f>
        <v>0</v>
      </c>
      <c r="G199" s="15"/>
      <c r="H199" s="15"/>
      <c r="I199" s="15">
        <v>0</v>
      </c>
      <c r="J199" s="15">
        <v>0</v>
      </c>
      <c r="K199" s="15">
        <v>0</v>
      </c>
      <c r="L199" s="15">
        <v>0</v>
      </c>
    </row>
    <row r="200" spans="1:12" ht="17.25" x14ac:dyDescent="0.25">
      <c r="A200" s="18">
        <v>2732</v>
      </c>
      <c r="B200" s="17" t="s">
        <v>137</v>
      </c>
      <c r="C200" s="17">
        <v>3</v>
      </c>
      <c r="D200" s="17">
        <v>2</v>
      </c>
      <c r="E200" s="14" t="s">
        <v>150</v>
      </c>
      <c r="F200" s="15">
        <f>SUM(G200:H200)</f>
        <v>0</v>
      </c>
      <c r="G200" s="15"/>
      <c r="H200" s="15"/>
      <c r="I200" s="15">
        <v>0</v>
      </c>
      <c r="J200" s="15">
        <v>0</v>
      </c>
      <c r="K200" s="15">
        <v>0</v>
      </c>
      <c r="L200" s="15">
        <v>0</v>
      </c>
    </row>
    <row r="201" spans="1:12" ht="33" x14ac:dyDescent="0.25">
      <c r="A201" s="18">
        <v>2733</v>
      </c>
      <c r="B201" s="17" t="s">
        <v>137</v>
      </c>
      <c r="C201" s="17">
        <v>3</v>
      </c>
      <c r="D201" s="17">
        <v>3</v>
      </c>
      <c r="E201" s="14" t="s">
        <v>151</v>
      </c>
      <c r="F201" s="15">
        <f>SUM(G201:H201)</f>
        <v>0</v>
      </c>
      <c r="G201" s="15"/>
      <c r="H201" s="15"/>
      <c r="I201" s="15">
        <v>0</v>
      </c>
      <c r="J201" s="15">
        <v>0</v>
      </c>
      <c r="K201" s="15">
        <v>0</v>
      </c>
      <c r="L201" s="15">
        <v>0</v>
      </c>
    </row>
    <row r="202" spans="1:12" ht="33" x14ac:dyDescent="0.25">
      <c r="A202" s="18">
        <v>2734</v>
      </c>
      <c r="B202" s="17" t="s">
        <v>137</v>
      </c>
      <c r="C202" s="17">
        <v>3</v>
      </c>
      <c r="D202" s="17">
        <v>4</v>
      </c>
      <c r="E202" s="14" t="s">
        <v>152</v>
      </c>
      <c r="F202" s="15">
        <f>SUM(G202:H202)</f>
        <v>0</v>
      </c>
      <c r="G202" s="15"/>
      <c r="H202" s="15"/>
      <c r="I202" s="15">
        <v>0</v>
      </c>
      <c r="J202" s="15">
        <v>0</v>
      </c>
      <c r="K202" s="15">
        <v>0</v>
      </c>
      <c r="L202" s="15">
        <v>0</v>
      </c>
    </row>
    <row r="203" spans="1:12" ht="17.25" x14ac:dyDescent="0.25">
      <c r="A203" s="18">
        <v>2740</v>
      </c>
      <c r="B203" s="17" t="s">
        <v>137</v>
      </c>
      <c r="C203" s="17">
        <v>4</v>
      </c>
      <c r="D203" s="17">
        <v>0</v>
      </c>
      <c r="E203" s="14" t="s">
        <v>153</v>
      </c>
      <c r="F203" s="15">
        <f>SUM(F205)</f>
        <v>0</v>
      </c>
      <c r="G203" s="15">
        <f>SUM(G205)</f>
        <v>0</v>
      </c>
      <c r="H203" s="15">
        <f>SUM(H205)</f>
        <v>0</v>
      </c>
      <c r="I203" s="15">
        <v>0</v>
      </c>
      <c r="J203" s="15">
        <v>0</v>
      </c>
      <c r="K203" s="15">
        <v>0</v>
      </c>
      <c r="L203" s="15">
        <v>0</v>
      </c>
    </row>
    <row r="204" spans="1:12" ht="17.25" x14ac:dyDescent="0.25">
      <c r="A204" s="18"/>
      <c r="B204" s="17"/>
      <c r="C204" s="17"/>
      <c r="D204" s="17"/>
      <c r="E204" s="14" t="s">
        <v>24</v>
      </c>
      <c r="F204" s="15"/>
      <c r="G204" s="15"/>
      <c r="H204" s="15"/>
      <c r="I204" s="15"/>
      <c r="J204" s="15"/>
      <c r="K204" s="15"/>
      <c r="L204" s="15"/>
    </row>
    <row r="205" spans="1:12" ht="17.25" x14ac:dyDescent="0.25">
      <c r="A205" s="18">
        <v>2741</v>
      </c>
      <c r="B205" s="17" t="s">
        <v>137</v>
      </c>
      <c r="C205" s="17">
        <v>4</v>
      </c>
      <c r="D205" s="17">
        <v>1</v>
      </c>
      <c r="E205" s="14" t="s">
        <v>153</v>
      </c>
      <c r="F205" s="15">
        <f>SUM(G205:H205)</f>
        <v>0</v>
      </c>
      <c r="G205" s="15"/>
      <c r="H205" s="15"/>
      <c r="I205" s="15">
        <v>0</v>
      </c>
      <c r="J205" s="15">
        <v>0</v>
      </c>
      <c r="K205" s="15">
        <v>0</v>
      </c>
      <c r="L205" s="15">
        <v>0</v>
      </c>
    </row>
    <row r="206" spans="1:12" ht="33" x14ac:dyDescent="0.25">
      <c r="A206" s="18">
        <v>2750</v>
      </c>
      <c r="B206" s="17" t="s">
        <v>137</v>
      </c>
      <c r="C206" s="17">
        <v>5</v>
      </c>
      <c r="D206" s="17">
        <v>0</v>
      </c>
      <c r="E206" s="14" t="s">
        <v>154</v>
      </c>
      <c r="F206" s="15">
        <f>SUM(F208)</f>
        <v>0</v>
      </c>
      <c r="G206" s="15">
        <f>SUM(G208)</f>
        <v>0</v>
      </c>
      <c r="H206" s="15">
        <f>SUM(H208)</f>
        <v>0</v>
      </c>
      <c r="I206" s="15">
        <v>0</v>
      </c>
      <c r="J206" s="15">
        <v>0</v>
      </c>
      <c r="K206" s="15">
        <v>0</v>
      </c>
      <c r="L206" s="15">
        <v>0</v>
      </c>
    </row>
    <row r="207" spans="1:12" ht="17.25" x14ac:dyDescent="0.25">
      <c r="A207" s="18"/>
      <c r="B207" s="17"/>
      <c r="C207" s="17"/>
      <c r="D207" s="17"/>
      <c r="E207" s="14" t="s">
        <v>24</v>
      </c>
      <c r="F207" s="15"/>
      <c r="G207" s="15"/>
      <c r="H207" s="15"/>
      <c r="I207" s="15"/>
      <c r="J207" s="15"/>
      <c r="K207" s="15"/>
      <c r="L207" s="15"/>
    </row>
    <row r="208" spans="1:12" ht="33" x14ac:dyDescent="0.25">
      <c r="A208" s="18">
        <v>2751</v>
      </c>
      <c r="B208" s="17" t="s">
        <v>137</v>
      </c>
      <c r="C208" s="17">
        <v>5</v>
      </c>
      <c r="D208" s="17">
        <v>1</v>
      </c>
      <c r="E208" s="14" t="s">
        <v>154</v>
      </c>
      <c r="F208" s="15">
        <f>SUM(G208:H208)</f>
        <v>0</v>
      </c>
      <c r="G208" s="15"/>
      <c r="H208" s="15"/>
      <c r="I208" s="15">
        <v>0</v>
      </c>
      <c r="J208" s="15">
        <v>0</v>
      </c>
      <c r="K208" s="15">
        <v>0</v>
      </c>
      <c r="L208" s="15">
        <v>0</v>
      </c>
    </row>
    <row r="209" spans="1:12" ht="17.25" x14ac:dyDescent="0.25">
      <c r="A209" s="18">
        <v>2760</v>
      </c>
      <c r="B209" s="17" t="s">
        <v>137</v>
      </c>
      <c r="C209" s="17">
        <v>6</v>
      </c>
      <c r="D209" s="17">
        <v>0</v>
      </c>
      <c r="E209" s="14" t="s">
        <v>155</v>
      </c>
      <c r="F209" s="15">
        <f>SUM(F211:F212)</f>
        <v>0</v>
      </c>
      <c r="G209" s="15">
        <f>SUM(G211:G212)</f>
        <v>0</v>
      </c>
      <c r="H209" s="15">
        <f>SUM(H211:H212)</f>
        <v>0</v>
      </c>
      <c r="I209" s="15">
        <v>0</v>
      </c>
      <c r="J209" s="15">
        <v>0</v>
      </c>
      <c r="K209" s="15">
        <v>0</v>
      </c>
      <c r="L209" s="15">
        <v>0</v>
      </c>
    </row>
    <row r="210" spans="1:12" ht="17.25" x14ac:dyDescent="0.25">
      <c r="A210" s="18"/>
      <c r="B210" s="17"/>
      <c r="C210" s="17"/>
      <c r="D210" s="17"/>
      <c r="E210" s="14" t="s">
        <v>24</v>
      </c>
      <c r="F210" s="15"/>
      <c r="G210" s="15"/>
      <c r="H210" s="15"/>
      <c r="I210" s="15"/>
      <c r="J210" s="15"/>
      <c r="K210" s="15"/>
      <c r="L210" s="15"/>
    </row>
    <row r="211" spans="1:12" ht="33" x14ac:dyDescent="0.25">
      <c r="A211" s="18">
        <v>2761</v>
      </c>
      <c r="B211" s="17" t="s">
        <v>137</v>
      </c>
      <c r="C211" s="17">
        <v>6</v>
      </c>
      <c r="D211" s="17">
        <v>1</v>
      </c>
      <c r="E211" s="14" t="s">
        <v>156</v>
      </c>
      <c r="F211" s="15">
        <f>SUM(G211:H211)</f>
        <v>0</v>
      </c>
      <c r="G211" s="15"/>
      <c r="H211" s="15"/>
      <c r="I211" s="15">
        <v>0</v>
      </c>
      <c r="J211" s="15">
        <v>0</v>
      </c>
      <c r="K211" s="15">
        <v>0</v>
      </c>
      <c r="L211" s="15">
        <v>0</v>
      </c>
    </row>
    <row r="212" spans="1:12" ht="17.25" x14ac:dyDescent="0.25">
      <c r="A212" s="18">
        <v>2762</v>
      </c>
      <c r="B212" s="17" t="s">
        <v>137</v>
      </c>
      <c r="C212" s="17">
        <v>6</v>
      </c>
      <c r="D212" s="17">
        <v>2</v>
      </c>
      <c r="E212" s="14" t="s">
        <v>155</v>
      </c>
      <c r="F212" s="15">
        <f>SUM(G212:H212)</f>
        <v>0</v>
      </c>
      <c r="G212" s="15"/>
      <c r="H212" s="15"/>
      <c r="I212" s="15">
        <v>0</v>
      </c>
      <c r="J212" s="15">
        <v>0</v>
      </c>
      <c r="K212" s="15">
        <v>0</v>
      </c>
      <c r="L212" s="15">
        <v>0</v>
      </c>
    </row>
    <row r="213" spans="1:12" ht="49.5" x14ac:dyDescent="0.25">
      <c r="A213" s="18">
        <v>2800</v>
      </c>
      <c r="B213" s="17" t="s">
        <v>157</v>
      </c>
      <c r="C213" s="17">
        <v>0</v>
      </c>
      <c r="D213" s="17">
        <v>0</v>
      </c>
      <c r="E213" s="14" t="s">
        <v>158</v>
      </c>
      <c r="F213" s="15">
        <f>+F215+F218+F227+F232+F237+F240</f>
        <v>1477451</v>
      </c>
      <c r="G213" s="15">
        <f t="shared" ref="G213:L213" si="13">+G215+G218+G227+G232+G237+G240</f>
        <v>1395787.4</v>
      </c>
      <c r="H213" s="15">
        <f t="shared" si="13"/>
        <v>0</v>
      </c>
      <c r="I213" s="15">
        <f t="shared" si="13"/>
        <v>377831.15019685042</v>
      </c>
      <c r="J213" s="15">
        <f t="shared" si="13"/>
        <v>764414.59015748033</v>
      </c>
      <c r="K213" s="15">
        <f t="shared" si="13"/>
        <v>1122384.1165354331</v>
      </c>
      <c r="L213" s="15">
        <f t="shared" si="13"/>
        <v>1477451</v>
      </c>
    </row>
    <row r="214" spans="1:12" ht="17.25" x14ac:dyDescent="0.25">
      <c r="A214" s="16"/>
      <c r="B214" s="17"/>
      <c r="C214" s="17"/>
      <c r="D214" s="17"/>
      <c r="E214" s="14" t="s">
        <v>21</v>
      </c>
      <c r="F214" s="15"/>
      <c r="G214" s="15"/>
      <c r="H214" s="15"/>
      <c r="I214" s="15"/>
      <c r="J214" s="15"/>
      <c r="K214" s="15"/>
      <c r="L214" s="15"/>
    </row>
    <row r="215" spans="1:12" ht="17.25" x14ac:dyDescent="0.25">
      <c r="A215" s="18">
        <v>2810</v>
      </c>
      <c r="B215" s="17" t="s">
        <v>157</v>
      </c>
      <c r="C215" s="17">
        <v>1</v>
      </c>
      <c r="D215" s="17">
        <v>0</v>
      </c>
      <c r="E215" s="14" t="s">
        <v>159</v>
      </c>
      <c r="F215" s="15">
        <f>+F217</f>
        <v>1474737</v>
      </c>
      <c r="G215" s="15">
        <f t="shared" ref="G215:L215" si="14">+G217</f>
        <v>1393073.4</v>
      </c>
      <c r="H215" s="15"/>
      <c r="I215" s="15">
        <f t="shared" si="14"/>
        <v>376636.8352362205</v>
      </c>
      <c r="J215" s="15">
        <f t="shared" si="14"/>
        <v>762716.3381889764</v>
      </c>
      <c r="K215" s="15">
        <f t="shared" si="14"/>
        <v>1120181.9275590552</v>
      </c>
      <c r="L215" s="15">
        <f t="shared" si="14"/>
        <v>1474737</v>
      </c>
    </row>
    <row r="216" spans="1:12" ht="17.25" x14ac:dyDescent="0.25">
      <c r="A216" s="18"/>
      <c r="B216" s="17"/>
      <c r="C216" s="17"/>
      <c r="D216" s="17"/>
      <c r="E216" s="14" t="s">
        <v>24</v>
      </c>
      <c r="F216" s="15"/>
      <c r="G216" s="15"/>
      <c r="H216" s="15"/>
      <c r="I216" s="15"/>
      <c r="J216" s="15"/>
      <c r="K216" s="15"/>
      <c r="L216" s="15"/>
    </row>
    <row r="217" spans="1:12" ht="17.25" x14ac:dyDescent="0.25">
      <c r="A217" s="18">
        <v>2811</v>
      </c>
      <c r="B217" s="17" t="s">
        <v>157</v>
      </c>
      <c r="C217" s="17">
        <v>1</v>
      </c>
      <c r="D217" s="17">
        <v>1</v>
      </c>
      <c r="E217" s="14" t="s">
        <v>159</v>
      </c>
      <c r="F217" s="15">
        <f>+'[1]6.Gorcarakan ev tntesagitakan'!G533</f>
        <v>1474737</v>
      </c>
      <c r="G217" s="15">
        <f>+'[1]6.Gorcarakan ev tntesagitakan'!H533</f>
        <v>1393073.4</v>
      </c>
      <c r="H217" s="15"/>
      <c r="I217" s="15">
        <f>+'[1]6.Gorcarakan ev tntesagitakan'!J533</f>
        <v>376636.8352362205</v>
      </c>
      <c r="J217" s="15">
        <f>+'[1]6.Gorcarakan ev tntesagitakan'!K533</f>
        <v>762716.3381889764</v>
      </c>
      <c r="K217" s="15">
        <f>+'[1]6.Gorcarakan ev tntesagitakan'!L533</f>
        <v>1120181.9275590552</v>
      </c>
      <c r="L217" s="15">
        <f>+'[1]6.Gorcarakan ev tntesagitakan'!M533</f>
        <v>1474737</v>
      </c>
    </row>
    <row r="218" spans="1:12" ht="17.25" x14ac:dyDescent="0.25">
      <c r="A218" s="18">
        <v>2820</v>
      </c>
      <c r="B218" s="17" t="s">
        <v>157</v>
      </c>
      <c r="C218" s="17">
        <v>2</v>
      </c>
      <c r="D218" s="17">
        <v>0</v>
      </c>
      <c r="E218" s="14" t="s">
        <v>160</v>
      </c>
      <c r="F218" s="15">
        <f>+'[1]6.Gorcarakan ev tntesagitakan'!G544</f>
        <v>2714</v>
      </c>
      <c r="G218" s="15">
        <f>+'[1]6.Gorcarakan ev tntesagitakan'!H544</f>
        <v>2714</v>
      </c>
      <c r="H218" s="15">
        <f>+'[1]6.Gorcarakan ev tntesagitakan'!I544</f>
        <v>0</v>
      </c>
      <c r="I218" s="15">
        <f>+'[1]6.Gorcarakan ev tntesagitakan'!J544</f>
        <v>1194.3149606299212</v>
      </c>
      <c r="J218" s="15">
        <f>+'[1]6.Gorcarakan ev tntesagitakan'!K544</f>
        <v>1698.251968503937</v>
      </c>
      <c r="K218" s="15">
        <f>+'[1]6.Gorcarakan ev tntesagitakan'!L544</f>
        <v>2202.1889763779527</v>
      </c>
      <c r="L218" s="15">
        <f>+'[1]6.Gorcarakan ev tntesagitakan'!M544</f>
        <v>2714</v>
      </c>
    </row>
    <row r="219" spans="1:12" ht="17.25" x14ac:dyDescent="0.25">
      <c r="A219" s="18"/>
      <c r="B219" s="17"/>
      <c r="C219" s="17"/>
      <c r="D219" s="17"/>
      <c r="E219" s="14" t="s">
        <v>24</v>
      </c>
      <c r="F219" s="15"/>
      <c r="G219" s="15"/>
      <c r="H219" s="15"/>
      <c r="I219" s="15"/>
      <c r="J219" s="15"/>
      <c r="K219" s="15"/>
      <c r="L219" s="15"/>
    </row>
    <row r="220" spans="1:12" ht="17.25" x14ac:dyDescent="0.25">
      <c r="A220" s="18">
        <v>2821</v>
      </c>
      <c r="B220" s="17" t="s">
        <v>157</v>
      </c>
      <c r="C220" s="17">
        <v>2</v>
      </c>
      <c r="D220" s="17">
        <v>1</v>
      </c>
      <c r="E220" s="14" t="s">
        <v>161</v>
      </c>
      <c r="F220" s="15">
        <f>+'[1]6.Gorcarakan ev tntesagitakan'!G546</f>
        <v>7000</v>
      </c>
      <c r="G220" s="15">
        <f>+'[1]6.Gorcarakan ev tntesagitakan'!H546</f>
        <v>7000</v>
      </c>
      <c r="H220" s="15"/>
      <c r="I220" s="15">
        <f>+'[1]6.Gorcarakan ev tntesagitakan'!J546</f>
        <v>1681.1023622047244</v>
      </c>
      <c r="J220" s="15">
        <f>+'[1]6.Gorcarakan ev tntesagitakan'!K546</f>
        <v>3444.8818897637798</v>
      </c>
      <c r="K220" s="15">
        <f>+'[1]6.Gorcarakan ev tntesagitakan'!L546</f>
        <v>5208.6614173228345</v>
      </c>
      <c r="L220" s="15">
        <f>+'[1]6.Gorcarakan ev tntesagitakan'!M546</f>
        <v>7000</v>
      </c>
    </row>
    <row r="221" spans="1:12" ht="17.25" x14ac:dyDescent="0.25">
      <c r="A221" s="18">
        <v>2822</v>
      </c>
      <c r="B221" s="17" t="s">
        <v>157</v>
      </c>
      <c r="C221" s="17">
        <v>2</v>
      </c>
      <c r="D221" s="17">
        <v>2</v>
      </c>
      <c r="E221" s="14" t="s">
        <v>162</v>
      </c>
      <c r="F221" s="15">
        <f>+'[1]6.Gorcarakan ev tntesagitakan'!G552</f>
        <v>52744.4</v>
      </c>
      <c r="G221" s="15">
        <f>+'[1]6.Gorcarakan ev tntesagitakan'!H552</f>
        <v>52744.4</v>
      </c>
      <c r="H221" s="15"/>
      <c r="I221" s="15">
        <f>+'[1]6.Gorcarakan ev tntesagitakan'!J552</f>
        <v>12459.3</v>
      </c>
      <c r="J221" s="15">
        <f>+'[1]6.Gorcarakan ev tntesagitakan'!K552</f>
        <v>24918.6</v>
      </c>
      <c r="K221" s="15">
        <f>+'[1]6.Gorcarakan ev tntesagitakan'!L552</f>
        <v>40285.1</v>
      </c>
      <c r="L221" s="15">
        <f>+'[1]6.Gorcarakan ev tntesagitakan'!M552</f>
        <v>52744.4</v>
      </c>
    </row>
    <row r="222" spans="1:12" ht="17.25" x14ac:dyDescent="0.25">
      <c r="A222" s="18">
        <v>2823</v>
      </c>
      <c r="B222" s="17" t="s">
        <v>157</v>
      </c>
      <c r="C222" s="17">
        <v>2</v>
      </c>
      <c r="D222" s="17">
        <v>3</v>
      </c>
      <c r="E222" s="14" t="s">
        <v>163</v>
      </c>
      <c r="F222" s="15">
        <f>+'[1]6.Gorcarakan ev tntesagitakan'!G558</f>
        <v>18360.599999999999</v>
      </c>
      <c r="G222" s="15">
        <f>+'[1]6.Gorcarakan ev tntesagitakan'!H558</f>
        <v>18360.599999999999</v>
      </c>
      <c r="H222" s="15"/>
      <c r="I222" s="15">
        <f>+'[1]6.Gorcarakan ev tntesagitakan'!J558</f>
        <v>6481.0818897637801</v>
      </c>
      <c r="J222" s="15">
        <f>+'[1]6.Gorcarakan ev tntesagitakan'!K558</f>
        <v>9103.3055118110005</v>
      </c>
      <c r="K222" s="15">
        <f>+'[1]6.Gorcarakan ev tntesagitakan'!L558</f>
        <v>12725.529133858299</v>
      </c>
      <c r="L222" s="15">
        <f>+'[1]6.Gorcarakan ev tntesagitakan'!M558</f>
        <v>18360.599999999999</v>
      </c>
    </row>
    <row r="223" spans="1:12" ht="17.25" x14ac:dyDescent="0.25">
      <c r="A223" s="18">
        <v>2824</v>
      </c>
      <c r="B223" s="17" t="s">
        <v>157</v>
      </c>
      <c r="C223" s="17">
        <v>2</v>
      </c>
      <c r="D223" s="17">
        <v>4</v>
      </c>
      <c r="E223" s="14" t="s">
        <v>164</v>
      </c>
      <c r="F223" s="15">
        <f>SUM(G223:H223)</f>
        <v>0</v>
      </c>
      <c r="G223" s="15"/>
      <c r="H223" s="15"/>
      <c r="I223" s="15">
        <v>0</v>
      </c>
      <c r="J223" s="15">
        <v>0</v>
      </c>
      <c r="K223" s="15">
        <v>0</v>
      </c>
      <c r="L223" s="15">
        <v>0</v>
      </c>
    </row>
    <row r="224" spans="1:12" ht="17.25" x14ac:dyDescent="0.25">
      <c r="A224" s="18">
        <v>2825</v>
      </c>
      <c r="B224" s="17" t="s">
        <v>157</v>
      </c>
      <c r="C224" s="17">
        <v>2</v>
      </c>
      <c r="D224" s="17">
        <v>5</v>
      </c>
      <c r="E224" s="14" t="s">
        <v>165</v>
      </c>
      <c r="F224" s="15">
        <f>SUM(G224:H224)</f>
        <v>0</v>
      </c>
      <c r="G224" s="15"/>
      <c r="H224" s="15"/>
      <c r="I224" s="15">
        <v>0</v>
      </c>
      <c r="J224" s="15">
        <v>0</v>
      </c>
      <c r="K224" s="15">
        <v>0</v>
      </c>
      <c r="L224" s="15">
        <v>0</v>
      </c>
    </row>
    <row r="225" spans="1:12" ht="17.25" x14ac:dyDescent="0.25">
      <c r="A225" s="18">
        <v>2826</v>
      </c>
      <c r="B225" s="17" t="s">
        <v>157</v>
      </c>
      <c r="C225" s="17">
        <v>2</v>
      </c>
      <c r="D225" s="17">
        <v>6</v>
      </c>
      <c r="E225" s="14" t="s">
        <v>166</v>
      </c>
      <c r="F225" s="15">
        <f>SUM(G225:H225)</f>
        <v>0</v>
      </c>
      <c r="G225" s="15"/>
      <c r="H225" s="15"/>
      <c r="I225" s="15">
        <v>0</v>
      </c>
      <c r="J225" s="15">
        <v>0</v>
      </c>
      <c r="K225" s="15">
        <v>0</v>
      </c>
      <c r="L225" s="15">
        <v>0</v>
      </c>
    </row>
    <row r="226" spans="1:12" ht="33" x14ac:dyDescent="0.25">
      <c r="A226" s="18">
        <v>2827</v>
      </c>
      <c r="B226" s="17" t="s">
        <v>157</v>
      </c>
      <c r="C226" s="17">
        <v>2</v>
      </c>
      <c r="D226" s="17">
        <v>7</v>
      </c>
      <c r="E226" s="14" t="s">
        <v>167</v>
      </c>
      <c r="F226" s="15">
        <f>+'[1]6.Gorcarakan ev tntesagitakan'!G577</f>
        <v>0</v>
      </c>
      <c r="G226" s="15">
        <f>+'[1]6.Gorcarakan ev tntesagitakan'!H577</f>
        <v>0</v>
      </c>
      <c r="H226" s="15">
        <f>+'[1]6.Gorcarakan ev tntesagitakan'!I577</f>
        <v>0</v>
      </c>
      <c r="I226" s="15">
        <f>+'[1]6.Gorcarakan ev tntesagitakan'!J577</f>
        <v>0</v>
      </c>
      <c r="J226" s="15">
        <f>+'[1]6.Gorcarakan ev tntesagitakan'!K577</f>
        <v>0</v>
      </c>
      <c r="K226" s="15">
        <f>+'[1]6.Gorcarakan ev tntesagitakan'!L577</f>
        <v>0</v>
      </c>
      <c r="L226" s="15">
        <f>+'[1]6.Gorcarakan ev tntesagitakan'!M577</f>
        <v>0</v>
      </c>
    </row>
    <row r="227" spans="1:12" ht="33" x14ac:dyDescent="0.25">
      <c r="A227" s="18">
        <v>2830</v>
      </c>
      <c r="B227" s="17" t="s">
        <v>157</v>
      </c>
      <c r="C227" s="17">
        <v>3</v>
      </c>
      <c r="D227" s="17">
        <v>0</v>
      </c>
      <c r="E227" s="14" t="s">
        <v>168</v>
      </c>
      <c r="F227" s="15">
        <f>SUM(F229:F231)</f>
        <v>0</v>
      </c>
      <c r="G227" s="15">
        <f>SUM(G229:G231)</f>
        <v>0</v>
      </c>
      <c r="H227" s="15">
        <f>SUM(H229:H231)</f>
        <v>0</v>
      </c>
      <c r="I227" s="15">
        <v>0</v>
      </c>
      <c r="J227" s="15">
        <v>0</v>
      </c>
      <c r="K227" s="15">
        <v>0</v>
      </c>
      <c r="L227" s="15">
        <v>0</v>
      </c>
    </row>
    <row r="228" spans="1:12" ht="17.25" x14ac:dyDescent="0.25">
      <c r="A228" s="18"/>
      <c r="B228" s="17"/>
      <c r="C228" s="17"/>
      <c r="D228" s="17"/>
      <c r="E228" s="14" t="s">
        <v>24</v>
      </c>
      <c r="F228" s="15"/>
      <c r="G228" s="15"/>
      <c r="H228" s="15"/>
      <c r="I228" s="15"/>
      <c r="J228" s="15"/>
      <c r="K228" s="15"/>
      <c r="L228" s="15"/>
    </row>
    <row r="229" spans="1:12" ht="17.25" x14ac:dyDescent="0.25">
      <c r="A229" s="18">
        <v>2831</v>
      </c>
      <c r="B229" s="17" t="s">
        <v>157</v>
      </c>
      <c r="C229" s="17">
        <v>3</v>
      </c>
      <c r="D229" s="17">
        <v>1</v>
      </c>
      <c r="E229" s="14" t="s">
        <v>169</v>
      </c>
      <c r="F229" s="15">
        <f>SUM(G229:H229)</f>
        <v>0</v>
      </c>
      <c r="G229" s="15"/>
      <c r="H229" s="15"/>
      <c r="I229" s="15">
        <v>0</v>
      </c>
      <c r="J229" s="15">
        <v>0</v>
      </c>
      <c r="K229" s="15">
        <v>0</v>
      </c>
      <c r="L229" s="15">
        <v>0</v>
      </c>
    </row>
    <row r="230" spans="1:12" ht="17.25" x14ac:dyDescent="0.25">
      <c r="A230" s="18">
        <v>2832</v>
      </c>
      <c r="B230" s="17" t="s">
        <v>157</v>
      </c>
      <c r="C230" s="17">
        <v>3</v>
      </c>
      <c r="D230" s="17">
        <v>2</v>
      </c>
      <c r="E230" s="14" t="s">
        <v>170</v>
      </c>
      <c r="F230" s="15">
        <f>SUM(G230:H230)</f>
        <v>0</v>
      </c>
      <c r="G230" s="15"/>
      <c r="H230" s="15"/>
      <c r="I230" s="15">
        <v>0</v>
      </c>
      <c r="J230" s="15">
        <v>0</v>
      </c>
      <c r="K230" s="15">
        <v>0</v>
      </c>
      <c r="L230" s="15">
        <v>0</v>
      </c>
    </row>
    <row r="231" spans="1:12" ht="17.25" x14ac:dyDescent="0.25">
      <c r="A231" s="18">
        <v>2833</v>
      </c>
      <c r="B231" s="17" t="s">
        <v>157</v>
      </c>
      <c r="C231" s="17">
        <v>3</v>
      </c>
      <c r="D231" s="17">
        <v>3</v>
      </c>
      <c r="E231" s="14" t="s">
        <v>171</v>
      </c>
      <c r="F231" s="15">
        <f>SUM(G231:H231)</f>
        <v>0</v>
      </c>
      <c r="G231" s="15"/>
      <c r="H231" s="15"/>
      <c r="I231" s="15">
        <v>0</v>
      </c>
      <c r="J231" s="15">
        <v>0</v>
      </c>
      <c r="K231" s="15">
        <v>0</v>
      </c>
      <c r="L231" s="15">
        <v>0</v>
      </c>
    </row>
    <row r="232" spans="1:12" ht="17.25" x14ac:dyDescent="0.25">
      <c r="A232" s="18">
        <v>2840</v>
      </c>
      <c r="B232" s="17" t="s">
        <v>157</v>
      </c>
      <c r="C232" s="17">
        <v>4</v>
      </c>
      <c r="D232" s="17">
        <v>0</v>
      </c>
      <c r="E232" s="14" t="s">
        <v>172</v>
      </c>
      <c r="F232" s="15">
        <f>+F235</f>
        <v>0</v>
      </c>
      <c r="G232" s="15">
        <f t="shared" ref="G232:L232" si="15">+G235</f>
        <v>0</v>
      </c>
      <c r="H232" s="15">
        <f t="shared" si="15"/>
        <v>0</v>
      </c>
      <c r="I232" s="15">
        <f t="shared" si="15"/>
        <v>0</v>
      </c>
      <c r="J232" s="15">
        <f t="shared" si="15"/>
        <v>0</v>
      </c>
      <c r="K232" s="15">
        <f t="shared" si="15"/>
        <v>0</v>
      </c>
      <c r="L232" s="15">
        <f t="shared" si="15"/>
        <v>0</v>
      </c>
    </row>
    <row r="233" spans="1:12" ht="17.25" x14ac:dyDescent="0.25">
      <c r="A233" s="18"/>
      <c r="B233" s="17"/>
      <c r="C233" s="17"/>
      <c r="D233" s="17"/>
      <c r="E233" s="14" t="s">
        <v>24</v>
      </c>
      <c r="F233" s="15"/>
      <c r="G233" s="15"/>
      <c r="H233" s="15"/>
      <c r="I233" s="15"/>
      <c r="J233" s="15"/>
      <c r="K233" s="15"/>
      <c r="L233" s="15"/>
    </row>
    <row r="234" spans="1:12" ht="17.25" x14ac:dyDescent="0.25">
      <c r="A234" s="18">
        <v>2841</v>
      </c>
      <c r="B234" s="17" t="s">
        <v>157</v>
      </c>
      <c r="C234" s="17">
        <v>4</v>
      </c>
      <c r="D234" s="17">
        <v>1</v>
      </c>
      <c r="E234" s="14" t="s">
        <v>173</v>
      </c>
      <c r="F234" s="15">
        <f>SUM(G234:H234)</f>
        <v>0</v>
      </c>
      <c r="G234" s="15"/>
      <c r="H234" s="15"/>
      <c r="I234" s="15">
        <v>0</v>
      </c>
      <c r="J234" s="15">
        <v>0</v>
      </c>
      <c r="K234" s="15">
        <v>0</v>
      </c>
      <c r="L234" s="15">
        <v>0</v>
      </c>
    </row>
    <row r="235" spans="1:12" ht="33" x14ac:dyDescent="0.25">
      <c r="A235" s="18">
        <v>2842</v>
      </c>
      <c r="B235" s="17" t="s">
        <v>157</v>
      </c>
      <c r="C235" s="17">
        <v>4</v>
      </c>
      <c r="D235" s="17">
        <v>2</v>
      </c>
      <c r="E235" s="14" t="s">
        <v>174</v>
      </c>
      <c r="F235" s="15">
        <f>+'[1]6.Gorcarakan ev tntesagitakan'!G604</f>
        <v>0</v>
      </c>
      <c r="G235" s="15">
        <f>+'[1]6.Gorcarakan ev tntesagitakan'!H604</f>
        <v>0</v>
      </c>
      <c r="H235" s="15">
        <f>+'[1]6.Gorcarakan ev tntesagitakan'!I604</f>
        <v>0</v>
      </c>
      <c r="I235" s="15">
        <f>+'[1]6.Gorcarakan ev tntesagitakan'!J604</f>
        <v>0</v>
      </c>
      <c r="J235" s="15">
        <f>+'[1]6.Gorcarakan ev tntesagitakan'!K604</f>
        <v>0</v>
      </c>
      <c r="K235" s="15">
        <f>+'[1]6.Gorcarakan ev tntesagitakan'!L604</f>
        <v>0</v>
      </c>
      <c r="L235" s="15">
        <f>+'[1]6.Gorcarakan ev tntesagitakan'!M604</f>
        <v>0</v>
      </c>
    </row>
    <row r="236" spans="1:12" ht="17.25" x14ac:dyDescent="0.25">
      <c r="A236" s="18">
        <v>2843</v>
      </c>
      <c r="B236" s="17" t="s">
        <v>157</v>
      </c>
      <c r="C236" s="17">
        <v>4</v>
      </c>
      <c r="D236" s="17">
        <v>3</v>
      </c>
      <c r="E236" s="14" t="s">
        <v>172</v>
      </c>
      <c r="F236" s="15">
        <f>SUM(G236:H236)</f>
        <v>0</v>
      </c>
      <c r="G236" s="15"/>
      <c r="H236" s="15"/>
      <c r="I236" s="15">
        <v>0</v>
      </c>
      <c r="J236" s="15">
        <v>0</v>
      </c>
      <c r="K236" s="15">
        <v>0</v>
      </c>
      <c r="L236" s="15">
        <v>0</v>
      </c>
    </row>
    <row r="237" spans="1:12" ht="33" x14ac:dyDescent="0.25">
      <c r="A237" s="18">
        <v>2850</v>
      </c>
      <c r="B237" s="17" t="s">
        <v>157</v>
      </c>
      <c r="C237" s="17">
        <v>5</v>
      </c>
      <c r="D237" s="17">
        <v>0</v>
      </c>
      <c r="E237" s="14" t="s">
        <v>175</v>
      </c>
      <c r="F237" s="15">
        <f>SUM(F239)</f>
        <v>0</v>
      </c>
      <c r="G237" s="15">
        <f>SUM(G239)</f>
        <v>0</v>
      </c>
      <c r="H237" s="15">
        <f>SUM(H239)</f>
        <v>0</v>
      </c>
      <c r="I237" s="15">
        <v>0</v>
      </c>
      <c r="J237" s="15">
        <v>0</v>
      </c>
      <c r="K237" s="15">
        <v>0</v>
      </c>
      <c r="L237" s="15">
        <v>0</v>
      </c>
    </row>
    <row r="238" spans="1:12" ht="17.25" x14ac:dyDescent="0.25">
      <c r="A238" s="18"/>
      <c r="B238" s="17"/>
      <c r="C238" s="17"/>
      <c r="D238" s="17"/>
      <c r="E238" s="14" t="s">
        <v>24</v>
      </c>
      <c r="F238" s="15"/>
      <c r="G238" s="15"/>
      <c r="H238" s="15"/>
      <c r="I238" s="15"/>
      <c r="J238" s="15"/>
      <c r="K238" s="15"/>
      <c r="L238" s="15"/>
    </row>
    <row r="239" spans="1:12" ht="33" x14ac:dyDescent="0.25">
      <c r="A239" s="18">
        <v>2851</v>
      </c>
      <c r="B239" s="17" t="s">
        <v>157</v>
      </c>
      <c r="C239" s="17">
        <v>5</v>
      </c>
      <c r="D239" s="17">
        <v>1</v>
      </c>
      <c r="E239" s="14" t="s">
        <v>175</v>
      </c>
      <c r="F239" s="15">
        <f>SUM(G239:H239)</f>
        <v>0</v>
      </c>
      <c r="G239" s="15"/>
      <c r="H239" s="15"/>
      <c r="I239" s="15">
        <v>0</v>
      </c>
      <c r="J239" s="15">
        <v>0</v>
      </c>
      <c r="K239" s="15">
        <v>0</v>
      </c>
      <c r="L239" s="15">
        <v>0</v>
      </c>
    </row>
    <row r="240" spans="1:12" ht="17.25" x14ac:dyDescent="0.25">
      <c r="A240" s="18">
        <v>2860</v>
      </c>
      <c r="B240" s="17" t="s">
        <v>157</v>
      </c>
      <c r="C240" s="17">
        <v>6</v>
      </c>
      <c r="D240" s="17">
        <v>0</v>
      </c>
      <c r="E240" s="14" t="s">
        <v>176</v>
      </c>
      <c r="F240" s="15">
        <f>+F242</f>
        <v>0</v>
      </c>
      <c r="G240" s="15">
        <f t="shared" ref="G240:L240" si="16">+G242</f>
        <v>0</v>
      </c>
      <c r="H240" s="15">
        <f t="shared" si="16"/>
        <v>0</v>
      </c>
      <c r="I240" s="15">
        <f t="shared" si="16"/>
        <v>0</v>
      </c>
      <c r="J240" s="15">
        <f t="shared" si="16"/>
        <v>0</v>
      </c>
      <c r="K240" s="15">
        <f t="shared" si="16"/>
        <v>0</v>
      </c>
      <c r="L240" s="15">
        <f t="shared" si="16"/>
        <v>0</v>
      </c>
    </row>
    <row r="241" spans="1:12" ht="17.25" x14ac:dyDescent="0.25">
      <c r="A241" s="18"/>
      <c r="B241" s="17"/>
      <c r="C241" s="17"/>
      <c r="D241" s="17"/>
      <c r="E241" s="14" t="s">
        <v>24</v>
      </c>
      <c r="F241" s="15"/>
      <c r="G241" s="15"/>
      <c r="H241" s="15"/>
      <c r="I241" s="15"/>
      <c r="J241" s="15"/>
      <c r="K241" s="15"/>
      <c r="L241" s="15"/>
    </row>
    <row r="242" spans="1:12" ht="17.25" x14ac:dyDescent="0.25">
      <c r="A242" s="18">
        <v>2861</v>
      </c>
      <c r="B242" s="17" t="s">
        <v>157</v>
      </c>
      <c r="C242" s="17">
        <v>6</v>
      </c>
      <c r="D242" s="17">
        <v>1</v>
      </c>
      <c r="E242" s="14" t="s">
        <v>176</v>
      </c>
      <c r="F242" s="15">
        <f>+'[1]6.Gorcarakan ev tntesagitakan'!G620</f>
        <v>0</v>
      </c>
      <c r="G242" s="15">
        <f>+'[1]6.Gorcarakan ev tntesagitakan'!H620</f>
        <v>0</v>
      </c>
      <c r="H242" s="15"/>
      <c r="I242" s="15">
        <f>+'[1]6.Gorcarakan ev tntesagitakan'!J620</f>
        <v>0</v>
      </c>
      <c r="J242" s="15">
        <f>+'[1]6.Gorcarakan ev tntesagitakan'!K620</f>
        <v>0</v>
      </c>
      <c r="K242" s="15">
        <f>+'[1]6.Gorcarakan ev tntesagitakan'!L620</f>
        <v>0</v>
      </c>
      <c r="L242" s="15">
        <f>+'[1]6.Gorcarakan ev tntesagitakan'!M620</f>
        <v>0</v>
      </c>
    </row>
    <row r="243" spans="1:12" ht="49.5" x14ac:dyDescent="0.25">
      <c r="A243" s="18">
        <v>2900</v>
      </c>
      <c r="B243" s="17" t="s">
        <v>177</v>
      </c>
      <c r="C243" s="17">
        <v>0</v>
      </c>
      <c r="D243" s="17">
        <v>0</v>
      </c>
      <c r="E243" s="14" t="s">
        <v>178</v>
      </c>
      <c r="F243" s="15">
        <f>+F245+F249+F253+F257+F261+F265+F268+F271</f>
        <v>773228.89999999991</v>
      </c>
      <c r="G243" s="15">
        <f t="shared" ref="G243:L243" si="17">+G245+G249+G253+G257+G261+G265+G268+G271</f>
        <v>773228.89999999991</v>
      </c>
      <c r="H243" s="15">
        <f t="shared" si="17"/>
        <v>0</v>
      </c>
      <c r="I243" s="15">
        <f t="shared" si="17"/>
        <v>210373.0468503937</v>
      </c>
      <c r="J243" s="15">
        <f t="shared" si="17"/>
        <v>391246.50748031499</v>
      </c>
      <c r="K243" s="15">
        <f t="shared" si="17"/>
        <v>582119.96811023611</v>
      </c>
      <c r="L243" s="15">
        <f t="shared" si="17"/>
        <v>773228.89999999991</v>
      </c>
    </row>
    <row r="244" spans="1:12" ht="17.25" x14ac:dyDescent="0.25">
      <c r="A244" s="16"/>
      <c r="B244" s="17"/>
      <c r="C244" s="17"/>
      <c r="D244" s="17"/>
      <c r="E244" s="14" t="s">
        <v>21</v>
      </c>
      <c r="F244" s="15"/>
      <c r="G244" s="15"/>
      <c r="H244" s="15"/>
      <c r="I244" s="15">
        <v>0</v>
      </c>
      <c r="J244" s="15">
        <v>0</v>
      </c>
      <c r="K244" s="15">
        <v>0</v>
      </c>
      <c r="L244" s="15">
        <v>0</v>
      </c>
    </row>
    <row r="245" spans="1:12" ht="33" x14ac:dyDescent="0.25">
      <c r="A245" s="18">
        <v>2910</v>
      </c>
      <c r="B245" s="17" t="s">
        <v>177</v>
      </c>
      <c r="C245" s="17">
        <v>1</v>
      </c>
      <c r="D245" s="17">
        <v>0</v>
      </c>
      <c r="E245" s="14" t="s">
        <v>179</v>
      </c>
      <c r="F245" s="15">
        <f>+F247</f>
        <v>773228.89999999991</v>
      </c>
      <c r="G245" s="15">
        <f t="shared" ref="G245:L245" si="18">+G247</f>
        <v>773228.89999999991</v>
      </c>
      <c r="H245" s="15">
        <f t="shared" si="18"/>
        <v>0</v>
      </c>
      <c r="I245" s="15">
        <f t="shared" si="18"/>
        <v>210373.0468503937</v>
      </c>
      <c r="J245" s="15">
        <f t="shared" si="18"/>
        <v>391246.50748031499</v>
      </c>
      <c r="K245" s="15">
        <f t="shared" si="18"/>
        <v>582119.96811023611</v>
      </c>
      <c r="L245" s="15">
        <f t="shared" si="18"/>
        <v>773228.89999999991</v>
      </c>
    </row>
    <row r="246" spans="1:12" ht="17.25" x14ac:dyDescent="0.25">
      <c r="A246" s="18"/>
      <c r="B246" s="17"/>
      <c r="C246" s="17"/>
      <c r="D246" s="17"/>
      <c r="E246" s="14" t="s">
        <v>24</v>
      </c>
      <c r="F246" s="15"/>
      <c r="G246" s="15"/>
      <c r="H246" s="15"/>
      <c r="I246" s="15"/>
      <c r="J246" s="15"/>
      <c r="K246" s="15"/>
      <c r="L246" s="15"/>
    </row>
    <row r="247" spans="1:12" ht="17.25" x14ac:dyDescent="0.25">
      <c r="A247" s="18">
        <v>2911</v>
      </c>
      <c r="B247" s="17" t="s">
        <v>177</v>
      </c>
      <c r="C247" s="17">
        <v>1</v>
      </c>
      <c r="D247" s="17">
        <v>1</v>
      </c>
      <c r="E247" s="14" t="s">
        <v>180</v>
      </c>
      <c r="F247" s="15">
        <f>+'[1]6.Gorcarakan ev tntesagitakan'!G631</f>
        <v>773228.89999999991</v>
      </c>
      <c r="G247" s="15">
        <f>+'[1]6.Gorcarakan ev tntesagitakan'!H631</f>
        <v>773228.89999999991</v>
      </c>
      <c r="H247" s="15">
        <f>+'[1]6.Gorcarakan ev tntesagitakan'!I631</f>
        <v>0</v>
      </c>
      <c r="I247" s="15">
        <f>+'[1]6.Gorcarakan ev tntesagitakan'!J631</f>
        <v>210373.0468503937</v>
      </c>
      <c r="J247" s="15">
        <f>+'[1]6.Gorcarakan ev tntesagitakan'!K631</f>
        <v>391246.50748031499</v>
      </c>
      <c r="K247" s="15">
        <f>+'[1]6.Gorcarakan ev tntesagitakan'!L631</f>
        <v>582119.96811023611</v>
      </c>
      <c r="L247" s="15">
        <f>+'[1]6.Gorcarakan ev tntesagitakan'!M631</f>
        <v>773228.89999999991</v>
      </c>
    </row>
    <row r="248" spans="1:12" ht="17.25" x14ac:dyDescent="0.25">
      <c r="A248" s="18">
        <v>2912</v>
      </c>
      <c r="B248" s="17" t="s">
        <v>177</v>
      </c>
      <c r="C248" s="17">
        <v>1</v>
      </c>
      <c r="D248" s="17">
        <v>2</v>
      </c>
      <c r="E248" s="14" t="s">
        <v>181</v>
      </c>
      <c r="F248" s="15">
        <f>SUM(G248:H248)</f>
        <v>0</v>
      </c>
      <c r="G248" s="15"/>
      <c r="H248" s="15"/>
      <c r="I248" s="15">
        <v>0</v>
      </c>
      <c r="J248" s="15">
        <v>0</v>
      </c>
      <c r="K248" s="15">
        <v>0</v>
      </c>
      <c r="L248" s="15">
        <v>0</v>
      </c>
    </row>
    <row r="249" spans="1:12" ht="17.25" x14ac:dyDescent="0.25">
      <c r="A249" s="18">
        <v>2920</v>
      </c>
      <c r="B249" s="17" t="s">
        <v>177</v>
      </c>
      <c r="C249" s="17">
        <v>2</v>
      </c>
      <c r="D249" s="17">
        <v>0</v>
      </c>
      <c r="E249" s="14" t="s">
        <v>182</v>
      </c>
      <c r="F249" s="15">
        <f>SUM(F251:F252)</f>
        <v>0</v>
      </c>
      <c r="G249" s="15">
        <f>SUM(G251:G252)</f>
        <v>0</v>
      </c>
      <c r="H249" s="15">
        <f>SUM(H251:H252)</f>
        <v>0</v>
      </c>
      <c r="I249" s="15">
        <v>0</v>
      </c>
      <c r="J249" s="15">
        <v>0</v>
      </c>
      <c r="K249" s="15">
        <v>0</v>
      </c>
      <c r="L249" s="15">
        <v>0</v>
      </c>
    </row>
    <row r="250" spans="1:12" ht="17.25" x14ac:dyDescent="0.25">
      <c r="A250" s="18"/>
      <c r="B250" s="17"/>
      <c r="C250" s="17"/>
      <c r="D250" s="17"/>
      <c r="E250" s="14" t="s">
        <v>24</v>
      </c>
      <c r="F250" s="15"/>
      <c r="G250" s="15"/>
      <c r="H250" s="15"/>
      <c r="I250" s="15"/>
      <c r="J250" s="15"/>
      <c r="K250" s="15"/>
      <c r="L250" s="15"/>
    </row>
    <row r="251" spans="1:12" ht="17.25" x14ac:dyDescent="0.25">
      <c r="A251" s="18">
        <v>2921</v>
      </c>
      <c r="B251" s="17" t="s">
        <v>177</v>
      </c>
      <c r="C251" s="17">
        <v>2</v>
      </c>
      <c r="D251" s="17">
        <v>1</v>
      </c>
      <c r="E251" s="14" t="s">
        <v>183</v>
      </c>
      <c r="F251" s="15">
        <f>SUM(G251:H251)</f>
        <v>0</v>
      </c>
      <c r="G251" s="15"/>
      <c r="H251" s="15"/>
      <c r="I251" s="15">
        <v>0</v>
      </c>
      <c r="J251" s="15">
        <v>0</v>
      </c>
      <c r="K251" s="15">
        <v>0</v>
      </c>
      <c r="L251" s="15">
        <v>0</v>
      </c>
    </row>
    <row r="252" spans="1:12" ht="17.25" x14ac:dyDescent="0.25">
      <c r="A252" s="18">
        <v>2922</v>
      </c>
      <c r="B252" s="17" t="s">
        <v>177</v>
      </c>
      <c r="C252" s="17">
        <v>2</v>
      </c>
      <c r="D252" s="17">
        <v>2</v>
      </c>
      <c r="E252" s="14" t="s">
        <v>184</v>
      </c>
      <c r="F252" s="15">
        <f>SUM(G252:H252)</f>
        <v>0</v>
      </c>
      <c r="G252" s="15"/>
      <c r="H252" s="15"/>
      <c r="I252" s="15">
        <v>0</v>
      </c>
      <c r="J252" s="15">
        <v>0</v>
      </c>
      <c r="K252" s="15">
        <v>0</v>
      </c>
      <c r="L252" s="15">
        <v>0</v>
      </c>
    </row>
    <row r="253" spans="1:12" ht="33" x14ac:dyDescent="0.25">
      <c r="A253" s="18">
        <v>2930</v>
      </c>
      <c r="B253" s="17" t="s">
        <v>177</v>
      </c>
      <c r="C253" s="17">
        <v>3</v>
      </c>
      <c r="D253" s="17">
        <v>0</v>
      </c>
      <c r="E253" s="14" t="s">
        <v>185</v>
      </c>
      <c r="F253" s="15">
        <f>SUM(F255:F256)</f>
        <v>0</v>
      </c>
      <c r="G253" s="15">
        <f>SUM(G255:G256)</f>
        <v>0</v>
      </c>
      <c r="H253" s="15">
        <f>SUM(H255:H256)</f>
        <v>0</v>
      </c>
      <c r="I253" s="15">
        <v>0</v>
      </c>
      <c r="J253" s="15">
        <v>0</v>
      </c>
      <c r="K253" s="15">
        <v>0</v>
      </c>
      <c r="L253" s="15">
        <v>0</v>
      </c>
    </row>
    <row r="254" spans="1:12" ht="17.25" x14ac:dyDescent="0.25">
      <c r="A254" s="18"/>
      <c r="B254" s="17"/>
      <c r="C254" s="17"/>
      <c r="D254" s="17"/>
      <c r="E254" s="14" t="s">
        <v>24</v>
      </c>
      <c r="F254" s="15"/>
      <c r="G254" s="15"/>
      <c r="H254" s="15"/>
      <c r="I254" s="15"/>
      <c r="J254" s="15"/>
      <c r="K254" s="15"/>
      <c r="L254" s="15"/>
    </row>
    <row r="255" spans="1:12" ht="33" x14ac:dyDescent="0.25">
      <c r="A255" s="18">
        <v>2931</v>
      </c>
      <c r="B255" s="17" t="s">
        <v>177</v>
      </c>
      <c r="C255" s="17">
        <v>3</v>
      </c>
      <c r="D255" s="17">
        <v>1</v>
      </c>
      <c r="E255" s="14" t="s">
        <v>186</v>
      </c>
      <c r="F255" s="15">
        <f>SUM(G255:H255)</f>
        <v>0</v>
      </c>
      <c r="G255" s="15"/>
      <c r="H255" s="15"/>
      <c r="I255" s="15">
        <v>0</v>
      </c>
      <c r="J255" s="15">
        <v>0</v>
      </c>
      <c r="K255" s="15">
        <v>0</v>
      </c>
      <c r="L255" s="15">
        <v>0</v>
      </c>
    </row>
    <row r="256" spans="1:12" ht="17.25" x14ac:dyDescent="0.25">
      <c r="A256" s="18">
        <v>2932</v>
      </c>
      <c r="B256" s="17" t="s">
        <v>177</v>
      </c>
      <c r="C256" s="17">
        <v>3</v>
      </c>
      <c r="D256" s="17">
        <v>2</v>
      </c>
      <c r="E256" s="14" t="s">
        <v>187</v>
      </c>
      <c r="F256" s="15">
        <f>SUM(G256:H256)</f>
        <v>0</v>
      </c>
      <c r="G256" s="15"/>
      <c r="H256" s="15"/>
      <c r="I256" s="15">
        <v>0</v>
      </c>
      <c r="J256" s="15">
        <v>0</v>
      </c>
      <c r="K256" s="15">
        <v>0</v>
      </c>
      <c r="L256" s="15">
        <v>0</v>
      </c>
    </row>
    <row r="257" spans="1:12" ht="17.25" x14ac:dyDescent="0.25">
      <c r="A257" s="18">
        <v>2940</v>
      </c>
      <c r="B257" s="17" t="s">
        <v>177</v>
      </c>
      <c r="C257" s="17">
        <v>4</v>
      </c>
      <c r="D257" s="17">
        <v>0</v>
      </c>
      <c r="E257" s="14" t="s">
        <v>188</v>
      </c>
      <c r="F257" s="15">
        <f>SUM(F259:F260)</f>
        <v>0</v>
      </c>
      <c r="G257" s="15">
        <f>SUM(G259:G260)</f>
        <v>0</v>
      </c>
      <c r="H257" s="15">
        <f>SUM(H259:H260)</f>
        <v>0</v>
      </c>
      <c r="I257" s="15">
        <v>0</v>
      </c>
      <c r="J257" s="15">
        <v>0</v>
      </c>
      <c r="K257" s="15">
        <v>0</v>
      </c>
      <c r="L257" s="15">
        <v>0</v>
      </c>
    </row>
    <row r="258" spans="1:12" ht="17.25" x14ac:dyDescent="0.25">
      <c r="A258" s="18"/>
      <c r="B258" s="17"/>
      <c r="C258" s="17"/>
      <c r="D258" s="17"/>
      <c r="E258" s="14" t="s">
        <v>24</v>
      </c>
      <c r="F258" s="15"/>
      <c r="G258" s="15"/>
      <c r="H258" s="15"/>
      <c r="I258" s="15"/>
      <c r="J258" s="15"/>
      <c r="K258" s="15"/>
      <c r="L258" s="15"/>
    </row>
    <row r="259" spans="1:12" ht="17.25" x14ac:dyDescent="0.25">
      <c r="A259" s="18">
        <v>2941</v>
      </c>
      <c r="B259" s="17" t="s">
        <v>177</v>
      </c>
      <c r="C259" s="17">
        <v>4</v>
      </c>
      <c r="D259" s="17">
        <v>1</v>
      </c>
      <c r="E259" s="14" t="s">
        <v>189</v>
      </c>
      <c r="F259" s="15">
        <f>SUM(G259:H259)</f>
        <v>0</v>
      </c>
      <c r="G259" s="15"/>
      <c r="H259" s="15"/>
      <c r="I259" s="15">
        <v>0</v>
      </c>
      <c r="J259" s="15">
        <v>0</v>
      </c>
      <c r="K259" s="15">
        <v>0</v>
      </c>
      <c r="L259" s="15">
        <v>0</v>
      </c>
    </row>
    <row r="260" spans="1:12" ht="17.25" x14ac:dyDescent="0.25">
      <c r="A260" s="18">
        <v>2942</v>
      </c>
      <c r="B260" s="17" t="s">
        <v>177</v>
      </c>
      <c r="C260" s="17">
        <v>4</v>
      </c>
      <c r="D260" s="17">
        <v>2</v>
      </c>
      <c r="E260" s="14" t="s">
        <v>190</v>
      </c>
      <c r="F260" s="15">
        <f>SUM(G260:H260)</f>
        <v>0</v>
      </c>
      <c r="G260" s="15"/>
      <c r="H260" s="15"/>
      <c r="I260" s="15">
        <v>0</v>
      </c>
      <c r="J260" s="15">
        <v>0</v>
      </c>
      <c r="K260" s="15">
        <v>0</v>
      </c>
      <c r="L260" s="15">
        <v>0</v>
      </c>
    </row>
    <row r="261" spans="1:12" ht="17.25" x14ac:dyDescent="0.25">
      <c r="A261" s="18">
        <v>2950</v>
      </c>
      <c r="B261" s="17" t="s">
        <v>177</v>
      </c>
      <c r="C261" s="17">
        <v>5</v>
      </c>
      <c r="D261" s="17">
        <v>0</v>
      </c>
      <c r="E261" s="14" t="s">
        <v>191</v>
      </c>
      <c r="F261" s="15">
        <f>SUM(F263:F264)</f>
        <v>0</v>
      </c>
      <c r="G261" s="15">
        <f>SUM(G263:G264)</f>
        <v>0</v>
      </c>
      <c r="H261" s="15">
        <f>SUM(H263:H264)</f>
        <v>0</v>
      </c>
      <c r="I261" s="15">
        <v>0</v>
      </c>
      <c r="J261" s="15">
        <v>0</v>
      </c>
      <c r="K261" s="15">
        <v>0</v>
      </c>
      <c r="L261" s="15">
        <v>0</v>
      </c>
    </row>
    <row r="262" spans="1:12" ht="17.25" x14ac:dyDescent="0.25">
      <c r="A262" s="18"/>
      <c r="B262" s="17"/>
      <c r="C262" s="17"/>
      <c r="D262" s="17"/>
      <c r="E262" s="14" t="s">
        <v>24</v>
      </c>
      <c r="F262" s="15"/>
      <c r="G262" s="15"/>
      <c r="H262" s="15"/>
      <c r="I262" s="15"/>
      <c r="J262" s="15"/>
      <c r="K262" s="15"/>
      <c r="L262" s="15"/>
    </row>
    <row r="263" spans="1:12" ht="17.25" x14ac:dyDescent="0.25">
      <c r="A263" s="18">
        <v>2951</v>
      </c>
      <c r="B263" s="17" t="s">
        <v>177</v>
      </c>
      <c r="C263" s="17">
        <v>5</v>
      </c>
      <c r="D263" s="17">
        <v>1</v>
      </c>
      <c r="E263" s="14" t="s">
        <v>192</v>
      </c>
      <c r="F263" s="15">
        <f>SUM(G263:H263)</f>
        <v>0</v>
      </c>
      <c r="G263" s="15"/>
      <c r="H263" s="15"/>
      <c r="I263" s="15">
        <v>0</v>
      </c>
      <c r="J263" s="15">
        <v>0</v>
      </c>
      <c r="K263" s="15">
        <v>0</v>
      </c>
      <c r="L263" s="15">
        <v>0</v>
      </c>
    </row>
    <row r="264" spans="1:12" ht="17.25" x14ac:dyDescent="0.25">
      <c r="A264" s="18">
        <v>2952</v>
      </c>
      <c r="B264" s="17" t="s">
        <v>177</v>
      </c>
      <c r="C264" s="17">
        <v>5</v>
      </c>
      <c r="D264" s="17">
        <v>2</v>
      </c>
      <c r="E264" s="14" t="s">
        <v>193</v>
      </c>
      <c r="F264" s="15">
        <f>SUM(G264:H264)</f>
        <v>0</v>
      </c>
      <c r="G264" s="15"/>
      <c r="H264" s="15"/>
      <c r="I264" s="15">
        <v>0</v>
      </c>
      <c r="J264" s="15">
        <v>0</v>
      </c>
      <c r="K264" s="15">
        <v>0</v>
      </c>
      <c r="L264" s="15">
        <v>0</v>
      </c>
    </row>
    <row r="265" spans="1:12" ht="17.25" x14ac:dyDescent="0.25">
      <c r="A265" s="18">
        <v>2960</v>
      </c>
      <c r="B265" s="17" t="s">
        <v>177</v>
      </c>
      <c r="C265" s="17">
        <v>6</v>
      </c>
      <c r="D265" s="17">
        <v>0</v>
      </c>
      <c r="E265" s="14" t="s">
        <v>194</v>
      </c>
      <c r="F265" s="15">
        <f>+F267</f>
        <v>0</v>
      </c>
      <c r="G265" s="15">
        <f t="shared" ref="G265:L265" si="19">+G267</f>
        <v>0</v>
      </c>
      <c r="H265" s="15">
        <f t="shared" si="19"/>
        <v>0</v>
      </c>
      <c r="I265" s="15">
        <f t="shared" si="19"/>
        <v>0</v>
      </c>
      <c r="J265" s="15">
        <f t="shared" si="19"/>
        <v>0</v>
      </c>
      <c r="K265" s="15">
        <f t="shared" si="19"/>
        <v>0</v>
      </c>
      <c r="L265" s="15">
        <f t="shared" si="19"/>
        <v>0</v>
      </c>
    </row>
    <row r="266" spans="1:12" ht="17.25" x14ac:dyDescent="0.25">
      <c r="A266" s="18"/>
      <c r="B266" s="17"/>
      <c r="C266" s="17"/>
      <c r="D266" s="17"/>
      <c r="E266" s="14" t="s">
        <v>24</v>
      </c>
      <c r="F266" s="15"/>
      <c r="G266" s="15"/>
      <c r="H266" s="15"/>
      <c r="I266" s="15"/>
      <c r="J266" s="15"/>
      <c r="K266" s="15"/>
      <c r="L266" s="15"/>
    </row>
    <row r="267" spans="1:12" ht="17.25" x14ac:dyDescent="0.25">
      <c r="A267" s="19">
        <v>2961</v>
      </c>
      <c r="B267" s="17" t="s">
        <v>177</v>
      </c>
      <c r="C267" s="17">
        <v>6</v>
      </c>
      <c r="D267" s="17">
        <v>1</v>
      </c>
      <c r="E267" s="14" t="s">
        <v>194</v>
      </c>
      <c r="F267" s="15">
        <f>+'[1]6.Gorcarakan ev tntesagitakan'!G682</f>
        <v>0</v>
      </c>
      <c r="G267" s="15">
        <f>+'[1]6.Gorcarakan ev tntesagitakan'!H682</f>
        <v>0</v>
      </c>
      <c r="H267" s="15">
        <f>+'[1]6.Gorcarakan ev tntesagitakan'!I682</f>
        <v>0</v>
      </c>
      <c r="I267" s="15">
        <f>+'[1]6.Gorcarakan ev tntesagitakan'!J682</f>
        <v>0</v>
      </c>
      <c r="J267" s="15">
        <f>+'[1]6.Gorcarakan ev tntesagitakan'!K682</f>
        <v>0</v>
      </c>
      <c r="K267" s="15">
        <f>+'[1]6.Gorcarakan ev tntesagitakan'!L682</f>
        <v>0</v>
      </c>
      <c r="L267" s="15">
        <f>+'[1]6.Gorcarakan ev tntesagitakan'!M682</f>
        <v>0</v>
      </c>
    </row>
    <row r="268" spans="1:12" ht="33" x14ac:dyDescent="0.25">
      <c r="A268" s="19">
        <v>2970</v>
      </c>
      <c r="B268" s="17" t="s">
        <v>177</v>
      </c>
      <c r="C268" s="17">
        <v>7</v>
      </c>
      <c r="D268" s="17">
        <v>0</v>
      </c>
      <c r="E268" s="14" t="s">
        <v>195</v>
      </c>
      <c r="F268" s="15">
        <f>SUM(F270)</f>
        <v>0</v>
      </c>
      <c r="G268" s="15">
        <f>SUM(G270)</f>
        <v>0</v>
      </c>
      <c r="H268" s="15">
        <f>SUM(H270)</f>
        <v>0</v>
      </c>
      <c r="I268" s="15">
        <v>0</v>
      </c>
      <c r="J268" s="15">
        <v>0</v>
      </c>
      <c r="K268" s="15">
        <v>0</v>
      </c>
      <c r="L268" s="15">
        <v>0</v>
      </c>
    </row>
    <row r="269" spans="1:12" ht="17.25" x14ac:dyDescent="0.25">
      <c r="A269" s="19"/>
      <c r="B269" s="17"/>
      <c r="C269" s="17"/>
      <c r="D269" s="17"/>
      <c r="E269" s="14" t="s">
        <v>24</v>
      </c>
      <c r="F269" s="15"/>
      <c r="G269" s="15"/>
      <c r="H269" s="15"/>
      <c r="I269" s="15"/>
      <c r="J269" s="15"/>
      <c r="K269" s="15"/>
      <c r="L269" s="15"/>
    </row>
    <row r="270" spans="1:12" ht="33" x14ac:dyDescent="0.25">
      <c r="A270" s="19">
        <v>2971</v>
      </c>
      <c r="B270" s="17" t="s">
        <v>177</v>
      </c>
      <c r="C270" s="17">
        <v>7</v>
      </c>
      <c r="D270" s="17">
        <v>1</v>
      </c>
      <c r="E270" s="14" t="s">
        <v>195</v>
      </c>
      <c r="F270" s="15">
        <f>SUM(G270:H270)</f>
        <v>0</v>
      </c>
      <c r="G270" s="15"/>
      <c r="H270" s="15"/>
      <c r="I270" s="15">
        <v>0</v>
      </c>
      <c r="J270" s="15">
        <v>0</v>
      </c>
      <c r="K270" s="15">
        <v>0</v>
      </c>
      <c r="L270" s="15">
        <v>0</v>
      </c>
    </row>
    <row r="271" spans="1:12" ht="17.25" x14ac:dyDescent="0.25">
      <c r="A271" s="19">
        <v>2980</v>
      </c>
      <c r="B271" s="17" t="s">
        <v>177</v>
      </c>
      <c r="C271" s="17">
        <v>8</v>
      </c>
      <c r="D271" s="17">
        <v>0</v>
      </c>
      <c r="E271" s="14" t="s">
        <v>196</v>
      </c>
      <c r="F271" s="15">
        <f>SUM(F273)</f>
        <v>0</v>
      </c>
      <c r="G271" s="15">
        <f>SUM(G273)</f>
        <v>0</v>
      </c>
      <c r="H271" s="15">
        <f>SUM(H273)</f>
        <v>0</v>
      </c>
      <c r="I271" s="15">
        <v>0</v>
      </c>
      <c r="J271" s="15">
        <v>0</v>
      </c>
      <c r="K271" s="15">
        <v>0</v>
      </c>
      <c r="L271" s="15">
        <v>0</v>
      </c>
    </row>
    <row r="272" spans="1:12" ht="17.25" x14ac:dyDescent="0.25">
      <c r="A272" s="19"/>
      <c r="B272" s="17"/>
      <c r="C272" s="17"/>
      <c r="D272" s="17"/>
      <c r="E272" s="14" t="s">
        <v>24</v>
      </c>
      <c r="F272" s="15"/>
      <c r="G272" s="15"/>
      <c r="H272" s="15"/>
      <c r="I272" s="15"/>
      <c r="J272" s="15"/>
      <c r="K272" s="15"/>
      <c r="L272" s="15"/>
    </row>
    <row r="273" spans="1:12" ht="17.25" x14ac:dyDescent="0.25">
      <c r="A273" s="19">
        <v>2981</v>
      </c>
      <c r="B273" s="17" t="s">
        <v>177</v>
      </c>
      <c r="C273" s="17">
        <v>8</v>
      </c>
      <c r="D273" s="17">
        <v>1</v>
      </c>
      <c r="E273" s="14" t="s">
        <v>196</v>
      </c>
      <c r="F273" s="15">
        <f>SUM(G273:H273)</f>
        <v>0</v>
      </c>
      <c r="G273" s="15"/>
      <c r="H273" s="15"/>
      <c r="I273" s="15">
        <v>0</v>
      </c>
      <c r="J273" s="15">
        <v>0</v>
      </c>
      <c r="K273" s="15">
        <v>0</v>
      </c>
      <c r="L273" s="15">
        <v>0</v>
      </c>
    </row>
    <row r="274" spans="1:12" ht="49.5" x14ac:dyDescent="0.25">
      <c r="A274" s="19">
        <v>3000</v>
      </c>
      <c r="B274" s="17" t="s">
        <v>197</v>
      </c>
      <c r="C274" s="17">
        <v>0</v>
      </c>
      <c r="D274" s="17">
        <v>0</v>
      </c>
      <c r="E274" s="14" t="s">
        <v>198</v>
      </c>
      <c r="F274" s="15">
        <f>+F276+F280+F283+F286+F289+F292+F295+F298+F302</f>
        <v>37390</v>
      </c>
      <c r="G274" s="15">
        <f t="shared" ref="G274:L274" si="20">+G276+G280+G283+G286+G289+G292+G295+G298+G302</f>
        <v>32390</v>
      </c>
      <c r="H274" s="15">
        <f t="shared" si="20"/>
        <v>5000</v>
      </c>
      <c r="I274" s="15">
        <f t="shared" si="20"/>
        <v>13502.401574803149</v>
      </c>
      <c r="J274" s="15">
        <f t="shared" si="20"/>
        <v>23744.921259842518</v>
      </c>
      <c r="K274" s="15">
        <f>+K276+K280+K283+K286+K289+K292+K295+K298+K302</f>
        <v>37390</v>
      </c>
      <c r="L274" s="15">
        <f t="shared" si="20"/>
        <v>37390</v>
      </c>
    </row>
    <row r="275" spans="1:12" ht="17.25" x14ac:dyDescent="0.25">
      <c r="A275" s="19"/>
      <c r="B275" s="17"/>
      <c r="C275" s="17"/>
      <c r="D275" s="17"/>
      <c r="E275" s="14" t="s">
        <v>21</v>
      </c>
      <c r="F275" s="15"/>
      <c r="G275" s="15"/>
      <c r="H275" s="15"/>
      <c r="I275" s="15"/>
      <c r="J275" s="15"/>
      <c r="K275" s="15"/>
      <c r="L275" s="15"/>
    </row>
    <row r="276" spans="1:12" ht="17.25" x14ac:dyDescent="0.25">
      <c r="A276" s="19">
        <v>3010</v>
      </c>
      <c r="B276" s="17" t="s">
        <v>197</v>
      </c>
      <c r="C276" s="17">
        <v>1</v>
      </c>
      <c r="D276" s="17">
        <v>0</v>
      </c>
      <c r="E276" s="14" t="s">
        <v>199</v>
      </c>
      <c r="F276" s="15">
        <f>SUM(F278:F279)</f>
        <v>0</v>
      </c>
      <c r="G276" s="15">
        <f>SUM(G278:G279)</f>
        <v>0</v>
      </c>
      <c r="H276" s="15">
        <f>SUM(H278:H279)</f>
        <v>0</v>
      </c>
      <c r="I276" s="15">
        <v>0</v>
      </c>
      <c r="J276" s="15">
        <v>0</v>
      </c>
      <c r="K276" s="15">
        <v>0</v>
      </c>
      <c r="L276" s="15">
        <v>0</v>
      </c>
    </row>
    <row r="277" spans="1:12" ht="17.25" x14ac:dyDescent="0.25">
      <c r="A277" s="19"/>
      <c r="B277" s="17"/>
      <c r="C277" s="17"/>
      <c r="D277" s="17"/>
      <c r="E277" s="14" t="s">
        <v>24</v>
      </c>
      <c r="F277" s="15"/>
      <c r="G277" s="15"/>
      <c r="H277" s="15"/>
      <c r="I277" s="15"/>
      <c r="J277" s="15"/>
      <c r="K277" s="15"/>
      <c r="L277" s="15"/>
    </row>
    <row r="278" spans="1:12" ht="17.25" x14ac:dyDescent="0.25">
      <c r="A278" s="19">
        <v>3011</v>
      </c>
      <c r="B278" s="17" t="s">
        <v>197</v>
      </c>
      <c r="C278" s="17">
        <v>1</v>
      </c>
      <c r="D278" s="17">
        <v>1</v>
      </c>
      <c r="E278" s="14" t="s">
        <v>200</v>
      </c>
      <c r="F278" s="15">
        <f>SUM(G278:H278)</f>
        <v>0</v>
      </c>
      <c r="G278" s="15"/>
      <c r="H278" s="15"/>
      <c r="I278" s="15">
        <v>0</v>
      </c>
      <c r="J278" s="15">
        <v>0</v>
      </c>
      <c r="K278" s="15">
        <v>0</v>
      </c>
      <c r="L278" s="15">
        <v>0</v>
      </c>
    </row>
    <row r="279" spans="1:12" ht="17.25" x14ac:dyDescent="0.25">
      <c r="A279" s="19">
        <v>3012</v>
      </c>
      <c r="B279" s="17" t="s">
        <v>197</v>
      </c>
      <c r="C279" s="17">
        <v>1</v>
      </c>
      <c r="D279" s="17">
        <v>2</v>
      </c>
      <c r="E279" s="14" t="s">
        <v>201</v>
      </c>
      <c r="F279" s="15">
        <f>SUM(G279:H279)</f>
        <v>0</v>
      </c>
      <c r="G279" s="15"/>
      <c r="H279" s="15"/>
      <c r="I279" s="15">
        <v>0</v>
      </c>
      <c r="J279" s="15">
        <v>0</v>
      </c>
      <c r="K279" s="15">
        <v>0</v>
      </c>
      <c r="L279" s="15">
        <v>0</v>
      </c>
    </row>
    <row r="280" spans="1:12" ht="17.25" x14ac:dyDescent="0.25">
      <c r="A280" s="19">
        <v>3020</v>
      </c>
      <c r="B280" s="17" t="s">
        <v>197</v>
      </c>
      <c r="C280" s="17">
        <v>2</v>
      </c>
      <c r="D280" s="17">
        <v>0</v>
      </c>
      <c r="E280" s="14" t="s">
        <v>202</v>
      </c>
      <c r="F280" s="15">
        <f>SUM(F282)</f>
        <v>0</v>
      </c>
      <c r="G280" s="15">
        <f>SUM(G282)</f>
        <v>0</v>
      </c>
      <c r="H280" s="15">
        <f>SUM(H282)</f>
        <v>0</v>
      </c>
      <c r="I280" s="15">
        <v>0</v>
      </c>
      <c r="J280" s="15">
        <v>0</v>
      </c>
      <c r="K280" s="15">
        <v>0</v>
      </c>
      <c r="L280" s="15">
        <v>0</v>
      </c>
    </row>
    <row r="281" spans="1:12" ht="17.25" x14ac:dyDescent="0.25">
      <c r="A281" s="19"/>
      <c r="B281" s="17"/>
      <c r="C281" s="17"/>
      <c r="D281" s="17"/>
      <c r="E281" s="14" t="s">
        <v>24</v>
      </c>
      <c r="F281" s="15"/>
      <c r="G281" s="15"/>
      <c r="H281" s="15"/>
      <c r="I281" s="15"/>
      <c r="J281" s="15"/>
      <c r="K281" s="15"/>
      <c r="L281" s="15"/>
    </row>
    <row r="282" spans="1:12" ht="17.25" x14ac:dyDescent="0.25">
      <c r="A282" s="19">
        <v>3021</v>
      </c>
      <c r="B282" s="17" t="s">
        <v>197</v>
      </c>
      <c r="C282" s="17">
        <v>2</v>
      </c>
      <c r="D282" s="17">
        <v>1</v>
      </c>
      <c r="E282" s="14" t="s">
        <v>202</v>
      </c>
      <c r="F282" s="15">
        <f>SUM(G282:H282)</f>
        <v>0</v>
      </c>
      <c r="G282" s="15"/>
      <c r="H282" s="15"/>
      <c r="I282" s="15">
        <v>0</v>
      </c>
      <c r="J282" s="15">
        <v>0</v>
      </c>
      <c r="K282" s="15">
        <v>0</v>
      </c>
      <c r="L282" s="15">
        <v>0</v>
      </c>
    </row>
    <row r="283" spans="1:12" ht="17.25" x14ac:dyDescent="0.25">
      <c r="A283" s="19">
        <v>3030</v>
      </c>
      <c r="B283" s="17" t="s">
        <v>197</v>
      </c>
      <c r="C283" s="17">
        <v>3</v>
      </c>
      <c r="D283" s="17">
        <v>0</v>
      </c>
      <c r="E283" s="14" t="s">
        <v>203</v>
      </c>
      <c r="F283" s="15">
        <f>+F285</f>
        <v>0</v>
      </c>
      <c r="G283" s="15">
        <f t="shared" ref="G283:L283" si="21">+G285</f>
        <v>0</v>
      </c>
      <c r="H283" s="15">
        <f t="shared" si="21"/>
        <v>0</v>
      </c>
      <c r="I283" s="15">
        <f t="shared" si="21"/>
        <v>0</v>
      </c>
      <c r="J283" s="15">
        <f t="shared" si="21"/>
        <v>0</v>
      </c>
      <c r="K283" s="15">
        <f t="shared" si="21"/>
        <v>0</v>
      </c>
      <c r="L283" s="15">
        <f t="shared" si="21"/>
        <v>0</v>
      </c>
    </row>
    <row r="284" spans="1:12" ht="17.25" x14ac:dyDescent="0.25">
      <c r="A284" s="19"/>
      <c r="B284" s="17"/>
      <c r="C284" s="17"/>
      <c r="D284" s="17"/>
      <c r="E284" s="14" t="s">
        <v>24</v>
      </c>
      <c r="F284" s="15"/>
      <c r="G284" s="15"/>
      <c r="H284" s="15"/>
      <c r="I284" s="15"/>
      <c r="J284" s="15"/>
      <c r="K284" s="15"/>
      <c r="L284" s="15"/>
    </row>
    <row r="285" spans="1:12" ht="17.25" x14ac:dyDescent="0.25">
      <c r="A285" s="19">
        <v>3031</v>
      </c>
      <c r="B285" s="17" t="s">
        <v>197</v>
      </c>
      <c r="C285" s="17">
        <v>3</v>
      </c>
      <c r="D285" s="17" t="s">
        <v>22</v>
      </c>
      <c r="E285" s="14" t="s">
        <v>203</v>
      </c>
      <c r="F285" s="15">
        <f>+'[1]6.Gorcarakan ev tntesagitakan'!G713</f>
        <v>0</v>
      </c>
      <c r="G285" s="15">
        <f>+'[1]6.Gorcarakan ev tntesagitakan'!H713</f>
        <v>0</v>
      </c>
      <c r="H285" s="15"/>
      <c r="I285" s="15">
        <f>+'[1]6.Gorcarakan ev tntesagitakan'!J713</f>
        <v>0</v>
      </c>
      <c r="J285" s="15">
        <f>+'[1]6.Gorcarakan ev tntesagitakan'!K713</f>
        <v>0</v>
      </c>
      <c r="K285" s="15">
        <f>+'[1]6.Gorcarakan ev tntesagitakan'!L713</f>
        <v>0</v>
      </c>
      <c r="L285" s="15">
        <f>+'[1]6.Gorcarakan ev tntesagitakan'!M713</f>
        <v>0</v>
      </c>
    </row>
    <row r="286" spans="1:12" ht="17.25" x14ac:dyDescent="0.25">
      <c r="A286" s="19">
        <v>3040</v>
      </c>
      <c r="B286" s="17" t="s">
        <v>197</v>
      </c>
      <c r="C286" s="17">
        <v>4</v>
      </c>
      <c r="D286" s="17">
        <v>0</v>
      </c>
      <c r="E286" s="14" t="s">
        <v>204</v>
      </c>
      <c r="F286" s="15">
        <f>+F288</f>
        <v>32390</v>
      </c>
      <c r="G286" s="15">
        <f>+G288</f>
        <v>32390</v>
      </c>
      <c r="H286" s="15">
        <f>+H288</f>
        <v>0</v>
      </c>
      <c r="I286" s="15">
        <f>+'[1]6.Gorcarakan ev tntesagitakan'!J719</f>
        <v>13502.401574803149</v>
      </c>
      <c r="J286" s="15">
        <f>+'[1]6.Gorcarakan ev tntesagitakan'!K719</f>
        <v>23744.921259842518</v>
      </c>
      <c r="K286" s="15">
        <f>+'[1]6.Gorcarakan ev tntesagitakan'!L719</f>
        <v>32390</v>
      </c>
      <c r="L286" s="15">
        <f>+'[1]6.Gorcarakan ev tntesagitakan'!M719</f>
        <v>32390</v>
      </c>
    </row>
    <row r="287" spans="1:12" ht="17.25" x14ac:dyDescent="0.25">
      <c r="A287" s="19"/>
      <c r="B287" s="17"/>
      <c r="C287" s="17"/>
      <c r="D287" s="17"/>
      <c r="E287" s="14" t="s">
        <v>24</v>
      </c>
      <c r="F287" s="15"/>
      <c r="G287" s="15"/>
      <c r="H287" s="15"/>
      <c r="I287" s="15"/>
      <c r="J287" s="15"/>
      <c r="K287" s="15"/>
      <c r="L287" s="15"/>
    </row>
    <row r="288" spans="1:12" ht="17.25" x14ac:dyDescent="0.25">
      <c r="A288" s="19">
        <v>3041</v>
      </c>
      <c r="B288" s="17" t="s">
        <v>197</v>
      </c>
      <c r="C288" s="17">
        <v>4</v>
      </c>
      <c r="D288" s="17">
        <v>1</v>
      </c>
      <c r="E288" s="14" t="s">
        <v>204</v>
      </c>
      <c r="F288" s="15">
        <f>+'[1]6.Gorcarakan ev tntesagitakan'!G719</f>
        <v>32390</v>
      </c>
      <c r="G288" s="15">
        <f>+'[1]6.Gorcarakan ev tntesagitakan'!H719</f>
        <v>32390</v>
      </c>
      <c r="H288" s="15">
        <f>+'[1]6.Gorcarakan ev tntesagitakan'!I719</f>
        <v>0</v>
      </c>
      <c r="I288" s="15">
        <f>+'[1]6.Gorcarakan ev tntesagitakan'!J719</f>
        <v>13502.401574803149</v>
      </c>
      <c r="J288" s="15">
        <f>+'[1]6.Gorcarakan ev tntesagitakan'!K719</f>
        <v>23744.921259842518</v>
      </c>
      <c r="K288" s="15">
        <f>+'[1]6.Gorcarakan ev tntesagitakan'!L719</f>
        <v>32390</v>
      </c>
      <c r="L288" s="15">
        <f>+'[1]6.Gorcarakan ev tntesagitakan'!M719</f>
        <v>32390</v>
      </c>
    </row>
    <row r="289" spans="1:12" ht="17.25" x14ac:dyDescent="0.25">
      <c r="A289" s="19">
        <v>3050</v>
      </c>
      <c r="B289" s="17" t="s">
        <v>197</v>
      </c>
      <c r="C289" s="17">
        <v>5</v>
      </c>
      <c r="D289" s="17">
        <v>0</v>
      </c>
      <c r="E289" s="14" t="s">
        <v>205</v>
      </c>
      <c r="F289" s="15">
        <f>SUM(F291)</f>
        <v>0</v>
      </c>
      <c r="G289" s="15">
        <f>SUM(G291)</f>
        <v>0</v>
      </c>
      <c r="H289" s="15">
        <f>SUM(H291)</f>
        <v>0</v>
      </c>
      <c r="I289" s="15">
        <v>0</v>
      </c>
      <c r="J289" s="15">
        <v>0</v>
      </c>
      <c r="K289" s="15">
        <v>0</v>
      </c>
      <c r="L289" s="15">
        <v>0</v>
      </c>
    </row>
    <row r="290" spans="1:12" ht="17.25" x14ac:dyDescent="0.25">
      <c r="A290" s="19"/>
      <c r="B290" s="17"/>
      <c r="C290" s="17"/>
      <c r="D290" s="17"/>
      <c r="E290" s="14" t="s">
        <v>24</v>
      </c>
      <c r="F290" s="15"/>
      <c r="G290" s="15"/>
      <c r="H290" s="15"/>
      <c r="I290" s="15"/>
      <c r="J290" s="15"/>
      <c r="K290" s="15"/>
      <c r="L290" s="15"/>
    </row>
    <row r="291" spans="1:12" ht="17.25" x14ac:dyDescent="0.25">
      <c r="A291" s="19">
        <v>3051</v>
      </c>
      <c r="B291" s="17" t="s">
        <v>197</v>
      </c>
      <c r="C291" s="17">
        <v>5</v>
      </c>
      <c r="D291" s="17">
        <v>1</v>
      </c>
      <c r="E291" s="14" t="s">
        <v>205</v>
      </c>
      <c r="F291" s="15">
        <f>SUM(G291:H291)</f>
        <v>0</v>
      </c>
      <c r="G291" s="15"/>
      <c r="H291" s="15"/>
      <c r="I291" s="15">
        <v>0</v>
      </c>
      <c r="J291" s="15">
        <v>0</v>
      </c>
      <c r="K291" s="15">
        <v>0</v>
      </c>
      <c r="L291" s="15">
        <v>0</v>
      </c>
    </row>
    <row r="292" spans="1:12" ht="17.25" x14ac:dyDescent="0.25">
      <c r="A292" s="19">
        <v>3060</v>
      </c>
      <c r="B292" s="17" t="s">
        <v>197</v>
      </c>
      <c r="C292" s="17">
        <v>6</v>
      </c>
      <c r="D292" s="17">
        <v>0</v>
      </c>
      <c r="E292" s="14" t="s">
        <v>206</v>
      </c>
      <c r="F292" s="15">
        <f>+F294</f>
        <v>0</v>
      </c>
      <c r="G292" s="15">
        <f t="shared" ref="G292:L292" si="22">+G294</f>
        <v>0</v>
      </c>
      <c r="H292" s="15">
        <f t="shared" si="22"/>
        <v>0</v>
      </c>
      <c r="I292" s="15">
        <f t="shared" si="22"/>
        <v>0</v>
      </c>
      <c r="J292" s="15">
        <f t="shared" si="22"/>
        <v>0</v>
      </c>
      <c r="K292" s="15">
        <f t="shared" si="22"/>
        <v>0</v>
      </c>
      <c r="L292" s="15">
        <f t="shared" si="22"/>
        <v>0</v>
      </c>
    </row>
    <row r="293" spans="1:12" ht="17.25" x14ac:dyDescent="0.25">
      <c r="A293" s="19"/>
      <c r="B293" s="17"/>
      <c r="C293" s="17"/>
      <c r="D293" s="17"/>
      <c r="E293" s="14" t="s">
        <v>24</v>
      </c>
      <c r="F293" s="15"/>
      <c r="G293" s="15"/>
      <c r="H293" s="15"/>
      <c r="I293" s="15"/>
      <c r="J293" s="15"/>
      <c r="K293" s="15"/>
      <c r="L293" s="15"/>
    </row>
    <row r="294" spans="1:12" ht="17.25" x14ac:dyDescent="0.25">
      <c r="A294" s="19">
        <v>3061</v>
      </c>
      <c r="B294" s="17" t="s">
        <v>197</v>
      </c>
      <c r="C294" s="17">
        <v>6</v>
      </c>
      <c r="D294" s="17">
        <v>1</v>
      </c>
      <c r="E294" s="14" t="s">
        <v>206</v>
      </c>
      <c r="F294" s="15">
        <f>+'[1]6.Gorcarakan ev tntesagitakan'!G728</f>
        <v>0</v>
      </c>
      <c r="G294" s="15">
        <f>+'[1]6.Gorcarakan ev tntesagitakan'!H728</f>
        <v>0</v>
      </c>
      <c r="H294" s="15">
        <f>+'[1]6.Gorcarakan ev tntesagitakan'!I728</f>
        <v>0</v>
      </c>
      <c r="I294" s="15">
        <f>+'[1]6.Gorcarakan ev tntesagitakan'!J728</f>
        <v>0</v>
      </c>
      <c r="J294" s="15">
        <f>+'[1]6.Gorcarakan ev tntesagitakan'!K728</f>
        <v>0</v>
      </c>
      <c r="K294" s="15">
        <f>+'[1]6.Gorcarakan ev tntesagitakan'!L728</f>
        <v>0</v>
      </c>
      <c r="L294" s="15">
        <f>+'[1]6.Gorcarakan ev tntesagitakan'!M728</f>
        <v>0</v>
      </c>
    </row>
    <row r="295" spans="1:12" ht="33" x14ac:dyDescent="0.25">
      <c r="A295" s="19">
        <v>3070</v>
      </c>
      <c r="B295" s="17" t="s">
        <v>197</v>
      </c>
      <c r="C295" s="17">
        <v>7</v>
      </c>
      <c r="D295" s="17">
        <v>0</v>
      </c>
      <c r="E295" s="14" t="s">
        <v>207</v>
      </c>
      <c r="F295" s="15">
        <f>+F297</f>
        <v>5000</v>
      </c>
      <c r="G295" s="15">
        <f t="shared" ref="G295:L295" si="23">+G297</f>
        <v>0</v>
      </c>
      <c r="H295" s="15">
        <f t="shared" si="23"/>
        <v>5000</v>
      </c>
      <c r="I295" s="15">
        <f t="shared" si="23"/>
        <v>0</v>
      </c>
      <c r="J295" s="15">
        <f t="shared" si="23"/>
        <v>0</v>
      </c>
      <c r="K295" s="15">
        <f t="shared" si="23"/>
        <v>5000</v>
      </c>
      <c r="L295" s="15">
        <f t="shared" si="23"/>
        <v>5000</v>
      </c>
    </row>
    <row r="296" spans="1:12" ht="17.25" x14ac:dyDescent="0.25">
      <c r="A296" s="19"/>
      <c r="B296" s="17"/>
      <c r="C296" s="17"/>
      <c r="D296" s="17"/>
      <c r="E296" s="14" t="s">
        <v>24</v>
      </c>
      <c r="F296" s="15"/>
      <c r="G296" s="15"/>
      <c r="H296" s="15"/>
      <c r="I296" s="15"/>
      <c r="J296" s="15"/>
      <c r="K296" s="15"/>
      <c r="L296" s="15"/>
    </row>
    <row r="297" spans="1:12" ht="33" x14ac:dyDescent="0.25">
      <c r="A297" s="19">
        <v>3071</v>
      </c>
      <c r="B297" s="17" t="s">
        <v>197</v>
      </c>
      <c r="C297" s="17">
        <v>7</v>
      </c>
      <c r="D297" s="17">
        <v>1</v>
      </c>
      <c r="E297" s="14" t="s">
        <v>207</v>
      </c>
      <c r="F297" s="15">
        <f>+'[1]6.Gorcarakan ev tntesagitakan'!G735</f>
        <v>5000</v>
      </c>
      <c r="G297" s="15">
        <f>+'[1]6.Gorcarakan ev tntesagitakan'!H735</f>
        <v>0</v>
      </c>
      <c r="H297" s="15">
        <f>+'[1]6.Gorcarakan ev tntesagitakan'!I735</f>
        <v>5000</v>
      </c>
      <c r="I297" s="15">
        <f>+'[1]6.Gorcarakan ev tntesagitakan'!J735</f>
        <v>0</v>
      </c>
      <c r="J297" s="15">
        <f>+'[1]6.Gorcarakan ev tntesagitakan'!K735</f>
        <v>0</v>
      </c>
      <c r="K297" s="15">
        <f>+'[1]6.Gorcarakan ev tntesagitakan'!L735</f>
        <v>5000</v>
      </c>
      <c r="L297" s="15">
        <f>+'[1]6.Gorcarakan ev tntesagitakan'!M735</f>
        <v>5000</v>
      </c>
    </row>
    <row r="298" spans="1:12" ht="33" x14ac:dyDescent="0.25">
      <c r="A298" s="19">
        <v>3080</v>
      </c>
      <c r="B298" s="17" t="s">
        <v>197</v>
      </c>
      <c r="C298" s="17">
        <v>8</v>
      </c>
      <c r="D298" s="17">
        <v>0</v>
      </c>
      <c r="E298" s="14" t="s">
        <v>208</v>
      </c>
      <c r="F298" s="15">
        <f>SUM(F300)</f>
        <v>0</v>
      </c>
      <c r="G298" s="15">
        <f>SUM(G300)</f>
        <v>0</v>
      </c>
      <c r="H298" s="15">
        <f>SUM(H300)</f>
        <v>0</v>
      </c>
      <c r="I298" s="15">
        <v>0</v>
      </c>
      <c r="J298" s="15">
        <v>0</v>
      </c>
      <c r="K298" s="15">
        <v>0</v>
      </c>
      <c r="L298" s="15">
        <v>0</v>
      </c>
    </row>
    <row r="299" spans="1:12" ht="17.25" x14ac:dyDescent="0.25">
      <c r="A299" s="19"/>
      <c r="B299" s="17"/>
      <c r="C299" s="17"/>
      <c r="D299" s="17"/>
      <c r="E299" s="14" t="s">
        <v>24</v>
      </c>
      <c r="F299" s="15"/>
      <c r="G299" s="15"/>
      <c r="H299" s="15"/>
      <c r="I299" s="15"/>
      <c r="J299" s="15"/>
      <c r="K299" s="15"/>
      <c r="L299" s="15"/>
    </row>
    <row r="300" spans="1:12" ht="33" x14ac:dyDescent="0.25">
      <c r="A300" s="19">
        <v>3081</v>
      </c>
      <c r="B300" s="17" t="s">
        <v>197</v>
      </c>
      <c r="C300" s="17">
        <v>8</v>
      </c>
      <c r="D300" s="17">
        <v>1</v>
      </c>
      <c r="E300" s="14" t="s">
        <v>208</v>
      </c>
      <c r="F300" s="15">
        <f>SUM(G300:H300)</f>
        <v>0</v>
      </c>
      <c r="G300" s="15"/>
      <c r="H300" s="15"/>
      <c r="I300" s="15">
        <v>0</v>
      </c>
      <c r="J300" s="15">
        <v>0</v>
      </c>
      <c r="K300" s="15">
        <v>0</v>
      </c>
      <c r="L300" s="15">
        <v>0</v>
      </c>
    </row>
    <row r="301" spans="1:12" ht="17.25" x14ac:dyDescent="0.25">
      <c r="A301" s="19"/>
      <c r="B301" s="17"/>
      <c r="C301" s="17"/>
      <c r="D301" s="17"/>
      <c r="E301" s="14" t="s">
        <v>24</v>
      </c>
      <c r="F301" s="15"/>
      <c r="G301" s="15"/>
      <c r="H301" s="15"/>
      <c r="I301" s="15"/>
      <c r="J301" s="15"/>
      <c r="K301" s="15"/>
      <c r="L301" s="15"/>
    </row>
    <row r="302" spans="1:12" ht="33" x14ac:dyDescent="0.25">
      <c r="A302" s="19">
        <v>3090</v>
      </c>
      <c r="B302" s="17" t="s">
        <v>197</v>
      </c>
      <c r="C302" s="17">
        <v>9</v>
      </c>
      <c r="D302" s="17">
        <v>0</v>
      </c>
      <c r="E302" s="14" t="s">
        <v>209</v>
      </c>
      <c r="F302" s="15">
        <f>+F304</f>
        <v>0</v>
      </c>
      <c r="G302" s="15">
        <f t="shared" ref="G302:L302" si="24">+G304</f>
        <v>0</v>
      </c>
      <c r="H302" s="15"/>
      <c r="I302" s="15">
        <f t="shared" si="24"/>
        <v>0</v>
      </c>
      <c r="J302" s="15">
        <f t="shared" si="24"/>
        <v>0</v>
      </c>
      <c r="K302" s="15">
        <f t="shared" si="24"/>
        <v>0</v>
      </c>
      <c r="L302" s="15">
        <f t="shared" si="24"/>
        <v>0</v>
      </c>
    </row>
    <row r="303" spans="1:12" ht="17.25" x14ac:dyDescent="0.25">
      <c r="A303" s="19"/>
      <c r="B303" s="17"/>
      <c r="C303" s="17"/>
      <c r="D303" s="17"/>
      <c r="E303" s="14" t="s">
        <v>24</v>
      </c>
      <c r="F303" s="15"/>
      <c r="G303" s="15"/>
      <c r="H303" s="15"/>
      <c r="I303" s="15"/>
      <c r="J303" s="15"/>
      <c r="K303" s="15"/>
      <c r="L303" s="15"/>
    </row>
    <row r="304" spans="1:12" ht="33" x14ac:dyDescent="0.25">
      <c r="A304" s="19">
        <v>3091</v>
      </c>
      <c r="B304" s="17" t="s">
        <v>197</v>
      </c>
      <c r="C304" s="17">
        <v>9</v>
      </c>
      <c r="D304" s="17">
        <v>1</v>
      </c>
      <c r="E304" s="14" t="s">
        <v>209</v>
      </c>
      <c r="F304" s="15">
        <f>+'[1]6.Gorcarakan ev tntesagitakan'!G748</f>
        <v>0</v>
      </c>
      <c r="G304" s="15">
        <f>+'[1]6.Gorcarakan ev tntesagitakan'!H748</f>
        <v>0</v>
      </c>
      <c r="H304" s="15"/>
      <c r="I304" s="15">
        <f>+'[1]6.Gorcarakan ev tntesagitakan'!J748</f>
        <v>0</v>
      </c>
      <c r="J304" s="15">
        <f>+'[1]6.Gorcarakan ev tntesagitakan'!K748</f>
        <v>0</v>
      </c>
      <c r="K304" s="15">
        <f>+'[1]6.Gorcarakan ev tntesagitakan'!L748</f>
        <v>0</v>
      </c>
      <c r="L304" s="15">
        <f>+'[1]6.Gorcarakan ev tntesagitakan'!M748</f>
        <v>0</v>
      </c>
    </row>
    <row r="305" spans="1:12" ht="33" x14ac:dyDescent="0.25">
      <c r="A305" s="19">
        <v>3092</v>
      </c>
      <c r="B305" s="17" t="s">
        <v>197</v>
      </c>
      <c r="C305" s="17">
        <v>9</v>
      </c>
      <c r="D305" s="17">
        <v>2</v>
      </c>
      <c r="E305" s="14" t="s">
        <v>210</v>
      </c>
      <c r="F305" s="15"/>
      <c r="G305" s="15"/>
      <c r="H305" s="15"/>
      <c r="I305" s="15">
        <v>0</v>
      </c>
      <c r="J305" s="15">
        <v>0</v>
      </c>
      <c r="K305" s="15">
        <v>0</v>
      </c>
      <c r="L305" s="15">
        <v>0</v>
      </c>
    </row>
    <row r="306" spans="1:12" ht="33" x14ac:dyDescent="0.25">
      <c r="A306" s="20">
        <v>3100</v>
      </c>
      <c r="B306" s="17" t="s">
        <v>211</v>
      </c>
      <c r="C306" s="17">
        <v>0</v>
      </c>
      <c r="D306" s="17">
        <v>0</v>
      </c>
      <c r="E306" s="14" t="s">
        <v>212</v>
      </c>
      <c r="F306" s="15"/>
      <c r="G306" s="15">
        <f t="shared" ref="G306:L306" si="25">+G308</f>
        <v>0</v>
      </c>
      <c r="H306" s="15">
        <f t="shared" si="25"/>
        <v>0</v>
      </c>
      <c r="I306" s="15">
        <f t="shared" si="25"/>
        <v>0</v>
      </c>
      <c r="J306" s="15">
        <f t="shared" si="25"/>
        <v>0</v>
      </c>
      <c r="K306" s="15">
        <f t="shared" si="25"/>
        <v>0</v>
      </c>
      <c r="L306" s="15">
        <f t="shared" si="25"/>
        <v>0</v>
      </c>
    </row>
    <row r="307" spans="1:12" ht="17.25" x14ac:dyDescent="0.25">
      <c r="A307" s="20"/>
      <c r="B307" s="17"/>
      <c r="C307" s="17"/>
      <c r="D307" s="17"/>
      <c r="E307" s="14" t="s">
        <v>21</v>
      </c>
      <c r="F307" s="15"/>
      <c r="G307" s="15"/>
      <c r="H307" s="15"/>
      <c r="I307" s="15"/>
      <c r="J307" s="15"/>
      <c r="K307" s="15"/>
      <c r="L307" s="15"/>
    </row>
    <row r="308" spans="1:12" ht="33" x14ac:dyDescent="0.25">
      <c r="A308" s="20">
        <v>3110</v>
      </c>
      <c r="B308" s="17" t="s">
        <v>211</v>
      </c>
      <c r="C308" s="17">
        <v>1</v>
      </c>
      <c r="D308" s="17">
        <v>0</v>
      </c>
      <c r="E308" s="14" t="s">
        <v>213</v>
      </c>
      <c r="F308" s="15"/>
      <c r="G308" s="15">
        <f t="shared" ref="G308:L308" si="26">+G310</f>
        <v>0</v>
      </c>
      <c r="H308" s="15">
        <f t="shared" si="26"/>
        <v>0</v>
      </c>
      <c r="I308" s="15">
        <f t="shared" si="26"/>
        <v>0</v>
      </c>
      <c r="J308" s="15">
        <f t="shared" si="26"/>
        <v>0</v>
      </c>
      <c r="K308" s="15">
        <f t="shared" si="26"/>
        <v>0</v>
      </c>
      <c r="L308" s="15">
        <f t="shared" si="26"/>
        <v>0</v>
      </c>
    </row>
    <row r="309" spans="1:12" ht="17.25" x14ac:dyDescent="0.25">
      <c r="A309" s="20"/>
      <c r="B309" s="17"/>
      <c r="C309" s="17"/>
      <c r="D309" s="17"/>
      <c r="E309" s="14" t="s">
        <v>24</v>
      </c>
      <c r="F309" s="15"/>
      <c r="G309" s="15"/>
      <c r="H309" s="15"/>
      <c r="I309" s="15"/>
      <c r="J309" s="15"/>
      <c r="K309" s="15"/>
      <c r="L309" s="15"/>
    </row>
    <row r="310" spans="1:12" ht="18" thickBot="1" x14ac:dyDescent="0.3">
      <c r="A310" s="21">
        <v>3112</v>
      </c>
      <c r="B310" s="17" t="s">
        <v>211</v>
      </c>
      <c r="C310" s="17">
        <v>1</v>
      </c>
      <c r="D310" s="17">
        <v>2</v>
      </c>
      <c r="E310" s="14" t="s">
        <v>214</v>
      </c>
      <c r="F310" s="15"/>
      <c r="G310" s="15">
        <f>+'[1]6.Gorcarakan ev tntesagitakan'!H768</f>
        <v>0</v>
      </c>
      <c r="H310" s="15">
        <f>+'[1]6.Gorcarakan ev tntesagitakan'!I768</f>
        <v>0</v>
      </c>
      <c r="I310" s="15">
        <f>+'[1]6.Gorcarakan ev tntesagitakan'!J768</f>
        <v>0</v>
      </c>
      <c r="J310" s="15">
        <f>+'[1]6.Gorcarakan ev tntesagitakan'!K768</f>
        <v>0</v>
      </c>
      <c r="K310" s="15">
        <f>+'[1]6.Gorcarakan ev tntesagitakan'!L768</f>
        <v>0</v>
      </c>
      <c r="L310" s="15">
        <f>+'[1]6.Gorcarakan ev tntesagitakan'!M768</f>
        <v>0</v>
      </c>
    </row>
  </sheetData>
  <protectedRanges>
    <protectedRange sqref="G305:H305 F303:H303 G309:H309 F307:L307" name="Range24"/>
    <protectedRange sqref="F287:H287 G290:H291 F284:H284" name="Range22"/>
    <protectedRange sqref="G255:H256 F266:H266 G263:H264 G259:H260 F262:H262 F258:H258" name="Range20"/>
    <protectedRange sqref="F241:H241 F238:H238 G234:H234 G239:H239 F233:H233 G236:H236" name="Range18"/>
    <protectedRange sqref="F216:H216 F214:H214 G211:H212 F210:H210" name="Range16"/>
    <protectedRange sqref="G187:H190 G193:H196 F192:H192 F185:H185" name="Range14"/>
    <protectedRange sqref="G173:H173 G168:H168 F162:H162 G160:H160 G171:H171 F170:H170 F165:H165 F167:H167 F159:H159" name="Range12"/>
    <protectedRange sqref="G135:H140 F142:H142 F145:H145" name="Range10"/>
    <protectedRange sqref="G113:H115 G119:H122 F117:H117 F112:H112" name="Range8"/>
    <protectedRange sqref="F92:H92 G81:H81 F89:H89 F83:H83 F94:H94 G84:H84 G90:H90 F86:H86 G95:H95 G87:H87 F80:H80" name="Range6"/>
    <protectedRange sqref="G46:H46 F47:H47 F60:H60 F49:H49 G61 F51:H51 G55:H55 G52:H52 G57:H58 F54:H54" name="Range4"/>
    <protectedRange sqref="F16:H16 G26:H27 F25:H25 F21:H21 G18:H19 G22:H23 F14:L14" name="Range2"/>
    <protectedRange sqref="F39:H39 F33:H33 G31:H31 F44:H44 G45:H46 F36:H36 F42:H42 G40:H40 F30:H30" name="Range3"/>
    <protectedRange sqref="G61:H61 G69:H71 F63:H63 F80:H80 G77:H78 F66:H66 F68:H68 F76:H76 G74:H74 F73:H73" name="Range5"/>
    <protectedRange sqref="G96:H96 G98:H102 G104:H110" name="Range7"/>
    <protectedRange sqref="G134:H134 F133:H133 F127:H127 G125:H125 G128:H131 F124:H124" name="Range9"/>
    <protectedRange sqref="G151:H151 G154:H154 F150:H150 G157:H157 F156:H156 F153:H153 F147:H147" name="Range11"/>
    <protectedRange sqref="F182:H182 F176:H176 G174:H174 G180:H180 F179:H179 F173:H173" name="Range13"/>
    <protectedRange sqref="G205:H205 G208:H208 F207:H207 F204:H204 G199:H202 F198:H198" name="Range15"/>
    <protectedRange sqref="G219:H219 G229:H231 F228:H228 G223:H225" name="Range17"/>
    <protectedRange sqref="F246:H246 F254:H254 G248:H248 G251:H252 F250:H250 F244:H244" name="Range19"/>
    <protectedRange sqref="F284:H284 G270:H270 G282:H282 F272:H272 F281:H281 G273:H273 G278:H279 F275:H275 F277:H277 F269:H269" name="Range21"/>
    <protectedRange sqref="F299:H299 F296:H296 F301:H301 G300:H300 F293:H293" name="Range23"/>
  </protectedRanges>
  <mergeCells count="14">
    <mergeCell ref="J6:L6"/>
    <mergeCell ref="F1:I1"/>
    <mergeCell ref="F2:I2"/>
    <mergeCell ref="F3:I3"/>
    <mergeCell ref="F4:I4"/>
    <mergeCell ref="A6:I6"/>
    <mergeCell ref="A7:L7"/>
    <mergeCell ref="A9:A10"/>
    <mergeCell ref="B9:B10"/>
    <mergeCell ref="C9:C10"/>
    <mergeCell ref="D9:D10"/>
    <mergeCell ref="E9:E10"/>
    <mergeCell ref="G9:H9"/>
    <mergeCell ref="I9:L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Tatevik Martirosyan</dc:creator>
  <cp:lastModifiedBy>Tigran Ghandiljyan</cp:lastModifiedBy>
  <dcterms:created xsi:type="dcterms:W3CDTF">2015-06-05T18:17:20Z</dcterms:created>
  <dcterms:modified xsi:type="dcterms:W3CDTF">2022-12-14T11:48:40Z</dcterms:modified>
</cp:coreProperties>
</file>