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195-Ն\"/>
    </mc:Choice>
  </mc:AlternateContent>
  <xr:revisionPtr revIDLastSave="0" documentId="13_ncr:1_{5E989196-7FC8-4B4C-B532-C7D86AEE2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Gorcarakan tsaxs" sheetId="3" r:id="rId1"/>
    <sheet name="4.Devicit" sheetId="10" state="hidden" r:id="rId2"/>
    <sheet name="5.Havelurd" sheetId="11" state="hidden" r:id="rId3"/>
    <sheet name="4.Devicit " sheetId="15" state="hidden" r:id="rId4"/>
    <sheet name="5.Havelurd " sheetId="16" state="hidden" r:id="rId5"/>
  </sheets>
  <definedNames>
    <definedName name="_xlnm.Print_Area" localSheetId="0">'2.Gorcarakan tsaxs'!$A$1:$L$314</definedName>
    <definedName name="_xlnm.Print_Area" localSheetId="2">'5.Havelurd'!$A$1:$J$89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3" l="1"/>
  <c r="F39" i="3"/>
  <c r="F292" i="3"/>
  <c r="F290" i="3" s="1"/>
  <c r="H292" i="3"/>
  <c r="H290" i="3" s="1"/>
  <c r="G292" i="3"/>
  <c r="G290" i="3" s="1"/>
  <c r="G289" i="3"/>
  <c r="G287" i="3" s="1"/>
  <c r="H239" i="3"/>
  <c r="H236" i="3" s="1"/>
  <c r="H251" i="3"/>
  <c r="H249" i="3" s="1"/>
  <c r="H301" i="3"/>
  <c r="H299" i="3" s="1"/>
  <c r="K251" i="3"/>
  <c r="K249" i="3" s="1"/>
  <c r="J226" i="3"/>
  <c r="K239" i="3"/>
  <c r="K236" i="3" s="1"/>
  <c r="J66" i="11"/>
  <c r="F22" i="3"/>
  <c r="F23" i="3"/>
  <c r="G24" i="3"/>
  <c r="H24" i="3"/>
  <c r="F26" i="3"/>
  <c r="F24" i="3"/>
  <c r="F27" i="3"/>
  <c r="F30" i="3"/>
  <c r="F31" i="3"/>
  <c r="G33" i="3"/>
  <c r="F35" i="3"/>
  <c r="F33" i="3" s="1"/>
  <c r="G42" i="3"/>
  <c r="H42" i="3"/>
  <c r="F44" i="3"/>
  <c r="F42" i="3" s="1"/>
  <c r="G47" i="3"/>
  <c r="G45" i="3"/>
  <c r="H47" i="3"/>
  <c r="H45" i="3" s="1"/>
  <c r="F49" i="3"/>
  <c r="F50" i="3"/>
  <c r="F47" i="3" s="1"/>
  <c r="F45" i="3" s="1"/>
  <c r="G54" i="3"/>
  <c r="H54" i="3"/>
  <c r="F56" i="3"/>
  <c r="F54" i="3" s="1"/>
  <c r="G57" i="3"/>
  <c r="H57" i="3"/>
  <c r="F59" i="3"/>
  <c r="F57" i="3"/>
  <c r="G60" i="3"/>
  <c r="H60" i="3"/>
  <c r="F62" i="3"/>
  <c r="F60" i="3"/>
  <c r="G63" i="3"/>
  <c r="H63" i="3"/>
  <c r="F65" i="3"/>
  <c r="F63" i="3" s="1"/>
  <c r="G71" i="3"/>
  <c r="H71" i="3"/>
  <c r="F73" i="3"/>
  <c r="F74" i="3"/>
  <c r="F75" i="3"/>
  <c r="G76" i="3"/>
  <c r="H76" i="3"/>
  <c r="F78" i="3"/>
  <c r="F76" i="3"/>
  <c r="G79" i="3"/>
  <c r="H79" i="3"/>
  <c r="F81" i="3"/>
  <c r="F82" i="3"/>
  <c r="F79" i="3" s="1"/>
  <c r="G83" i="3"/>
  <c r="H83" i="3"/>
  <c r="F85" i="3"/>
  <c r="F83" i="3" s="1"/>
  <c r="G86" i="3"/>
  <c r="H86" i="3"/>
  <c r="F88" i="3"/>
  <c r="F86" i="3"/>
  <c r="G89" i="3"/>
  <c r="H89" i="3"/>
  <c r="F91" i="3"/>
  <c r="F89" i="3"/>
  <c r="G92" i="3"/>
  <c r="H92" i="3"/>
  <c r="F94" i="3"/>
  <c r="F92" i="3" s="1"/>
  <c r="G97" i="3"/>
  <c r="H97" i="3"/>
  <c r="F99" i="3"/>
  <c r="F100" i="3"/>
  <c r="F97" i="3" s="1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15" i="3" s="1"/>
  <c r="F123" i="3"/>
  <c r="F124" i="3"/>
  <c r="F125" i="3"/>
  <c r="F126" i="3"/>
  <c r="G127" i="3"/>
  <c r="H127" i="3"/>
  <c r="F129" i="3"/>
  <c r="F127" i="3" s="1"/>
  <c r="G130" i="3"/>
  <c r="H130" i="3"/>
  <c r="F132" i="3"/>
  <c r="F133" i="3"/>
  <c r="F134" i="3"/>
  <c r="F135" i="3"/>
  <c r="G136" i="3"/>
  <c r="H136" i="3"/>
  <c r="F138" i="3"/>
  <c r="F139" i="3"/>
  <c r="F140" i="3"/>
  <c r="F141" i="3"/>
  <c r="F142" i="3"/>
  <c r="F143" i="3"/>
  <c r="F144" i="3"/>
  <c r="H147" i="3"/>
  <c r="H145" i="3" s="1"/>
  <c r="G153" i="3"/>
  <c r="H153" i="3"/>
  <c r="F155" i="3"/>
  <c r="F153" i="3"/>
  <c r="G156" i="3"/>
  <c r="H156" i="3"/>
  <c r="F158" i="3"/>
  <c r="F156" i="3"/>
  <c r="G159" i="3"/>
  <c r="H159" i="3"/>
  <c r="F161" i="3"/>
  <c r="F159" i="3" s="1"/>
  <c r="G162" i="3"/>
  <c r="H162" i="3"/>
  <c r="F164" i="3"/>
  <c r="F162" i="3"/>
  <c r="G170" i="3"/>
  <c r="H170" i="3"/>
  <c r="F172" i="3"/>
  <c r="F170" i="3"/>
  <c r="G173" i="3"/>
  <c r="H173" i="3"/>
  <c r="F175" i="3"/>
  <c r="F173" i="3" s="1"/>
  <c r="G176" i="3"/>
  <c r="H176" i="3"/>
  <c r="F178" i="3"/>
  <c r="F176" i="3"/>
  <c r="G182" i="3"/>
  <c r="H182" i="3"/>
  <c r="F184" i="3"/>
  <c r="F182" i="3"/>
  <c r="G190" i="3"/>
  <c r="H190" i="3"/>
  <c r="F192" i="3"/>
  <c r="F193" i="3"/>
  <c r="F194" i="3"/>
  <c r="G195" i="3"/>
  <c r="H195" i="3"/>
  <c r="H188" i="3" s="1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F212" i="3"/>
  <c r="F210" i="3" s="1"/>
  <c r="G213" i="3"/>
  <c r="H213" i="3"/>
  <c r="F215" i="3"/>
  <c r="F216" i="3"/>
  <c r="F227" i="3"/>
  <c r="F228" i="3"/>
  <c r="F229" i="3"/>
  <c r="G231" i="3"/>
  <c r="H231" i="3"/>
  <c r="F233" i="3"/>
  <c r="F234" i="3"/>
  <c r="F235" i="3"/>
  <c r="F238" i="3"/>
  <c r="F240" i="3"/>
  <c r="G241" i="3"/>
  <c r="H241" i="3"/>
  <c r="F243" i="3"/>
  <c r="F241" i="3"/>
  <c r="H244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1" i="3" s="1"/>
  <c r="F264" i="3"/>
  <c r="G265" i="3"/>
  <c r="H265" i="3"/>
  <c r="F267" i="3"/>
  <c r="F265" i="3" s="1"/>
  <c r="F268" i="3"/>
  <c r="H271" i="3"/>
  <c r="H269" i="3" s="1"/>
  <c r="G272" i="3"/>
  <c r="H272" i="3"/>
  <c r="F274" i="3"/>
  <c r="F272" i="3" s="1"/>
  <c r="G275" i="3"/>
  <c r="H275" i="3"/>
  <c r="F277" i="3"/>
  <c r="F275" i="3" s="1"/>
  <c r="G280" i="3"/>
  <c r="H280" i="3"/>
  <c r="F282" i="3"/>
  <c r="F283" i="3"/>
  <c r="G284" i="3"/>
  <c r="H284" i="3"/>
  <c r="F286" i="3"/>
  <c r="F284" i="3" s="1"/>
  <c r="H287" i="3"/>
  <c r="G293" i="3"/>
  <c r="H293" i="3"/>
  <c r="F295" i="3"/>
  <c r="F293" i="3"/>
  <c r="G302" i="3"/>
  <c r="H302" i="3"/>
  <c r="F304" i="3"/>
  <c r="F302" i="3"/>
  <c r="F271" i="3"/>
  <c r="F269" i="3" s="1"/>
  <c r="G69" i="3"/>
  <c r="J225" i="3"/>
  <c r="I239" i="3"/>
  <c r="I236" i="3" s="1"/>
  <c r="J41" i="3"/>
  <c r="I225" i="3"/>
  <c r="I41" i="3"/>
  <c r="J68" i="3"/>
  <c r="J66" i="3" s="1"/>
  <c r="J52" i="3" s="1"/>
  <c r="F38" i="3"/>
  <c r="F226" i="3"/>
  <c r="F122" i="3"/>
  <c r="F120" i="3" s="1"/>
  <c r="F225" i="3"/>
  <c r="K225" i="3"/>
  <c r="F230" i="3"/>
  <c r="K230" i="3"/>
  <c r="F21" i="3"/>
  <c r="J290" i="3"/>
  <c r="J292" i="3"/>
  <c r="J289" i="3"/>
  <c r="J287" i="3" s="1"/>
  <c r="F251" i="3"/>
  <c r="F249" i="3" s="1"/>
  <c r="F289" i="3"/>
  <c r="F287" i="3" s="1"/>
  <c r="F246" i="3"/>
  <c r="F244" i="3" s="1"/>
  <c r="F221" i="3"/>
  <c r="F219" i="3" s="1"/>
  <c r="F187" i="3"/>
  <c r="F185" i="3" s="1"/>
  <c r="J298" i="3"/>
  <c r="J296" i="3" s="1"/>
  <c r="F68" i="3"/>
  <c r="F66" i="3" s="1"/>
  <c r="F181" i="3"/>
  <c r="F179" i="3" s="1"/>
  <c r="J246" i="3"/>
  <c r="J244" i="3" s="1"/>
  <c r="K224" i="3"/>
  <c r="J224" i="3"/>
  <c r="I230" i="3"/>
  <c r="K226" i="3"/>
  <c r="J221" i="3"/>
  <c r="J219" i="3" s="1"/>
  <c r="I246" i="3"/>
  <c r="I244" i="3" s="1"/>
  <c r="I298" i="3"/>
  <c r="I296" i="3" s="1"/>
  <c r="I226" i="3"/>
  <c r="J230" i="3"/>
  <c r="J301" i="3"/>
  <c r="J299" i="3" s="1"/>
  <c r="K290" i="3"/>
  <c r="K292" i="3"/>
  <c r="I181" i="3"/>
  <c r="I179" i="3" s="1"/>
  <c r="I152" i="3"/>
  <c r="I150" i="3" s="1"/>
  <c r="J152" i="3"/>
  <c r="J150" i="3" s="1"/>
  <c r="I290" i="3"/>
  <c r="I292" i="3"/>
  <c r="K152" i="3"/>
  <c r="K150" i="3" s="1"/>
  <c r="I32" i="3"/>
  <c r="J271" i="3"/>
  <c r="J269" i="3" s="1"/>
  <c r="I271" i="3"/>
  <c r="I269" i="3" s="1"/>
  <c r="K36" i="3"/>
  <c r="I68" i="3"/>
  <c r="I66" i="3" s="1"/>
  <c r="I52" i="3" s="1"/>
  <c r="K289" i="3"/>
  <c r="K287" i="3" s="1"/>
  <c r="K271" i="3"/>
  <c r="K269" i="3" s="1"/>
  <c r="J28" i="3"/>
  <c r="J167" i="3"/>
  <c r="J165" i="3" s="1"/>
  <c r="J38" i="3"/>
  <c r="I122" i="3"/>
  <c r="I120" i="3" s="1"/>
  <c r="I289" i="3"/>
  <c r="I287" i="3" s="1"/>
  <c r="K167" i="3"/>
  <c r="K165" i="3" s="1"/>
  <c r="K28" i="3"/>
  <c r="J187" i="3"/>
  <c r="J185" i="3" s="1"/>
  <c r="F298" i="3"/>
  <c r="F296" i="3" s="1"/>
  <c r="K21" i="3"/>
  <c r="I21" i="3"/>
  <c r="F308" i="3"/>
  <c r="F306" i="3" s="1"/>
  <c r="H298" i="3"/>
  <c r="H296" i="3" s="1"/>
  <c r="L147" i="3"/>
  <c r="L145" i="3" s="1"/>
  <c r="J239" i="3"/>
  <c r="J236" i="3" s="1"/>
  <c r="K314" i="3"/>
  <c r="K312" i="3" s="1"/>
  <c r="K310" i="3" s="1"/>
  <c r="K298" i="3"/>
  <c r="K296" i="3" s="1"/>
  <c r="H68" i="3"/>
  <c r="H66" i="3" s="1"/>
  <c r="H52" i="3" s="1"/>
  <c r="L290" i="3"/>
  <c r="I301" i="3"/>
  <c r="I299" i="3" s="1"/>
  <c r="I314" i="3"/>
  <c r="I312" i="3" s="1"/>
  <c r="I310" i="3" s="1"/>
  <c r="J314" i="3"/>
  <c r="J312" i="3" s="1"/>
  <c r="J310" i="3" s="1"/>
  <c r="G314" i="3"/>
  <c r="G312" i="3" s="1"/>
  <c r="G310" i="3" s="1"/>
  <c r="H314" i="3"/>
  <c r="H312" i="3" s="1"/>
  <c r="H310" i="3" s="1"/>
  <c r="L314" i="3"/>
  <c r="L312" i="3" s="1"/>
  <c r="L310" i="3" s="1"/>
  <c r="F190" i="3"/>
  <c r="F136" i="3"/>
  <c r="F101" i="3"/>
  <c r="F280" i="3"/>
  <c r="F257" i="3"/>
  <c r="H69" i="3"/>
  <c r="F147" i="3"/>
  <c r="F145" i="3" s="1"/>
  <c r="J147" i="3"/>
  <c r="J145" i="3" s="1"/>
  <c r="L271" i="3" l="1"/>
  <c r="L269" i="3" s="1"/>
  <c r="F107" i="3"/>
  <c r="F213" i="3"/>
  <c r="F130" i="3"/>
  <c r="F201" i="3"/>
  <c r="F71" i="3"/>
  <c r="F69" i="3" s="1"/>
  <c r="F253" i="3"/>
  <c r="G188" i="3"/>
  <c r="F231" i="3"/>
  <c r="K301" i="3"/>
  <c r="K299" i="3" s="1"/>
  <c r="F195" i="3"/>
  <c r="H278" i="3"/>
  <c r="K38" i="3"/>
  <c r="L225" i="3"/>
  <c r="F152" i="3"/>
  <c r="F150" i="3" s="1"/>
  <c r="I28" i="3"/>
  <c r="F239" i="3"/>
  <c r="F236" i="3" s="1"/>
  <c r="L39" i="3"/>
  <c r="K32" i="3"/>
  <c r="I187" i="3"/>
  <c r="I185" i="3" s="1"/>
  <c r="I168" i="3" s="1"/>
  <c r="K246" i="3"/>
  <c r="K244" i="3" s="1"/>
  <c r="F32" i="3"/>
  <c r="L298" i="3"/>
  <c r="L296" i="3" s="1"/>
  <c r="J32" i="3"/>
  <c r="G298" i="3"/>
  <c r="G296" i="3" s="1"/>
  <c r="K41" i="3"/>
  <c r="K181" i="3"/>
  <c r="K179" i="3" s="1"/>
  <c r="I19" i="3"/>
  <c r="F188" i="3"/>
  <c r="F247" i="3"/>
  <c r="F52" i="3"/>
  <c r="J122" i="3"/>
  <c r="J120" i="3" s="1"/>
  <c r="J95" i="3" s="1"/>
  <c r="J19" i="3"/>
  <c r="K221" i="3"/>
  <c r="K219" i="3" s="1"/>
  <c r="F301" i="3"/>
  <c r="F299" i="3" s="1"/>
  <c r="F278" i="3" s="1"/>
  <c r="L292" i="3"/>
  <c r="G230" i="3"/>
  <c r="I147" i="3"/>
  <c r="I145" i="3" s="1"/>
  <c r="I95" i="3" s="1"/>
  <c r="L289" i="3"/>
  <c r="L287" i="3" s="1"/>
  <c r="I167" i="3"/>
  <c r="I165" i="3" s="1"/>
  <c r="G19" i="3"/>
  <c r="H19" i="3"/>
  <c r="G167" i="3"/>
  <c r="G165" i="3" s="1"/>
  <c r="L301" i="3"/>
  <c r="L299" i="3" s="1"/>
  <c r="G308" i="3"/>
  <c r="G306" i="3" s="1"/>
  <c r="J251" i="3"/>
  <c r="J249" i="3" s="1"/>
  <c r="J247" i="3" s="1"/>
  <c r="L36" i="3"/>
  <c r="H181" i="3"/>
  <c r="H179" i="3" s="1"/>
  <c r="I222" i="3"/>
  <c r="F167" i="3"/>
  <c r="F165" i="3" s="1"/>
  <c r="L32" i="3"/>
  <c r="G39" i="3"/>
  <c r="L68" i="3"/>
  <c r="L66" i="3" s="1"/>
  <c r="L52" i="3" s="1"/>
  <c r="G122" i="3"/>
  <c r="G120" i="3" s="1"/>
  <c r="G95" i="3" s="1"/>
  <c r="L122" i="3"/>
  <c r="L120" i="3" s="1"/>
  <c r="L95" i="3" s="1"/>
  <c r="F36" i="3"/>
  <c r="F19" i="3"/>
  <c r="G224" i="3"/>
  <c r="L224" i="3"/>
  <c r="G225" i="3"/>
  <c r="G226" i="3"/>
  <c r="L230" i="3"/>
  <c r="I224" i="3"/>
  <c r="G239" i="3"/>
  <c r="G236" i="3" s="1"/>
  <c r="F41" i="3"/>
  <c r="F28" i="3"/>
  <c r="G251" i="3"/>
  <c r="G249" i="3" s="1"/>
  <c r="L251" i="3"/>
  <c r="L249" i="3" s="1"/>
  <c r="G221" i="3"/>
  <c r="G219" i="3" s="1"/>
  <c r="J39" i="3"/>
  <c r="H230" i="3"/>
  <c r="G246" i="3"/>
  <c r="G244" i="3" s="1"/>
  <c r="J181" i="3"/>
  <c r="J179" i="3" s="1"/>
  <c r="J168" i="3" s="1"/>
  <c r="I221" i="3"/>
  <c r="I219" i="3" s="1"/>
  <c r="I251" i="3"/>
  <c r="I249" i="3" s="1"/>
  <c r="I247" i="3" s="1"/>
  <c r="J36" i="3"/>
  <c r="I39" i="3"/>
  <c r="H187" i="3"/>
  <c r="H185" i="3" s="1"/>
  <c r="L226" i="3"/>
  <c r="F222" i="3"/>
  <c r="K187" i="3"/>
  <c r="K185" i="3" s="1"/>
  <c r="H247" i="3"/>
  <c r="I148" i="3"/>
  <c r="F168" i="3"/>
  <c r="J148" i="3"/>
  <c r="K148" i="3"/>
  <c r="F224" i="3"/>
  <c r="L239" i="3"/>
  <c r="L236" i="3" s="1"/>
  <c r="K222" i="3"/>
  <c r="K247" i="3"/>
  <c r="G271" i="3"/>
  <c r="G269" i="3" s="1"/>
  <c r="K122" i="3"/>
  <c r="K120" i="3" s="1"/>
  <c r="K68" i="3"/>
  <c r="K66" i="3" s="1"/>
  <c r="K52" i="3" s="1"/>
  <c r="I38" i="3"/>
  <c r="I36" i="3"/>
  <c r="F95" i="3"/>
  <c r="L247" i="3" l="1"/>
  <c r="G68" i="3"/>
  <c r="G66" i="3" s="1"/>
  <c r="G52" i="3" s="1"/>
  <c r="L308" i="3"/>
  <c r="L306" i="3" s="1"/>
  <c r="L278" i="3" s="1"/>
  <c r="F217" i="3"/>
  <c r="K308" i="3"/>
  <c r="K306" i="3" s="1"/>
  <c r="K278" i="3" s="1"/>
  <c r="F148" i="3"/>
  <c r="K147" i="3"/>
  <c r="K145" i="3" s="1"/>
  <c r="K95" i="3" s="1"/>
  <c r="L246" i="3"/>
  <c r="L244" i="3" s="1"/>
  <c r="L38" i="3"/>
  <c r="L28" i="3"/>
  <c r="L152" i="3"/>
  <c r="L150" i="3" s="1"/>
  <c r="H21" i="3"/>
  <c r="K168" i="3"/>
  <c r="G301" i="3"/>
  <c r="G299" i="3" s="1"/>
  <c r="G278" i="3" s="1"/>
  <c r="L187" i="3"/>
  <c r="L185" i="3" s="1"/>
  <c r="K217" i="3"/>
  <c r="L221" i="3"/>
  <c r="L219" i="3" s="1"/>
  <c r="G187" i="3"/>
  <c r="G185" i="3" s="1"/>
  <c r="F17" i="3"/>
  <c r="J21" i="3"/>
  <c r="H167" i="3"/>
  <c r="H165" i="3" s="1"/>
  <c r="G152" i="3"/>
  <c r="G150" i="3" s="1"/>
  <c r="G148" i="3" s="1"/>
  <c r="H168" i="3"/>
  <c r="I217" i="3"/>
  <c r="I17" i="3"/>
  <c r="G181" i="3"/>
  <c r="G179" i="3" s="1"/>
  <c r="H152" i="3"/>
  <c r="H150" i="3" s="1"/>
  <c r="G41" i="3"/>
  <c r="J17" i="3"/>
  <c r="G21" i="3"/>
  <c r="H222" i="3"/>
  <c r="H217" i="3" s="1"/>
  <c r="H122" i="3"/>
  <c r="H120" i="3" s="1"/>
  <c r="H95" i="3" s="1"/>
  <c r="G247" i="3"/>
  <c r="G38" i="3"/>
  <c r="L181" i="3"/>
  <c r="L179" i="3" s="1"/>
  <c r="L167" i="3"/>
  <c r="L165" i="3" s="1"/>
  <c r="J308" i="3"/>
  <c r="J306" i="3" s="1"/>
  <c r="J278" i="3" s="1"/>
  <c r="L222" i="3"/>
  <c r="L21" i="3"/>
  <c r="I308" i="3"/>
  <c r="I306" i="3" s="1"/>
  <c r="I278" i="3" s="1"/>
  <c r="H38" i="3"/>
  <c r="G28" i="3"/>
  <c r="G32" i="3"/>
  <c r="J222" i="3"/>
  <c r="J217" i="3" s="1"/>
  <c r="K19" i="3"/>
  <c r="K17" i="3" s="1"/>
  <c r="G168" i="3" l="1"/>
  <c r="F16" i="3"/>
  <c r="L148" i="3"/>
  <c r="L168" i="3"/>
  <c r="L217" i="3"/>
  <c r="H148" i="3"/>
  <c r="K16" i="3"/>
  <c r="I16" i="3"/>
  <c r="J16" i="3"/>
  <c r="G222" i="3"/>
  <c r="G217" i="3" s="1"/>
  <c r="H36" i="3"/>
  <c r="H17" i="3" s="1"/>
  <c r="L19" i="3"/>
  <c r="L17" i="3" s="1"/>
  <c r="G36" i="3"/>
  <c r="G17" i="3" s="1"/>
  <c r="P16" i="3" l="1"/>
  <c r="G16" i="3"/>
  <c r="N16" i="3" s="1"/>
  <c r="M16" i="3"/>
  <c r="H16" i="3"/>
  <c r="O16" i="3" s="1"/>
  <c r="L16" i="3"/>
  <c r="R16" i="3"/>
  <c r="Q16" i="3"/>
  <c r="S16" i="3" l="1"/>
</calcChain>
</file>

<file path=xl/sharedStrings.xml><?xml version="1.0" encoding="utf-8"?>
<sst xmlns="http://schemas.openxmlformats.org/spreadsheetml/2006/main" count="869" uniqueCount="307">
  <si>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</si>
  <si>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</si>
  <si>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</si>
  <si>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</si>
  <si>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</si>
  <si>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</si>
  <si>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</si>
  <si>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</si>
  <si>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</si>
  <si>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</si>
  <si>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</si>
  <si>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</si>
  <si>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</si>
  <si>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</si>
  <si>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</si>
  <si>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</si>
  <si>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</si>
  <si>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</si>
  <si>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</si>
  <si>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</si>
  <si>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</si>
  <si>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</si>
  <si>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</si>
  <si>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</si>
  <si>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</si>
  <si>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</si>
  <si>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</si>
  <si>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</si>
  <si>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Արտաքին հարաբերություններ </t>
  </si>
  <si>
    <t>Արտաքին տնտեսական օգնություն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</si>
  <si>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</si>
  <si>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</si>
  <si>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</si>
  <si>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</si>
  <si>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</si>
  <si>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</si>
  <si>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</si>
  <si>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</si>
  <si>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</si>
  <si>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</si>
  <si>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</si>
  <si>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</si>
  <si>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</si>
  <si>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</si>
  <si>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</si>
  <si>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</si>
  <si>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</si>
  <si>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</si>
  <si>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</si>
  <si>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</si>
  <si>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</si>
  <si>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</si>
  <si>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</si>
  <si>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</si>
  <si>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</si>
  <si>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</si>
  <si>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</si>
  <si>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</si>
  <si>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</si>
  <si>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</si>
  <si>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</si>
  <si>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</si>
  <si>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</si>
  <si>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</si>
  <si>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</si>
  <si>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</si>
  <si>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</si>
  <si>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</si>
  <si>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</si>
  <si>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</si>
  <si>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</si>
  <si>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</si>
  <si>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</si>
  <si>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</si>
  <si>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</si>
  <si>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</si>
  <si>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</si>
  <si>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</si>
  <si>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</si>
  <si>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</si>
  <si>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</si>
  <si>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</si>
  <si>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</si>
  <si>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</si>
  <si>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</si>
  <si>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</si>
  <si>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</si>
  <si>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</si>
  <si>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</si>
  <si>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</si>
  <si>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</si>
  <si>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</si>
  <si>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</si>
  <si>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</si>
  <si>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</si>
  <si>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</si>
  <si>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</si>
  <si>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</si>
  <si>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</si>
  <si>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</si>
  <si>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</si>
  <si>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</si>
  <si>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</si>
  <si>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</si>
  <si>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</si>
  <si>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</si>
  <si>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</si>
  <si>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</si>
  <si>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</si>
  <si>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</si>
  <si>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</si>
  <si>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</si>
  <si>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</si>
  <si>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</si>
  <si>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</si>
  <si>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</si>
  <si>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</si>
  <si>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</si>
  <si>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</si>
  <si>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</si>
  <si>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</si>
  <si>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</si>
  <si>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</si>
  <si>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</si>
  <si>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</si>
  <si>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</si>
  <si>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</si>
  <si>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</si>
  <si>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</si>
  <si>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</si>
  <si>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</si>
  <si>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</si>
  <si>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</si>
  <si>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</si>
  <si>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</si>
  <si>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</si>
  <si>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</si>
  <si>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</si>
  <si>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</si>
  <si>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</si>
  <si>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</si>
  <si>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</si>
  <si>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</si>
  <si>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</si>
  <si>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</si>
  <si>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</si>
  <si>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</si>
  <si>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</si>
  <si>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</si>
  <si>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</si>
  <si>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</si>
  <si>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</si>
  <si>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</si>
  <si>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</si>
  <si>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</si>
  <si>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</si>
  <si>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</si>
  <si>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</si>
  <si>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</si>
  <si>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</si>
  <si>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</si>
  <si>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</si>
  <si>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</si>
  <si>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</si>
  <si>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</si>
  <si>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</si>
  <si>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</si>
  <si>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</si>
  <si>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</si>
  <si>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</si>
  <si>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</si>
  <si>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</si>
  <si>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</si>
  <si>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</si>
  <si>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</si>
  <si>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</si>
  <si>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</si>
  <si>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</si>
  <si>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</si>
  <si>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</si>
  <si>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</si>
  <si>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</si>
  <si>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</si>
  <si>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</si>
  <si>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</si>
  <si>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</si>
  <si>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</si>
  <si>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</si>
  <si>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</si>
  <si>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</si>
  <si>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</si>
  <si>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</si>
  <si>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</si>
  <si>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</si>
  <si>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</si>
  <si>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</si>
  <si>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</si>
  <si>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</si>
  <si>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</si>
  <si>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</si>
  <si>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</si>
  <si>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</si>
  <si>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</si>
  <si>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</si>
  <si>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</si>
  <si>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</si>
  <si>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</si>
  <si>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</si>
  <si>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</si>
  <si>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</si>
  <si>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</si>
  <si>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</si>
  <si>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</si>
  <si>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ֆոնդային մաս</t>
  </si>
  <si>
    <t xml:space="preserve">Բյուջետային ծախսերի տնտեսագիտական դասակարգման հոդվածների </t>
  </si>
  <si>
    <t xml:space="preserve">այդ թվում` </t>
  </si>
  <si>
    <t xml:space="preserve">որից` </t>
  </si>
  <si>
    <t>Հայաստանի Հանրապետության Շիրակի մարզի</t>
  </si>
  <si>
    <t>որոշման</t>
  </si>
  <si>
    <t>(ս.7+ս.8)</t>
  </si>
  <si>
    <t xml:space="preserve"> </t>
  </si>
  <si>
    <t>Տարեկան հաստատված պլան</t>
  </si>
  <si>
    <t>(հազար դրամով)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</si>
  <si>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</si>
  <si>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</si>
  <si>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</si>
  <si>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</si>
  <si>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</si>
  <si>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</si>
  <si>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</si>
  <si>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</si>
  <si>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</si>
  <si>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</si>
  <si>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</si>
  <si>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</si>
  <si>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</si>
  <si>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</si>
  <si>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</si>
  <si>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</si>
  <si>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</si>
  <si>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</si>
  <si>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</si>
  <si>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</si>
  <si>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</si>
  <si>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</si>
  <si>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</si>
  <si>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</si>
  <si>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</si>
  <si>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</si>
  <si>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</si>
  <si>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</si>
  <si>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</si>
  <si>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</si>
  <si>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</si>
  <si>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</si>
  <si>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</si>
  <si>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</si>
  <si>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</si>
  <si>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</si>
  <si>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</si>
  <si>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</si>
  <si>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</si>
  <si>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</si>
  <si>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</si>
  <si>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</si>
  <si>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</si>
  <si>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</si>
  <si>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</si>
  <si>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</si>
  <si>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</si>
  <si>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</si>
  <si>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</si>
  <si>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</si>
  <si>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</si>
  <si>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</si>
  <si>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</si>
  <si>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</si>
  <si>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</si>
  <si>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</si>
  <si>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</si>
  <si>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</si>
  <si>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</si>
  <si>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</si>
  <si>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</si>
  <si>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</si>
  <si>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</si>
  <si>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</si>
  <si>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</si>
  <si>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</si>
  <si>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</si>
  <si>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</si>
  <si>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</si>
  <si>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</si>
  <si>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</si>
  <si>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</si>
  <si>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</si>
  <si>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</si>
  <si>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</si>
  <si>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</si>
  <si>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</si>
  <si>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</si>
  <si>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</si>
  <si>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</si>
  <si>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</si>
  <si>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</si>
  <si>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  Հավելված</t>
  </si>
  <si>
    <t xml:space="preserve">                                                            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</si>
</sst>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1" fillId="0" borderId="24" applyNumberFormat="0" applyFont="0" applyFill="0" applyAlignment="0" applyProtection="0"/>
    <xf numFmtId="0" fontId="22" fillId="0" borderId="25" applyNumberFormat="0" applyFill="0" applyProtection="0">
      <alignment horizontal="center" vertical="center"/>
    </xf>
    <xf numFmtId="0" fontId="23" fillId="0" borderId="24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2" fillId="0" borderId="25" applyNumberFormat="0" applyFill="0" applyProtection="0">
      <alignment horizontal="left" vertical="center" wrapText="1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" fontId="24" fillId="0" borderId="26" applyFill="0" applyProtection="0">
      <alignment horizontal="right" vertical="center"/>
    </xf>
    <xf numFmtId="0" fontId="11" fillId="0" borderId="0"/>
  </cellStyleXfs>
  <cellXfs count="152">
    <xf numFmtId="0" fontId="0" fillId="0" borderId="0" xfId="0"/>
    <xf numFmtId="0" fontId="26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/>
    <xf numFmtId="165" fontId="7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11" applyFont="1" applyFill="1" applyAlignment="1">
      <alignment vertical="center" wrapText="1"/>
    </xf>
    <xf numFmtId="0" fontId="12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0" borderId="13" xfId="0" applyFont="1" applyFill="1" applyBorder="1"/>
    <xf numFmtId="0" fontId="3" fillId="0" borderId="19" xfId="0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4" fontId="13" fillId="0" borderId="0" xfId="0" applyNumberFormat="1" applyFont="1" applyFill="1" applyBorder="1" applyAlignment="1">
      <alignment horizontal="right" wrapText="1"/>
    </xf>
    <xf numFmtId="167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wrapText="1"/>
    </xf>
    <xf numFmtId="167" fontId="13" fillId="0" borderId="0" xfId="0" applyNumberFormat="1" applyFont="1" applyFill="1" applyBorder="1" applyAlignment="1">
      <alignment wrapText="1"/>
    </xf>
    <xf numFmtId="0" fontId="14" fillId="0" borderId="0" xfId="0" applyFont="1"/>
    <xf numFmtId="0" fontId="13" fillId="0" borderId="0" xfId="0" applyFont="1" applyBorder="1"/>
    <xf numFmtId="0" fontId="12" fillId="0" borderId="0" xfId="0" applyFont="1" applyBorder="1"/>
    <xf numFmtId="49" fontId="1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7" fillId="0" borderId="0" xfId="0" applyFont="1"/>
    <xf numFmtId="0" fontId="28" fillId="0" borderId="0" xfId="0" applyFont="1"/>
    <xf numFmtId="0" fontId="1" fillId="0" borderId="0" xfId="0" applyFont="1" applyBorder="1" applyAlignment="1" applyProtection="1">
      <protection hidden="1"/>
    </xf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wrapText="1"/>
      <protection hidden="1"/>
    </xf>
    <xf numFmtId="0" fontId="16" fillId="0" borderId="0" xfId="0" applyFont="1" applyProtection="1">
      <protection hidden="1"/>
    </xf>
    <xf numFmtId="49" fontId="16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6" fillId="2" borderId="4" xfId="0" applyFont="1" applyFill="1" applyBorder="1" applyAlignment="1" applyProtection="1">
      <alignment horizontal="center"/>
      <protection hidden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6" fillId="0" borderId="8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/>
      <protection hidden="1"/>
    </xf>
    <xf numFmtId="0" fontId="27" fillId="0" borderId="11" xfId="0" applyFont="1" applyBorder="1"/>
    <xf numFmtId="0" fontId="27" fillId="0" borderId="1" xfId="0" applyFont="1" applyBorder="1"/>
    <xf numFmtId="167" fontId="16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16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49" fontId="19" fillId="0" borderId="1" xfId="0" applyNumberFormat="1" applyFont="1" applyFill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167" fontId="20" fillId="0" borderId="1" xfId="0" applyNumberFormat="1" applyFont="1" applyBorder="1" applyAlignment="1" applyProtection="1">
      <alignment horizontal="center"/>
      <protection hidden="1"/>
    </xf>
    <xf numFmtId="167" fontId="20" fillId="0" borderId="1" xfId="0" applyNumberFormat="1" applyFont="1" applyBorder="1" applyAlignment="1" applyProtection="1">
      <alignment horizontal="center" wrapText="1"/>
      <protection hidden="1"/>
    </xf>
    <xf numFmtId="167" fontId="16" fillId="0" borderId="1" xfId="0" applyNumberFormat="1" applyFont="1" applyBorder="1" applyAlignment="1" applyProtection="1">
      <alignment horizontal="center" wrapText="1"/>
      <protection hidden="1"/>
    </xf>
    <xf numFmtId="0" fontId="18" fillId="0" borderId="1" xfId="0" applyNumberFormat="1" applyFont="1" applyBorder="1" applyAlignment="1" applyProtection="1">
      <alignment horizontal="center" wrapText="1"/>
      <protection hidden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2" borderId="0" xfId="11" applyFont="1" applyFill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1" fillId="0" borderId="22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5"/>
  <sheetViews>
    <sheetView tabSelected="1" view="pageBreakPreview" topLeftCell="A295" zoomScaleSheetLayoutView="100" workbookViewId="0">
      <selection activeCell="J308" sqref="J308"/>
    </sheetView>
  </sheetViews>
  <sheetFormatPr defaultRowHeight="17.25" x14ac:dyDescent="0.3"/>
  <cols>
    <col min="1" max="1" width="6" style="39" customWidth="1"/>
    <col min="2" max="2" width="5" style="44" customWidth="1"/>
    <col min="3" max="3" width="5.28515625" style="45" customWidth="1"/>
    <col min="4" max="4" width="4.5703125" style="46" customWidth="1"/>
    <col min="5" max="5" width="44.28515625" style="43" customWidth="1"/>
    <col min="6" max="6" width="14.7109375" style="33" customWidth="1"/>
    <col min="7" max="7" width="15.5703125" style="33" customWidth="1"/>
    <col min="8" max="8" width="15.140625" style="33" customWidth="1"/>
    <col min="9" max="12" width="17.140625" style="33" customWidth="1"/>
    <col min="13" max="15" width="14.85546875" style="33" bestFit="1" customWidth="1"/>
    <col min="16" max="16" width="12.140625" style="33" bestFit="1" customWidth="1"/>
    <col min="17" max="16384" width="9.140625" style="33"/>
  </cols>
  <sheetData>
    <row r="1" spans="1:29" x14ac:dyDescent="0.3">
      <c r="I1" s="119"/>
      <c r="J1" s="119"/>
      <c r="K1" s="119"/>
      <c r="L1" s="119"/>
    </row>
    <row r="2" spans="1:29" s="115" customFormat="1" ht="13.5" customHeight="1" x14ac:dyDescent="0.25">
      <c r="A2" s="111"/>
      <c r="B2" s="48"/>
      <c r="C2" s="111"/>
      <c r="D2" s="112"/>
      <c r="E2" s="113"/>
      <c r="F2" s="113"/>
      <c r="G2" s="114"/>
      <c r="H2" s="114"/>
      <c r="I2" s="118"/>
      <c r="J2" s="118"/>
      <c r="K2" s="118"/>
      <c r="L2" s="118"/>
    </row>
    <row r="3" spans="1:29" s="115" customFormat="1" ht="13.5" customHeight="1" x14ac:dyDescent="0.25">
      <c r="A3" s="111"/>
      <c r="B3" s="48"/>
      <c r="C3" s="111"/>
      <c r="D3" s="112"/>
      <c r="E3" s="113"/>
      <c r="F3" s="113"/>
      <c r="G3" s="114"/>
      <c r="H3" s="114"/>
      <c r="I3" s="118"/>
      <c r="J3" s="118"/>
      <c r="K3" s="118"/>
      <c r="L3" s="118"/>
    </row>
    <row r="4" spans="1:29" s="115" customFormat="1" ht="13.5" customHeight="1" x14ac:dyDescent="0.25">
      <c r="A4" s="111"/>
      <c r="B4" s="48"/>
      <c r="C4" s="111"/>
      <c r="D4" s="112"/>
      <c r="E4" s="113"/>
      <c r="F4" s="113"/>
      <c r="G4" s="114"/>
      <c r="H4" s="114"/>
      <c r="I4" s="117"/>
      <c r="J4" s="117"/>
      <c r="K4" s="117"/>
      <c r="L4" s="117"/>
    </row>
    <row r="5" spans="1:29" s="115" customFormat="1" ht="27" customHeight="1" x14ac:dyDescent="0.25">
      <c r="A5" s="111"/>
      <c r="B5" s="48"/>
      <c r="C5" s="111"/>
      <c r="D5" s="112"/>
      <c r="E5" s="113"/>
      <c r="F5" s="113"/>
      <c r="G5" s="116"/>
      <c r="H5" s="116"/>
      <c r="I5" s="119" t="s">
        <v>305</v>
      </c>
      <c r="J5" s="119"/>
      <c r="K5" s="119"/>
      <c r="L5" s="119"/>
    </row>
    <row r="6" spans="1:29" s="115" customFormat="1" ht="13.5" customHeight="1" x14ac:dyDescent="0.25">
      <c r="A6" s="111"/>
      <c r="B6" s="48"/>
      <c r="C6" s="111"/>
      <c r="D6" s="112"/>
      <c r="E6" s="113"/>
      <c r="F6" s="113"/>
      <c r="G6" s="114"/>
      <c r="H6" s="114"/>
      <c r="I6" s="118" t="s">
        <v>217</v>
      </c>
      <c r="J6" s="118"/>
      <c r="K6" s="118"/>
      <c r="L6" s="118"/>
    </row>
    <row r="7" spans="1:29" s="115" customFormat="1" ht="13.5" customHeight="1" x14ac:dyDescent="0.25">
      <c r="A7" s="111"/>
      <c r="B7" s="48"/>
      <c r="C7" s="111"/>
      <c r="D7" s="112"/>
      <c r="E7" s="113"/>
      <c r="F7" s="113"/>
      <c r="G7" s="114"/>
      <c r="H7" s="114"/>
      <c r="I7" s="118" t="s">
        <v>303</v>
      </c>
      <c r="J7" s="118"/>
      <c r="K7" s="118"/>
      <c r="L7" s="118"/>
    </row>
    <row r="8" spans="1:29" s="115" customFormat="1" ht="13.5" customHeight="1" x14ac:dyDescent="0.25">
      <c r="A8" s="111"/>
      <c r="B8" s="48"/>
      <c r="C8" s="111"/>
      <c r="D8" s="112"/>
      <c r="E8" s="113"/>
      <c r="F8" s="113"/>
      <c r="G8" s="114"/>
      <c r="H8" s="114"/>
      <c r="I8" s="117" t="s">
        <v>306</v>
      </c>
      <c r="J8" s="117"/>
      <c r="K8" s="117"/>
      <c r="L8" s="117"/>
    </row>
    <row r="9" spans="1:29" s="12" customFormat="1" ht="13.5" x14ac:dyDescent="0.25">
      <c r="A9" s="15"/>
      <c r="B9" s="16"/>
      <c r="C9" s="15"/>
      <c r="D9" s="17"/>
      <c r="E9" s="18"/>
      <c r="F9" s="18"/>
    </row>
    <row r="10" spans="1:29" s="3" customFormat="1" x14ac:dyDescent="0.3">
      <c r="A10" s="122" t="s">
        <v>34</v>
      </c>
      <c r="B10" s="122"/>
      <c r="C10" s="122"/>
      <c r="D10" s="122"/>
      <c r="E10" s="122"/>
      <c r="F10" s="122"/>
      <c r="G10" s="122"/>
      <c r="H10" s="122"/>
      <c r="I10" s="122"/>
      <c r="J10" s="121"/>
      <c r="K10" s="121"/>
      <c r="L10" s="121"/>
    </row>
    <row r="11" spans="1:29" s="3" customFormat="1" ht="31.5" customHeight="1" x14ac:dyDescent="0.25">
      <c r="A11" s="120" t="s">
        <v>17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</row>
    <row r="12" spans="1:29" s="3" customFormat="1" ht="16.5" x14ac:dyDescent="0.3">
      <c r="A12" s="4"/>
      <c r="B12" s="4"/>
      <c r="C12" s="4"/>
      <c r="D12" s="4"/>
      <c r="E12" s="4"/>
      <c r="F12" s="4"/>
      <c r="G12" s="1" t="s">
        <v>18</v>
      </c>
      <c r="H12" s="2"/>
    </row>
    <row r="13" spans="1:29" s="19" customFormat="1" x14ac:dyDescent="0.25">
      <c r="A13" s="126"/>
      <c r="B13" s="128"/>
      <c r="C13" s="129"/>
      <c r="D13" s="129"/>
      <c r="E13" s="130"/>
      <c r="F13" s="8" t="s">
        <v>209</v>
      </c>
      <c r="G13" s="123" t="s">
        <v>210</v>
      </c>
      <c r="H13" s="125"/>
      <c r="I13" s="123" t="s">
        <v>211</v>
      </c>
      <c r="J13" s="124"/>
      <c r="K13" s="124"/>
      <c r="L13" s="125"/>
    </row>
    <row r="14" spans="1:29" s="20" customFormat="1" ht="27.75" thickBot="1" x14ac:dyDescent="0.3">
      <c r="A14" s="127"/>
      <c r="B14" s="128"/>
      <c r="C14" s="129"/>
      <c r="D14" s="129"/>
      <c r="E14" s="130"/>
      <c r="F14" s="13" t="s">
        <v>219</v>
      </c>
      <c r="G14" s="14" t="s">
        <v>19</v>
      </c>
      <c r="H14" s="14" t="s">
        <v>20</v>
      </c>
      <c r="I14" s="9" t="s">
        <v>30</v>
      </c>
      <c r="J14" s="8" t="s">
        <v>31</v>
      </c>
      <c r="K14" s="8" t="s">
        <v>32</v>
      </c>
      <c r="L14" s="8" t="s">
        <v>33</v>
      </c>
    </row>
    <row r="15" spans="1:29" s="24" customFormat="1" ht="18" thickBot="1" x14ac:dyDescent="0.3">
      <c r="A15" s="21">
        <v>1</v>
      </c>
      <c r="B15" s="22">
        <v>2</v>
      </c>
      <c r="C15" s="22">
        <v>3</v>
      </c>
      <c r="D15" s="22">
        <v>4</v>
      </c>
      <c r="E15" s="22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13">
        <v>11</v>
      </c>
      <c r="L15" s="23">
        <v>12</v>
      </c>
    </row>
    <row r="16" spans="1:29" s="28" customFormat="1" ht="83.25" thickBot="1" x14ac:dyDescent="0.3">
      <c r="A16" s="25">
        <v>2000</v>
      </c>
      <c r="B16" s="10" t="s">
        <v>1</v>
      </c>
      <c r="C16" s="26" t="s">
        <v>0</v>
      </c>
      <c r="D16" s="26" t="s">
        <v>0</v>
      </c>
      <c r="E16" s="5" t="s">
        <v>35</v>
      </c>
      <c r="F16" s="27" t="e">
        <f>+F17+F52+F69+F95+F148+F168+F188+F217+F247+F278</f>
        <v>#REF!</v>
      </c>
      <c r="G16" s="27" t="e">
        <f>+G17+G52+G69+G95+G148+G168+G188+G217+G247+G278+G310</f>
        <v>#REF!</v>
      </c>
      <c r="H16" s="27" t="e">
        <f>+H17+H52+H69+H95+H148+H168+H188+H217+H247+H278</f>
        <v>#REF!</v>
      </c>
      <c r="I16" s="27" t="e">
        <f>+I17+I52+I69+I95+I148+I168+I188+I217+I247+I278</f>
        <v>#REF!</v>
      </c>
      <c r="J16" s="27" t="e">
        <f>+J17+J52+J69+J95+J148+J168+J188+J217+J247+J278</f>
        <v>#REF!</v>
      </c>
      <c r="K16" s="27" t="e">
        <f>+K17+K52+K69+K95+K148+K168+K188+K217+K247+K278</f>
        <v>#REF!</v>
      </c>
      <c r="L16" s="27" t="e">
        <f>+L17+L52+L69+L95+L148+L168+L188+L217+L247+L278</f>
        <v>#REF!</v>
      </c>
      <c r="M16" s="110" t="e">
        <f>+F16-#REF!</f>
        <v>#REF!</v>
      </c>
      <c r="N16" s="110" t="e">
        <f>+G16-#REF!</f>
        <v>#REF!</v>
      </c>
      <c r="O16" s="110" t="e">
        <f>+H16-#REF!</f>
        <v>#REF!</v>
      </c>
      <c r="P16" s="110" t="e">
        <f>+I16-#REF!</f>
        <v>#REF!</v>
      </c>
      <c r="Q16" s="110" t="e">
        <f>+J16-#REF!</f>
        <v>#REF!</v>
      </c>
      <c r="R16" s="110" t="e">
        <f>+K16-#REF!</f>
        <v>#REF!</v>
      </c>
      <c r="S16" s="110" t="e">
        <f>+L16-#REF!</f>
        <v>#REF!</v>
      </c>
      <c r="T16" s="110"/>
      <c r="U16" s="110"/>
      <c r="V16" s="110"/>
      <c r="W16" s="110"/>
      <c r="X16" s="110"/>
      <c r="Y16" s="110"/>
      <c r="Z16" s="110"/>
      <c r="AA16" s="110"/>
      <c r="AB16" s="110"/>
      <c r="AC16" s="110"/>
    </row>
    <row r="17" spans="1:19" s="32" customFormat="1" ht="66" x14ac:dyDescent="0.25">
      <c r="A17" s="29">
        <v>2100</v>
      </c>
      <c r="B17" s="30" t="s">
        <v>2</v>
      </c>
      <c r="C17" s="30" t="s">
        <v>3</v>
      </c>
      <c r="D17" s="30" t="s">
        <v>3</v>
      </c>
      <c r="E17" s="5" t="s">
        <v>36</v>
      </c>
      <c r="F17" s="27" t="e">
        <f>+F19+F24+F28+F33+F36+F39+F42+F45</f>
        <v>#REF!</v>
      </c>
      <c r="G17" s="27" t="e">
        <f t="shared" ref="G17:L17" si="0">+G19+G24+G28+G33+G36+G39+G42+G45</f>
        <v>#REF!</v>
      </c>
      <c r="H17" s="27" t="e">
        <f t="shared" si="0"/>
        <v>#REF!</v>
      </c>
      <c r="I17" s="27" t="e">
        <f t="shared" si="0"/>
        <v>#REF!</v>
      </c>
      <c r="J17" s="27" t="e">
        <f t="shared" si="0"/>
        <v>#REF!</v>
      </c>
      <c r="K17" s="27" t="e">
        <f t="shared" si="0"/>
        <v>#REF!</v>
      </c>
      <c r="L17" s="27" t="e">
        <f t="shared" si="0"/>
        <v>#REF!</v>
      </c>
      <c r="M17" s="31"/>
      <c r="N17" s="31"/>
      <c r="O17" s="31"/>
      <c r="P17" s="31"/>
      <c r="Q17" s="31"/>
      <c r="R17" s="31"/>
      <c r="S17" s="31"/>
    </row>
    <row r="18" spans="1:19" x14ac:dyDescent="0.3">
      <c r="A18" s="29"/>
      <c r="B18" s="30"/>
      <c r="C18" s="30"/>
      <c r="D18" s="30"/>
      <c r="E18" s="6" t="s">
        <v>21</v>
      </c>
      <c r="F18" s="27"/>
      <c r="G18" s="27"/>
      <c r="H18" s="27"/>
      <c r="I18" s="27"/>
      <c r="J18" s="27"/>
      <c r="K18" s="27"/>
      <c r="L18" s="27"/>
    </row>
    <row r="19" spans="1:19" s="35" customFormat="1" ht="54" x14ac:dyDescent="0.3">
      <c r="A19" s="34">
        <v>2110</v>
      </c>
      <c r="B19" s="30" t="s">
        <v>2</v>
      </c>
      <c r="C19" s="30" t="s">
        <v>4</v>
      </c>
      <c r="D19" s="30" t="s">
        <v>3</v>
      </c>
      <c r="E19" s="6" t="s">
        <v>22</v>
      </c>
      <c r="F19" s="27" t="e">
        <f>+#REF!</f>
        <v>#REF!</v>
      </c>
      <c r="G19" s="27" t="e">
        <f>+#REF!</f>
        <v>#REF!</v>
      </c>
      <c r="H19" s="27" t="e">
        <f>+#REF!</f>
        <v>#REF!</v>
      </c>
      <c r="I19" s="27" t="e">
        <f>+#REF!</f>
        <v>#REF!</v>
      </c>
      <c r="J19" s="27" t="e">
        <f>+#REF!</f>
        <v>#REF!</v>
      </c>
      <c r="K19" s="27" t="e">
        <f>+#REF!</f>
        <v>#REF!</v>
      </c>
      <c r="L19" s="27" t="e">
        <f>+#REF!</f>
        <v>#REF!</v>
      </c>
    </row>
    <row r="20" spans="1:19" s="35" customFormat="1" x14ac:dyDescent="0.3">
      <c r="A20" s="34"/>
      <c r="B20" s="30"/>
      <c r="C20" s="30"/>
      <c r="D20" s="30"/>
      <c r="E20" s="6" t="s">
        <v>23</v>
      </c>
      <c r="F20" s="27"/>
      <c r="G20" s="27"/>
      <c r="H20" s="27"/>
      <c r="I20" s="27"/>
      <c r="J20" s="27"/>
      <c r="K20" s="27"/>
      <c r="L20" s="27"/>
    </row>
    <row r="21" spans="1:19" ht="27" x14ac:dyDescent="0.3">
      <c r="A21" s="34">
        <v>2111</v>
      </c>
      <c r="B21" s="30" t="s">
        <v>2</v>
      </c>
      <c r="C21" s="30" t="s">
        <v>4</v>
      </c>
      <c r="D21" s="30" t="s">
        <v>4</v>
      </c>
      <c r="E21" s="6" t="s">
        <v>24</v>
      </c>
      <c r="F21" s="27" t="e">
        <f>+#REF!</f>
        <v>#REF!</v>
      </c>
      <c r="G21" s="27" t="e">
        <f>+#REF!</f>
        <v>#REF!</v>
      </c>
      <c r="H21" s="27" t="e">
        <f>+#REF!</f>
        <v>#REF!</v>
      </c>
      <c r="I21" s="27" t="e">
        <f>+#REF!</f>
        <v>#REF!</v>
      </c>
      <c r="J21" s="27" t="e">
        <f>+#REF!</f>
        <v>#REF!</v>
      </c>
      <c r="K21" s="27" t="e">
        <f>+#REF!</f>
        <v>#REF!</v>
      </c>
      <c r="L21" s="27" t="e">
        <f>+#REF!</f>
        <v>#REF!</v>
      </c>
    </row>
    <row r="22" spans="1:19" ht="27" x14ac:dyDescent="0.3">
      <c r="A22" s="34">
        <v>2112</v>
      </c>
      <c r="B22" s="30" t="s">
        <v>2</v>
      </c>
      <c r="C22" s="30" t="s">
        <v>4</v>
      </c>
      <c r="D22" s="30" t="s">
        <v>5</v>
      </c>
      <c r="E22" s="6" t="s">
        <v>25</v>
      </c>
      <c r="F22" s="27">
        <f>SUM(G22:H22)</f>
        <v>0</v>
      </c>
      <c r="G22" s="27"/>
      <c r="H22" s="27"/>
      <c r="I22" s="27">
        <v>0</v>
      </c>
      <c r="J22" s="27">
        <v>0</v>
      </c>
      <c r="K22" s="27">
        <v>0</v>
      </c>
      <c r="L22" s="27">
        <v>0</v>
      </c>
    </row>
    <row r="23" spans="1:19" x14ac:dyDescent="0.3">
      <c r="A23" s="34">
        <v>2113</v>
      </c>
      <c r="B23" s="30" t="s">
        <v>2</v>
      </c>
      <c r="C23" s="30" t="s">
        <v>4</v>
      </c>
      <c r="D23" s="30" t="s">
        <v>6</v>
      </c>
      <c r="E23" s="6" t="s">
        <v>28</v>
      </c>
      <c r="F23" s="27">
        <f>SUM(G23:H23)</f>
        <v>0</v>
      </c>
      <c r="G23" s="27"/>
      <c r="H23" s="27"/>
      <c r="I23" s="27">
        <v>0</v>
      </c>
      <c r="J23" s="27">
        <v>0</v>
      </c>
      <c r="K23" s="27">
        <v>0</v>
      </c>
      <c r="L23" s="27">
        <v>0</v>
      </c>
    </row>
    <row r="24" spans="1:19" x14ac:dyDescent="0.3">
      <c r="A24" s="34">
        <v>2120</v>
      </c>
      <c r="B24" s="30" t="s">
        <v>2</v>
      </c>
      <c r="C24" s="30" t="s">
        <v>5</v>
      </c>
      <c r="D24" s="30" t="s">
        <v>3</v>
      </c>
      <c r="E24" s="6" t="s">
        <v>29</v>
      </c>
      <c r="F24" s="27">
        <f>SUM(F26:F27)</f>
        <v>0</v>
      </c>
      <c r="G24" s="27">
        <f>SUM(G26:G27)</f>
        <v>0</v>
      </c>
      <c r="H24" s="27">
        <f>SUM(H26:H27)</f>
        <v>0</v>
      </c>
      <c r="I24" s="27">
        <v>0</v>
      </c>
      <c r="J24" s="27">
        <v>0</v>
      </c>
      <c r="K24" s="27">
        <v>0</v>
      </c>
      <c r="L24" s="27">
        <v>0</v>
      </c>
    </row>
    <row r="25" spans="1:19" s="35" customFormat="1" x14ac:dyDescent="0.3">
      <c r="A25" s="34"/>
      <c r="B25" s="30"/>
      <c r="C25" s="30"/>
      <c r="D25" s="30"/>
      <c r="E25" s="6" t="s">
        <v>23</v>
      </c>
      <c r="F25" s="27"/>
      <c r="G25" s="27"/>
      <c r="H25" s="27"/>
      <c r="I25" s="27"/>
      <c r="J25" s="27"/>
      <c r="K25" s="27"/>
      <c r="L25" s="27"/>
    </row>
    <row r="26" spans="1:19" x14ac:dyDescent="0.3">
      <c r="A26" s="34">
        <v>2121</v>
      </c>
      <c r="B26" s="30" t="s">
        <v>2</v>
      </c>
      <c r="C26" s="30" t="s">
        <v>5</v>
      </c>
      <c r="D26" s="30" t="s">
        <v>4</v>
      </c>
      <c r="E26" s="6" t="s">
        <v>26</v>
      </c>
      <c r="F26" s="27">
        <f>SUM(G26:H26)</f>
        <v>0</v>
      </c>
      <c r="G26" s="27"/>
      <c r="H26" s="27"/>
      <c r="I26" s="27">
        <v>0</v>
      </c>
      <c r="J26" s="27">
        <v>0</v>
      </c>
      <c r="K26" s="27">
        <v>0</v>
      </c>
      <c r="L26" s="27">
        <v>0</v>
      </c>
    </row>
    <row r="27" spans="1:19" ht="27" x14ac:dyDescent="0.3">
      <c r="A27" s="34">
        <v>2122</v>
      </c>
      <c r="B27" s="30" t="s">
        <v>2</v>
      </c>
      <c r="C27" s="30" t="s">
        <v>5</v>
      </c>
      <c r="D27" s="30" t="s">
        <v>5</v>
      </c>
      <c r="E27" s="6" t="s">
        <v>27</v>
      </c>
      <c r="F27" s="27">
        <f>SUM(G27:H27)</f>
        <v>0</v>
      </c>
      <c r="G27" s="27"/>
      <c r="H27" s="27"/>
      <c r="I27" s="27">
        <v>0</v>
      </c>
      <c r="J27" s="27">
        <v>0</v>
      </c>
      <c r="K27" s="27">
        <v>0</v>
      </c>
      <c r="L27" s="27">
        <v>0</v>
      </c>
    </row>
    <row r="28" spans="1:19" x14ac:dyDescent="0.3">
      <c r="A28" s="34">
        <v>2130</v>
      </c>
      <c r="B28" s="30" t="s">
        <v>2</v>
      </c>
      <c r="C28" s="30" t="s">
        <v>6</v>
      </c>
      <c r="D28" s="30" t="s">
        <v>3</v>
      </c>
      <c r="E28" s="6" t="s">
        <v>37</v>
      </c>
      <c r="F28" s="27" t="e">
        <f>+#REF!</f>
        <v>#REF!</v>
      </c>
      <c r="G28" s="27" t="e">
        <f>+#REF!</f>
        <v>#REF!</v>
      </c>
      <c r="H28" s="27"/>
      <c r="I28" s="27" t="e">
        <f>+#REF!</f>
        <v>#REF!</v>
      </c>
      <c r="J28" s="27" t="e">
        <f>+#REF!</f>
        <v>#REF!</v>
      </c>
      <c r="K28" s="27" t="e">
        <f>+#REF!</f>
        <v>#REF!</v>
      </c>
      <c r="L28" s="27" t="e">
        <f>+#REF!</f>
        <v>#REF!</v>
      </c>
    </row>
    <row r="29" spans="1:19" s="35" customFormat="1" x14ac:dyDescent="0.3">
      <c r="A29" s="34"/>
      <c r="B29" s="30"/>
      <c r="C29" s="30"/>
      <c r="D29" s="30"/>
      <c r="E29" s="6" t="s">
        <v>23</v>
      </c>
      <c r="F29" s="27"/>
      <c r="G29" s="27"/>
      <c r="H29" s="27"/>
      <c r="I29" s="27"/>
      <c r="J29" s="27"/>
      <c r="K29" s="27"/>
      <c r="L29" s="27"/>
    </row>
    <row r="30" spans="1:19" ht="27" x14ac:dyDescent="0.3">
      <c r="A30" s="34">
        <v>2131</v>
      </c>
      <c r="B30" s="30" t="s">
        <v>2</v>
      </c>
      <c r="C30" s="30" t="s">
        <v>6</v>
      </c>
      <c r="D30" s="30" t="s">
        <v>4</v>
      </c>
      <c r="E30" s="6" t="s">
        <v>38</v>
      </c>
      <c r="F30" s="27">
        <f>SUM(G30:H30)</f>
        <v>0</v>
      </c>
      <c r="G30" s="27"/>
      <c r="H30" s="27"/>
      <c r="I30" s="27">
        <v>0</v>
      </c>
      <c r="J30" s="27">
        <v>0</v>
      </c>
      <c r="K30" s="27">
        <v>0</v>
      </c>
      <c r="L30" s="27">
        <v>0</v>
      </c>
    </row>
    <row r="31" spans="1:19" ht="27" x14ac:dyDescent="0.3">
      <c r="A31" s="34">
        <v>2132</v>
      </c>
      <c r="B31" s="30" t="s">
        <v>2</v>
      </c>
      <c r="C31" s="30">
        <v>3</v>
      </c>
      <c r="D31" s="30">
        <v>2</v>
      </c>
      <c r="E31" s="6" t="s">
        <v>39</v>
      </c>
      <c r="F31" s="27">
        <f>SUM(G31:H31)</f>
        <v>0</v>
      </c>
      <c r="G31" s="27"/>
      <c r="H31" s="27"/>
      <c r="I31" s="27">
        <v>0</v>
      </c>
      <c r="J31" s="27">
        <v>0</v>
      </c>
      <c r="K31" s="27">
        <v>0</v>
      </c>
      <c r="L31" s="27">
        <v>0</v>
      </c>
    </row>
    <row r="32" spans="1:19" x14ac:dyDescent="0.3">
      <c r="A32" s="34">
        <v>2133</v>
      </c>
      <c r="B32" s="30" t="s">
        <v>2</v>
      </c>
      <c r="C32" s="30">
        <v>3</v>
      </c>
      <c r="D32" s="30">
        <v>3</v>
      </c>
      <c r="E32" s="6" t="s">
        <v>40</v>
      </c>
      <c r="F32" s="27" t="e">
        <f>+#REF!</f>
        <v>#REF!</v>
      </c>
      <c r="G32" s="27" t="e">
        <f>+#REF!</f>
        <v>#REF!</v>
      </c>
      <c r="H32" s="27"/>
      <c r="I32" s="27" t="e">
        <f>+#REF!</f>
        <v>#REF!</v>
      </c>
      <c r="J32" s="27" t="e">
        <f>+#REF!</f>
        <v>#REF!</v>
      </c>
      <c r="K32" s="27" t="e">
        <f>+#REF!</f>
        <v>#REF!</v>
      </c>
      <c r="L32" s="27" t="e">
        <f>+#REF!</f>
        <v>#REF!</v>
      </c>
    </row>
    <row r="33" spans="1:12" x14ac:dyDescent="0.3">
      <c r="A33" s="34">
        <v>2140</v>
      </c>
      <c r="B33" s="30" t="s">
        <v>2</v>
      </c>
      <c r="C33" s="30">
        <v>4</v>
      </c>
      <c r="D33" s="30">
        <v>0</v>
      </c>
      <c r="E33" s="6" t="s">
        <v>41</v>
      </c>
      <c r="F33" s="27">
        <f>SUM(F35)</f>
        <v>0</v>
      </c>
      <c r="G33" s="27">
        <f>SUM(G35)</f>
        <v>0</v>
      </c>
      <c r="H33" s="27"/>
      <c r="I33" s="27">
        <v>0</v>
      </c>
      <c r="J33" s="27">
        <v>0</v>
      </c>
      <c r="K33" s="27">
        <v>0</v>
      </c>
      <c r="L33" s="27">
        <v>0</v>
      </c>
    </row>
    <row r="34" spans="1:12" s="35" customFormat="1" x14ac:dyDescent="0.3">
      <c r="A34" s="34"/>
      <c r="B34" s="30"/>
      <c r="C34" s="30"/>
      <c r="D34" s="30"/>
      <c r="E34" s="6" t="s">
        <v>23</v>
      </c>
      <c r="F34" s="27"/>
      <c r="G34" s="27"/>
      <c r="H34" s="27"/>
      <c r="I34" s="27"/>
      <c r="J34" s="27"/>
      <c r="K34" s="27"/>
      <c r="L34" s="27"/>
    </row>
    <row r="35" spans="1:12" x14ac:dyDescent="0.3">
      <c r="A35" s="34">
        <v>2141</v>
      </c>
      <c r="B35" s="30" t="s">
        <v>2</v>
      </c>
      <c r="C35" s="30">
        <v>4</v>
      </c>
      <c r="D35" s="30">
        <v>1</v>
      </c>
      <c r="E35" s="6" t="s">
        <v>42</v>
      </c>
      <c r="F35" s="27">
        <f>SUM(G35:H35)</f>
        <v>0</v>
      </c>
      <c r="G35" s="27"/>
      <c r="H35" s="27"/>
      <c r="I35" s="27">
        <v>0</v>
      </c>
      <c r="J35" s="27">
        <v>0</v>
      </c>
      <c r="K35" s="27">
        <v>0</v>
      </c>
      <c r="L35" s="27">
        <v>0</v>
      </c>
    </row>
    <row r="36" spans="1:12" ht="40.5" x14ac:dyDescent="0.3">
      <c r="A36" s="34">
        <v>2150</v>
      </c>
      <c r="B36" s="30" t="s">
        <v>2</v>
      </c>
      <c r="C36" s="30">
        <v>5</v>
      </c>
      <c r="D36" s="30">
        <v>0</v>
      </c>
      <c r="E36" s="6" t="s">
        <v>43</v>
      </c>
      <c r="F36" s="27" t="e">
        <f>+#REF!</f>
        <v>#REF!</v>
      </c>
      <c r="G36" s="27" t="e">
        <f>+#REF!</f>
        <v>#REF!</v>
      </c>
      <c r="H36" s="27" t="e">
        <f>+#REF!</f>
        <v>#REF!</v>
      </c>
      <c r="I36" s="27" t="e">
        <f>+#REF!</f>
        <v>#REF!</v>
      </c>
      <c r="J36" s="27" t="e">
        <f>+#REF!</f>
        <v>#REF!</v>
      </c>
      <c r="K36" s="27" t="e">
        <f>+#REF!</f>
        <v>#REF!</v>
      </c>
      <c r="L36" s="27" t="e">
        <f>+#REF!</f>
        <v>#REF!</v>
      </c>
    </row>
    <row r="37" spans="1:12" s="35" customFormat="1" x14ac:dyDescent="0.3">
      <c r="A37" s="34"/>
      <c r="B37" s="30"/>
      <c r="C37" s="30"/>
      <c r="D37" s="30"/>
      <c r="E37" s="6" t="s">
        <v>23</v>
      </c>
      <c r="F37" s="27"/>
      <c r="G37" s="27"/>
      <c r="H37" s="27"/>
      <c r="I37" s="27">
        <v>0</v>
      </c>
      <c r="J37" s="27">
        <v>0</v>
      </c>
      <c r="K37" s="27">
        <v>0</v>
      </c>
      <c r="L37" s="27">
        <v>0</v>
      </c>
    </row>
    <row r="38" spans="1:12" ht="40.5" x14ac:dyDescent="0.3">
      <c r="A38" s="34">
        <v>2151</v>
      </c>
      <c r="B38" s="30" t="s">
        <v>2</v>
      </c>
      <c r="C38" s="30">
        <v>5</v>
      </c>
      <c r="D38" s="30">
        <v>1</v>
      </c>
      <c r="E38" s="6" t="s">
        <v>44</v>
      </c>
      <c r="F38" s="27" t="e">
        <f>+#REF!</f>
        <v>#REF!</v>
      </c>
      <c r="G38" s="27" t="e">
        <f>+#REF!</f>
        <v>#REF!</v>
      </c>
      <c r="H38" s="27" t="e">
        <f>+#REF!</f>
        <v>#REF!</v>
      </c>
      <c r="I38" s="27" t="e">
        <f>+#REF!</f>
        <v>#REF!</v>
      </c>
      <c r="J38" s="27" t="e">
        <f>+#REF!</f>
        <v>#REF!</v>
      </c>
      <c r="K38" s="27" t="e">
        <f>+#REF!</f>
        <v>#REF!</v>
      </c>
      <c r="L38" s="27" t="e">
        <f>+#REF!</f>
        <v>#REF!</v>
      </c>
    </row>
    <row r="39" spans="1:12" ht="27" x14ac:dyDescent="0.3">
      <c r="A39" s="34">
        <v>2160</v>
      </c>
      <c r="B39" s="30" t="s">
        <v>2</v>
      </c>
      <c r="C39" s="30">
        <v>6</v>
      </c>
      <c r="D39" s="30">
        <v>0</v>
      </c>
      <c r="E39" s="6" t="s">
        <v>45</v>
      </c>
      <c r="F39" s="27" t="e">
        <f>+#REF!</f>
        <v>#REF!</v>
      </c>
      <c r="G39" s="27" t="e">
        <f>+#REF!</f>
        <v>#REF!</v>
      </c>
      <c r="H39" s="27"/>
      <c r="I39" s="27" t="e">
        <f>+#REF!</f>
        <v>#REF!</v>
      </c>
      <c r="J39" s="27" t="e">
        <f>+#REF!</f>
        <v>#REF!</v>
      </c>
      <c r="K39" s="27" t="e">
        <f>+#REF!</f>
        <v>#REF!</v>
      </c>
      <c r="L39" s="27" t="e">
        <f>+#REF!</f>
        <v>#REF!</v>
      </c>
    </row>
    <row r="40" spans="1:12" s="35" customFormat="1" x14ac:dyDescent="0.3">
      <c r="A40" s="34"/>
      <c r="B40" s="30"/>
      <c r="C40" s="30"/>
      <c r="D40" s="30"/>
      <c r="E40" s="6" t="s">
        <v>23</v>
      </c>
      <c r="F40" s="27"/>
      <c r="G40" s="27"/>
      <c r="H40" s="27"/>
      <c r="I40" s="27"/>
      <c r="J40" s="27"/>
      <c r="K40" s="27"/>
      <c r="L40" s="27"/>
    </row>
    <row r="41" spans="1:12" ht="27" x14ac:dyDescent="0.3">
      <c r="A41" s="34">
        <v>2161</v>
      </c>
      <c r="B41" s="30" t="s">
        <v>2</v>
      </c>
      <c r="C41" s="30">
        <v>6</v>
      </c>
      <c r="D41" s="30">
        <v>1</v>
      </c>
      <c r="E41" s="6" t="s">
        <v>46</v>
      </c>
      <c r="F41" s="27" t="e">
        <f>+#REF!</f>
        <v>#REF!</v>
      </c>
      <c r="G41" s="27" t="e">
        <f>+#REF!</f>
        <v>#REF!</v>
      </c>
      <c r="H41" s="27"/>
      <c r="I41" s="27" t="e">
        <f>+#REF!</f>
        <v>#REF!</v>
      </c>
      <c r="J41" s="27" t="e">
        <f>+#REF!</f>
        <v>#REF!</v>
      </c>
      <c r="K41" s="27" t="e">
        <f>+#REF!</f>
        <v>#REF!</v>
      </c>
      <c r="L41" s="27">
        <v>10500</v>
      </c>
    </row>
    <row r="42" spans="1:12" x14ac:dyDescent="0.3">
      <c r="A42" s="34">
        <v>2170</v>
      </c>
      <c r="B42" s="30" t="s">
        <v>2</v>
      </c>
      <c r="C42" s="30">
        <v>7</v>
      </c>
      <c r="D42" s="30">
        <v>0</v>
      </c>
      <c r="E42" s="6" t="s">
        <v>47</v>
      </c>
      <c r="F42" s="27">
        <f>SUM(F44)</f>
        <v>0</v>
      </c>
      <c r="G42" s="27">
        <f>SUM(G44)</f>
        <v>0</v>
      </c>
      <c r="H42" s="27">
        <f>SUM(H44)</f>
        <v>0</v>
      </c>
      <c r="I42" s="27">
        <v>0</v>
      </c>
      <c r="J42" s="27">
        <v>0</v>
      </c>
      <c r="K42" s="27">
        <v>0</v>
      </c>
      <c r="L42" s="27">
        <v>0</v>
      </c>
    </row>
    <row r="43" spans="1:12" s="35" customFormat="1" x14ac:dyDescent="0.3">
      <c r="A43" s="34"/>
      <c r="B43" s="30"/>
      <c r="C43" s="30"/>
      <c r="D43" s="30"/>
      <c r="E43" s="6" t="s">
        <v>23</v>
      </c>
      <c r="F43" s="27"/>
      <c r="G43" s="27"/>
      <c r="H43" s="27"/>
      <c r="I43" s="27"/>
      <c r="J43" s="27"/>
      <c r="K43" s="27"/>
      <c r="L43" s="27"/>
    </row>
    <row r="44" spans="1:12" x14ac:dyDescent="0.3">
      <c r="A44" s="34">
        <v>2171</v>
      </c>
      <c r="B44" s="30" t="s">
        <v>2</v>
      </c>
      <c r="C44" s="30">
        <v>7</v>
      </c>
      <c r="D44" s="30">
        <v>1</v>
      </c>
      <c r="E44" s="6" t="s">
        <v>47</v>
      </c>
      <c r="F44" s="27">
        <f>SUM(G44:H44)</f>
        <v>0</v>
      </c>
      <c r="G44" s="27"/>
      <c r="H44" s="27"/>
      <c r="I44" s="27">
        <v>0</v>
      </c>
      <c r="J44" s="27">
        <v>0</v>
      </c>
      <c r="K44" s="27">
        <v>0</v>
      </c>
      <c r="L44" s="27">
        <v>0</v>
      </c>
    </row>
    <row r="45" spans="1:12" ht="40.5" x14ac:dyDescent="0.3">
      <c r="A45" s="34">
        <v>2180</v>
      </c>
      <c r="B45" s="30" t="s">
        <v>2</v>
      </c>
      <c r="C45" s="30">
        <v>8</v>
      </c>
      <c r="D45" s="30">
        <v>0</v>
      </c>
      <c r="E45" s="6" t="s">
        <v>48</v>
      </c>
      <c r="F45" s="27">
        <f>SUM(F47)</f>
        <v>0</v>
      </c>
      <c r="G45" s="27">
        <f>SUM(G47)</f>
        <v>0</v>
      </c>
      <c r="H45" s="27">
        <f>SUM(H47)</f>
        <v>0</v>
      </c>
      <c r="I45" s="27">
        <v>0</v>
      </c>
      <c r="J45" s="27">
        <v>0</v>
      </c>
      <c r="K45" s="27">
        <v>0</v>
      </c>
      <c r="L45" s="27">
        <v>0</v>
      </c>
    </row>
    <row r="46" spans="1:12" s="35" customFormat="1" x14ac:dyDescent="0.3">
      <c r="A46" s="34"/>
      <c r="B46" s="30"/>
      <c r="C46" s="30"/>
      <c r="D46" s="30"/>
      <c r="E46" s="6" t="s">
        <v>23</v>
      </c>
      <c r="F46" s="27"/>
      <c r="G46" s="27"/>
      <c r="H46" s="27"/>
      <c r="I46" s="27"/>
      <c r="J46" s="27"/>
      <c r="K46" s="27"/>
      <c r="L46" s="27"/>
    </row>
    <row r="47" spans="1:12" ht="40.5" x14ac:dyDescent="0.3">
      <c r="A47" s="34">
        <v>2181</v>
      </c>
      <c r="B47" s="30" t="s">
        <v>2</v>
      </c>
      <c r="C47" s="30">
        <v>8</v>
      </c>
      <c r="D47" s="30">
        <v>1</v>
      </c>
      <c r="E47" s="6" t="s">
        <v>48</v>
      </c>
      <c r="F47" s="27">
        <f>SUM(F49:F50)</f>
        <v>0</v>
      </c>
      <c r="G47" s="27">
        <f>SUM(G49:G50)</f>
        <v>0</v>
      </c>
      <c r="H47" s="27">
        <f>SUM(H49:H50)</f>
        <v>0</v>
      </c>
      <c r="I47" s="27">
        <v>0</v>
      </c>
      <c r="J47" s="27">
        <v>0</v>
      </c>
      <c r="K47" s="27">
        <v>0</v>
      </c>
      <c r="L47" s="27">
        <v>0</v>
      </c>
    </row>
    <row r="48" spans="1:12" x14ac:dyDescent="0.3">
      <c r="A48" s="34"/>
      <c r="B48" s="30"/>
      <c r="C48" s="30"/>
      <c r="D48" s="30"/>
      <c r="E48" s="6" t="s">
        <v>23</v>
      </c>
      <c r="F48" s="27"/>
      <c r="G48" s="27"/>
      <c r="H48" s="27"/>
      <c r="I48" s="27"/>
      <c r="J48" s="27"/>
      <c r="K48" s="27"/>
      <c r="L48" s="27"/>
    </row>
    <row r="49" spans="1:12" x14ac:dyDescent="0.3">
      <c r="A49" s="34">
        <v>2182</v>
      </c>
      <c r="B49" s="30" t="s">
        <v>2</v>
      </c>
      <c r="C49" s="30">
        <v>8</v>
      </c>
      <c r="D49" s="30">
        <v>1</v>
      </c>
      <c r="E49" s="6" t="s">
        <v>49</v>
      </c>
      <c r="F49" s="27">
        <f>SUM(G49:H49)</f>
        <v>0</v>
      </c>
      <c r="G49" s="27"/>
      <c r="H49" s="27"/>
      <c r="I49" s="27">
        <v>0</v>
      </c>
      <c r="J49" s="27">
        <v>0</v>
      </c>
      <c r="K49" s="27">
        <v>0</v>
      </c>
      <c r="L49" s="27">
        <v>0</v>
      </c>
    </row>
    <row r="50" spans="1:12" ht="27" x14ac:dyDescent="0.3">
      <c r="A50" s="34">
        <v>2183</v>
      </c>
      <c r="B50" s="30" t="s">
        <v>2</v>
      </c>
      <c r="C50" s="30">
        <v>8</v>
      </c>
      <c r="D50" s="30">
        <v>1</v>
      </c>
      <c r="E50" s="6" t="s">
        <v>50</v>
      </c>
      <c r="F50" s="27">
        <f>SUM(G50:H50)</f>
        <v>0</v>
      </c>
      <c r="G50" s="27"/>
      <c r="H50" s="27"/>
      <c r="I50" s="27">
        <v>0</v>
      </c>
      <c r="J50" s="27">
        <v>0</v>
      </c>
      <c r="K50" s="27">
        <v>0</v>
      </c>
      <c r="L50" s="27">
        <v>0</v>
      </c>
    </row>
    <row r="51" spans="1:12" x14ac:dyDescent="0.3">
      <c r="A51" s="34">
        <v>2185</v>
      </c>
      <c r="B51" s="30" t="s">
        <v>2</v>
      </c>
      <c r="C51" s="30">
        <v>8</v>
      </c>
      <c r="D51" s="30">
        <v>1</v>
      </c>
      <c r="E51" s="6"/>
      <c r="F51" s="27"/>
      <c r="G51" s="27"/>
      <c r="H51" s="27"/>
      <c r="I51" s="27"/>
      <c r="J51" s="27"/>
      <c r="K51" s="27"/>
      <c r="L51" s="27"/>
    </row>
    <row r="52" spans="1:12" s="32" customFormat="1" ht="49.5" x14ac:dyDescent="0.25">
      <c r="A52" s="34">
        <v>2200</v>
      </c>
      <c r="B52" s="30" t="s">
        <v>7</v>
      </c>
      <c r="C52" s="30">
        <v>0</v>
      </c>
      <c r="D52" s="30">
        <v>0</v>
      </c>
      <c r="E52" s="5" t="s">
        <v>51</v>
      </c>
      <c r="F52" s="27" t="e">
        <f>+F54+F57+F60+F63+F66</f>
        <v>#REF!</v>
      </c>
      <c r="G52" s="27" t="e">
        <f t="shared" ref="G52:L52" si="1">+G54+G57+G60+G63+G66</f>
        <v>#REF!</v>
      </c>
      <c r="H52" s="27" t="e">
        <f t="shared" si="1"/>
        <v>#REF!</v>
      </c>
      <c r="I52" s="27" t="e">
        <f t="shared" si="1"/>
        <v>#REF!</v>
      </c>
      <c r="J52" s="27" t="e">
        <f t="shared" si="1"/>
        <v>#REF!</v>
      </c>
      <c r="K52" s="27" t="e">
        <f t="shared" si="1"/>
        <v>#REF!</v>
      </c>
      <c r="L52" s="27" t="e">
        <f t="shared" si="1"/>
        <v>#REF!</v>
      </c>
    </row>
    <row r="53" spans="1:12" x14ac:dyDescent="0.3">
      <c r="A53" s="29"/>
      <c r="B53" s="30"/>
      <c r="C53" s="30"/>
      <c r="D53" s="30"/>
      <c r="E53" s="6" t="s">
        <v>21</v>
      </c>
      <c r="F53" s="27"/>
      <c r="G53" s="27"/>
      <c r="H53" s="27"/>
      <c r="I53" s="27"/>
      <c r="J53" s="27"/>
      <c r="K53" s="27"/>
      <c r="L53" s="27"/>
    </row>
    <row r="54" spans="1:12" x14ac:dyDescent="0.3">
      <c r="A54" s="34">
        <v>2210</v>
      </c>
      <c r="B54" s="30" t="s">
        <v>7</v>
      </c>
      <c r="C54" s="30">
        <v>1</v>
      </c>
      <c r="D54" s="30">
        <v>0</v>
      </c>
      <c r="E54" s="6" t="s">
        <v>52</v>
      </c>
      <c r="F54" s="27">
        <f>SUM(F56)</f>
        <v>0</v>
      </c>
      <c r="G54" s="27">
        <f>SUM(G56)</f>
        <v>0</v>
      </c>
      <c r="H54" s="27">
        <f>SUM(H56)</f>
        <v>0</v>
      </c>
      <c r="I54" s="27">
        <v>0</v>
      </c>
      <c r="J54" s="27">
        <v>0</v>
      </c>
      <c r="K54" s="27">
        <v>0</v>
      </c>
      <c r="L54" s="27">
        <v>0</v>
      </c>
    </row>
    <row r="55" spans="1:12" s="35" customFormat="1" x14ac:dyDescent="0.3">
      <c r="A55" s="34"/>
      <c r="B55" s="30"/>
      <c r="C55" s="30"/>
      <c r="D55" s="30"/>
      <c r="E55" s="6" t="s">
        <v>23</v>
      </c>
      <c r="F55" s="27"/>
      <c r="G55" s="27"/>
      <c r="H55" s="27"/>
      <c r="I55" s="27"/>
      <c r="J55" s="27"/>
      <c r="K55" s="27"/>
      <c r="L55" s="27"/>
    </row>
    <row r="56" spans="1:12" x14ac:dyDescent="0.3">
      <c r="A56" s="34">
        <v>2211</v>
      </c>
      <c r="B56" s="30" t="s">
        <v>7</v>
      </c>
      <c r="C56" s="30">
        <v>1</v>
      </c>
      <c r="D56" s="30">
        <v>1</v>
      </c>
      <c r="E56" s="6" t="s">
        <v>53</v>
      </c>
      <c r="F56" s="27">
        <f>SUM(G56:H56)</f>
        <v>0</v>
      </c>
      <c r="G56" s="27"/>
      <c r="H56" s="27"/>
      <c r="I56" s="27">
        <v>0</v>
      </c>
      <c r="J56" s="27">
        <v>0</v>
      </c>
      <c r="K56" s="27">
        <v>0</v>
      </c>
      <c r="L56" s="27">
        <v>0</v>
      </c>
    </row>
    <row r="57" spans="1:12" x14ac:dyDescent="0.3">
      <c r="A57" s="34">
        <v>2220</v>
      </c>
      <c r="B57" s="30" t="s">
        <v>7</v>
      </c>
      <c r="C57" s="30">
        <v>2</v>
      </c>
      <c r="D57" s="30">
        <v>0</v>
      </c>
      <c r="E57" s="6" t="s">
        <v>54</v>
      </c>
      <c r="F57" s="27">
        <f>SUM(F59)</f>
        <v>0</v>
      </c>
      <c r="G57" s="27">
        <f>SUM(G59)</f>
        <v>0</v>
      </c>
      <c r="H57" s="27">
        <f>SUM(H59)</f>
        <v>0</v>
      </c>
      <c r="I57" s="27">
        <v>0</v>
      </c>
      <c r="J57" s="27">
        <v>0</v>
      </c>
      <c r="K57" s="27">
        <v>0</v>
      </c>
      <c r="L57" s="27">
        <v>0</v>
      </c>
    </row>
    <row r="58" spans="1:12" s="35" customFormat="1" x14ac:dyDescent="0.3">
      <c r="A58" s="34"/>
      <c r="B58" s="30"/>
      <c r="C58" s="30"/>
      <c r="D58" s="30"/>
      <c r="E58" s="6" t="s">
        <v>23</v>
      </c>
      <c r="F58" s="27"/>
      <c r="G58" s="27"/>
      <c r="H58" s="27"/>
      <c r="I58" s="27"/>
      <c r="J58" s="27"/>
      <c r="K58" s="27"/>
      <c r="L58" s="27"/>
    </row>
    <row r="59" spans="1:12" x14ac:dyDescent="0.3">
      <c r="A59" s="34">
        <v>2221</v>
      </c>
      <c r="B59" s="30" t="s">
        <v>7</v>
      </c>
      <c r="C59" s="30">
        <v>2</v>
      </c>
      <c r="D59" s="30">
        <v>1</v>
      </c>
      <c r="E59" s="6" t="s">
        <v>55</v>
      </c>
      <c r="F59" s="27">
        <f>SUM(G59:H59)</f>
        <v>0</v>
      </c>
      <c r="G59" s="27"/>
      <c r="H59" s="27"/>
      <c r="I59" s="27">
        <v>0</v>
      </c>
      <c r="J59" s="27">
        <v>0</v>
      </c>
      <c r="K59" s="27">
        <v>0</v>
      </c>
      <c r="L59" s="27">
        <v>0</v>
      </c>
    </row>
    <row r="60" spans="1:12" x14ac:dyDescent="0.3">
      <c r="A60" s="34">
        <v>2230</v>
      </c>
      <c r="B60" s="30" t="s">
        <v>7</v>
      </c>
      <c r="C60" s="30">
        <v>3</v>
      </c>
      <c r="D60" s="30">
        <v>0</v>
      </c>
      <c r="E60" s="6" t="s">
        <v>56</v>
      </c>
      <c r="F60" s="27">
        <f>SUM(F62)</f>
        <v>0</v>
      </c>
      <c r="G60" s="27">
        <f>SUM(G62)</f>
        <v>0</v>
      </c>
      <c r="H60" s="27">
        <f>SUM(H62)</f>
        <v>0</v>
      </c>
      <c r="I60" s="27">
        <v>0</v>
      </c>
      <c r="J60" s="27">
        <v>0</v>
      </c>
      <c r="K60" s="27">
        <v>0</v>
      </c>
      <c r="L60" s="27">
        <v>0</v>
      </c>
    </row>
    <row r="61" spans="1:12" s="35" customFormat="1" x14ac:dyDescent="0.3">
      <c r="A61" s="34"/>
      <c r="B61" s="30"/>
      <c r="C61" s="30"/>
      <c r="D61" s="30"/>
      <c r="E61" s="6" t="s">
        <v>23</v>
      </c>
      <c r="F61" s="27"/>
      <c r="G61" s="27"/>
      <c r="H61" s="27"/>
      <c r="I61" s="27"/>
      <c r="J61" s="27"/>
      <c r="K61" s="27"/>
      <c r="L61" s="27"/>
    </row>
    <row r="62" spans="1:12" x14ac:dyDescent="0.3">
      <c r="A62" s="34">
        <v>2231</v>
      </c>
      <c r="B62" s="30" t="s">
        <v>7</v>
      </c>
      <c r="C62" s="30">
        <v>3</v>
      </c>
      <c r="D62" s="30">
        <v>1</v>
      </c>
      <c r="E62" s="6" t="s">
        <v>57</v>
      </c>
      <c r="F62" s="27">
        <f>SUM(G62:H62)</f>
        <v>0</v>
      </c>
      <c r="G62" s="27"/>
      <c r="H62" s="27"/>
      <c r="I62" s="27">
        <v>0</v>
      </c>
      <c r="J62" s="27">
        <v>0</v>
      </c>
      <c r="K62" s="27">
        <v>0</v>
      </c>
      <c r="L62" s="27">
        <v>0</v>
      </c>
    </row>
    <row r="63" spans="1:12" ht="27" x14ac:dyDescent="0.3">
      <c r="A63" s="34">
        <v>2240</v>
      </c>
      <c r="B63" s="30" t="s">
        <v>7</v>
      </c>
      <c r="C63" s="30">
        <v>4</v>
      </c>
      <c r="D63" s="30">
        <v>0</v>
      </c>
      <c r="E63" s="6" t="s">
        <v>58</v>
      </c>
      <c r="F63" s="27">
        <f>SUM(F65)</f>
        <v>0</v>
      </c>
      <c r="G63" s="27">
        <f>SUM(G65)</f>
        <v>0</v>
      </c>
      <c r="H63" s="27">
        <f>SUM(H65)</f>
        <v>0</v>
      </c>
      <c r="I63" s="27">
        <v>0</v>
      </c>
      <c r="J63" s="27">
        <v>0</v>
      </c>
      <c r="K63" s="27">
        <v>0</v>
      </c>
      <c r="L63" s="27">
        <v>0</v>
      </c>
    </row>
    <row r="64" spans="1:12" s="35" customFormat="1" x14ac:dyDescent="0.3">
      <c r="A64" s="34"/>
      <c r="B64" s="30"/>
      <c r="C64" s="30"/>
      <c r="D64" s="30"/>
      <c r="E64" s="6" t="s">
        <v>23</v>
      </c>
      <c r="F64" s="27"/>
      <c r="G64" s="27"/>
      <c r="H64" s="27"/>
      <c r="I64" s="27"/>
      <c r="J64" s="27"/>
      <c r="K64" s="27"/>
      <c r="L64" s="27"/>
    </row>
    <row r="65" spans="1:12" ht="27" x14ac:dyDescent="0.3">
      <c r="A65" s="34">
        <v>2241</v>
      </c>
      <c r="B65" s="30" t="s">
        <v>7</v>
      </c>
      <c r="C65" s="30">
        <v>4</v>
      </c>
      <c r="D65" s="30">
        <v>1</v>
      </c>
      <c r="E65" s="6" t="s">
        <v>58</v>
      </c>
      <c r="F65" s="27">
        <f>SUM(G65:H65)</f>
        <v>0</v>
      </c>
      <c r="G65" s="27"/>
      <c r="H65" s="27"/>
      <c r="I65" s="27">
        <v>0</v>
      </c>
      <c r="J65" s="27">
        <v>0</v>
      </c>
      <c r="K65" s="27">
        <v>0</v>
      </c>
      <c r="L65" s="27">
        <v>0</v>
      </c>
    </row>
    <row r="66" spans="1:12" x14ac:dyDescent="0.3">
      <c r="A66" s="34">
        <v>2250</v>
      </c>
      <c r="B66" s="30" t="s">
        <v>7</v>
      </c>
      <c r="C66" s="30">
        <v>5</v>
      </c>
      <c r="D66" s="30">
        <v>0</v>
      </c>
      <c r="E66" s="6" t="s">
        <v>59</v>
      </c>
      <c r="F66" s="27" t="e">
        <f>+F68</f>
        <v>#REF!</v>
      </c>
      <c r="G66" s="27" t="e">
        <f t="shared" ref="G66:L66" si="2">+G68</f>
        <v>#REF!</v>
      </c>
      <c r="H66" s="27" t="e">
        <f t="shared" si="2"/>
        <v>#REF!</v>
      </c>
      <c r="I66" s="27" t="e">
        <f t="shared" si="2"/>
        <v>#REF!</v>
      </c>
      <c r="J66" s="27" t="e">
        <f t="shared" si="2"/>
        <v>#REF!</v>
      </c>
      <c r="K66" s="27" t="e">
        <f t="shared" si="2"/>
        <v>#REF!</v>
      </c>
      <c r="L66" s="27" t="e">
        <f t="shared" si="2"/>
        <v>#REF!</v>
      </c>
    </row>
    <row r="67" spans="1:12" s="35" customFormat="1" x14ac:dyDescent="0.3">
      <c r="A67" s="34"/>
      <c r="B67" s="30"/>
      <c r="C67" s="30"/>
      <c r="D67" s="30"/>
      <c r="E67" s="6" t="s">
        <v>23</v>
      </c>
      <c r="F67" s="27"/>
      <c r="G67" s="27"/>
      <c r="H67" s="27"/>
      <c r="I67" s="27"/>
      <c r="J67" s="27"/>
      <c r="K67" s="27"/>
      <c r="L67" s="27"/>
    </row>
    <row r="68" spans="1:12" x14ac:dyDescent="0.3">
      <c r="A68" s="34">
        <v>2251</v>
      </c>
      <c r="B68" s="30" t="s">
        <v>7</v>
      </c>
      <c r="C68" s="30">
        <v>5</v>
      </c>
      <c r="D68" s="30">
        <v>1</v>
      </c>
      <c r="E68" s="6" t="s">
        <v>59</v>
      </c>
      <c r="F68" s="27" t="e">
        <f>+#REF!</f>
        <v>#REF!</v>
      </c>
      <c r="G68" s="27" t="e">
        <f>+#REF!</f>
        <v>#REF!</v>
      </c>
      <c r="H68" s="27" t="e">
        <f>+#REF!</f>
        <v>#REF!</v>
      </c>
      <c r="I68" s="27" t="e">
        <f>+#REF!</f>
        <v>#REF!</v>
      </c>
      <c r="J68" s="27" t="e">
        <f>+#REF!</f>
        <v>#REF!</v>
      </c>
      <c r="K68" s="27" t="e">
        <f>+#REF!</f>
        <v>#REF!</v>
      </c>
      <c r="L68" s="27" t="e">
        <f>+#REF!</f>
        <v>#REF!</v>
      </c>
    </row>
    <row r="69" spans="1:12" s="32" customFormat="1" ht="54" x14ac:dyDescent="0.25">
      <c r="A69" s="34">
        <v>2300</v>
      </c>
      <c r="B69" s="30" t="s">
        <v>8</v>
      </c>
      <c r="C69" s="30">
        <v>0</v>
      </c>
      <c r="D69" s="30">
        <v>0</v>
      </c>
      <c r="E69" s="6" t="s">
        <v>60</v>
      </c>
      <c r="F69" s="27">
        <f>SUM(F71,F76,F79,F83,F86,F89,F92)</f>
        <v>0</v>
      </c>
      <c r="G69" s="27">
        <f>SUM(G71,G76,G79,G83,G86,G89,G92)</f>
        <v>0</v>
      </c>
      <c r="H69" s="27">
        <f>SUM(H71,H76,H79,H83,H86,H89,H92)</f>
        <v>0</v>
      </c>
      <c r="I69" s="27">
        <v>0</v>
      </c>
      <c r="J69" s="27">
        <v>0</v>
      </c>
      <c r="K69" s="27">
        <v>0</v>
      </c>
      <c r="L69" s="27">
        <v>0</v>
      </c>
    </row>
    <row r="70" spans="1:12" x14ac:dyDescent="0.3">
      <c r="A70" s="29"/>
      <c r="B70" s="30"/>
      <c r="C70" s="30"/>
      <c r="D70" s="30"/>
      <c r="E70" s="6" t="s">
        <v>21</v>
      </c>
      <c r="F70" s="27"/>
      <c r="G70" s="27"/>
      <c r="H70" s="27"/>
      <c r="I70" s="27"/>
      <c r="J70" s="27"/>
      <c r="K70" s="27"/>
      <c r="L70" s="27"/>
    </row>
    <row r="71" spans="1:12" x14ac:dyDescent="0.3">
      <c r="A71" s="34">
        <v>2310</v>
      </c>
      <c r="B71" s="30" t="s">
        <v>8</v>
      </c>
      <c r="C71" s="30">
        <v>1</v>
      </c>
      <c r="D71" s="30">
        <v>0</v>
      </c>
      <c r="E71" s="6" t="s">
        <v>61</v>
      </c>
      <c r="F71" s="27">
        <f>SUM(F73:F75)</f>
        <v>0</v>
      </c>
      <c r="G71" s="27">
        <f>SUM(G73:G75)</f>
        <v>0</v>
      </c>
      <c r="H71" s="27">
        <f>SUM(H73:H75)</f>
        <v>0</v>
      </c>
      <c r="I71" s="27">
        <v>0</v>
      </c>
      <c r="J71" s="27">
        <v>0</v>
      </c>
      <c r="K71" s="27">
        <v>0</v>
      </c>
      <c r="L71" s="27">
        <v>0</v>
      </c>
    </row>
    <row r="72" spans="1:12" s="35" customFormat="1" x14ac:dyDescent="0.3">
      <c r="A72" s="34"/>
      <c r="B72" s="30"/>
      <c r="C72" s="30"/>
      <c r="D72" s="30"/>
      <c r="E72" s="6" t="s">
        <v>23</v>
      </c>
      <c r="F72" s="27"/>
      <c r="G72" s="27"/>
      <c r="H72" s="27"/>
      <c r="I72" s="27"/>
      <c r="J72" s="27"/>
      <c r="K72" s="27"/>
      <c r="L72" s="27"/>
    </row>
    <row r="73" spans="1:12" x14ac:dyDescent="0.3">
      <c r="A73" s="34">
        <v>2311</v>
      </c>
      <c r="B73" s="30" t="s">
        <v>8</v>
      </c>
      <c r="C73" s="30">
        <v>1</v>
      </c>
      <c r="D73" s="30">
        <v>1</v>
      </c>
      <c r="E73" s="6" t="s">
        <v>62</v>
      </c>
      <c r="F73" s="27">
        <f>SUM(G73:H73)</f>
        <v>0</v>
      </c>
      <c r="G73" s="27"/>
      <c r="H73" s="27"/>
      <c r="I73" s="27">
        <v>0</v>
      </c>
      <c r="J73" s="27">
        <v>0</v>
      </c>
      <c r="K73" s="27">
        <v>0</v>
      </c>
      <c r="L73" s="27">
        <v>0</v>
      </c>
    </row>
    <row r="74" spans="1:12" x14ac:dyDescent="0.3">
      <c r="A74" s="34">
        <v>2312</v>
      </c>
      <c r="B74" s="30" t="s">
        <v>8</v>
      </c>
      <c r="C74" s="30">
        <v>1</v>
      </c>
      <c r="D74" s="30">
        <v>2</v>
      </c>
      <c r="E74" s="6" t="s">
        <v>63</v>
      </c>
      <c r="F74" s="27">
        <f>SUM(G74:H74)</f>
        <v>0</v>
      </c>
      <c r="G74" s="27"/>
      <c r="H74" s="27"/>
      <c r="I74" s="27">
        <v>0</v>
      </c>
      <c r="J74" s="27">
        <v>0</v>
      </c>
      <c r="K74" s="27">
        <v>0</v>
      </c>
      <c r="L74" s="27">
        <v>0</v>
      </c>
    </row>
    <row r="75" spans="1:12" x14ac:dyDescent="0.3">
      <c r="A75" s="34">
        <v>2313</v>
      </c>
      <c r="B75" s="30" t="s">
        <v>8</v>
      </c>
      <c r="C75" s="30">
        <v>1</v>
      </c>
      <c r="D75" s="30">
        <v>3</v>
      </c>
      <c r="E75" s="6" t="s">
        <v>64</v>
      </c>
      <c r="F75" s="27">
        <f>SUM(G75:H75)</f>
        <v>0</v>
      </c>
      <c r="G75" s="27"/>
      <c r="H75" s="27"/>
      <c r="I75" s="27">
        <v>0</v>
      </c>
      <c r="J75" s="27">
        <v>0</v>
      </c>
      <c r="K75" s="27">
        <v>0</v>
      </c>
      <c r="L75" s="27">
        <v>0</v>
      </c>
    </row>
    <row r="76" spans="1:12" x14ac:dyDescent="0.3">
      <c r="A76" s="34">
        <v>2320</v>
      </c>
      <c r="B76" s="30" t="s">
        <v>8</v>
      </c>
      <c r="C76" s="30">
        <v>2</v>
      </c>
      <c r="D76" s="30">
        <v>0</v>
      </c>
      <c r="E76" s="6" t="s">
        <v>65</v>
      </c>
      <c r="F76" s="27">
        <f>SUM(F78)</f>
        <v>0</v>
      </c>
      <c r="G76" s="27">
        <f>SUM(G78)</f>
        <v>0</v>
      </c>
      <c r="H76" s="27">
        <f>SUM(H78)</f>
        <v>0</v>
      </c>
      <c r="I76" s="27">
        <v>0</v>
      </c>
      <c r="J76" s="27">
        <v>0</v>
      </c>
      <c r="K76" s="27">
        <v>0</v>
      </c>
      <c r="L76" s="27">
        <v>0</v>
      </c>
    </row>
    <row r="77" spans="1:12" s="35" customFormat="1" x14ac:dyDescent="0.3">
      <c r="A77" s="34"/>
      <c r="B77" s="30"/>
      <c r="C77" s="30"/>
      <c r="D77" s="30"/>
      <c r="E77" s="6" t="s">
        <v>23</v>
      </c>
      <c r="F77" s="27"/>
      <c r="G77" s="27"/>
      <c r="H77" s="27"/>
      <c r="I77" s="27"/>
      <c r="J77" s="27"/>
      <c r="K77" s="27"/>
      <c r="L77" s="27"/>
    </row>
    <row r="78" spans="1:12" x14ac:dyDescent="0.3">
      <c r="A78" s="34">
        <v>2321</v>
      </c>
      <c r="B78" s="30" t="s">
        <v>8</v>
      </c>
      <c r="C78" s="30">
        <v>2</v>
      </c>
      <c r="D78" s="30">
        <v>1</v>
      </c>
      <c r="E78" s="6" t="s">
        <v>66</v>
      </c>
      <c r="F78" s="27">
        <f>SUM(G78:H78)</f>
        <v>0</v>
      </c>
      <c r="G78" s="27"/>
      <c r="H78" s="27"/>
      <c r="I78" s="27">
        <v>0</v>
      </c>
      <c r="J78" s="27">
        <v>0</v>
      </c>
      <c r="K78" s="27">
        <v>0</v>
      </c>
      <c r="L78" s="27">
        <v>0</v>
      </c>
    </row>
    <row r="79" spans="1:12" ht="27" x14ac:dyDescent="0.3">
      <c r="A79" s="34">
        <v>2330</v>
      </c>
      <c r="B79" s="30" t="s">
        <v>8</v>
      </c>
      <c r="C79" s="30">
        <v>3</v>
      </c>
      <c r="D79" s="30">
        <v>0</v>
      </c>
      <c r="E79" s="6" t="s">
        <v>67</v>
      </c>
      <c r="F79" s="27">
        <f>SUM(F81:F82)</f>
        <v>0</v>
      </c>
      <c r="G79" s="27">
        <f>SUM(G81:G82)</f>
        <v>0</v>
      </c>
      <c r="H79" s="27">
        <f>SUM(H81:H82)</f>
        <v>0</v>
      </c>
      <c r="I79" s="27">
        <v>0</v>
      </c>
      <c r="J79" s="27">
        <v>0</v>
      </c>
      <c r="K79" s="27">
        <v>0</v>
      </c>
      <c r="L79" s="27">
        <v>0</v>
      </c>
    </row>
    <row r="80" spans="1:12" s="35" customFormat="1" x14ac:dyDescent="0.3">
      <c r="A80" s="34"/>
      <c r="B80" s="30"/>
      <c r="C80" s="30"/>
      <c r="D80" s="30"/>
      <c r="E80" s="6" t="s">
        <v>23</v>
      </c>
      <c r="F80" s="27"/>
      <c r="G80" s="27"/>
      <c r="H80" s="27"/>
      <c r="I80" s="27"/>
      <c r="J80" s="27"/>
      <c r="K80" s="27"/>
      <c r="L80" s="27"/>
    </row>
    <row r="81" spans="1:12" x14ac:dyDescent="0.3">
      <c r="A81" s="34">
        <v>2331</v>
      </c>
      <c r="B81" s="30" t="s">
        <v>8</v>
      </c>
      <c r="C81" s="30">
        <v>3</v>
      </c>
      <c r="D81" s="30">
        <v>1</v>
      </c>
      <c r="E81" s="6" t="s">
        <v>68</v>
      </c>
      <c r="F81" s="27">
        <f>SUM(G81:H81)</f>
        <v>0</v>
      </c>
      <c r="G81" s="27"/>
      <c r="H81" s="27"/>
      <c r="I81" s="27">
        <v>0</v>
      </c>
      <c r="J81" s="27">
        <v>0</v>
      </c>
      <c r="K81" s="27">
        <v>0</v>
      </c>
      <c r="L81" s="27">
        <v>0</v>
      </c>
    </row>
    <row r="82" spans="1:12" x14ac:dyDescent="0.3">
      <c r="A82" s="34">
        <v>2332</v>
      </c>
      <c r="B82" s="30" t="s">
        <v>8</v>
      </c>
      <c r="C82" s="30">
        <v>3</v>
      </c>
      <c r="D82" s="30">
        <v>2</v>
      </c>
      <c r="E82" s="6" t="s">
        <v>69</v>
      </c>
      <c r="F82" s="27">
        <f>SUM(G82:H82)</f>
        <v>0</v>
      </c>
      <c r="G82" s="27"/>
      <c r="H82" s="27"/>
      <c r="I82" s="27">
        <v>0</v>
      </c>
      <c r="J82" s="27">
        <v>0</v>
      </c>
      <c r="K82" s="27">
        <v>0</v>
      </c>
      <c r="L82" s="27">
        <v>0</v>
      </c>
    </row>
    <row r="83" spans="1:12" x14ac:dyDescent="0.3">
      <c r="A83" s="34">
        <v>2340</v>
      </c>
      <c r="B83" s="30" t="s">
        <v>8</v>
      </c>
      <c r="C83" s="30">
        <v>4</v>
      </c>
      <c r="D83" s="30">
        <v>0</v>
      </c>
      <c r="E83" s="6" t="s">
        <v>70</v>
      </c>
      <c r="F83" s="27">
        <f>SUM(F85)</f>
        <v>0</v>
      </c>
      <c r="G83" s="27">
        <f>SUM(G85)</f>
        <v>0</v>
      </c>
      <c r="H83" s="27">
        <f>SUM(H85)</f>
        <v>0</v>
      </c>
      <c r="I83" s="27">
        <v>0</v>
      </c>
      <c r="J83" s="27">
        <v>0</v>
      </c>
      <c r="K83" s="27">
        <v>0</v>
      </c>
      <c r="L83" s="27">
        <v>0</v>
      </c>
    </row>
    <row r="84" spans="1:12" s="35" customFormat="1" x14ac:dyDescent="0.3">
      <c r="A84" s="34"/>
      <c r="B84" s="30"/>
      <c r="C84" s="30"/>
      <c r="D84" s="30"/>
      <c r="E84" s="6" t="s">
        <v>23</v>
      </c>
      <c r="F84" s="27"/>
      <c r="G84" s="27"/>
      <c r="H84" s="27"/>
      <c r="I84" s="27"/>
      <c r="J84" s="27"/>
      <c r="K84" s="27"/>
      <c r="L84" s="27"/>
    </row>
    <row r="85" spans="1:12" x14ac:dyDescent="0.3">
      <c r="A85" s="34">
        <v>2341</v>
      </c>
      <c r="B85" s="30" t="s">
        <v>8</v>
      </c>
      <c r="C85" s="30">
        <v>4</v>
      </c>
      <c r="D85" s="30">
        <v>1</v>
      </c>
      <c r="E85" s="6" t="s">
        <v>70</v>
      </c>
      <c r="F85" s="27">
        <f>SUM(G85:H85)</f>
        <v>0</v>
      </c>
      <c r="G85" s="27"/>
      <c r="H85" s="27"/>
      <c r="I85" s="27">
        <v>0</v>
      </c>
      <c r="J85" s="27">
        <v>0</v>
      </c>
      <c r="K85" s="27">
        <v>0</v>
      </c>
      <c r="L85" s="27">
        <v>0</v>
      </c>
    </row>
    <row r="86" spans="1:12" x14ac:dyDescent="0.3">
      <c r="A86" s="34">
        <v>2350</v>
      </c>
      <c r="B86" s="30" t="s">
        <v>8</v>
      </c>
      <c r="C86" s="30">
        <v>5</v>
      </c>
      <c r="D86" s="30">
        <v>0</v>
      </c>
      <c r="E86" s="6" t="s">
        <v>71</v>
      </c>
      <c r="F86" s="27">
        <f>SUM(F88)</f>
        <v>0</v>
      </c>
      <c r="G86" s="27">
        <f>SUM(G88)</f>
        <v>0</v>
      </c>
      <c r="H86" s="27">
        <f>SUM(H88)</f>
        <v>0</v>
      </c>
      <c r="I86" s="27">
        <v>0</v>
      </c>
      <c r="J86" s="27">
        <v>0</v>
      </c>
      <c r="K86" s="27">
        <v>0</v>
      </c>
      <c r="L86" s="27">
        <v>0</v>
      </c>
    </row>
    <row r="87" spans="1:12" s="35" customFormat="1" x14ac:dyDescent="0.3">
      <c r="A87" s="34"/>
      <c r="B87" s="30"/>
      <c r="C87" s="30"/>
      <c r="D87" s="30"/>
      <c r="E87" s="6" t="s">
        <v>23</v>
      </c>
      <c r="F87" s="27"/>
      <c r="G87" s="27"/>
      <c r="H87" s="27"/>
      <c r="I87" s="27"/>
      <c r="J87" s="27"/>
      <c r="K87" s="27"/>
      <c r="L87" s="27"/>
    </row>
    <row r="88" spans="1:12" x14ac:dyDescent="0.3">
      <c r="A88" s="34">
        <v>2351</v>
      </c>
      <c r="B88" s="30" t="s">
        <v>8</v>
      </c>
      <c r="C88" s="30">
        <v>5</v>
      </c>
      <c r="D88" s="30">
        <v>1</v>
      </c>
      <c r="E88" s="6" t="s">
        <v>72</v>
      </c>
      <c r="F88" s="27">
        <f>SUM(G88:H88)</f>
        <v>0</v>
      </c>
      <c r="G88" s="27"/>
      <c r="H88" s="27"/>
      <c r="I88" s="27">
        <v>0</v>
      </c>
      <c r="J88" s="27">
        <v>0</v>
      </c>
      <c r="K88" s="27">
        <v>0</v>
      </c>
      <c r="L88" s="27">
        <v>0</v>
      </c>
    </row>
    <row r="89" spans="1:12" ht="40.5" x14ac:dyDescent="0.3">
      <c r="A89" s="34">
        <v>2360</v>
      </c>
      <c r="B89" s="30" t="s">
        <v>8</v>
      </c>
      <c r="C89" s="30">
        <v>6</v>
      </c>
      <c r="D89" s="30">
        <v>0</v>
      </c>
      <c r="E89" s="6" t="s">
        <v>73</v>
      </c>
      <c r="F89" s="27">
        <f>SUM(F91)</f>
        <v>0</v>
      </c>
      <c r="G89" s="27">
        <f>SUM(G91)</f>
        <v>0</v>
      </c>
      <c r="H89" s="27">
        <f>SUM(H91)</f>
        <v>0</v>
      </c>
      <c r="I89" s="27">
        <v>0</v>
      </c>
      <c r="J89" s="27">
        <v>0</v>
      </c>
      <c r="K89" s="27">
        <v>0</v>
      </c>
      <c r="L89" s="27">
        <v>0</v>
      </c>
    </row>
    <row r="90" spans="1:12" s="35" customFormat="1" x14ac:dyDescent="0.3">
      <c r="A90" s="34"/>
      <c r="B90" s="30"/>
      <c r="C90" s="30"/>
      <c r="D90" s="30"/>
      <c r="E90" s="6" t="s">
        <v>23</v>
      </c>
      <c r="F90" s="27"/>
      <c r="G90" s="27"/>
      <c r="H90" s="27"/>
      <c r="I90" s="27"/>
      <c r="J90" s="27"/>
      <c r="K90" s="27"/>
      <c r="L90" s="27"/>
    </row>
    <row r="91" spans="1:12" ht="40.5" x14ac:dyDescent="0.3">
      <c r="A91" s="34">
        <v>2361</v>
      </c>
      <c r="B91" s="30" t="s">
        <v>8</v>
      </c>
      <c r="C91" s="30">
        <v>6</v>
      </c>
      <c r="D91" s="30">
        <v>1</v>
      </c>
      <c r="E91" s="6" t="s">
        <v>73</v>
      </c>
      <c r="F91" s="27">
        <f>SUM(G91:H91)</f>
        <v>0</v>
      </c>
      <c r="G91" s="27"/>
      <c r="H91" s="27"/>
      <c r="I91" s="27">
        <v>0</v>
      </c>
      <c r="J91" s="27">
        <v>0</v>
      </c>
      <c r="K91" s="27">
        <v>0</v>
      </c>
      <c r="L91" s="27">
        <v>0</v>
      </c>
    </row>
    <row r="92" spans="1:12" ht="27" x14ac:dyDescent="0.3">
      <c r="A92" s="34">
        <v>2370</v>
      </c>
      <c r="B92" s="30" t="s">
        <v>8</v>
      </c>
      <c r="C92" s="30">
        <v>7</v>
      </c>
      <c r="D92" s="30">
        <v>0</v>
      </c>
      <c r="E92" s="6" t="s">
        <v>74</v>
      </c>
      <c r="F92" s="27">
        <f>SUM(F94)</f>
        <v>0</v>
      </c>
      <c r="G92" s="27">
        <f>SUM(G94)</f>
        <v>0</v>
      </c>
      <c r="H92" s="27">
        <f>SUM(H94)</f>
        <v>0</v>
      </c>
      <c r="I92" s="27">
        <v>0</v>
      </c>
      <c r="J92" s="27">
        <v>0</v>
      </c>
      <c r="K92" s="27">
        <v>0</v>
      </c>
      <c r="L92" s="27">
        <v>0</v>
      </c>
    </row>
    <row r="93" spans="1:12" s="35" customFormat="1" x14ac:dyDescent="0.3">
      <c r="A93" s="34"/>
      <c r="B93" s="30"/>
      <c r="C93" s="30"/>
      <c r="D93" s="30"/>
      <c r="E93" s="6" t="s">
        <v>23</v>
      </c>
      <c r="F93" s="27"/>
      <c r="G93" s="27"/>
      <c r="H93" s="27"/>
      <c r="I93" s="27"/>
      <c r="J93" s="27"/>
      <c r="K93" s="27"/>
      <c r="L93" s="27"/>
    </row>
    <row r="94" spans="1:12" ht="27" x14ac:dyDescent="0.3">
      <c r="A94" s="34">
        <v>2371</v>
      </c>
      <c r="B94" s="30" t="s">
        <v>8</v>
      </c>
      <c r="C94" s="30">
        <v>7</v>
      </c>
      <c r="D94" s="30">
        <v>1</v>
      </c>
      <c r="E94" s="6" t="s">
        <v>75</v>
      </c>
      <c r="F94" s="27">
        <f>SUM(G94:H94)</f>
        <v>0</v>
      </c>
      <c r="G94" s="27"/>
      <c r="H94" s="27"/>
      <c r="I94" s="27">
        <v>0</v>
      </c>
      <c r="J94" s="27">
        <v>0</v>
      </c>
      <c r="K94" s="27">
        <v>0</v>
      </c>
      <c r="L94" s="27">
        <v>0</v>
      </c>
    </row>
    <row r="95" spans="1:12" s="32" customFormat="1" ht="40.5" x14ac:dyDescent="0.25">
      <c r="A95" s="34">
        <v>2400</v>
      </c>
      <c r="B95" s="30" t="s">
        <v>9</v>
      </c>
      <c r="C95" s="30">
        <v>0</v>
      </c>
      <c r="D95" s="30">
        <v>0</v>
      </c>
      <c r="E95" s="6" t="s">
        <v>76</v>
      </c>
      <c r="F95" s="27" t="e">
        <f>+F97+F101+F107+F115+F120+F127+F130+F136+F145</f>
        <v>#REF!</v>
      </c>
      <c r="G95" s="27" t="e">
        <f t="shared" ref="G95:L95" si="3">+G97+G101+G107+G115+G120+G127+G130+G136+G145</f>
        <v>#REF!</v>
      </c>
      <c r="H95" s="27" t="e">
        <f t="shared" si="3"/>
        <v>#REF!</v>
      </c>
      <c r="I95" s="27" t="e">
        <f t="shared" si="3"/>
        <v>#REF!</v>
      </c>
      <c r="J95" s="27" t="e">
        <f t="shared" si="3"/>
        <v>#REF!</v>
      </c>
      <c r="K95" s="27" t="e">
        <f t="shared" si="3"/>
        <v>#REF!</v>
      </c>
      <c r="L95" s="27" t="e">
        <f t="shared" si="3"/>
        <v>#REF!</v>
      </c>
    </row>
    <row r="96" spans="1:12" x14ac:dyDescent="0.3">
      <c r="A96" s="29"/>
      <c r="B96" s="30"/>
      <c r="C96" s="30"/>
      <c r="D96" s="30"/>
      <c r="E96" s="6" t="s">
        <v>21</v>
      </c>
      <c r="F96" s="27"/>
      <c r="G96" s="27"/>
      <c r="H96" s="27"/>
      <c r="I96" s="27"/>
      <c r="J96" s="27"/>
      <c r="K96" s="27"/>
      <c r="L96" s="27"/>
    </row>
    <row r="97" spans="1:12" ht="27" x14ac:dyDescent="0.3">
      <c r="A97" s="34">
        <v>2410</v>
      </c>
      <c r="B97" s="30" t="s">
        <v>9</v>
      </c>
      <c r="C97" s="30">
        <v>1</v>
      </c>
      <c r="D97" s="30">
        <v>0</v>
      </c>
      <c r="E97" s="6" t="s">
        <v>77</v>
      </c>
      <c r="F97" s="27">
        <f>SUM(F99:F100)</f>
        <v>0</v>
      </c>
      <c r="G97" s="27">
        <f>SUM(G99:G100)</f>
        <v>0</v>
      </c>
      <c r="H97" s="27">
        <f>SUM(H99:H100)</f>
        <v>0</v>
      </c>
      <c r="I97" s="27">
        <v>0</v>
      </c>
      <c r="J97" s="27">
        <v>0</v>
      </c>
      <c r="K97" s="27">
        <v>0</v>
      </c>
      <c r="L97" s="27">
        <v>0</v>
      </c>
    </row>
    <row r="98" spans="1:12" s="35" customFormat="1" x14ac:dyDescent="0.3">
      <c r="A98" s="34"/>
      <c r="B98" s="30"/>
      <c r="C98" s="30"/>
      <c r="D98" s="30"/>
      <c r="E98" s="6" t="s">
        <v>23</v>
      </c>
      <c r="F98" s="27"/>
      <c r="G98" s="27"/>
      <c r="H98" s="27"/>
      <c r="I98" s="27"/>
      <c r="J98" s="27"/>
      <c r="K98" s="27"/>
      <c r="L98" s="27"/>
    </row>
    <row r="99" spans="1:12" ht="27" x14ac:dyDescent="0.3">
      <c r="A99" s="34">
        <v>2411</v>
      </c>
      <c r="B99" s="30" t="s">
        <v>9</v>
      </c>
      <c r="C99" s="30">
        <v>1</v>
      </c>
      <c r="D99" s="30">
        <v>1</v>
      </c>
      <c r="E99" s="6" t="s">
        <v>78</v>
      </c>
      <c r="F99" s="27">
        <f>SUM(G99:H99)</f>
        <v>0</v>
      </c>
      <c r="G99" s="27"/>
      <c r="H99" s="27"/>
      <c r="I99" s="27">
        <v>0</v>
      </c>
      <c r="J99" s="27">
        <v>0</v>
      </c>
      <c r="K99" s="27">
        <v>0</v>
      </c>
      <c r="L99" s="27">
        <v>0</v>
      </c>
    </row>
    <row r="100" spans="1:12" ht="27" x14ac:dyDescent="0.3">
      <c r="A100" s="34">
        <v>2412</v>
      </c>
      <c r="B100" s="30" t="s">
        <v>9</v>
      </c>
      <c r="C100" s="30">
        <v>1</v>
      </c>
      <c r="D100" s="30">
        <v>2</v>
      </c>
      <c r="E100" s="6" t="s">
        <v>79</v>
      </c>
      <c r="F100" s="27">
        <f>SUM(G100:H100)</f>
        <v>0</v>
      </c>
      <c r="G100" s="27"/>
      <c r="H100" s="27"/>
      <c r="I100" s="27">
        <v>0</v>
      </c>
      <c r="J100" s="27">
        <v>0</v>
      </c>
      <c r="K100" s="27">
        <v>0</v>
      </c>
      <c r="L100" s="27">
        <v>0</v>
      </c>
    </row>
    <row r="101" spans="1:12" ht="27" x14ac:dyDescent="0.3">
      <c r="A101" s="34">
        <v>2420</v>
      </c>
      <c r="B101" s="30" t="s">
        <v>9</v>
      </c>
      <c r="C101" s="30">
        <v>2</v>
      </c>
      <c r="D101" s="30">
        <v>0</v>
      </c>
      <c r="E101" s="6" t="s">
        <v>80</v>
      </c>
      <c r="F101" s="27">
        <f>SUM(F103:F106)</f>
        <v>0</v>
      </c>
      <c r="G101" s="27">
        <f>SUM(G103:G106)</f>
        <v>0</v>
      </c>
      <c r="H101" s="27">
        <f>SUM(H103:H106)</f>
        <v>0</v>
      </c>
      <c r="I101" s="27">
        <v>0</v>
      </c>
      <c r="J101" s="27">
        <v>0</v>
      </c>
      <c r="K101" s="27">
        <v>0</v>
      </c>
      <c r="L101" s="27">
        <v>0</v>
      </c>
    </row>
    <row r="102" spans="1:12" s="35" customFormat="1" x14ac:dyDescent="0.3">
      <c r="A102" s="34"/>
      <c r="B102" s="30"/>
      <c r="C102" s="30"/>
      <c r="D102" s="30"/>
      <c r="E102" s="6" t="s">
        <v>23</v>
      </c>
      <c r="F102" s="27"/>
      <c r="G102" s="27"/>
      <c r="H102" s="27"/>
      <c r="I102" s="27"/>
      <c r="J102" s="27"/>
      <c r="K102" s="27"/>
      <c r="L102" s="27"/>
    </row>
    <row r="103" spans="1:12" x14ac:dyDescent="0.3">
      <c r="A103" s="34">
        <v>2421</v>
      </c>
      <c r="B103" s="30" t="s">
        <v>9</v>
      </c>
      <c r="C103" s="30">
        <v>2</v>
      </c>
      <c r="D103" s="30">
        <v>1</v>
      </c>
      <c r="E103" s="6" t="s">
        <v>81</v>
      </c>
      <c r="F103" s="27">
        <f>SUM(G103:H103)</f>
        <v>0</v>
      </c>
      <c r="G103" s="27"/>
      <c r="H103" s="27"/>
      <c r="I103" s="27">
        <v>0</v>
      </c>
      <c r="J103" s="27">
        <v>0</v>
      </c>
      <c r="K103" s="27">
        <v>0</v>
      </c>
      <c r="L103" s="27">
        <v>0</v>
      </c>
    </row>
    <row r="104" spans="1:12" x14ac:dyDescent="0.3">
      <c r="A104" s="34">
        <v>2422</v>
      </c>
      <c r="B104" s="30" t="s">
        <v>9</v>
      </c>
      <c r="C104" s="30">
        <v>2</v>
      </c>
      <c r="D104" s="30">
        <v>2</v>
      </c>
      <c r="E104" s="6" t="s">
        <v>82</v>
      </c>
      <c r="F104" s="27">
        <f>SUM(G104:H104)</f>
        <v>0</v>
      </c>
      <c r="G104" s="27"/>
      <c r="H104" s="27"/>
      <c r="I104" s="27">
        <v>0</v>
      </c>
      <c r="J104" s="27">
        <v>0</v>
      </c>
      <c r="K104" s="27">
        <v>0</v>
      </c>
      <c r="L104" s="27">
        <v>0</v>
      </c>
    </row>
    <row r="105" spans="1:12" x14ac:dyDescent="0.3">
      <c r="A105" s="34">
        <v>2423</v>
      </c>
      <c r="B105" s="30" t="s">
        <v>9</v>
      </c>
      <c r="C105" s="30">
        <v>2</v>
      </c>
      <c r="D105" s="30">
        <v>3</v>
      </c>
      <c r="E105" s="6" t="s">
        <v>83</v>
      </c>
      <c r="F105" s="27">
        <f>SUM(G105:H105)</f>
        <v>0</v>
      </c>
      <c r="G105" s="27"/>
      <c r="H105" s="27"/>
      <c r="I105" s="27">
        <v>0</v>
      </c>
      <c r="J105" s="27">
        <v>0</v>
      </c>
      <c r="K105" s="27">
        <v>0</v>
      </c>
      <c r="L105" s="27">
        <v>0</v>
      </c>
    </row>
    <row r="106" spans="1:12" x14ac:dyDescent="0.3">
      <c r="A106" s="34">
        <v>2424</v>
      </c>
      <c r="B106" s="30" t="s">
        <v>9</v>
      </c>
      <c r="C106" s="30">
        <v>2</v>
      </c>
      <c r="D106" s="30">
        <v>4</v>
      </c>
      <c r="E106" s="6" t="s">
        <v>84</v>
      </c>
      <c r="F106" s="27">
        <f>SUM(G106:H106)</f>
        <v>0</v>
      </c>
      <c r="G106" s="27"/>
      <c r="H106" s="27"/>
      <c r="I106" s="27">
        <v>0</v>
      </c>
      <c r="J106" s="27">
        <v>0</v>
      </c>
      <c r="K106" s="27">
        <v>0</v>
      </c>
      <c r="L106" s="27">
        <v>0</v>
      </c>
    </row>
    <row r="107" spans="1:12" x14ac:dyDescent="0.3">
      <c r="A107" s="34">
        <v>2430</v>
      </c>
      <c r="B107" s="30" t="s">
        <v>9</v>
      </c>
      <c r="C107" s="30">
        <v>3</v>
      </c>
      <c r="D107" s="30">
        <v>0</v>
      </c>
      <c r="E107" s="6" t="s">
        <v>85</v>
      </c>
      <c r="F107" s="27">
        <f>SUM(F109:F114)</f>
        <v>0</v>
      </c>
      <c r="G107" s="27">
        <f>SUM(G109:G114)</f>
        <v>0</v>
      </c>
      <c r="H107" s="27">
        <f>SUM(H109:H114)</f>
        <v>0</v>
      </c>
      <c r="I107" s="27">
        <v>0</v>
      </c>
      <c r="J107" s="27">
        <v>0</v>
      </c>
      <c r="K107" s="27">
        <v>0</v>
      </c>
      <c r="L107" s="27">
        <v>0</v>
      </c>
    </row>
    <row r="108" spans="1:12" s="35" customFormat="1" x14ac:dyDescent="0.3">
      <c r="A108" s="34"/>
      <c r="B108" s="30"/>
      <c r="C108" s="30"/>
      <c r="D108" s="30"/>
      <c r="E108" s="6" t="s">
        <v>23</v>
      </c>
      <c r="F108" s="27"/>
      <c r="G108" s="27"/>
      <c r="H108" s="27"/>
      <c r="I108" s="27"/>
      <c r="J108" s="27"/>
      <c r="K108" s="27"/>
      <c r="L108" s="27"/>
    </row>
    <row r="109" spans="1:12" x14ac:dyDescent="0.3">
      <c r="A109" s="34">
        <v>2431</v>
      </c>
      <c r="B109" s="30" t="s">
        <v>9</v>
      </c>
      <c r="C109" s="30">
        <v>3</v>
      </c>
      <c r="D109" s="30">
        <v>1</v>
      </c>
      <c r="E109" s="6" t="s">
        <v>86</v>
      </c>
      <c r="F109" s="27">
        <f t="shared" ref="F109:F114" si="4">SUM(G109:H109)</f>
        <v>0</v>
      </c>
      <c r="G109" s="27"/>
      <c r="H109" s="27"/>
      <c r="I109" s="27">
        <v>0</v>
      </c>
      <c r="J109" s="27">
        <v>0</v>
      </c>
      <c r="K109" s="27">
        <v>0</v>
      </c>
      <c r="L109" s="27">
        <v>0</v>
      </c>
    </row>
    <row r="110" spans="1:12" x14ac:dyDescent="0.3">
      <c r="A110" s="34">
        <v>2432</v>
      </c>
      <c r="B110" s="30" t="s">
        <v>9</v>
      </c>
      <c r="C110" s="30">
        <v>3</v>
      </c>
      <c r="D110" s="30">
        <v>2</v>
      </c>
      <c r="E110" s="6" t="s">
        <v>87</v>
      </c>
      <c r="F110" s="27">
        <f t="shared" si="4"/>
        <v>0</v>
      </c>
      <c r="G110" s="27"/>
      <c r="H110" s="27"/>
      <c r="I110" s="27">
        <v>0</v>
      </c>
      <c r="J110" s="27">
        <v>0</v>
      </c>
      <c r="K110" s="27">
        <v>0</v>
      </c>
      <c r="L110" s="27">
        <v>0</v>
      </c>
    </row>
    <row r="111" spans="1:12" x14ac:dyDescent="0.3">
      <c r="A111" s="34">
        <v>2433</v>
      </c>
      <c r="B111" s="30" t="s">
        <v>9</v>
      </c>
      <c r="C111" s="30">
        <v>3</v>
      </c>
      <c r="D111" s="30">
        <v>3</v>
      </c>
      <c r="E111" s="6" t="s">
        <v>88</v>
      </c>
      <c r="F111" s="27">
        <f t="shared" si="4"/>
        <v>0</v>
      </c>
      <c r="G111" s="27"/>
      <c r="H111" s="27"/>
      <c r="I111" s="27">
        <v>0</v>
      </c>
      <c r="J111" s="27">
        <v>0</v>
      </c>
      <c r="K111" s="27">
        <v>0</v>
      </c>
      <c r="L111" s="27">
        <v>0</v>
      </c>
    </row>
    <row r="112" spans="1:12" x14ac:dyDescent="0.3">
      <c r="A112" s="34">
        <v>2434</v>
      </c>
      <c r="B112" s="30" t="s">
        <v>9</v>
      </c>
      <c r="C112" s="30">
        <v>3</v>
      </c>
      <c r="D112" s="30">
        <v>4</v>
      </c>
      <c r="E112" s="6" t="s">
        <v>89</v>
      </c>
      <c r="F112" s="27">
        <f t="shared" si="4"/>
        <v>0</v>
      </c>
      <c r="G112" s="27"/>
      <c r="H112" s="27"/>
      <c r="I112" s="27">
        <v>0</v>
      </c>
      <c r="J112" s="27">
        <v>0</v>
      </c>
      <c r="K112" s="27">
        <v>0</v>
      </c>
      <c r="L112" s="27">
        <v>0</v>
      </c>
    </row>
    <row r="113" spans="1:12" x14ac:dyDescent="0.3">
      <c r="A113" s="34">
        <v>2435</v>
      </c>
      <c r="B113" s="30" t="s">
        <v>9</v>
      </c>
      <c r="C113" s="30">
        <v>3</v>
      </c>
      <c r="D113" s="30">
        <v>5</v>
      </c>
      <c r="E113" s="6" t="s">
        <v>90</v>
      </c>
      <c r="F113" s="27">
        <f t="shared" si="4"/>
        <v>0</v>
      </c>
      <c r="G113" s="27"/>
      <c r="H113" s="27"/>
      <c r="I113" s="27">
        <v>0</v>
      </c>
      <c r="J113" s="27">
        <v>0</v>
      </c>
      <c r="K113" s="27">
        <v>0</v>
      </c>
      <c r="L113" s="27">
        <v>0</v>
      </c>
    </row>
    <row r="114" spans="1:12" x14ac:dyDescent="0.3">
      <c r="A114" s="34">
        <v>2436</v>
      </c>
      <c r="B114" s="30" t="s">
        <v>9</v>
      </c>
      <c r="C114" s="30">
        <v>3</v>
      </c>
      <c r="D114" s="30">
        <v>6</v>
      </c>
      <c r="E114" s="6" t="s">
        <v>91</v>
      </c>
      <c r="F114" s="27">
        <f t="shared" si="4"/>
        <v>0</v>
      </c>
      <c r="G114" s="27"/>
      <c r="H114" s="27"/>
      <c r="I114" s="27">
        <v>0</v>
      </c>
      <c r="J114" s="27">
        <v>0</v>
      </c>
      <c r="K114" s="27">
        <v>0</v>
      </c>
      <c r="L114" s="27">
        <v>0</v>
      </c>
    </row>
    <row r="115" spans="1:12" ht="27" x14ac:dyDescent="0.3">
      <c r="A115" s="34">
        <v>2440</v>
      </c>
      <c r="B115" s="30" t="s">
        <v>9</v>
      </c>
      <c r="C115" s="30">
        <v>4</v>
      </c>
      <c r="D115" s="30">
        <v>0</v>
      </c>
      <c r="E115" s="6" t="s">
        <v>92</v>
      </c>
      <c r="F115" s="27">
        <f>SUM(F117:F119)</f>
        <v>0</v>
      </c>
      <c r="G115" s="27">
        <f>SUM(G117:G119)</f>
        <v>0</v>
      </c>
      <c r="H115" s="27">
        <f>SUM(H117:H119)</f>
        <v>0</v>
      </c>
      <c r="I115" s="27">
        <v>0</v>
      </c>
      <c r="J115" s="27">
        <v>0</v>
      </c>
      <c r="K115" s="27">
        <v>0</v>
      </c>
      <c r="L115" s="27">
        <v>0</v>
      </c>
    </row>
    <row r="116" spans="1:12" s="35" customFormat="1" x14ac:dyDescent="0.3">
      <c r="A116" s="34"/>
      <c r="B116" s="30"/>
      <c r="C116" s="30"/>
      <c r="D116" s="30"/>
      <c r="E116" s="6" t="s">
        <v>23</v>
      </c>
      <c r="F116" s="27"/>
      <c r="G116" s="27"/>
      <c r="H116" s="27"/>
      <c r="I116" s="27"/>
      <c r="J116" s="27"/>
      <c r="K116" s="27"/>
      <c r="L116" s="27"/>
    </row>
    <row r="117" spans="1:12" ht="27" x14ac:dyDescent="0.3">
      <c r="A117" s="34">
        <v>2441</v>
      </c>
      <c r="B117" s="30" t="s">
        <v>9</v>
      </c>
      <c r="C117" s="30">
        <v>4</v>
      </c>
      <c r="D117" s="30">
        <v>1</v>
      </c>
      <c r="E117" s="6" t="s">
        <v>93</v>
      </c>
      <c r="F117" s="27">
        <f>SUM(G117:H117)</f>
        <v>0</v>
      </c>
      <c r="G117" s="27"/>
      <c r="H117" s="27"/>
      <c r="I117" s="27">
        <v>0</v>
      </c>
      <c r="J117" s="27">
        <v>0</v>
      </c>
      <c r="K117" s="27">
        <v>0</v>
      </c>
      <c r="L117" s="27">
        <v>0</v>
      </c>
    </row>
    <row r="118" spans="1:12" x14ac:dyDescent="0.3">
      <c r="A118" s="34">
        <v>2442</v>
      </c>
      <c r="B118" s="30" t="s">
        <v>9</v>
      </c>
      <c r="C118" s="30">
        <v>4</v>
      </c>
      <c r="D118" s="30">
        <v>2</v>
      </c>
      <c r="E118" s="6" t="s">
        <v>94</v>
      </c>
      <c r="F118" s="27">
        <f>SUM(G118:H118)</f>
        <v>0</v>
      </c>
      <c r="G118" s="27"/>
      <c r="H118" s="27"/>
      <c r="I118" s="27">
        <v>0</v>
      </c>
      <c r="J118" s="27">
        <v>0</v>
      </c>
      <c r="K118" s="27">
        <v>0</v>
      </c>
      <c r="L118" s="27">
        <v>0</v>
      </c>
    </row>
    <row r="119" spans="1:12" x14ac:dyDescent="0.3">
      <c r="A119" s="34">
        <v>2443</v>
      </c>
      <c r="B119" s="30" t="s">
        <v>9</v>
      </c>
      <c r="C119" s="30">
        <v>4</v>
      </c>
      <c r="D119" s="30">
        <v>3</v>
      </c>
      <c r="E119" s="6" t="s">
        <v>95</v>
      </c>
      <c r="F119" s="27">
        <f>SUM(G119:H119)</f>
        <v>0</v>
      </c>
      <c r="G119" s="27"/>
      <c r="H119" s="27"/>
      <c r="I119" s="27">
        <v>0</v>
      </c>
      <c r="J119" s="27">
        <v>0</v>
      </c>
      <c r="K119" s="27">
        <v>0</v>
      </c>
      <c r="L119" s="27">
        <v>0</v>
      </c>
    </row>
    <row r="120" spans="1:12" x14ac:dyDescent="0.3">
      <c r="A120" s="34">
        <v>2450</v>
      </c>
      <c r="B120" s="30" t="s">
        <v>9</v>
      </c>
      <c r="C120" s="30">
        <v>5</v>
      </c>
      <c r="D120" s="30">
        <v>0</v>
      </c>
      <c r="E120" s="6" t="s">
        <v>96</v>
      </c>
      <c r="F120" s="27" t="e">
        <f t="shared" ref="F120:L120" si="5">+F122</f>
        <v>#REF!</v>
      </c>
      <c r="G120" s="27" t="e">
        <f t="shared" si="5"/>
        <v>#REF!</v>
      </c>
      <c r="H120" s="27" t="e">
        <f t="shared" si="5"/>
        <v>#REF!</v>
      </c>
      <c r="I120" s="27" t="e">
        <f t="shared" si="5"/>
        <v>#REF!</v>
      </c>
      <c r="J120" s="27" t="e">
        <f t="shared" si="5"/>
        <v>#REF!</v>
      </c>
      <c r="K120" s="27" t="e">
        <f t="shared" si="5"/>
        <v>#REF!</v>
      </c>
      <c r="L120" s="27" t="e">
        <f t="shared" si="5"/>
        <v>#REF!</v>
      </c>
    </row>
    <row r="121" spans="1:12" s="35" customFormat="1" x14ac:dyDescent="0.3">
      <c r="A121" s="34"/>
      <c r="B121" s="30"/>
      <c r="C121" s="30"/>
      <c r="D121" s="30"/>
      <c r="E121" s="6" t="s">
        <v>23</v>
      </c>
      <c r="F121" s="27"/>
      <c r="G121" s="27"/>
      <c r="H121" s="27"/>
      <c r="I121" s="27"/>
      <c r="J121" s="27"/>
      <c r="K121" s="27"/>
      <c r="L121" s="27"/>
    </row>
    <row r="122" spans="1:12" x14ac:dyDescent="0.3">
      <c r="A122" s="34">
        <v>2451</v>
      </c>
      <c r="B122" s="30" t="s">
        <v>9</v>
      </c>
      <c r="C122" s="30">
        <v>5</v>
      </c>
      <c r="D122" s="30">
        <v>1</v>
      </c>
      <c r="E122" s="6" t="s">
        <v>97</v>
      </c>
      <c r="F122" s="27" t="e">
        <f>+#REF!</f>
        <v>#REF!</v>
      </c>
      <c r="G122" s="27" t="e">
        <f>+#REF!</f>
        <v>#REF!</v>
      </c>
      <c r="H122" s="27" t="e">
        <f>+#REF!</f>
        <v>#REF!</v>
      </c>
      <c r="I122" s="27" t="e">
        <f>+#REF!</f>
        <v>#REF!</v>
      </c>
      <c r="J122" s="27" t="e">
        <f>+#REF!</f>
        <v>#REF!</v>
      </c>
      <c r="K122" s="27" t="e">
        <f>+#REF!</f>
        <v>#REF!</v>
      </c>
      <c r="L122" s="27" t="e">
        <f>+#REF!</f>
        <v>#REF!</v>
      </c>
    </row>
    <row r="123" spans="1:12" x14ac:dyDescent="0.3">
      <c r="A123" s="34">
        <v>2452</v>
      </c>
      <c r="B123" s="30" t="s">
        <v>9</v>
      </c>
      <c r="C123" s="30">
        <v>5</v>
      </c>
      <c r="D123" s="30">
        <v>2</v>
      </c>
      <c r="E123" s="6" t="s">
        <v>98</v>
      </c>
      <c r="F123" s="27">
        <f>SUM(G123:H123)</f>
        <v>0</v>
      </c>
      <c r="G123" s="27"/>
      <c r="H123" s="27"/>
      <c r="I123" s="27">
        <v>0</v>
      </c>
      <c r="J123" s="27">
        <v>0</v>
      </c>
      <c r="K123" s="27">
        <v>0</v>
      </c>
      <c r="L123" s="27">
        <v>0</v>
      </c>
    </row>
    <row r="124" spans="1:12" x14ac:dyDescent="0.3">
      <c r="A124" s="34">
        <v>2453</v>
      </c>
      <c r="B124" s="30" t="s">
        <v>9</v>
      </c>
      <c r="C124" s="30">
        <v>5</v>
      </c>
      <c r="D124" s="30">
        <v>3</v>
      </c>
      <c r="E124" s="6" t="s">
        <v>99</v>
      </c>
      <c r="F124" s="27">
        <f>SUM(G124:H124)</f>
        <v>0</v>
      </c>
      <c r="G124" s="27"/>
      <c r="H124" s="27"/>
      <c r="I124" s="27">
        <v>0</v>
      </c>
      <c r="J124" s="27">
        <v>0</v>
      </c>
      <c r="K124" s="27">
        <v>0</v>
      </c>
      <c r="L124" s="27">
        <v>0</v>
      </c>
    </row>
    <row r="125" spans="1:12" x14ac:dyDescent="0.3">
      <c r="A125" s="34">
        <v>2454</v>
      </c>
      <c r="B125" s="30" t="s">
        <v>9</v>
      </c>
      <c r="C125" s="30">
        <v>5</v>
      </c>
      <c r="D125" s="30">
        <v>4</v>
      </c>
      <c r="E125" s="6" t="s">
        <v>100</v>
      </c>
      <c r="F125" s="27">
        <f>SUM(G125:H125)</f>
        <v>0</v>
      </c>
      <c r="G125" s="27"/>
      <c r="H125" s="27"/>
      <c r="I125" s="27">
        <v>0</v>
      </c>
      <c r="J125" s="27">
        <v>0</v>
      </c>
      <c r="K125" s="27">
        <v>0</v>
      </c>
      <c r="L125" s="27">
        <v>0</v>
      </c>
    </row>
    <row r="126" spans="1:12" x14ac:dyDescent="0.3">
      <c r="A126" s="34">
        <v>2455</v>
      </c>
      <c r="B126" s="30" t="s">
        <v>9</v>
      </c>
      <c r="C126" s="30">
        <v>5</v>
      </c>
      <c r="D126" s="30">
        <v>5</v>
      </c>
      <c r="E126" s="6" t="s">
        <v>101</v>
      </c>
      <c r="F126" s="27">
        <f>SUM(G126:H126)</f>
        <v>0</v>
      </c>
      <c r="G126" s="27"/>
      <c r="H126" s="27"/>
      <c r="I126" s="27">
        <v>0</v>
      </c>
      <c r="J126" s="27">
        <v>0</v>
      </c>
      <c r="K126" s="27">
        <v>0</v>
      </c>
      <c r="L126" s="27">
        <v>0</v>
      </c>
    </row>
    <row r="127" spans="1:12" x14ac:dyDescent="0.3">
      <c r="A127" s="34">
        <v>2460</v>
      </c>
      <c r="B127" s="30" t="s">
        <v>9</v>
      </c>
      <c r="C127" s="30">
        <v>6</v>
      </c>
      <c r="D127" s="30">
        <v>0</v>
      </c>
      <c r="E127" s="6" t="s">
        <v>102</v>
      </c>
      <c r="F127" s="27">
        <f>SUM(F129)</f>
        <v>0</v>
      </c>
      <c r="G127" s="27">
        <f>SUM(G129)</f>
        <v>0</v>
      </c>
      <c r="H127" s="27">
        <f>SUM(H129)</f>
        <v>0</v>
      </c>
      <c r="I127" s="27">
        <v>0</v>
      </c>
      <c r="J127" s="27">
        <v>0</v>
      </c>
      <c r="K127" s="27">
        <v>0</v>
      </c>
      <c r="L127" s="27">
        <v>0</v>
      </c>
    </row>
    <row r="128" spans="1:12" s="35" customFormat="1" x14ac:dyDescent="0.3">
      <c r="A128" s="34"/>
      <c r="B128" s="30"/>
      <c r="C128" s="30"/>
      <c r="D128" s="30"/>
      <c r="E128" s="6" t="s">
        <v>23</v>
      </c>
      <c r="F128" s="27"/>
      <c r="G128" s="27"/>
      <c r="H128" s="27"/>
      <c r="I128" s="27"/>
      <c r="J128" s="27"/>
      <c r="K128" s="27"/>
      <c r="L128" s="27"/>
    </row>
    <row r="129" spans="1:12" x14ac:dyDescent="0.3">
      <c r="A129" s="34">
        <v>2461</v>
      </c>
      <c r="B129" s="30" t="s">
        <v>9</v>
      </c>
      <c r="C129" s="30">
        <v>6</v>
      </c>
      <c r="D129" s="30">
        <v>1</v>
      </c>
      <c r="E129" s="6" t="s">
        <v>103</v>
      </c>
      <c r="F129" s="27">
        <f>SUM(G129:H129)</f>
        <v>0</v>
      </c>
      <c r="G129" s="27"/>
      <c r="H129" s="27"/>
      <c r="I129" s="27">
        <v>0</v>
      </c>
      <c r="J129" s="27">
        <v>0</v>
      </c>
      <c r="K129" s="27">
        <v>0</v>
      </c>
      <c r="L129" s="27">
        <v>0</v>
      </c>
    </row>
    <row r="130" spans="1:12" x14ac:dyDescent="0.3">
      <c r="A130" s="34">
        <v>2470</v>
      </c>
      <c r="B130" s="30" t="s">
        <v>9</v>
      </c>
      <c r="C130" s="30">
        <v>7</v>
      </c>
      <c r="D130" s="30">
        <v>0</v>
      </c>
      <c r="E130" s="6" t="s">
        <v>104</v>
      </c>
      <c r="F130" s="27">
        <f>SUM(F132:F135)</f>
        <v>0</v>
      </c>
      <c r="G130" s="27">
        <f>SUM(G132:G135)</f>
        <v>0</v>
      </c>
      <c r="H130" s="27">
        <f>SUM(H132:H135)</f>
        <v>0</v>
      </c>
      <c r="I130" s="27">
        <v>0</v>
      </c>
      <c r="J130" s="27">
        <v>0</v>
      </c>
      <c r="K130" s="27">
        <v>0</v>
      </c>
      <c r="L130" s="27">
        <v>0</v>
      </c>
    </row>
    <row r="131" spans="1:12" s="35" customFormat="1" x14ac:dyDescent="0.3">
      <c r="A131" s="34"/>
      <c r="B131" s="30"/>
      <c r="C131" s="30"/>
      <c r="D131" s="30"/>
      <c r="E131" s="6" t="s">
        <v>23</v>
      </c>
      <c r="F131" s="27"/>
      <c r="G131" s="27"/>
      <c r="H131" s="27"/>
      <c r="I131" s="27"/>
      <c r="J131" s="27"/>
      <c r="K131" s="27"/>
      <c r="L131" s="27"/>
    </row>
    <row r="132" spans="1:12" ht="27" x14ac:dyDescent="0.3">
      <c r="A132" s="34">
        <v>2471</v>
      </c>
      <c r="B132" s="30" t="s">
        <v>9</v>
      </c>
      <c r="C132" s="30">
        <v>7</v>
      </c>
      <c r="D132" s="30">
        <v>1</v>
      </c>
      <c r="E132" s="6" t="s">
        <v>105</v>
      </c>
      <c r="F132" s="27">
        <f>SUM(G132:H132)</f>
        <v>0</v>
      </c>
      <c r="G132" s="27"/>
      <c r="H132" s="27"/>
      <c r="I132" s="27">
        <v>0</v>
      </c>
      <c r="J132" s="27">
        <v>0</v>
      </c>
      <c r="K132" s="27">
        <v>0</v>
      </c>
      <c r="L132" s="27">
        <v>0</v>
      </c>
    </row>
    <row r="133" spans="1:12" x14ac:dyDescent="0.3">
      <c r="A133" s="34">
        <v>2472</v>
      </c>
      <c r="B133" s="30" t="s">
        <v>9</v>
      </c>
      <c r="C133" s="30">
        <v>7</v>
      </c>
      <c r="D133" s="30">
        <v>2</v>
      </c>
      <c r="E133" s="6" t="s">
        <v>106</v>
      </c>
      <c r="F133" s="27">
        <f>SUM(G133:H133)</f>
        <v>0</v>
      </c>
      <c r="G133" s="27"/>
      <c r="H133" s="27"/>
      <c r="I133" s="27">
        <v>0</v>
      </c>
      <c r="J133" s="27">
        <v>0</v>
      </c>
      <c r="K133" s="27">
        <v>0</v>
      </c>
      <c r="L133" s="27">
        <v>0</v>
      </c>
    </row>
    <row r="134" spans="1:12" x14ac:dyDescent="0.3">
      <c r="A134" s="34">
        <v>2473</v>
      </c>
      <c r="B134" s="30" t="s">
        <v>9</v>
      </c>
      <c r="C134" s="30">
        <v>7</v>
      </c>
      <c r="D134" s="30">
        <v>3</v>
      </c>
      <c r="E134" s="6" t="s">
        <v>107</v>
      </c>
      <c r="F134" s="27">
        <f>SUM(G134:H134)</f>
        <v>0</v>
      </c>
      <c r="G134" s="27"/>
      <c r="H134" s="27"/>
      <c r="I134" s="27">
        <v>0</v>
      </c>
      <c r="J134" s="27">
        <v>0</v>
      </c>
      <c r="K134" s="27">
        <v>0</v>
      </c>
      <c r="L134" s="27">
        <v>0</v>
      </c>
    </row>
    <row r="135" spans="1:12" x14ac:dyDescent="0.3">
      <c r="A135" s="34">
        <v>2474</v>
      </c>
      <c r="B135" s="30" t="s">
        <v>9</v>
      </c>
      <c r="C135" s="30">
        <v>7</v>
      </c>
      <c r="D135" s="30">
        <v>4</v>
      </c>
      <c r="E135" s="6" t="s">
        <v>108</v>
      </c>
      <c r="F135" s="27">
        <f>SUM(G135:H135)</f>
        <v>0</v>
      </c>
      <c r="G135" s="27"/>
      <c r="H135" s="27"/>
      <c r="I135" s="27">
        <v>0</v>
      </c>
      <c r="J135" s="27">
        <v>0</v>
      </c>
      <c r="K135" s="27">
        <v>0</v>
      </c>
      <c r="L135" s="27">
        <v>0</v>
      </c>
    </row>
    <row r="136" spans="1:12" ht="27" x14ac:dyDescent="0.3">
      <c r="A136" s="34">
        <v>2480</v>
      </c>
      <c r="B136" s="30" t="s">
        <v>9</v>
      </c>
      <c r="C136" s="30">
        <v>8</v>
      </c>
      <c r="D136" s="30">
        <v>0</v>
      </c>
      <c r="E136" s="6" t="s">
        <v>109</v>
      </c>
      <c r="F136" s="27">
        <f>SUM(F138:F144)</f>
        <v>0</v>
      </c>
      <c r="G136" s="27">
        <f>SUM(G138:G144)</f>
        <v>0</v>
      </c>
      <c r="H136" s="27">
        <f>SUM(H138:H144)</f>
        <v>0</v>
      </c>
      <c r="I136" s="27">
        <v>0</v>
      </c>
      <c r="J136" s="27">
        <v>0</v>
      </c>
      <c r="K136" s="27">
        <v>0</v>
      </c>
      <c r="L136" s="27">
        <v>0</v>
      </c>
    </row>
    <row r="137" spans="1:12" s="35" customFormat="1" x14ac:dyDescent="0.3">
      <c r="A137" s="34"/>
      <c r="B137" s="30"/>
      <c r="C137" s="30"/>
      <c r="D137" s="30"/>
      <c r="E137" s="6" t="s">
        <v>23</v>
      </c>
      <c r="F137" s="27"/>
      <c r="G137" s="27"/>
      <c r="H137" s="27"/>
      <c r="I137" s="27"/>
      <c r="J137" s="27"/>
      <c r="K137" s="27"/>
      <c r="L137" s="27"/>
    </row>
    <row r="138" spans="1:12" ht="40.5" x14ac:dyDescent="0.3">
      <c r="A138" s="34">
        <v>2481</v>
      </c>
      <c r="B138" s="30" t="s">
        <v>9</v>
      </c>
      <c r="C138" s="30">
        <v>8</v>
      </c>
      <c r="D138" s="30">
        <v>1</v>
      </c>
      <c r="E138" s="6" t="s">
        <v>110</v>
      </c>
      <c r="F138" s="27">
        <f t="shared" ref="F138:F144" si="6">SUM(G138:H138)</f>
        <v>0</v>
      </c>
      <c r="G138" s="27"/>
      <c r="H138" s="27"/>
      <c r="I138" s="27">
        <v>0</v>
      </c>
      <c r="J138" s="27">
        <v>0</v>
      </c>
      <c r="K138" s="27">
        <v>0</v>
      </c>
      <c r="L138" s="27">
        <v>0</v>
      </c>
    </row>
    <row r="139" spans="1:12" ht="40.5" x14ac:dyDescent="0.3">
      <c r="A139" s="34">
        <v>2482</v>
      </c>
      <c r="B139" s="30" t="s">
        <v>9</v>
      </c>
      <c r="C139" s="30">
        <v>8</v>
      </c>
      <c r="D139" s="30">
        <v>2</v>
      </c>
      <c r="E139" s="6" t="s">
        <v>111</v>
      </c>
      <c r="F139" s="27">
        <f t="shared" si="6"/>
        <v>0</v>
      </c>
      <c r="G139" s="27"/>
      <c r="H139" s="27"/>
      <c r="I139" s="27">
        <v>0</v>
      </c>
      <c r="J139" s="27">
        <v>0</v>
      </c>
      <c r="K139" s="27">
        <v>0</v>
      </c>
      <c r="L139" s="27">
        <v>0</v>
      </c>
    </row>
    <row r="140" spans="1:12" ht="27" x14ac:dyDescent="0.3">
      <c r="A140" s="34">
        <v>2483</v>
      </c>
      <c r="B140" s="30" t="s">
        <v>9</v>
      </c>
      <c r="C140" s="30">
        <v>8</v>
      </c>
      <c r="D140" s="30">
        <v>3</v>
      </c>
      <c r="E140" s="6" t="s">
        <v>112</v>
      </c>
      <c r="F140" s="27">
        <f t="shared" si="6"/>
        <v>0</v>
      </c>
      <c r="G140" s="27"/>
      <c r="H140" s="27"/>
      <c r="I140" s="27">
        <v>0</v>
      </c>
      <c r="J140" s="27">
        <v>0</v>
      </c>
      <c r="K140" s="27">
        <v>0</v>
      </c>
      <c r="L140" s="27">
        <v>0</v>
      </c>
    </row>
    <row r="141" spans="1:12" ht="40.5" x14ac:dyDescent="0.3">
      <c r="A141" s="34">
        <v>2484</v>
      </c>
      <c r="B141" s="30" t="s">
        <v>9</v>
      </c>
      <c r="C141" s="30">
        <v>8</v>
      </c>
      <c r="D141" s="30">
        <v>4</v>
      </c>
      <c r="E141" s="6" t="s">
        <v>113</v>
      </c>
      <c r="F141" s="27">
        <f t="shared" si="6"/>
        <v>0</v>
      </c>
      <c r="G141" s="27"/>
      <c r="H141" s="27"/>
      <c r="I141" s="27">
        <v>0</v>
      </c>
      <c r="J141" s="27">
        <v>0</v>
      </c>
      <c r="K141" s="27">
        <v>0</v>
      </c>
      <c r="L141" s="27">
        <v>0</v>
      </c>
    </row>
    <row r="142" spans="1:12" ht="27" x14ac:dyDescent="0.3">
      <c r="A142" s="34">
        <v>2485</v>
      </c>
      <c r="B142" s="30" t="s">
        <v>9</v>
      </c>
      <c r="C142" s="30">
        <v>8</v>
      </c>
      <c r="D142" s="30">
        <v>5</v>
      </c>
      <c r="E142" s="6" t="s">
        <v>114</v>
      </c>
      <c r="F142" s="27">
        <f t="shared" si="6"/>
        <v>0</v>
      </c>
      <c r="G142" s="27"/>
      <c r="H142" s="27"/>
      <c r="I142" s="27">
        <v>0</v>
      </c>
      <c r="J142" s="27">
        <v>0</v>
      </c>
      <c r="K142" s="27">
        <v>0</v>
      </c>
      <c r="L142" s="27">
        <v>0</v>
      </c>
    </row>
    <row r="143" spans="1:12" ht="27" x14ac:dyDescent="0.3">
      <c r="A143" s="34">
        <v>2486</v>
      </c>
      <c r="B143" s="30" t="s">
        <v>9</v>
      </c>
      <c r="C143" s="30">
        <v>8</v>
      </c>
      <c r="D143" s="30">
        <v>6</v>
      </c>
      <c r="E143" s="6" t="s">
        <v>115</v>
      </c>
      <c r="F143" s="27">
        <f t="shared" si="6"/>
        <v>0</v>
      </c>
      <c r="G143" s="27"/>
      <c r="H143" s="27"/>
      <c r="I143" s="27">
        <v>0</v>
      </c>
      <c r="J143" s="27">
        <v>0</v>
      </c>
      <c r="K143" s="27">
        <v>0</v>
      </c>
      <c r="L143" s="27">
        <v>0</v>
      </c>
    </row>
    <row r="144" spans="1:12" ht="27" x14ac:dyDescent="0.3">
      <c r="A144" s="34">
        <v>2487</v>
      </c>
      <c r="B144" s="30" t="s">
        <v>9</v>
      </c>
      <c r="C144" s="30">
        <v>8</v>
      </c>
      <c r="D144" s="30">
        <v>7</v>
      </c>
      <c r="E144" s="6" t="s">
        <v>116</v>
      </c>
      <c r="F144" s="27">
        <f t="shared" si="6"/>
        <v>0</v>
      </c>
      <c r="G144" s="27"/>
      <c r="H144" s="27"/>
      <c r="I144" s="27">
        <v>0</v>
      </c>
      <c r="J144" s="27">
        <v>0</v>
      </c>
      <c r="K144" s="27">
        <v>0</v>
      </c>
      <c r="L144" s="27">
        <v>0</v>
      </c>
    </row>
    <row r="145" spans="1:12" ht="27" x14ac:dyDescent="0.3">
      <c r="A145" s="34">
        <v>2490</v>
      </c>
      <c r="B145" s="30" t="s">
        <v>9</v>
      </c>
      <c r="C145" s="30">
        <v>9</v>
      </c>
      <c r="D145" s="30">
        <v>0</v>
      </c>
      <c r="E145" s="6" t="s">
        <v>117</v>
      </c>
      <c r="F145" s="27" t="e">
        <f>+F147</f>
        <v>#REF!</v>
      </c>
      <c r="G145" s="27"/>
      <c r="H145" s="27" t="e">
        <f>+H147</f>
        <v>#REF!</v>
      </c>
      <c r="I145" s="27" t="e">
        <f>+I147</f>
        <v>#REF!</v>
      </c>
      <c r="J145" s="27" t="e">
        <f>+J147</f>
        <v>#REF!</v>
      </c>
      <c r="K145" s="27" t="e">
        <f>+K147</f>
        <v>#REF!</v>
      </c>
      <c r="L145" s="27" t="e">
        <f>+L147</f>
        <v>#REF!</v>
      </c>
    </row>
    <row r="146" spans="1:12" s="35" customFormat="1" x14ac:dyDescent="0.3">
      <c r="A146" s="34"/>
      <c r="B146" s="30"/>
      <c r="C146" s="30"/>
      <c r="D146" s="30"/>
      <c r="E146" s="6" t="s">
        <v>23</v>
      </c>
      <c r="F146" s="27"/>
      <c r="G146" s="27"/>
      <c r="H146" s="27"/>
      <c r="I146" s="27"/>
      <c r="J146" s="27"/>
      <c r="K146" s="27"/>
      <c r="L146" s="27"/>
    </row>
    <row r="147" spans="1:12" ht="27" x14ac:dyDescent="0.3">
      <c r="A147" s="34">
        <v>2491</v>
      </c>
      <c r="B147" s="30" t="s">
        <v>9</v>
      </c>
      <c r="C147" s="30">
        <v>9</v>
      </c>
      <c r="D147" s="30">
        <v>1</v>
      </c>
      <c r="E147" s="6" t="s">
        <v>117</v>
      </c>
      <c r="F147" s="27" t="e">
        <f>+#REF!</f>
        <v>#REF!</v>
      </c>
      <c r="G147" s="27"/>
      <c r="H147" s="27" t="e">
        <f>+#REF!</f>
        <v>#REF!</v>
      </c>
      <c r="I147" s="27" t="e">
        <f>+#REF!</f>
        <v>#REF!</v>
      </c>
      <c r="J147" s="27" t="e">
        <f>+#REF!</f>
        <v>#REF!</v>
      </c>
      <c r="K147" s="27" t="e">
        <f>+#REF!</f>
        <v>#REF!</v>
      </c>
      <c r="L147" s="27" t="e">
        <f>+#REF!</f>
        <v>#REF!</v>
      </c>
    </row>
    <row r="148" spans="1:12" s="32" customFormat="1" ht="40.5" x14ac:dyDescent="0.25">
      <c r="A148" s="34">
        <v>2500</v>
      </c>
      <c r="B148" s="30" t="s">
        <v>10</v>
      </c>
      <c r="C148" s="30">
        <v>0</v>
      </c>
      <c r="D148" s="30">
        <v>0</v>
      </c>
      <c r="E148" s="6" t="s">
        <v>118</v>
      </c>
      <c r="F148" s="27" t="e">
        <f>+F150+F153+F156+F159+F162+F165</f>
        <v>#REF!</v>
      </c>
      <c r="G148" s="27" t="e">
        <f t="shared" ref="G148:L148" si="7">+G150+G153+G156+G159+G162+G165</f>
        <v>#REF!</v>
      </c>
      <c r="H148" s="27" t="e">
        <f t="shared" si="7"/>
        <v>#REF!</v>
      </c>
      <c r="I148" s="27" t="e">
        <f t="shared" si="7"/>
        <v>#REF!</v>
      </c>
      <c r="J148" s="27" t="e">
        <f t="shared" si="7"/>
        <v>#REF!</v>
      </c>
      <c r="K148" s="27" t="e">
        <f t="shared" si="7"/>
        <v>#REF!</v>
      </c>
      <c r="L148" s="27" t="e">
        <f t="shared" si="7"/>
        <v>#REF!</v>
      </c>
    </row>
    <row r="149" spans="1:12" x14ac:dyDescent="0.3">
      <c r="A149" s="29"/>
      <c r="B149" s="30"/>
      <c r="C149" s="30"/>
      <c r="D149" s="30"/>
      <c r="E149" s="6" t="s">
        <v>21</v>
      </c>
      <c r="F149" s="27"/>
      <c r="G149" s="27"/>
      <c r="H149" s="27"/>
      <c r="I149" s="27"/>
      <c r="J149" s="27"/>
      <c r="K149" s="27"/>
      <c r="L149" s="27"/>
    </row>
    <row r="150" spans="1:12" x14ac:dyDescent="0.3">
      <c r="A150" s="34">
        <v>2510</v>
      </c>
      <c r="B150" s="30" t="s">
        <v>10</v>
      </c>
      <c r="C150" s="30">
        <v>1</v>
      </c>
      <c r="D150" s="30">
        <v>0</v>
      </c>
      <c r="E150" s="6" t="s">
        <v>119</v>
      </c>
      <c r="F150" s="27" t="e">
        <f>+F152</f>
        <v>#REF!</v>
      </c>
      <c r="G150" s="27" t="e">
        <f t="shared" ref="G150:L150" si="8">+G152</f>
        <v>#REF!</v>
      </c>
      <c r="H150" s="27" t="e">
        <f t="shared" si="8"/>
        <v>#REF!</v>
      </c>
      <c r="I150" s="27" t="e">
        <f t="shared" si="8"/>
        <v>#REF!</v>
      </c>
      <c r="J150" s="27" t="e">
        <f t="shared" si="8"/>
        <v>#REF!</v>
      </c>
      <c r="K150" s="27" t="e">
        <f t="shared" si="8"/>
        <v>#REF!</v>
      </c>
      <c r="L150" s="27" t="e">
        <f t="shared" si="8"/>
        <v>#REF!</v>
      </c>
    </row>
    <row r="151" spans="1:12" s="35" customFormat="1" x14ac:dyDescent="0.3">
      <c r="A151" s="34"/>
      <c r="B151" s="30"/>
      <c r="C151" s="30"/>
      <c r="D151" s="30"/>
      <c r="E151" s="6" t="s">
        <v>23</v>
      </c>
      <c r="F151" s="27"/>
      <c r="G151" s="27"/>
      <c r="H151" s="27"/>
      <c r="I151" s="27"/>
      <c r="J151" s="27"/>
      <c r="K151" s="27"/>
      <c r="L151" s="27"/>
    </row>
    <row r="152" spans="1:12" x14ac:dyDescent="0.3">
      <c r="A152" s="34">
        <v>2511</v>
      </c>
      <c r="B152" s="30" t="s">
        <v>10</v>
      </c>
      <c r="C152" s="30">
        <v>1</v>
      </c>
      <c r="D152" s="30">
        <v>1</v>
      </c>
      <c r="E152" s="6" t="s">
        <v>119</v>
      </c>
      <c r="F152" s="27" t="e">
        <f>+#REF!</f>
        <v>#REF!</v>
      </c>
      <c r="G152" s="27" t="e">
        <f>+#REF!</f>
        <v>#REF!</v>
      </c>
      <c r="H152" s="27" t="e">
        <f>+#REF!</f>
        <v>#REF!</v>
      </c>
      <c r="I152" s="27" t="e">
        <f>+#REF!</f>
        <v>#REF!</v>
      </c>
      <c r="J152" s="27" t="e">
        <f>+#REF!</f>
        <v>#REF!</v>
      </c>
      <c r="K152" s="27" t="e">
        <f>+#REF!</f>
        <v>#REF!</v>
      </c>
      <c r="L152" s="27" t="e">
        <f>+#REF!</f>
        <v>#REF!</v>
      </c>
    </row>
    <row r="153" spans="1:12" x14ac:dyDescent="0.3">
      <c r="A153" s="34">
        <v>2520</v>
      </c>
      <c r="B153" s="30" t="s">
        <v>10</v>
      </c>
      <c r="C153" s="30">
        <v>2</v>
      </c>
      <c r="D153" s="30">
        <v>0</v>
      </c>
      <c r="E153" s="6" t="s">
        <v>120</v>
      </c>
      <c r="F153" s="27">
        <f>SUM(F155)</f>
        <v>0</v>
      </c>
      <c r="G153" s="27">
        <f>SUM(G155)</f>
        <v>0</v>
      </c>
      <c r="H153" s="27">
        <f>SUM(H155)</f>
        <v>0</v>
      </c>
      <c r="I153" s="27">
        <v>0</v>
      </c>
      <c r="J153" s="27">
        <v>0</v>
      </c>
      <c r="K153" s="27">
        <v>0</v>
      </c>
      <c r="L153" s="27">
        <v>0</v>
      </c>
    </row>
    <row r="154" spans="1:12" s="35" customFormat="1" x14ac:dyDescent="0.3">
      <c r="A154" s="34"/>
      <c r="B154" s="30"/>
      <c r="C154" s="30"/>
      <c r="D154" s="30"/>
      <c r="E154" s="6" t="s">
        <v>23</v>
      </c>
      <c r="F154" s="27"/>
      <c r="G154" s="27"/>
      <c r="H154" s="27"/>
      <c r="I154" s="27"/>
      <c r="J154" s="27"/>
      <c r="K154" s="27"/>
      <c r="L154" s="27"/>
    </row>
    <row r="155" spans="1:12" x14ac:dyDescent="0.3">
      <c r="A155" s="34">
        <v>2521</v>
      </c>
      <c r="B155" s="30" t="s">
        <v>10</v>
      </c>
      <c r="C155" s="30">
        <v>2</v>
      </c>
      <c r="D155" s="30">
        <v>1</v>
      </c>
      <c r="E155" s="6" t="s">
        <v>121</v>
      </c>
      <c r="F155" s="27">
        <f>SUM(G155:H155)</f>
        <v>0</v>
      </c>
      <c r="G155" s="27"/>
      <c r="H155" s="27"/>
      <c r="I155" s="27">
        <v>0</v>
      </c>
      <c r="J155" s="27">
        <v>0</v>
      </c>
      <c r="K155" s="27">
        <v>0</v>
      </c>
      <c r="L155" s="27">
        <v>0</v>
      </c>
    </row>
    <row r="156" spans="1:12" x14ac:dyDescent="0.3">
      <c r="A156" s="34">
        <v>2530</v>
      </c>
      <c r="B156" s="30" t="s">
        <v>10</v>
      </c>
      <c r="C156" s="30">
        <v>3</v>
      </c>
      <c r="D156" s="30">
        <v>0</v>
      </c>
      <c r="E156" s="6" t="s">
        <v>122</v>
      </c>
      <c r="F156" s="27">
        <f>SUM(F158)</f>
        <v>0</v>
      </c>
      <c r="G156" s="27">
        <f>SUM(G158)</f>
        <v>0</v>
      </c>
      <c r="H156" s="27">
        <f>SUM(H158)</f>
        <v>0</v>
      </c>
      <c r="I156" s="27">
        <v>0</v>
      </c>
      <c r="J156" s="27">
        <v>0</v>
      </c>
      <c r="K156" s="27">
        <v>0</v>
      </c>
      <c r="L156" s="27">
        <v>0</v>
      </c>
    </row>
    <row r="157" spans="1:12" s="35" customFormat="1" x14ac:dyDescent="0.3">
      <c r="A157" s="34"/>
      <c r="B157" s="30"/>
      <c r="C157" s="30"/>
      <c r="D157" s="30"/>
      <c r="E157" s="6" t="s">
        <v>23</v>
      </c>
      <c r="F157" s="27"/>
      <c r="G157" s="27"/>
      <c r="H157" s="27"/>
      <c r="I157" s="27"/>
      <c r="J157" s="27"/>
      <c r="K157" s="27"/>
      <c r="L157" s="27"/>
    </row>
    <row r="158" spans="1:12" x14ac:dyDescent="0.3">
      <c r="A158" s="34">
        <v>2531</v>
      </c>
      <c r="B158" s="30" t="s">
        <v>10</v>
      </c>
      <c r="C158" s="30">
        <v>3</v>
      </c>
      <c r="D158" s="30">
        <v>1</v>
      </c>
      <c r="E158" s="6" t="s">
        <v>122</v>
      </c>
      <c r="F158" s="27">
        <f>SUM(G158:H158)</f>
        <v>0</v>
      </c>
      <c r="G158" s="27"/>
      <c r="H158" s="27"/>
      <c r="I158" s="27">
        <v>0</v>
      </c>
      <c r="J158" s="27">
        <v>0</v>
      </c>
      <c r="K158" s="27">
        <v>0</v>
      </c>
      <c r="L158" s="27">
        <v>0</v>
      </c>
    </row>
    <row r="159" spans="1:12" ht="27" x14ac:dyDescent="0.3">
      <c r="A159" s="34">
        <v>2540</v>
      </c>
      <c r="B159" s="30" t="s">
        <v>10</v>
      </c>
      <c r="C159" s="30">
        <v>4</v>
      </c>
      <c r="D159" s="30">
        <v>0</v>
      </c>
      <c r="E159" s="6" t="s">
        <v>123</v>
      </c>
      <c r="F159" s="27">
        <f>SUM(F161)</f>
        <v>0</v>
      </c>
      <c r="G159" s="27">
        <f>SUM(G161)</f>
        <v>0</v>
      </c>
      <c r="H159" s="27">
        <f>SUM(H161)</f>
        <v>0</v>
      </c>
      <c r="I159" s="27">
        <v>0</v>
      </c>
      <c r="J159" s="27">
        <v>0</v>
      </c>
      <c r="K159" s="27">
        <v>0</v>
      </c>
      <c r="L159" s="27">
        <v>0</v>
      </c>
    </row>
    <row r="160" spans="1:12" s="35" customFormat="1" x14ac:dyDescent="0.3">
      <c r="A160" s="34"/>
      <c r="B160" s="30"/>
      <c r="C160" s="30"/>
      <c r="D160" s="30"/>
      <c r="E160" s="6" t="s">
        <v>23</v>
      </c>
      <c r="F160" s="27"/>
      <c r="G160" s="27"/>
      <c r="H160" s="27"/>
      <c r="I160" s="27"/>
      <c r="J160" s="27"/>
      <c r="K160" s="27"/>
      <c r="L160" s="27"/>
    </row>
    <row r="161" spans="1:12" ht="27" x14ac:dyDescent="0.3">
      <c r="A161" s="34">
        <v>2541</v>
      </c>
      <c r="B161" s="30" t="s">
        <v>10</v>
      </c>
      <c r="C161" s="30">
        <v>4</v>
      </c>
      <c r="D161" s="30">
        <v>1</v>
      </c>
      <c r="E161" s="6" t="s">
        <v>123</v>
      </c>
      <c r="F161" s="27">
        <f>SUM(G161:H161)</f>
        <v>0</v>
      </c>
      <c r="G161" s="27"/>
      <c r="H161" s="27"/>
      <c r="I161" s="27">
        <v>0</v>
      </c>
      <c r="J161" s="27">
        <v>0</v>
      </c>
      <c r="K161" s="27">
        <v>0</v>
      </c>
      <c r="L161" s="27">
        <v>0</v>
      </c>
    </row>
    <row r="162" spans="1:12" ht="27" x14ac:dyDescent="0.3">
      <c r="A162" s="34">
        <v>2550</v>
      </c>
      <c r="B162" s="30" t="s">
        <v>10</v>
      </c>
      <c r="C162" s="30">
        <v>5</v>
      </c>
      <c r="D162" s="30">
        <v>0</v>
      </c>
      <c r="E162" s="6" t="s">
        <v>124</v>
      </c>
      <c r="F162" s="27">
        <f>SUM(F164)</f>
        <v>0</v>
      </c>
      <c r="G162" s="27">
        <f>SUM(G164)</f>
        <v>0</v>
      </c>
      <c r="H162" s="27">
        <f>SUM(H164)</f>
        <v>0</v>
      </c>
      <c r="I162" s="27">
        <v>0</v>
      </c>
      <c r="J162" s="27">
        <v>0</v>
      </c>
      <c r="K162" s="27">
        <v>0</v>
      </c>
      <c r="L162" s="27">
        <v>0</v>
      </c>
    </row>
    <row r="163" spans="1:12" s="35" customFormat="1" x14ac:dyDescent="0.3">
      <c r="A163" s="34"/>
      <c r="B163" s="30"/>
      <c r="C163" s="30"/>
      <c r="D163" s="30"/>
      <c r="E163" s="6" t="s">
        <v>23</v>
      </c>
      <c r="F163" s="27"/>
      <c r="G163" s="27"/>
      <c r="H163" s="27"/>
      <c r="I163" s="27"/>
      <c r="J163" s="27"/>
      <c r="K163" s="27"/>
      <c r="L163" s="27"/>
    </row>
    <row r="164" spans="1:12" ht="27" x14ac:dyDescent="0.3">
      <c r="A164" s="34">
        <v>2551</v>
      </c>
      <c r="B164" s="30" t="s">
        <v>10</v>
      </c>
      <c r="C164" s="30">
        <v>5</v>
      </c>
      <c r="D164" s="30">
        <v>1</v>
      </c>
      <c r="E164" s="6" t="s">
        <v>124</v>
      </c>
      <c r="F164" s="27">
        <f>SUM(G164:H164)</f>
        <v>0</v>
      </c>
      <c r="G164" s="27"/>
      <c r="H164" s="27"/>
      <c r="I164" s="27">
        <v>0</v>
      </c>
      <c r="J164" s="27">
        <v>0</v>
      </c>
      <c r="K164" s="27">
        <v>0</v>
      </c>
      <c r="L164" s="27">
        <v>0</v>
      </c>
    </row>
    <row r="165" spans="1:12" ht="27" x14ac:dyDescent="0.3">
      <c r="A165" s="34">
        <v>2560</v>
      </c>
      <c r="B165" s="30" t="s">
        <v>10</v>
      </c>
      <c r="C165" s="30">
        <v>6</v>
      </c>
      <c r="D165" s="30">
        <v>0</v>
      </c>
      <c r="E165" s="6" t="s">
        <v>125</v>
      </c>
      <c r="F165" s="27" t="e">
        <f>+F167</f>
        <v>#REF!</v>
      </c>
      <c r="G165" s="27" t="e">
        <f t="shared" ref="G165:L165" si="9">+G167</f>
        <v>#REF!</v>
      </c>
      <c r="H165" s="27" t="e">
        <f t="shared" si="9"/>
        <v>#REF!</v>
      </c>
      <c r="I165" s="27" t="e">
        <f t="shared" si="9"/>
        <v>#REF!</v>
      </c>
      <c r="J165" s="27" t="e">
        <f t="shared" si="9"/>
        <v>#REF!</v>
      </c>
      <c r="K165" s="27" t="e">
        <f t="shared" si="9"/>
        <v>#REF!</v>
      </c>
      <c r="L165" s="27" t="e">
        <f t="shared" si="9"/>
        <v>#REF!</v>
      </c>
    </row>
    <row r="166" spans="1:12" s="35" customFormat="1" x14ac:dyDescent="0.3">
      <c r="A166" s="34"/>
      <c r="B166" s="30"/>
      <c r="C166" s="30"/>
      <c r="D166" s="30"/>
      <c r="E166" s="6" t="s">
        <v>23</v>
      </c>
      <c r="F166" s="27"/>
      <c r="G166" s="27"/>
      <c r="H166" s="27"/>
      <c r="I166" s="27"/>
      <c r="J166" s="27"/>
      <c r="K166" s="27"/>
      <c r="L166" s="27"/>
    </row>
    <row r="167" spans="1:12" ht="27" x14ac:dyDescent="0.3">
      <c r="A167" s="34">
        <v>2561</v>
      </c>
      <c r="B167" s="30" t="s">
        <v>10</v>
      </c>
      <c r="C167" s="30">
        <v>6</v>
      </c>
      <c r="D167" s="30">
        <v>1</v>
      </c>
      <c r="E167" s="6" t="s">
        <v>125</v>
      </c>
      <c r="F167" s="27" t="e">
        <f>+#REF!</f>
        <v>#REF!</v>
      </c>
      <c r="G167" s="27" t="e">
        <f>+#REF!</f>
        <v>#REF!</v>
      </c>
      <c r="H167" s="27" t="e">
        <f>+#REF!</f>
        <v>#REF!</v>
      </c>
      <c r="I167" s="27" t="e">
        <f>+#REF!</f>
        <v>#REF!</v>
      </c>
      <c r="J167" s="27" t="e">
        <f>+#REF!</f>
        <v>#REF!</v>
      </c>
      <c r="K167" s="27" t="e">
        <f>+#REF!</f>
        <v>#REF!</v>
      </c>
      <c r="L167" s="27" t="e">
        <f>+#REF!</f>
        <v>#REF!</v>
      </c>
    </row>
    <row r="168" spans="1:12" s="32" customFormat="1" ht="54" x14ac:dyDescent="0.25">
      <c r="A168" s="34">
        <v>2600</v>
      </c>
      <c r="B168" s="30" t="s">
        <v>11</v>
      </c>
      <c r="C168" s="30">
        <v>0</v>
      </c>
      <c r="D168" s="30">
        <v>0</v>
      </c>
      <c r="E168" s="6" t="s">
        <v>126</v>
      </c>
      <c r="F168" s="27" t="e">
        <f>+F170+F173+F176+F179+F182+F185</f>
        <v>#REF!</v>
      </c>
      <c r="G168" s="27" t="e">
        <f t="shared" ref="G168:L168" si="10">+G170+G173+G176+G179+G182+G185</f>
        <v>#REF!</v>
      </c>
      <c r="H168" s="27" t="e">
        <f t="shared" si="10"/>
        <v>#REF!</v>
      </c>
      <c r="I168" s="27" t="e">
        <f t="shared" si="10"/>
        <v>#REF!</v>
      </c>
      <c r="J168" s="27" t="e">
        <f t="shared" si="10"/>
        <v>#REF!</v>
      </c>
      <c r="K168" s="27" t="e">
        <f t="shared" si="10"/>
        <v>#REF!</v>
      </c>
      <c r="L168" s="27" t="e">
        <f t="shared" si="10"/>
        <v>#REF!</v>
      </c>
    </row>
    <row r="169" spans="1:12" x14ac:dyDescent="0.3">
      <c r="A169" s="29"/>
      <c r="B169" s="30"/>
      <c r="C169" s="30"/>
      <c r="D169" s="30"/>
      <c r="E169" s="6" t="s">
        <v>21</v>
      </c>
      <c r="F169" s="27"/>
      <c r="G169" s="27"/>
      <c r="H169" s="27"/>
      <c r="I169" s="27"/>
      <c r="J169" s="27"/>
      <c r="K169" s="27"/>
      <c r="L169" s="27"/>
    </row>
    <row r="170" spans="1:12" x14ac:dyDescent="0.3">
      <c r="A170" s="34">
        <v>2610</v>
      </c>
      <c r="B170" s="30" t="s">
        <v>11</v>
      </c>
      <c r="C170" s="30">
        <v>1</v>
      </c>
      <c r="D170" s="30">
        <v>0</v>
      </c>
      <c r="E170" s="6" t="s">
        <v>127</v>
      </c>
      <c r="F170" s="27">
        <f>SUM(F172)</f>
        <v>0</v>
      </c>
      <c r="G170" s="27">
        <f>SUM(G172)</f>
        <v>0</v>
      </c>
      <c r="H170" s="27">
        <f>SUM(H172)</f>
        <v>0</v>
      </c>
      <c r="I170" s="27">
        <v>0</v>
      </c>
      <c r="J170" s="27">
        <v>0</v>
      </c>
      <c r="K170" s="27">
        <v>0</v>
      </c>
      <c r="L170" s="27">
        <v>0</v>
      </c>
    </row>
    <row r="171" spans="1:12" s="35" customFormat="1" x14ac:dyDescent="0.3">
      <c r="A171" s="34"/>
      <c r="B171" s="30"/>
      <c r="C171" s="30"/>
      <c r="D171" s="30"/>
      <c r="E171" s="6" t="s">
        <v>23</v>
      </c>
      <c r="F171" s="27"/>
      <c r="G171" s="27"/>
      <c r="H171" s="27"/>
      <c r="I171" s="27"/>
      <c r="J171" s="27"/>
      <c r="K171" s="27"/>
      <c r="L171" s="27"/>
    </row>
    <row r="172" spans="1:12" x14ac:dyDescent="0.3">
      <c r="A172" s="34">
        <v>2611</v>
      </c>
      <c r="B172" s="30" t="s">
        <v>11</v>
      </c>
      <c r="C172" s="30">
        <v>1</v>
      </c>
      <c r="D172" s="30">
        <v>1</v>
      </c>
      <c r="E172" s="6" t="s">
        <v>128</v>
      </c>
      <c r="F172" s="27">
        <f>SUM(G172:H172)</f>
        <v>0</v>
      </c>
      <c r="G172" s="27"/>
      <c r="H172" s="27"/>
      <c r="I172" s="27">
        <v>0</v>
      </c>
      <c r="J172" s="27">
        <v>0</v>
      </c>
      <c r="K172" s="27">
        <v>0</v>
      </c>
      <c r="L172" s="27">
        <v>0</v>
      </c>
    </row>
    <row r="173" spans="1:12" x14ac:dyDescent="0.3">
      <c r="A173" s="34">
        <v>2620</v>
      </c>
      <c r="B173" s="30" t="s">
        <v>11</v>
      </c>
      <c r="C173" s="30">
        <v>2</v>
      </c>
      <c r="D173" s="30">
        <v>0</v>
      </c>
      <c r="E173" s="6" t="s">
        <v>129</v>
      </c>
      <c r="F173" s="27">
        <f>SUM(F175)</f>
        <v>0</v>
      </c>
      <c r="G173" s="27">
        <f>SUM(G175)</f>
        <v>0</v>
      </c>
      <c r="H173" s="27">
        <f>SUM(H175)</f>
        <v>0</v>
      </c>
      <c r="I173" s="27">
        <v>0</v>
      </c>
      <c r="J173" s="27">
        <v>0</v>
      </c>
      <c r="K173" s="27">
        <v>0</v>
      </c>
      <c r="L173" s="27">
        <v>0</v>
      </c>
    </row>
    <row r="174" spans="1:12" s="35" customFormat="1" x14ac:dyDescent="0.3">
      <c r="A174" s="34"/>
      <c r="B174" s="30"/>
      <c r="C174" s="30"/>
      <c r="D174" s="30"/>
      <c r="E174" s="6" t="s">
        <v>23</v>
      </c>
      <c r="F174" s="27"/>
      <c r="G174" s="27"/>
      <c r="H174" s="27"/>
      <c r="I174" s="27"/>
      <c r="J174" s="27"/>
      <c r="K174" s="27"/>
      <c r="L174" s="27"/>
    </row>
    <row r="175" spans="1:12" x14ac:dyDescent="0.3">
      <c r="A175" s="34">
        <v>2621</v>
      </c>
      <c r="B175" s="30" t="s">
        <v>11</v>
      </c>
      <c r="C175" s="30">
        <v>2</v>
      </c>
      <c r="D175" s="30">
        <v>1</v>
      </c>
      <c r="E175" s="6" t="s">
        <v>129</v>
      </c>
      <c r="F175" s="27">
        <f>SUM(G175:H175)</f>
        <v>0</v>
      </c>
      <c r="G175" s="27"/>
      <c r="H175" s="27"/>
      <c r="I175" s="27">
        <v>0</v>
      </c>
      <c r="J175" s="27">
        <v>0</v>
      </c>
      <c r="K175" s="27">
        <v>0</v>
      </c>
      <c r="L175" s="27">
        <v>0</v>
      </c>
    </row>
    <row r="176" spans="1:12" x14ac:dyDescent="0.3">
      <c r="A176" s="34">
        <v>2630</v>
      </c>
      <c r="B176" s="30" t="s">
        <v>11</v>
      </c>
      <c r="C176" s="30">
        <v>3</v>
      </c>
      <c r="D176" s="30">
        <v>0</v>
      </c>
      <c r="E176" s="6" t="s">
        <v>130</v>
      </c>
      <c r="F176" s="27">
        <f>SUM(F178)</f>
        <v>0</v>
      </c>
      <c r="G176" s="27">
        <f>SUM(G178)</f>
        <v>0</v>
      </c>
      <c r="H176" s="27">
        <f>SUM(H178)</f>
        <v>0</v>
      </c>
      <c r="I176" s="27">
        <v>0</v>
      </c>
      <c r="J176" s="27">
        <v>0</v>
      </c>
      <c r="K176" s="27">
        <v>0</v>
      </c>
      <c r="L176" s="27">
        <v>0</v>
      </c>
    </row>
    <row r="177" spans="1:12" s="35" customFormat="1" x14ac:dyDescent="0.3">
      <c r="A177" s="34"/>
      <c r="B177" s="30"/>
      <c r="C177" s="30"/>
      <c r="D177" s="30"/>
      <c r="E177" s="6" t="s">
        <v>23</v>
      </c>
      <c r="F177" s="27"/>
      <c r="G177" s="27"/>
      <c r="H177" s="27"/>
      <c r="I177" s="27"/>
      <c r="J177" s="27"/>
      <c r="K177" s="27"/>
      <c r="L177" s="27"/>
    </row>
    <row r="178" spans="1:12" x14ac:dyDescent="0.3">
      <c r="A178" s="34">
        <v>2631</v>
      </c>
      <c r="B178" s="30" t="s">
        <v>11</v>
      </c>
      <c r="C178" s="30">
        <v>3</v>
      </c>
      <c r="D178" s="30">
        <v>1</v>
      </c>
      <c r="E178" s="6" t="s">
        <v>131</v>
      </c>
      <c r="F178" s="27">
        <f>SUM(G178:H178)</f>
        <v>0</v>
      </c>
      <c r="G178" s="27"/>
      <c r="H178" s="27"/>
      <c r="I178" s="27">
        <v>0</v>
      </c>
      <c r="J178" s="27">
        <v>0</v>
      </c>
      <c r="K178" s="27">
        <v>0</v>
      </c>
      <c r="L178" s="27">
        <v>0</v>
      </c>
    </row>
    <row r="179" spans="1:12" x14ac:dyDescent="0.3">
      <c r="A179" s="34">
        <v>2640</v>
      </c>
      <c r="B179" s="30" t="s">
        <v>11</v>
      </c>
      <c r="C179" s="30">
        <v>4</v>
      </c>
      <c r="D179" s="30">
        <v>0</v>
      </c>
      <c r="E179" s="6" t="s">
        <v>132</v>
      </c>
      <c r="F179" s="27" t="e">
        <f>+F181</f>
        <v>#REF!</v>
      </c>
      <c r="G179" s="27" t="e">
        <f t="shared" ref="G179:L179" si="11">+G181</f>
        <v>#REF!</v>
      </c>
      <c r="H179" s="27" t="e">
        <f t="shared" si="11"/>
        <v>#REF!</v>
      </c>
      <c r="I179" s="27" t="e">
        <f t="shared" si="11"/>
        <v>#REF!</v>
      </c>
      <c r="J179" s="27" t="e">
        <f t="shared" si="11"/>
        <v>#REF!</v>
      </c>
      <c r="K179" s="27" t="e">
        <f t="shared" si="11"/>
        <v>#REF!</v>
      </c>
      <c r="L179" s="27" t="e">
        <f t="shared" si="11"/>
        <v>#REF!</v>
      </c>
    </row>
    <row r="180" spans="1:12" s="35" customFormat="1" x14ac:dyDescent="0.3">
      <c r="A180" s="34"/>
      <c r="B180" s="30"/>
      <c r="C180" s="30"/>
      <c r="D180" s="30"/>
      <c r="E180" s="6" t="s">
        <v>23</v>
      </c>
      <c r="F180" s="27"/>
      <c r="G180" s="27"/>
      <c r="H180" s="27"/>
      <c r="I180" s="27"/>
      <c r="J180" s="27"/>
      <c r="K180" s="27"/>
      <c r="L180" s="27"/>
    </row>
    <row r="181" spans="1:12" x14ac:dyDescent="0.3">
      <c r="A181" s="34">
        <v>2641</v>
      </c>
      <c r="B181" s="30" t="s">
        <v>11</v>
      </c>
      <c r="C181" s="30">
        <v>4</v>
      </c>
      <c r="D181" s="30">
        <v>1</v>
      </c>
      <c r="E181" s="6" t="s">
        <v>133</v>
      </c>
      <c r="F181" s="27" t="e">
        <f>+#REF!</f>
        <v>#REF!</v>
      </c>
      <c r="G181" s="27" t="e">
        <f>+#REF!</f>
        <v>#REF!</v>
      </c>
      <c r="H181" s="27" t="e">
        <f>+#REF!</f>
        <v>#REF!</v>
      </c>
      <c r="I181" s="27" t="e">
        <f>+#REF!</f>
        <v>#REF!</v>
      </c>
      <c r="J181" s="27" t="e">
        <f>+#REF!</f>
        <v>#REF!</v>
      </c>
      <c r="K181" s="27" t="e">
        <f>+#REF!</f>
        <v>#REF!</v>
      </c>
      <c r="L181" s="27" t="e">
        <f>+#REF!</f>
        <v>#REF!</v>
      </c>
    </row>
    <row r="182" spans="1:12" ht="40.5" x14ac:dyDescent="0.3">
      <c r="A182" s="34">
        <v>2650</v>
      </c>
      <c r="B182" s="30" t="s">
        <v>11</v>
      </c>
      <c r="C182" s="30">
        <v>5</v>
      </c>
      <c r="D182" s="30">
        <v>0</v>
      </c>
      <c r="E182" s="6" t="s">
        <v>134</v>
      </c>
      <c r="F182" s="27">
        <f>SUM(F184)</f>
        <v>0</v>
      </c>
      <c r="G182" s="27">
        <f>SUM(G184)</f>
        <v>0</v>
      </c>
      <c r="H182" s="27">
        <f>SUM(H184)</f>
        <v>0</v>
      </c>
      <c r="I182" s="27">
        <v>0</v>
      </c>
      <c r="J182" s="27">
        <v>0</v>
      </c>
      <c r="K182" s="27">
        <v>0</v>
      </c>
      <c r="L182" s="27">
        <v>0</v>
      </c>
    </row>
    <row r="183" spans="1:12" s="35" customFormat="1" x14ac:dyDescent="0.3">
      <c r="A183" s="34"/>
      <c r="B183" s="30"/>
      <c r="C183" s="30"/>
      <c r="D183" s="30"/>
      <c r="E183" s="6" t="s">
        <v>23</v>
      </c>
      <c r="F183" s="27"/>
      <c r="G183" s="27"/>
      <c r="H183" s="27"/>
      <c r="I183" s="27"/>
      <c r="J183" s="27"/>
      <c r="K183" s="27"/>
      <c r="L183" s="27"/>
    </row>
    <row r="184" spans="1:12" ht="40.5" x14ac:dyDescent="0.3">
      <c r="A184" s="34">
        <v>2651</v>
      </c>
      <c r="B184" s="30" t="s">
        <v>11</v>
      </c>
      <c r="C184" s="30">
        <v>5</v>
      </c>
      <c r="D184" s="30">
        <v>1</v>
      </c>
      <c r="E184" s="6" t="s">
        <v>134</v>
      </c>
      <c r="F184" s="27">
        <f>SUM(G184:H184)</f>
        <v>0</v>
      </c>
      <c r="G184" s="27"/>
      <c r="H184" s="27"/>
      <c r="I184" s="27">
        <v>0</v>
      </c>
      <c r="J184" s="27">
        <v>0</v>
      </c>
      <c r="K184" s="27">
        <v>0</v>
      </c>
      <c r="L184" s="27">
        <v>0</v>
      </c>
    </row>
    <row r="185" spans="1:12" ht="27" x14ac:dyDescent="0.3">
      <c r="A185" s="34">
        <v>2660</v>
      </c>
      <c r="B185" s="30" t="s">
        <v>11</v>
      </c>
      <c r="C185" s="30">
        <v>6</v>
      </c>
      <c r="D185" s="30">
        <v>0</v>
      </c>
      <c r="E185" s="6" t="s">
        <v>135</v>
      </c>
      <c r="F185" s="27" t="e">
        <f>+F187</f>
        <v>#REF!</v>
      </c>
      <c r="G185" s="27" t="e">
        <f t="shared" ref="G185:L185" si="12">+G187</f>
        <v>#REF!</v>
      </c>
      <c r="H185" s="27" t="e">
        <f t="shared" si="12"/>
        <v>#REF!</v>
      </c>
      <c r="I185" s="27" t="e">
        <f t="shared" si="12"/>
        <v>#REF!</v>
      </c>
      <c r="J185" s="27" t="e">
        <f t="shared" si="12"/>
        <v>#REF!</v>
      </c>
      <c r="K185" s="27" t="e">
        <f t="shared" si="12"/>
        <v>#REF!</v>
      </c>
      <c r="L185" s="27" t="e">
        <f t="shared" si="12"/>
        <v>#REF!</v>
      </c>
    </row>
    <row r="186" spans="1:12" s="35" customFormat="1" x14ac:dyDescent="0.3">
      <c r="A186" s="34"/>
      <c r="B186" s="30"/>
      <c r="C186" s="30"/>
      <c r="D186" s="30"/>
      <c r="E186" s="6" t="s">
        <v>23</v>
      </c>
      <c r="F186" s="27"/>
      <c r="G186" s="27"/>
      <c r="H186" s="27"/>
      <c r="I186" s="27"/>
      <c r="J186" s="27"/>
      <c r="K186" s="27"/>
      <c r="L186" s="27"/>
    </row>
    <row r="187" spans="1:12" ht="27" x14ac:dyDescent="0.3">
      <c r="A187" s="34">
        <v>2661</v>
      </c>
      <c r="B187" s="30" t="s">
        <v>11</v>
      </c>
      <c r="C187" s="30">
        <v>6</v>
      </c>
      <c r="D187" s="30">
        <v>1</v>
      </c>
      <c r="E187" s="6" t="s">
        <v>135</v>
      </c>
      <c r="F187" s="27" t="e">
        <f>+#REF!</f>
        <v>#REF!</v>
      </c>
      <c r="G187" s="27" t="e">
        <f>+#REF!</f>
        <v>#REF!</v>
      </c>
      <c r="H187" s="27" t="e">
        <f>+#REF!</f>
        <v>#REF!</v>
      </c>
      <c r="I187" s="27" t="e">
        <f>+#REF!</f>
        <v>#REF!</v>
      </c>
      <c r="J187" s="27" t="e">
        <f>+#REF!</f>
        <v>#REF!</v>
      </c>
      <c r="K187" s="27" t="e">
        <f>+#REF!</f>
        <v>#REF!</v>
      </c>
      <c r="L187" s="27" t="e">
        <f>+#REF!</f>
        <v>#REF!</v>
      </c>
    </row>
    <row r="188" spans="1:12" s="32" customFormat="1" ht="40.5" x14ac:dyDescent="0.25">
      <c r="A188" s="34">
        <v>2700</v>
      </c>
      <c r="B188" s="30" t="s">
        <v>12</v>
      </c>
      <c r="C188" s="30">
        <v>0</v>
      </c>
      <c r="D188" s="30">
        <v>0</v>
      </c>
      <c r="E188" s="6" t="s">
        <v>136</v>
      </c>
      <c r="F188" s="27">
        <f>SUM(F190,F195,F201,F207,F210,F213)</f>
        <v>0</v>
      </c>
      <c r="G188" s="27">
        <f>SUM(G190,G195,G201,G207,G210,G213)</f>
        <v>0</v>
      </c>
      <c r="H188" s="27">
        <f>SUM(H190,H195,H201,H207,H210,H213)</f>
        <v>0</v>
      </c>
      <c r="I188" s="27">
        <v>0</v>
      </c>
      <c r="J188" s="27">
        <v>0</v>
      </c>
      <c r="K188" s="27">
        <v>0</v>
      </c>
      <c r="L188" s="27">
        <v>0</v>
      </c>
    </row>
    <row r="189" spans="1:12" x14ac:dyDescent="0.3">
      <c r="A189" s="29"/>
      <c r="B189" s="30"/>
      <c r="C189" s="30"/>
      <c r="D189" s="30"/>
      <c r="E189" s="6" t="s">
        <v>21</v>
      </c>
      <c r="F189" s="27"/>
      <c r="G189" s="27"/>
      <c r="H189" s="27"/>
      <c r="I189" s="27"/>
      <c r="J189" s="27"/>
      <c r="K189" s="27"/>
      <c r="L189" s="27"/>
    </row>
    <row r="190" spans="1:12" ht="27" x14ac:dyDescent="0.3">
      <c r="A190" s="34">
        <v>2710</v>
      </c>
      <c r="B190" s="30" t="s">
        <v>12</v>
      </c>
      <c r="C190" s="30">
        <v>1</v>
      </c>
      <c r="D190" s="30">
        <v>0</v>
      </c>
      <c r="E190" s="6" t="s">
        <v>137</v>
      </c>
      <c r="F190" s="27">
        <f>SUM(F192:F194)</f>
        <v>0</v>
      </c>
      <c r="G190" s="27">
        <f>SUM(G192:G194)</f>
        <v>0</v>
      </c>
      <c r="H190" s="27">
        <f>SUM(H192:H194)</f>
        <v>0</v>
      </c>
      <c r="I190" s="27">
        <v>0</v>
      </c>
      <c r="J190" s="27">
        <v>0</v>
      </c>
      <c r="K190" s="27">
        <v>0</v>
      </c>
      <c r="L190" s="27">
        <v>0</v>
      </c>
    </row>
    <row r="191" spans="1:12" s="35" customFormat="1" x14ac:dyDescent="0.3">
      <c r="A191" s="34"/>
      <c r="B191" s="30"/>
      <c r="C191" s="30"/>
      <c r="D191" s="30"/>
      <c r="E191" s="6" t="s">
        <v>23</v>
      </c>
      <c r="F191" s="27"/>
      <c r="G191" s="27"/>
      <c r="H191" s="27"/>
      <c r="I191" s="27"/>
      <c r="J191" s="27"/>
      <c r="K191" s="27"/>
      <c r="L191" s="27"/>
    </row>
    <row r="192" spans="1:12" x14ac:dyDescent="0.3">
      <c r="A192" s="34">
        <v>2711</v>
      </c>
      <c r="B192" s="30" t="s">
        <v>12</v>
      </c>
      <c r="C192" s="30">
        <v>1</v>
      </c>
      <c r="D192" s="30">
        <v>1</v>
      </c>
      <c r="E192" s="6" t="s">
        <v>138</v>
      </c>
      <c r="F192" s="27">
        <f>SUM(G192:H192)</f>
        <v>0</v>
      </c>
      <c r="G192" s="27"/>
      <c r="H192" s="27"/>
      <c r="I192" s="27">
        <v>0</v>
      </c>
      <c r="J192" s="27">
        <v>0</v>
      </c>
      <c r="K192" s="27">
        <v>0</v>
      </c>
      <c r="L192" s="27">
        <v>0</v>
      </c>
    </row>
    <row r="193" spans="1:12" x14ac:dyDescent="0.3">
      <c r="A193" s="34">
        <v>2712</v>
      </c>
      <c r="B193" s="30" t="s">
        <v>12</v>
      </c>
      <c r="C193" s="30">
        <v>1</v>
      </c>
      <c r="D193" s="30">
        <v>2</v>
      </c>
      <c r="E193" s="6" t="s">
        <v>139</v>
      </c>
      <c r="F193" s="27">
        <f>SUM(G193:H193)</f>
        <v>0</v>
      </c>
      <c r="G193" s="27"/>
      <c r="H193" s="27"/>
      <c r="I193" s="27">
        <v>0</v>
      </c>
      <c r="J193" s="27">
        <v>0</v>
      </c>
      <c r="K193" s="27">
        <v>0</v>
      </c>
      <c r="L193" s="27">
        <v>0</v>
      </c>
    </row>
    <row r="194" spans="1:12" x14ac:dyDescent="0.3">
      <c r="A194" s="34">
        <v>2713</v>
      </c>
      <c r="B194" s="30" t="s">
        <v>12</v>
      </c>
      <c r="C194" s="30">
        <v>1</v>
      </c>
      <c r="D194" s="30">
        <v>3</v>
      </c>
      <c r="E194" s="6" t="s">
        <v>140</v>
      </c>
      <c r="F194" s="27">
        <f>SUM(G194:H194)</f>
        <v>0</v>
      </c>
      <c r="G194" s="27"/>
      <c r="H194" s="27"/>
      <c r="I194" s="27">
        <v>0</v>
      </c>
      <c r="J194" s="27">
        <v>0</v>
      </c>
      <c r="K194" s="27">
        <v>0</v>
      </c>
      <c r="L194" s="27">
        <v>0</v>
      </c>
    </row>
    <row r="195" spans="1:12" x14ac:dyDescent="0.3">
      <c r="A195" s="34">
        <v>2720</v>
      </c>
      <c r="B195" s="30" t="s">
        <v>12</v>
      </c>
      <c r="C195" s="30">
        <v>2</v>
      </c>
      <c r="D195" s="30">
        <v>0</v>
      </c>
      <c r="E195" s="6" t="s">
        <v>141</v>
      </c>
      <c r="F195" s="27">
        <f>SUM(F197:F200)</f>
        <v>0</v>
      </c>
      <c r="G195" s="27">
        <f>SUM(G197:G200)</f>
        <v>0</v>
      </c>
      <c r="H195" s="27">
        <f>SUM(H197:H200)</f>
        <v>0</v>
      </c>
      <c r="I195" s="27">
        <v>0</v>
      </c>
      <c r="J195" s="27">
        <v>0</v>
      </c>
      <c r="K195" s="27">
        <v>0</v>
      </c>
      <c r="L195" s="27">
        <v>0</v>
      </c>
    </row>
    <row r="196" spans="1:12" s="35" customFormat="1" x14ac:dyDescent="0.3">
      <c r="A196" s="34"/>
      <c r="B196" s="30"/>
      <c r="C196" s="30"/>
      <c r="D196" s="30"/>
      <c r="E196" s="6" t="s">
        <v>23</v>
      </c>
      <c r="F196" s="27"/>
      <c r="G196" s="27"/>
      <c r="H196" s="27"/>
      <c r="I196" s="27"/>
      <c r="J196" s="27"/>
      <c r="K196" s="27"/>
      <c r="L196" s="27"/>
    </row>
    <row r="197" spans="1:12" x14ac:dyDescent="0.3">
      <c r="A197" s="34">
        <v>2721</v>
      </c>
      <c r="B197" s="30" t="s">
        <v>12</v>
      </c>
      <c r="C197" s="30">
        <v>2</v>
      </c>
      <c r="D197" s="30">
        <v>1</v>
      </c>
      <c r="E197" s="6" t="s">
        <v>142</v>
      </c>
      <c r="F197" s="27">
        <f>SUM(G197:H197)</f>
        <v>0</v>
      </c>
      <c r="G197" s="27"/>
      <c r="H197" s="27"/>
      <c r="I197" s="27">
        <v>0</v>
      </c>
      <c r="J197" s="27">
        <v>0</v>
      </c>
      <c r="K197" s="27">
        <v>0</v>
      </c>
      <c r="L197" s="27">
        <v>0</v>
      </c>
    </row>
    <row r="198" spans="1:12" x14ac:dyDescent="0.3">
      <c r="A198" s="34">
        <v>2722</v>
      </c>
      <c r="B198" s="30" t="s">
        <v>12</v>
      </c>
      <c r="C198" s="30">
        <v>2</v>
      </c>
      <c r="D198" s="30">
        <v>2</v>
      </c>
      <c r="E198" s="6" t="s">
        <v>143</v>
      </c>
      <c r="F198" s="27">
        <f>SUM(G198:H198)</f>
        <v>0</v>
      </c>
      <c r="G198" s="27"/>
      <c r="H198" s="27"/>
      <c r="I198" s="27">
        <v>0</v>
      </c>
      <c r="J198" s="27">
        <v>0</v>
      </c>
      <c r="K198" s="27">
        <v>0</v>
      </c>
      <c r="L198" s="27">
        <v>0</v>
      </c>
    </row>
    <row r="199" spans="1:12" x14ac:dyDescent="0.3">
      <c r="A199" s="34">
        <v>2723</v>
      </c>
      <c r="B199" s="30" t="s">
        <v>12</v>
      </c>
      <c r="C199" s="30">
        <v>2</v>
      </c>
      <c r="D199" s="30">
        <v>3</v>
      </c>
      <c r="E199" s="6" t="s">
        <v>144</v>
      </c>
      <c r="F199" s="27">
        <f>SUM(G199:H199)</f>
        <v>0</v>
      </c>
      <c r="G199" s="27"/>
      <c r="H199" s="27"/>
      <c r="I199" s="27">
        <v>0</v>
      </c>
      <c r="J199" s="27">
        <v>0</v>
      </c>
      <c r="K199" s="27">
        <v>0</v>
      </c>
      <c r="L199" s="27">
        <v>0</v>
      </c>
    </row>
    <row r="200" spans="1:12" x14ac:dyDescent="0.3">
      <c r="A200" s="34">
        <v>2724</v>
      </c>
      <c r="B200" s="30" t="s">
        <v>12</v>
      </c>
      <c r="C200" s="30">
        <v>2</v>
      </c>
      <c r="D200" s="30">
        <v>4</v>
      </c>
      <c r="E200" s="6" t="s">
        <v>145</v>
      </c>
      <c r="F200" s="27">
        <f>SUM(G200:H200)</f>
        <v>0</v>
      </c>
      <c r="G200" s="27"/>
      <c r="H200" s="27"/>
      <c r="I200" s="27">
        <v>0</v>
      </c>
      <c r="J200" s="27">
        <v>0</v>
      </c>
      <c r="K200" s="27">
        <v>0</v>
      </c>
      <c r="L200" s="27">
        <v>0</v>
      </c>
    </row>
    <row r="201" spans="1:12" x14ac:dyDescent="0.3">
      <c r="A201" s="34">
        <v>2730</v>
      </c>
      <c r="B201" s="30" t="s">
        <v>12</v>
      </c>
      <c r="C201" s="30">
        <v>3</v>
      </c>
      <c r="D201" s="30">
        <v>0</v>
      </c>
      <c r="E201" s="6" t="s">
        <v>146</v>
      </c>
      <c r="F201" s="27">
        <f>SUM(F203:F206)</f>
        <v>0</v>
      </c>
      <c r="G201" s="27">
        <f>SUM(G203:G206)</f>
        <v>0</v>
      </c>
      <c r="H201" s="27">
        <f>SUM(H203:H206)</f>
        <v>0</v>
      </c>
      <c r="I201" s="27">
        <v>0</v>
      </c>
      <c r="J201" s="27">
        <v>0</v>
      </c>
      <c r="K201" s="27">
        <v>0</v>
      </c>
      <c r="L201" s="27">
        <v>0</v>
      </c>
    </row>
    <row r="202" spans="1:12" s="35" customFormat="1" x14ac:dyDescent="0.3">
      <c r="A202" s="34"/>
      <c r="B202" s="30"/>
      <c r="C202" s="30"/>
      <c r="D202" s="30"/>
      <c r="E202" s="6" t="s">
        <v>23</v>
      </c>
      <c r="F202" s="27"/>
      <c r="G202" s="27"/>
      <c r="H202" s="27"/>
      <c r="I202" s="27"/>
      <c r="J202" s="27"/>
      <c r="K202" s="27"/>
      <c r="L202" s="27"/>
    </row>
    <row r="203" spans="1:12" ht="27" x14ac:dyDescent="0.3">
      <c r="A203" s="34">
        <v>2731</v>
      </c>
      <c r="B203" s="30" t="s">
        <v>12</v>
      </c>
      <c r="C203" s="30">
        <v>3</v>
      </c>
      <c r="D203" s="30">
        <v>1</v>
      </c>
      <c r="E203" s="6" t="s">
        <v>147</v>
      </c>
      <c r="F203" s="27">
        <f>SUM(G203:H203)</f>
        <v>0</v>
      </c>
      <c r="G203" s="27"/>
      <c r="H203" s="27"/>
      <c r="I203" s="27">
        <v>0</v>
      </c>
      <c r="J203" s="27">
        <v>0</v>
      </c>
      <c r="K203" s="27">
        <v>0</v>
      </c>
      <c r="L203" s="27">
        <v>0</v>
      </c>
    </row>
    <row r="204" spans="1:12" ht="27" x14ac:dyDescent="0.3">
      <c r="A204" s="34">
        <v>2732</v>
      </c>
      <c r="B204" s="30" t="s">
        <v>12</v>
      </c>
      <c r="C204" s="30">
        <v>3</v>
      </c>
      <c r="D204" s="30">
        <v>2</v>
      </c>
      <c r="E204" s="6" t="s">
        <v>148</v>
      </c>
      <c r="F204" s="27">
        <f>SUM(G204:H204)</f>
        <v>0</v>
      </c>
      <c r="G204" s="27"/>
      <c r="H204" s="27"/>
      <c r="I204" s="27">
        <v>0</v>
      </c>
      <c r="J204" s="27">
        <v>0</v>
      </c>
      <c r="K204" s="27">
        <v>0</v>
      </c>
      <c r="L204" s="27">
        <v>0</v>
      </c>
    </row>
    <row r="205" spans="1:12" ht="27" x14ac:dyDescent="0.3">
      <c r="A205" s="34">
        <v>2733</v>
      </c>
      <c r="B205" s="30" t="s">
        <v>12</v>
      </c>
      <c r="C205" s="30">
        <v>3</v>
      </c>
      <c r="D205" s="30">
        <v>3</v>
      </c>
      <c r="E205" s="6" t="s">
        <v>149</v>
      </c>
      <c r="F205" s="27">
        <f>SUM(G205:H205)</f>
        <v>0</v>
      </c>
      <c r="G205" s="27"/>
      <c r="H205" s="27"/>
      <c r="I205" s="27">
        <v>0</v>
      </c>
      <c r="J205" s="27">
        <v>0</v>
      </c>
      <c r="K205" s="27">
        <v>0</v>
      </c>
      <c r="L205" s="27">
        <v>0</v>
      </c>
    </row>
    <row r="206" spans="1:12" ht="27" x14ac:dyDescent="0.3">
      <c r="A206" s="34">
        <v>2734</v>
      </c>
      <c r="B206" s="30" t="s">
        <v>12</v>
      </c>
      <c r="C206" s="30">
        <v>3</v>
      </c>
      <c r="D206" s="30">
        <v>4</v>
      </c>
      <c r="E206" s="6" t="s">
        <v>150</v>
      </c>
      <c r="F206" s="27">
        <f>SUM(G206:H206)</f>
        <v>0</v>
      </c>
      <c r="G206" s="27"/>
      <c r="H206" s="27"/>
      <c r="I206" s="27">
        <v>0</v>
      </c>
      <c r="J206" s="27">
        <v>0</v>
      </c>
      <c r="K206" s="27">
        <v>0</v>
      </c>
      <c r="L206" s="27">
        <v>0</v>
      </c>
    </row>
    <row r="207" spans="1:12" x14ac:dyDescent="0.3">
      <c r="A207" s="34">
        <v>2740</v>
      </c>
      <c r="B207" s="30" t="s">
        <v>12</v>
      </c>
      <c r="C207" s="30">
        <v>4</v>
      </c>
      <c r="D207" s="30">
        <v>0</v>
      </c>
      <c r="E207" s="6" t="s">
        <v>151</v>
      </c>
      <c r="F207" s="27">
        <f>SUM(F209)</f>
        <v>0</v>
      </c>
      <c r="G207" s="27">
        <f>SUM(G209)</f>
        <v>0</v>
      </c>
      <c r="H207" s="27">
        <f>SUM(H209)</f>
        <v>0</v>
      </c>
      <c r="I207" s="27">
        <v>0</v>
      </c>
      <c r="J207" s="27">
        <v>0</v>
      </c>
      <c r="K207" s="27">
        <v>0</v>
      </c>
      <c r="L207" s="27">
        <v>0</v>
      </c>
    </row>
    <row r="208" spans="1:12" s="35" customFormat="1" x14ac:dyDescent="0.3">
      <c r="A208" s="34"/>
      <c r="B208" s="30"/>
      <c r="C208" s="30"/>
      <c r="D208" s="30"/>
      <c r="E208" s="6" t="s">
        <v>23</v>
      </c>
      <c r="F208" s="27"/>
      <c r="G208" s="27"/>
      <c r="H208" s="27"/>
      <c r="I208" s="27"/>
      <c r="J208" s="27"/>
      <c r="K208" s="27"/>
      <c r="L208" s="27"/>
    </row>
    <row r="209" spans="1:12" x14ac:dyDescent="0.3">
      <c r="A209" s="34">
        <v>2741</v>
      </c>
      <c r="B209" s="30" t="s">
        <v>12</v>
      </c>
      <c r="C209" s="30">
        <v>4</v>
      </c>
      <c r="D209" s="30">
        <v>1</v>
      </c>
      <c r="E209" s="6" t="s">
        <v>151</v>
      </c>
      <c r="F209" s="27">
        <f>SUM(G209:H209)</f>
        <v>0</v>
      </c>
      <c r="G209" s="27"/>
      <c r="H209" s="27"/>
      <c r="I209" s="27">
        <v>0</v>
      </c>
      <c r="J209" s="27">
        <v>0</v>
      </c>
      <c r="K209" s="27">
        <v>0</v>
      </c>
      <c r="L209" s="27">
        <v>0</v>
      </c>
    </row>
    <row r="210" spans="1:12" ht="27" x14ac:dyDescent="0.3">
      <c r="A210" s="34">
        <v>2750</v>
      </c>
      <c r="B210" s="30" t="s">
        <v>12</v>
      </c>
      <c r="C210" s="30">
        <v>5</v>
      </c>
      <c r="D210" s="30">
        <v>0</v>
      </c>
      <c r="E210" s="6" t="s">
        <v>152</v>
      </c>
      <c r="F210" s="27">
        <f>SUM(F212)</f>
        <v>0</v>
      </c>
      <c r="G210" s="27">
        <f>SUM(G212)</f>
        <v>0</v>
      </c>
      <c r="H210" s="27">
        <f>SUM(H212)</f>
        <v>0</v>
      </c>
      <c r="I210" s="27">
        <v>0</v>
      </c>
      <c r="J210" s="27">
        <v>0</v>
      </c>
      <c r="K210" s="27">
        <v>0</v>
      </c>
      <c r="L210" s="27">
        <v>0</v>
      </c>
    </row>
    <row r="211" spans="1:12" s="35" customFormat="1" x14ac:dyDescent="0.3">
      <c r="A211" s="34"/>
      <c r="B211" s="30"/>
      <c r="C211" s="30"/>
      <c r="D211" s="30"/>
      <c r="E211" s="6" t="s">
        <v>23</v>
      </c>
      <c r="F211" s="27"/>
      <c r="G211" s="27"/>
      <c r="H211" s="27"/>
      <c r="I211" s="27"/>
      <c r="J211" s="27"/>
      <c r="K211" s="27"/>
      <c r="L211" s="27"/>
    </row>
    <row r="212" spans="1:12" ht="27" x14ac:dyDescent="0.3">
      <c r="A212" s="34">
        <v>2751</v>
      </c>
      <c r="B212" s="30" t="s">
        <v>12</v>
      </c>
      <c r="C212" s="30">
        <v>5</v>
      </c>
      <c r="D212" s="30">
        <v>1</v>
      </c>
      <c r="E212" s="6" t="s">
        <v>152</v>
      </c>
      <c r="F212" s="27">
        <f>SUM(G212:H212)</f>
        <v>0</v>
      </c>
      <c r="G212" s="27"/>
      <c r="H212" s="27"/>
      <c r="I212" s="27">
        <v>0</v>
      </c>
      <c r="J212" s="27">
        <v>0</v>
      </c>
      <c r="K212" s="27">
        <v>0</v>
      </c>
      <c r="L212" s="27">
        <v>0</v>
      </c>
    </row>
    <row r="213" spans="1:12" x14ac:dyDescent="0.3">
      <c r="A213" s="34">
        <v>2760</v>
      </c>
      <c r="B213" s="30" t="s">
        <v>12</v>
      </c>
      <c r="C213" s="30">
        <v>6</v>
      </c>
      <c r="D213" s="30">
        <v>0</v>
      </c>
      <c r="E213" s="6" t="s">
        <v>153</v>
      </c>
      <c r="F213" s="27">
        <f>SUM(F215:F216)</f>
        <v>0</v>
      </c>
      <c r="G213" s="27">
        <f>SUM(G215:G216)</f>
        <v>0</v>
      </c>
      <c r="H213" s="27">
        <f>SUM(H215:H216)</f>
        <v>0</v>
      </c>
      <c r="I213" s="27">
        <v>0</v>
      </c>
      <c r="J213" s="27">
        <v>0</v>
      </c>
      <c r="K213" s="27">
        <v>0</v>
      </c>
      <c r="L213" s="27">
        <v>0</v>
      </c>
    </row>
    <row r="214" spans="1:12" s="35" customFormat="1" x14ac:dyDescent="0.3">
      <c r="A214" s="34"/>
      <c r="B214" s="30"/>
      <c r="C214" s="30"/>
      <c r="D214" s="30"/>
      <c r="E214" s="6" t="s">
        <v>23</v>
      </c>
      <c r="F214" s="27"/>
      <c r="G214" s="27"/>
      <c r="H214" s="27"/>
      <c r="I214" s="27"/>
      <c r="J214" s="27"/>
      <c r="K214" s="27"/>
      <c r="L214" s="27"/>
    </row>
    <row r="215" spans="1:12" ht="27" x14ac:dyDescent="0.3">
      <c r="A215" s="34">
        <v>2761</v>
      </c>
      <c r="B215" s="30" t="s">
        <v>12</v>
      </c>
      <c r="C215" s="30">
        <v>6</v>
      </c>
      <c r="D215" s="30">
        <v>1</v>
      </c>
      <c r="E215" s="6" t="s">
        <v>154</v>
      </c>
      <c r="F215" s="27">
        <f>SUM(G215:H215)</f>
        <v>0</v>
      </c>
      <c r="G215" s="27"/>
      <c r="H215" s="27"/>
      <c r="I215" s="27">
        <v>0</v>
      </c>
      <c r="J215" s="27">
        <v>0</v>
      </c>
      <c r="K215" s="27">
        <v>0</v>
      </c>
      <c r="L215" s="27">
        <v>0</v>
      </c>
    </row>
    <row r="216" spans="1:12" x14ac:dyDescent="0.3">
      <c r="A216" s="34">
        <v>2762</v>
      </c>
      <c r="B216" s="30" t="s">
        <v>12</v>
      </c>
      <c r="C216" s="30">
        <v>6</v>
      </c>
      <c r="D216" s="30">
        <v>2</v>
      </c>
      <c r="E216" s="6" t="s">
        <v>153</v>
      </c>
      <c r="F216" s="27">
        <f>SUM(G216:H216)</f>
        <v>0</v>
      </c>
      <c r="G216" s="27"/>
      <c r="H216" s="27"/>
      <c r="I216" s="27">
        <v>0</v>
      </c>
      <c r="J216" s="27">
        <v>0</v>
      </c>
      <c r="K216" s="27">
        <v>0</v>
      </c>
      <c r="L216" s="27">
        <v>0</v>
      </c>
    </row>
    <row r="217" spans="1:12" s="32" customFormat="1" ht="40.5" x14ac:dyDescent="0.25">
      <c r="A217" s="34">
        <v>2800</v>
      </c>
      <c r="B217" s="30" t="s">
        <v>13</v>
      </c>
      <c r="C217" s="30">
        <v>0</v>
      </c>
      <c r="D217" s="30">
        <v>0</v>
      </c>
      <c r="E217" s="6" t="s">
        <v>155</v>
      </c>
      <c r="F217" s="27" t="e">
        <f>+F219+F222+F231+F236+F241+F244</f>
        <v>#REF!</v>
      </c>
      <c r="G217" s="27" t="e">
        <f t="shared" ref="G217:L217" si="13">+G219+G222+G231+G236+G241+G244</f>
        <v>#REF!</v>
      </c>
      <c r="H217" s="27" t="e">
        <f t="shared" si="13"/>
        <v>#REF!</v>
      </c>
      <c r="I217" s="27" t="e">
        <f t="shared" si="13"/>
        <v>#REF!</v>
      </c>
      <c r="J217" s="27" t="e">
        <f t="shared" si="13"/>
        <v>#REF!</v>
      </c>
      <c r="K217" s="27" t="e">
        <f t="shared" si="13"/>
        <v>#REF!</v>
      </c>
      <c r="L217" s="27" t="e">
        <f t="shared" si="13"/>
        <v>#REF!</v>
      </c>
    </row>
    <row r="218" spans="1:12" x14ac:dyDescent="0.3">
      <c r="A218" s="29"/>
      <c r="B218" s="30"/>
      <c r="C218" s="30"/>
      <c r="D218" s="30"/>
      <c r="E218" s="6" t="s">
        <v>21</v>
      </c>
      <c r="F218" s="27"/>
      <c r="G218" s="27"/>
      <c r="H218" s="27"/>
      <c r="I218" s="27"/>
      <c r="J218" s="27"/>
      <c r="K218" s="27"/>
      <c r="L218" s="27"/>
    </row>
    <row r="219" spans="1:12" x14ac:dyDescent="0.3">
      <c r="A219" s="34">
        <v>2810</v>
      </c>
      <c r="B219" s="30" t="s">
        <v>13</v>
      </c>
      <c r="C219" s="30">
        <v>1</v>
      </c>
      <c r="D219" s="30">
        <v>0</v>
      </c>
      <c r="E219" s="6" t="s">
        <v>156</v>
      </c>
      <c r="F219" s="27" t="e">
        <f>+F221</f>
        <v>#REF!</v>
      </c>
      <c r="G219" s="27" t="e">
        <f t="shared" ref="G219:L219" si="14">+G221</f>
        <v>#REF!</v>
      </c>
      <c r="H219" s="27"/>
      <c r="I219" s="27" t="e">
        <f t="shared" si="14"/>
        <v>#REF!</v>
      </c>
      <c r="J219" s="27" t="e">
        <f t="shared" si="14"/>
        <v>#REF!</v>
      </c>
      <c r="K219" s="27" t="e">
        <f t="shared" si="14"/>
        <v>#REF!</v>
      </c>
      <c r="L219" s="27" t="e">
        <f t="shared" si="14"/>
        <v>#REF!</v>
      </c>
    </row>
    <row r="220" spans="1:12" s="35" customFormat="1" x14ac:dyDescent="0.3">
      <c r="A220" s="34"/>
      <c r="B220" s="30"/>
      <c r="C220" s="30"/>
      <c r="D220" s="30"/>
      <c r="E220" s="6" t="s">
        <v>23</v>
      </c>
      <c r="F220" s="27"/>
      <c r="G220" s="27"/>
      <c r="H220" s="27"/>
      <c r="I220" s="27"/>
      <c r="J220" s="27"/>
      <c r="K220" s="27"/>
      <c r="L220" s="27"/>
    </row>
    <row r="221" spans="1:12" x14ac:dyDescent="0.3">
      <c r="A221" s="34">
        <v>2811</v>
      </c>
      <c r="B221" s="30" t="s">
        <v>13</v>
      </c>
      <c r="C221" s="30">
        <v>1</v>
      </c>
      <c r="D221" s="30">
        <v>1</v>
      </c>
      <c r="E221" s="6" t="s">
        <v>156</v>
      </c>
      <c r="F221" s="27" t="e">
        <f>+#REF!</f>
        <v>#REF!</v>
      </c>
      <c r="G221" s="27" t="e">
        <f>+#REF!</f>
        <v>#REF!</v>
      </c>
      <c r="H221" s="27"/>
      <c r="I221" s="27" t="e">
        <f>+#REF!</f>
        <v>#REF!</v>
      </c>
      <c r="J221" s="27" t="e">
        <f>+#REF!</f>
        <v>#REF!</v>
      </c>
      <c r="K221" s="27" t="e">
        <f>+#REF!</f>
        <v>#REF!</v>
      </c>
      <c r="L221" s="27" t="e">
        <f>+#REF!</f>
        <v>#REF!</v>
      </c>
    </row>
    <row r="222" spans="1:12" x14ac:dyDescent="0.3">
      <c r="A222" s="34">
        <v>2820</v>
      </c>
      <c r="B222" s="30" t="s">
        <v>13</v>
      </c>
      <c r="C222" s="30">
        <v>2</v>
      </c>
      <c r="D222" s="30">
        <v>0</v>
      </c>
      <c r="E222" s="6" t="s">
        <v>157</v>
      </c>
      <c r="F222" s="27" t="e">
        <f>+#REF!</f>
        <v>#REF!</v>
      </c>
      <c r="G222" s="27" t="e">
        <f>+#REF!</f>
        <v>#REF!</v>
      </c>
      <c r="H222" s="27" t="e">
        <f>+#REF!</f>
        <v>#REF!</v>
      </c>
      <c r="I222" s="27" t="e">
        <f>+#REF!</f>
        <v>#REF!</v>
      </c>
      <c r="J222" s="27" t="e">
        <f>+#REF!</f>
        <v>#REF!</v>
      </c>
      <c r="K222" s="27" t="e">
        <f>+#REF!</f>
        <v>#REF!</v>
      </c>
      <c r="L222" s="27" t="e">
        <f>+#REF!</f>
        <v>#REF!</v>
      </c>
    </row>
    <row r="223" spans="1:12" s="35" customFormat="1" x14ac:dyDescent="0.3">
      <c r="A223" s="34"/>
      <c r="B223" s="30"/>
      <c r="C223" s="30"/>
      <c r="D223" s="30"/>
      <c r="E223" s="6" t="s">
        <v>23</v>
      </c>
      <c r="F223" s="27"/>
      <c r="G223" s="27"/>
      <c r="H223" s="27"/>
      <c r="I223" s="27"/>
      <c r="J223" s="27"/>
      <c r="K223" s="27"/>
      <c r="L223" s="27"/>
    </row>
    <row r="224" spans="1:12" x14ac:dyDescent="0.3">
      <c r="A224" s="34">
        <v>2821</v>
      </c>
      <c r="B224" s="30" t="s">
        <v>13</v>
      </c>
      <c r="C224" s="30">
        <v>2</v>
      </c>
      <c r="D224" s="30">
        <v>1</v>
      </c>
      <c r="E224" s="6" t="s">
        <v>158</v>
      </c>
      <c r="F224" s="27" t="e">
        <f>+#REF!</f>
        <v>#REF!</v>
      </c>
      <c r="G224" s="27" t="e">
        <f>+#REF!</f>
        <v>#REF!</v>
      </c>
      <c r="H224" s="27"/>
      <c r="I224" s="27" t="e">
        <f>+#REF!</f>
        <v>#REF!</v>
      </c>
      <c r="J224" s="27" t="e">
        <f>+#REF!</f>
        <v>#REF!</v>
      </c>
      <c r="K224" s="27" t="e">
        <f>+#REF!</f>
        <v>#REF!</v>
      </c>
      <c r="L224" s="27" t="e">
        <f>+#REF!</f>
        <v>#REF!</v>
      </c>
    </row>
    <row r="225" spans="1:12" x14ac:dyDescent="0.3">
      <c r="A225" s="34">
        <v>2822</v>
      </c>
      <c r="B225" s="30" t="s">
        <v>13</v>
      </c>
      <c r="C225" s="30">
        <v>2</v>
      </c>
      <c r="D225" s="30">
        <v>2</v>
      </c>
      <c r="E225" s="6" t="s">
        <v>159</v>
      </c>
      <c r="F225" s="27" t="e">
        <f>+#REF!</f>
        <v>#REF!</v>
      </c>
      <c r="G225" s="27" t="e">
        <f>+#REF!</f>
        <v>#REF!</v>
      </c>
      <c r="H225" s="27"/>
      <c r="I225" s="27" t="e">
        <f>+#REF!</f>
        <v>#REF!</v>
      </c>
      <c r="J225" s="27" t="e">
        <f>+#REF!</f>
        <v>#REF!</v>
      </c>
      <c r="K225" s="27" t="e">
        <f>+#REF!</f>
        <v>#REF!</v>
      </c>
      <c r="L225" s="27" t="e">
        <f>+#REF!</f>
        <v>#REF!</v>
      </c>
    </row>
    <row r="226" spans="1:12" x14ac:dyDescent="0.3">
      <c r="A226" s="34">
        <v>2823</v>
      </c>
      <c r="B226" s="30" t="s">
        <v>13</v>
      </c>
      <c r="C226" s="30">
        <v>2</v>
      </c>
      <c r="D226" s="30">
        <v>3</v>
      </c>
      <c r="E226" s="6" t="s">
        <v>160</v>
      </c>
      <c r="F226" s="27" t="e">
        <f>+#REF!</f>
        <v>#REF!</v>
      </c>
      <c r="G226" s="27" t="e">
        <f>+#REF!</f>
        <v>#REF!</v>
      </c>
      <c r="H226" s="27"/>
      <c r="I226" s="27" t="e">
        <f>+#REF!</f>
        <v>#REF!</v>
      </c>
      <c r="J226" s="27" t="e">
        <f>+#REF!</f>
        <v>#REF!</v>
      </c>
      <c r="K226" s="27" t="e">
        <f>+#REF!</f>
        <v>#REF!</v>
      </c>
      <c r="L226" s="27" t="e">
        <f>+#REF!</f>
        <v>#REF!</v>
      </c>
    </row>
    <row r="227" spans="1:12" x14ac:dyDescent="0.3">
      <c r="A227" s="34">
        <v>2824</v>
      </c>
      <c r="B227" s="30" t="s">
        <v>13</v>
      </c>
      <c r="C227" s="30">
        <v>2</v>
      </c>
      <c r="D227" s="30">
        <v>4</v>
      </c>
      <c r="E227" s="6" t="s">
        <v>161</v>
      </c>
      <c r="F227" s="27">
        <f>SUM(G227:H227)</f>
        <v>0</v>
      </c>
      <c r="G227" s="27"/>
      <c r="H227" s="27"/>
      <c r="I227" s="27">
        <v>0</v>
      </c>
      <c r="J227" s="27">
        <v>0</v>
      </c>
      <c r="K227" s="27">
        <v>0</v>
      </c>
      <c r="L227" s="27">
        <v>0</v>
      </c>
    </row>
    <row r="228" spans="1:12" x14ac:dyDescent="0.3">
      <c r="A228" s="34">
        <v>2825</v>
      </c>
      <c r="B228" s="30" t="s">
        <v>13</v>
      </c>
      <c r="C228" s="30">
        <v>2</v>
      </c>
      <c r="D228" s="30">
        <v>5</v>
      </c>
      <c r="E228" s="6" t="s">
        <v>162</v>
      </c>
      <c r="F228" s="27">
        <f>SUM(G228:H228)</f>
        <v>0</v>
      </c>
      <c r="G228" s="27"/>
      <c r="H228" s="27"/>
      <c r="I228" s="27">
        <v>0</v>
      </c>
      <c r="J228" s="27">
        <v>0</v>
      </c>
      <c r="K228" s="27">
        <v>0</v>
      </c>
      <c r="L228" s="27">
        <v>0</v>
      </c>
    </row>
    <row r="229" spans="1:12" x14ac:dyDescent="0.3">
      <c r="A229" s="34">
        <v>2826</v>
      </c>
      <c r="B229" s="30" t="s">
        <v>13</v>
      </c>
      <c r="C229" s="30">
        <v>2</v>
      </c>
      <c r="D229" s="30">
        <v>6</v>
      </c>
      <c r="E229" s="6" t="s">
        <v>163</v>
      </c>
      <c r="F229" s="27">
        <f>SUM(G229:H229)</f>
        <v>0</v>
      </c>
      <c r="G229" s="27"/>
      <c r="H229" s="27"/>
      <c r="I229" s="27">
        <v>0</v>
      </c>
      <c r="J229" s="27">
        <v>0</v>
      </c>
      <c r="K229" s="27">
        <v>0</v>
      </c>
      <c r="L229" s="27">
        <v>0</v>
      </c>
    </row>
    <row r="230" spans="1:12" ht="27" x14ac:dyDescent="0.3">
      <c r="A230" s="34">
        <v>2827</v>
      </c>
      <c r="B230" s="30" t="s">
        <v>13</v>
      </c>
      <c r="C230" s="30">
        <v>2</v>
      </c>
      <c r="D230" s="30">
        <v>7</v>
      </c>
      <c r="E230" s="6" t="s">
        <v>164</v>
      </c>
      <c r="F230" s="27" t="e">
        <f>+#REF!</f>
        <v>#REF!</v>
      </c>
      <c r="G230" s="27" t="e">
        <f>+#REF!</f>
        <v>#REF!</v>
      </c>
      <c r="H230" s="27" t="e">
        <f>+#REF!</f>
        <v>#REF!</v>
      </c>
      <c r="I230" s="27" t="e">
        <f>+#REF!</f>
        <v>#REF!</v>
      </c>
      <c r="J230" s="27" t="e">
        <f>+#REF!</f>
        <v>#REF!</v>
      </c>
      <c r="K230" s="27" t="e">
        <f>+#REF!</f>
        <v>#REF!</v>
      </c>
      <c r="L230" s="27" t="e">
        <f>+#REF!</f>
        <v>#REF!</v>
      </c>
    </row>
    <row r="231" spans="1:12" ht="40.5" x14ac:dyDescent="0.3">
      <c r="A231" s="34">
        <v>2830</v>
      </c>
      <c r="B231" s="30" t="s">
        <v>13</v>
      </c>
      <c r="C231" s="30">
        <v>3</v>
      </c>
      <c r="D231" s="30">
        <v>0</v>
      </c>
      <c r="E231" s="6" t="s">
        <v>165</v>
      </c>
      <c r="F231" s="27">
        <f>SUM(F233:F235)</f>
        <v>0</v>
      </c>
      <c r="G231" s="27">
        <f>SUM(G233:G235)</f>
        <v>0</v>
      </c>
      <c r="H231" s="27">
        <f>SUM(H233:H235)</f>
        <v>0</v>
      </c>
      <c r="I231" s="27">
        <v>0</v>
      </c>
      <c r="J231" s="27">
        <v>0</v>
      </c>
      <c r="K231" s="27">
        <v>0</v>
      </c>
      <c r="L231" s="27">
        <v>0</v>
      </c>
    </row>
    <row r="232" spans="1:12" s="35" customFormat="1" x14ac:dyDescent="0.3">
      <c r="A232" s="34"/>
      <c r="B232" s="30"/>
      <c r="C232" s="30"/>
      <c r="D232" s="30"/>
      <c r="E232" s="6" t="s">
        <v>23</v>
      </c>
      <c r="F232" s="27"/>
      <c r="G232" s="27"/>
      <c r="H232" s="27"/>
      <c r="I232" s="27"/>
      <c r="J232" s="27"/>
      <c r="K232" s="27"/>
      <c r="L232" s="27"/>
    </row>
    <row r="233" spans="1:12" x14ac:dyDescent="0.3">
      <c r="A233" s="34">
        <v>2831</v>
      </c>
      <c r="B233" s="30" t="s">
        <v>13</v>
      </c>
      <c r="C233" s="30">
        <v>3</v>
      </c>
      <c r="D233" s="30">
        <v>1</v>
      </c>
      <c r="E233" s="6" t="s">
        <v>166</v>
      </c>
      <c r="F233" s="27">
        <f>SUM(G233:H233)</f>
        <v>0</v>
      </c>
      <c r="G233" s="27"/>
      <c r="H233" s="27"/>
      <c r="I233" s="27">
        <v>0</v>
      </c>
      <c r="J233" s="27">
        <v>0</v>
      </c>
      <c r="K233" s="27">
        <v>0</v>
      </c>
      <c r="L233" s="27">
        <v>0</v>
      </c>
    </row>
    <row r="234" spans="1:12" x14ac:dyDescent="0.3">
      <c r="A234" s="34">
        <v>2832</v>
      </c>
      <c r="B234" s="30" t="s">
        <v>13</v>
      </c>
      <c r="C234" s="30">
        <v>3</v>
      </c>
      <c r="D234" s="30">
        <v>2</v>
      </c>
      <c r="E234" s="6" t="s">
        <v>167</v>
      </c>
      <c r="F234" s="27">
        <f>SUM(G234:H234)</f>
        <v>0</v>
      </c>
      <c r="G234" s="27"/>
      <c r="H234" s="27"/>
      <c r="I234" s="27">
        <v>0</v>
      </c>
      <c r="J234" s="27">
        <v>0</v>
      </c>
      <c r="K234" s="27">
        <v>0</v>
      </c>
      <c r="L234" s="27">
        <v>0</v>
      </c>
    </row>
    <row r="235" spans="1:12" x14ac:dyDescent="0.3">
      <c r="A235" s="34">
        <v>2833</v>
      </c>
      <c r="B235" s="30" t="s">
        <v>13</v>
      </c>
      <c r="C235" s="30">
        <v>3</v>
      </c>
      <c r="D235" s="30">
        <v>3</v>
      </c>
      <c r="E235" s="6" t="s">
        <v>168</v>
      </c>
      <c r="F235" s="27">
        <f>SUM(G235:H235)</f>
        <v>0</v>
      </c>
      <c r="G235" s="27"/>
      <c r="H235" s="27"/>
      <c r="I235" s="27">
        <v>0</v>
      </c>
      <c r="J235" s="27">
        <v>0</v>
      </c>
      <c r="K235" s="27">
        <v>0</v>
      </c>
      <c r="L235" s="27">
        <v>0</v>
      </c>
    </row>
    <row r="236" spans="1:12" x14ac:dyDescent="0.3">
      <c r="A236" s="34">
        <v>2840</v>
      </c>
      <c r="B236" s="30" t="s">
        <v>13</v>
      </c>
      <c r="C236" s="30">
        <v>4</v>
      </c>
      <c r="D236" s="30">
        <v>0</v>
      </c>
      <c r="E236" s="6" t="s">
        <v>169</v>
      </c>
      <c r="F236" s="27" t="e">
        <f>+F239</f>
        <v>#REF!</v>
      </c>
      <c r="G236" s="27" t="e">
        <f t="shared" ref="G236:L236" si="15">+G239</f>
        <v>#REF!</v>
      </c>
      <c r="H236" s="27" t="e">
        <f t="shared" si="15"/>
        <v>#REF!</v>
      </c>
      <c r="I236" s="27" t="e">
        <f t="shared" si="15"/>
        <v>#REF!</v>
      </c>
      <c r="J236" s="27" t="e">
        <f t="shared" si="15"/>
        <v>#REF!</v>
      </c>
      <c r="K236" s="27" t="e">
        <f t="shared" si="15"/>
        <v>#REF!</v>
      </c>
      <c r="L236" s="27" t="e">
        <f t="shared" si="15"/>
        <v>#REF!</v>
      </c>
    </row>
    <row r="237" spans="1:12" s="35" customFormat="1" x14ac:dyDescent="0.3">
      <c r="A237" s="34"/>
      <c r="B237" s="30"/>
      <c r="C237" s="30"/>
      <c r="D237" s="30"/>
      <c r="E237" s="6" t="s">
        <v>23</v>
      </c>
      <c r="F237" s="27"/>
      <c r="G237" s="27"/>
      <c r="H237" s="27"/>
      <c r="I237" s="27"/>
      <c r="J237" s="27"/>
      <c r="K237" s="27"/>
      <c r="L237" s="27"/>
    </row>
    <row r="238" spans="1:12" x14ac:dyDescent="0.3">
      <c r="A238" s="34">
        <v>2841</v>
      </c>
      <c r="B238" s="30" t="s">
        <v>13</v>
      </c>
      <c r="C238" s="30">
        <v>4</v>
      </c>
      <c r="D238" s="30">
        <v>1</v>
      </c>
      <c r="E238" s="6" t="s">
        <v>170</v>
      </c>
      <c r="F238" s="27">
        <f>SUM(G238:H238)</f>
        <v>0</v>
      </c>
      <c r="G238" s="27"/>
      <c r="H238" s="27"/>
      <c r="I238" s="27">
        <v>0</v>
      </c>
      <c r="J238" s="27">
        <v>0</v>
      </c>
      <c r="K238" s="27">
        <v>0</v>
      </c>
      <c r="L238" s="27">
        <v>0</v>
      </c>
    </row>
    <row r="239" spans="1:12" ht="27" x14ac:dyDescent="0.3">
      <c r="A239" s="34">
        <v>2842</v>
      </c>
      <c r="B239" s="30" t="s">
        <v>13</v>
      </c>
      <c r="C239" s="30">
        <v>4</v>
      </c>
      <c r="D239" s="30">
        <v>2</v>
      </c>
      <c r="E239" s="6" t="s">
        <v>171</v>
      </c>
      <c r="F239" s="27" t="e">
        <f>+#REF!</f>
        <v>#REF!</v>
      </c>
      <c r="G239" s="27" t="e">
        <f>+#REF!</f>
        <v>#REF!</v>
      </c>
      <c r="H239" s="27" t="e">
        <f>+#REF!</f>
        <v>#REF!</v>
      </c>
      <c r="I239" s="27" t="e">
        <f>+#REF!</f>
        <v>#REF!</v>
      </c>
      <c r="J239" s="27" t="e">
        <f>+#REF!</f>
        <v>#REF!</v>
      </c>
      <c r="K239" s="27" t="e">
        <f>+#REF!</f>
        <v>#REF!</v>
      </c>
      <c r="L239" s="27" t="e">
        <f>+#REF!</f>
        <v>#REF!</v>
      </c>
    </row>
    <row r="240" spans="1:12" x14ac:dyDescent="0.3">
      <c r="A240" s="34">
        <v>2843</v>
      </c>
      <c r="B240" s="30" t="s">
        <v>13</v>
      </c>
      <c r="C240" s="30">
        <v>4</v>
      </c>
      <c r="D240" s="30">
        <v>3</v>
      </c>
      <c r="E240" s="6" t="s">
        <v>169</v>
      </c>
      <c r="F240" s="27">
        <f>SUM(G240:H240)</f>
        <v>0</v>
      </c>
      <c r="G240" s="27"/>
      <c r="H240" s="27"/>
      <c r="I240" s="27">
        <v>0</v>
      </c>
      <c r="J240" s="27">
        <v>0</v>
      </c>
      <c r="K240" s="27">
        <v>0</v>
      </c>
      <c r="L240" s="27">
        <v>0</v>
      </c>
    </row>
    <row r="241" spans="1:12" ht="27" x14ac:dyDescent="0.3">
      <c r="A241" s="34">
        <v>2850</v>
      </c>
      <c r="B241" s="30" t="s">
        <v>13</v>
      </c>
      <c r="C241" s="30">
        <v>5</v>
      </c>
      <c r="D241" s="30">
        <v>0</v>
      </c>
      <c r="E241" s="7" t="s">
        <v>172</v>
      </c>
      <c r="F241" s="27">
        <f>SUM(F243)</f>
        <v>0</v>
      </c>
      <c r="G241" s="27">
        <f>SUM(G243)</f>
        <v>0</v>
      </c>
      <c r="H241" s="27">
        <f>SUM(H243)</f>
        <v>0</v>
      </c>
      <c r="I241" s="27">
        <v>0</v>
      </c>
      <c r="J241" s="27">
        <v>0</v>
      </c>
      <c r="K241" s="27">
        <v>0</v>
      </c>
      <c r="L241" s="27">
        <v>0</v>
      </c>
    </row>
    <row r="242" spans="1:12" s="35" customFormat="1" x14ac:dyDescent="0.3">
      <c r="A242" s="34"/>
      <c r="B242" s="30"/>
      <c r="C242" s="30"/>
      <c r="D242" s="30"/>
      <c r="E242" s="6" t="s">
        <v>23</v>
      </c>
      <c r="F242" s="27"/>
      <c r="G242" s="27"/>
      <c r="H242" s="27"/>
      <c r="I242" s="27"/>
      <c r="J242" s="27"/>
      <c r="K242" s="27"/>
      <c r="L242" s="27"/>
    </row>
    <row r="243" spans="1:12" ht="27" x14ac:dyDescent="0.3">
      <c r="A243" s="34">
        <v>2851</v>
      </c>
      <c r="B243" s="30" t="s">
        <v>13</v>
      </c>
      <c r="C243" s="30">
        <v>5</v>
      </c>
      <c r="D243" s="30">
        <v>1</v>
      </c>
      <c r="E243" s="7" t="s">
        <v>172</v>
      </c>
      <c r="F243" s="27">
        <f>SUM(G243:H243)</f>
        <v>0</v>
      </c>
      <c r="G243" s="27"/>
      <c r="H243" s="27"/>
      <c r="I243" s="27">
        <v>0</v>
      </c>
      <c r="J243" s="27">
        <v>0</v>
      </c>
      <c r="K243" s="27">
        <v>0</v>
      </c>
      <c r="L243" s="27">
        <v>0</v>
      </c>
    </row>
    <row r="244" spans="1:12" ht="27" x14ac:dyDescent="0.3">
      <c r="A244" s="34">
        <v>2860</v>
      </c>
      <c r="B244" s="30" t="s">
        <v>13</v>
      </c>
      <c r="C244" s="30">
        <v>6</v>
      </c>
      <c r="D244" s="30">
        <v>0</v>
      </c>
      <c r="E244" s="7" t="s">
        <v>173</v>
      </c>
      <c r="F244" s="27" t="e">
        <f>+F246</f>
        <v>#REF!</v>
      </c>
      <c r="G244" s="27" t="e">
        <f t="shared" ref="G244:L244" si="16">+G246</f>
        <v>#REF!</v>
      </c>
      <c r="H244" s="27">
        <f t="shared" si="16"/>
        <v>0</v>
      </c>
      <c r="I244" s="27" t="e">
        <f t="shared" si="16"/>
        <v>#REF!</v>
      </c>
      <c r="J244" s="27" t="e">
        <f t="shared" si="16"/>
        <v>#REF!</v>
      </c>
      <c r="K244" s="27" t="e">
        <f t="shared" si="16"/>
        <v>#REF!</v>
      </c>
      <c r="L244" s="27" t="e">
        <f t="shared" si="16"/>
        <v>#REF!</v>
      </c>
    </row>
    <row r="245" spans="1:12" s="35" customFormat="1" x14ac:dyDescent="0.3">
      <c r="A245" s="34"/>
      <c r="B245" s="30"/>
      <c r="C245" s="30"/>
      <c r="D245" s="30"/>
      <c r="E245" s="6" t="s">
        <v>23</v>
      </c>
      <c r="F245" s="27"/>
      <c r="G245" s="27"/>
      <c r="H245" s="27"/>
      <c r="I245" s="27"/>
      <c r="J245" s="27"/>
      <c r="K245" s="27"/>
      <c r="L245" s="27"/>
    </row>
    <row r="246" spans="1:12" ht="27" x14ac:dyDescent="0.3">
      <c r="A246" s="34">
        <v>2861</v>
      </c>
      <c r="B246" s="30" t="s">
        <v>13</v>
      </c>
      <c r="C246" s="30">
        <v>6</v>
      </c>
      <c r="D246" s="30">
        <v>1</v>
      </c>
      <c r="E246" s="7" t="s">
        <v>173</v>
      </c>
      <c r="F246" s="27" t="e">
        <f>+#REF!</f>
        <v>#REF!</v>
      </c>
      <c r="G246" s="27" t="e">
        <f>+#REF!</f>
        <v>#REF!</v>
      </c>
      <c r="H246" s="27"/>
      <c r="I246" s="27" t="e">
        <f>+#REF!</f>
        <v>#REF!</v>
      </c>
      <c r="J246" s="27" t="e">
        <f>+#REF!</f>
        <v>#REF!</v>
      </c>
      <c r="K246" s="27" t="e">
        <f>+#REF!</f>
        <v>#REF!</v>
      </c>
      <c r="L246" s="27" t="e">
        <f>+#REF!</f>
        <v>#REF!</v>
      </c>
    </row>
    <row r="247" spans="1:12" s="32" customFormat="1" ht="40.5" x14ac:dyDescent="0.25">
      <c r="A247" s="34">
        <v>2900</v>
      </c>
      <c r="B247" s="30" t="s">
        <v>14</v>
      </c>
      <c r="C247" s="30">
        <v>0</v>
      </c>
      <c r="D247" s="30">
        <v>0</v>
      </c>
      <c r="E247" s="6" t="s">
        <v>174</v>
      </c>
      <c r="F247" s="27" t="e">
        <f>+F249+F253+F257+F261+F265+F269+F272+F275</f>
        <v>#REF!</v>
      </c>
      <c r="G247" s="27" t="e">
        <f t="shared" ref="G247:L247" si="17">+G249+G253+G257+G261+G265+G269+G272+G275</f>
        <v>#REF!</v>
      </c>
      <c r="H247" s="27" t="e">
        <f t="shared" si="17"/>
        <v>#REF!</v>
      </c>
      <c r="I247" s="27" t="e">
        <f t="shared" si="17"/>
        <v>#REF!</v>
      </c>
      <c r="J247" s="27" t="e">
        <f t="shared" si="17"/>
        <v>#REF!</v>
      </c>
      <c r="K247" s="27" t="e">
        <f t="shared" si="17"/>
        <v>#REF!</v>
      </c>
      <c r="L247" s="27" t="e">
        <f t="shared" si="17"/>
        <v>#REF!</v>
      </c>
    </row>
    <row r="248" spans="1:12" x14ac:dyDescent="0.3">
      <c r="A248" s="29"/>
      <c r="B248" s="30"/>
      <c r="C248" s="30"/>
      <c r="D248" s="30"/>
      <c r="E248" s="6" t="s">
        <v>21</v>
      </c>
      <c r="F248" s="27"/>
      <c r="G248" s="27"/>
      <c r="H248" s="27"/>
      <c r="I248" s="27">
        <v>0</v>
      </c>
      <c r="J248" s="27">
        <v>0</v>
      </c>
      <c r="K248" s="27">
        <v>0</v>
      </c>
      <c r="L248" s="27">
        <v>0</v>
      </c>
    </row>
    <row r="249" spans="1:12" ht="27" x14ac:dyDescent="0.3">
      <c r="A249" s="34">
        <v>2910</v>
      </c>
      <c r="B249" s="30" t="s">
        <v>14</v>
      </c>
      <c r="C249" s="30">
        <v>1</v>
      </c>
      <c r="D249" s="30">
        <v>0</v>
      </c>
      <c r="E249" s="6" t="s">
        <v>175</v>
      </c>
      <c r="F249" s="27" t="e">
        <f>+F251</f>
        <v>#REF!</v>
      </c>
      <c r="G249" s="27" t="e">
        <f t="shared" ref="G249:L249" si="18">+G251</f>
        <v>#REF!</v>
      </c>
      <c r="H249" s="27" t="e">
        <f t="shared" si="18"/>
        <v>#REF!</v>
      </c>
      <c r="I249" s="27" t="e">
        <f t="shared" si="18"/>
        <v>#REF!</v>
      </c>
      <c r="J249" s="27" t="e">
        <f t="shared" si="18"/>
        <v>#REF!</v>
      </c>
      <c r="K249" s="27" t="e">
        <f t="shared" si="18"/>
        <v>#REF!</v>
      </c>
      <c r="L249" s="27" t="e">
        <f t="shared" si="18"/>
        <v>#REF!</v>
      </c>
    </row>
    <row r="250" spans="1:12" s="35" customFormat="1" x14ac:dyDescent="0.3">
      <c r="A250" s="34"/>
      <c r="B250" s="30"/>
      <c r="C250" s="30"/>
      <c r="D250" s="30"/>
      <c r="E250" s="6" t="s">
        <v>23</v>
      </c>
      <c r="F250" s="27"/>
      <c r="G250" s="27"/>
      <c r="H250" s="27"/>
      <c r="I250" s="27"/>
      <c r="J250" s="27"/>
      <c r="K250" s="27"/>
      <c r="L250" s="27"/>
    </row>
    <row r="251" spans="1:12" x14ac:dyDescent="0.3">
      <c r="A251" s="34">
        <v>2911</v>
      </c>
      <c r="B251" s="30" t="s">
        <v>14</v>
      </c>
      <c r="C251" s="30">
        <v>1</v>
      </c>
      <c r="D251" s="30">
        <v>1</v>
      </c>
      <c r="E251" s="6" t="s">
        <v>176</v>
      </c>
      <c r="F251" s="27" t="e">
        <f>+#REF!</f>
        <v>#REF!</v>
      </c>
      <c r="G251" s="27" t="e">
        <f>+#REF!</f>
        <v>#REF!</v>
      </c>
      <c r="H251" s="27" t="e">
        <f>+#REF!</f>
        <v>#REF!</v>
      </c>
      <c r="I251" s="27" t="e">
        <f>+#REF!</f>
        <v>#REF!</v>
      </c>
      <c r="J251" s="27" t="e">
        <f>+#REF!</f>
        <v>#REF!</v>
      </c>
      <c r="K251" s="27" t="e">
        <f>+#REF!</f>
        <v>#REF!</v>
      </c>
      <c r="L251" s="27" t="e">
        <f>+#REF!</f>
        <v>#REF!</v>
      </c>
    </row>
    <row r="252" spans="1:12" x14ac:dyDescent="0.3">
      <c r="A252" s="34">
        <v>2912</v>
      </c>
      <c r="B252" s="30" t="s">
        <v>14</v>
      </c>
      <c r="C252" s="30">
        <v>1</v>
      </c>
      <c r="D252" s="30">
        <v>2</v>
      </c>
      <c r="E252" s="6" t="s">
        <v>177</v>
      </c>
      <c r="F252" s="27">
        <f>SUM(G252:H252)</f>
        <v>0</v>
      </c>
      <c r="G252" s="27"/>
      <c r="H252" s="27"/>
      <c r="I252" s="27">
        <v>0</v>
      </c>
      <c r="J252" s="27">
        <v>0</v>
      </c>
      <c r="K252" s="27">
        <v>0</v>
      </c>
      <c r="L252" s="27">
        <v>0</v>
      </c>
    </row>
    <row r="253" spans="1:12" x14ac:dyDescent="0.3">
      <c r="A253" s="34">
        <v>2920</v>
      </c>
      <c r="B253" s="30" t="s">
        <v>14</v>
      </c>
      <c r="C253" s="30">
        <v>2</v>
      </c>
      <c r="D253" s="30">
        <v>0</v>
      </c>
      <c r="E253" s="6" t="s">
        <v>178</v>
      </c>
      <c r="F253" s="27">
        <f>SUM(F255:F256)</f>
        <v>0</v>
      </c>
      <c r="G253" s="27">
        <f>SUM(G255:G256)</f>
        <v>0</v>
      </c>
      <c r="H253" s="27">
        <f>SUM(H255:H256)</f>
        <v>0</v>
      </c>
      <c r="I253" s="27">
        <v>0</v>
      </c>
      <c r="J253" s="27">
        <v>0</v>
      </c>
      <c r="K253" s="27">
        <v>0</v>
      </c>
      <c r="L253" s="27">
        <v>0</v>
      </c>
    </row>
    <row r="254" spans="1:12" s="35" customFormat="1" x14ac:dyDescent="0.3">
      <c r="A254" s="34"/>
      <c r="B254" s="30"/>
      <c r="C254" s="30"/>
      <c r="D254" s="30"/>
      <c r="E254" s="6" t="s">
        <v>23</v>
      </c>
      <c r="F254" s="27"/>
      <c r="G254" s="27"/>
      <c r="H254" s="27"/>
      <c r="I254" s="27"/>
      <c r="J254" s="27"/>
      <c r="K254" s="27"/>
      <c r="L254" s="27"/>
    </row>
    <row r="255" spans="1:12" x14ac:dyDescent="0.3">
      <c r="A255" s="34">
        <v>2921</v>
      </c>
      <c r="B255" s="30" t="s">
        <v>14</v>
      </c>
      <c r="C255" s="30">
        <v>2</v>
      </c>
      <c r="D255" s="30">
        <v>1</v>
      </c>
      <c r="E255" s="6" t="s">
        <v>179</v>
      </c>
      <c r="F255" s="27">
        <f>SUM(G255:H255)</f>
        <v>0</v>
      </c>
      <c r="G255" s="27"/>
      <c r="H255" s="27"/>
      <c r="I255" s="27">
        <v>0</v>
      </c>
      <c r="J255" s="27">
        <v>0</v>
      </c>
      <c r="K255" s="27">
        <v>0</v>
      </c>
      <c r="L255" s="27">
        <v>0</v>
      </c>
    </row>
    <row r="256" spans="1:12" x14ac:dyDescent="0.3">
      <c r="A256" s="34">
        <v>2922</v>
      </c>
      <c r="B256" s="30" t="s">
        <v>14</v>
      </c>
      <c r="C256" s="30">
        <v>2</v>
      </c>
      <c r="D256" s="30">
        <v>2</v>
      </c>
      <c r="E256" s="6" t="s">
        <v>180</v>
      </c>
      <c r="F256" s="27">
        <f>SUM(G256:H256)</f>
        <v>0</v>
      </c>
      <c r="G256" s="27"/>
      <c r="H256" s="27"/>
      <c r="I256" s="27">
        <v>0</v>
      </c>
      <c r="J256" s="27">
        <v>0</v>
      </c>
      <c r="K256" s="27">
        <v>0</v>
      </c>
      <c r="L256" s="27">
        <v>0</v>
      </c>
    </row>
    <row r="257" spans="1:12" ht="40.5" x14ac:dyDescent="0.3">
      <c r="A257" s="34">
        <v>2930</v>
      </c>
      <c r="B257" s="30" t="s">
        <v>14</v>
      </c>
      <c r="C257" s="30">
        <v>3</v>
      </c>
      <c r="D257" s="30">
        <v>0</v>
      </c>
      <c r="E257" s="6" t="s">
        <v>181</v>
      </c>
      <c r="F257" s="27">
        <f>SUM(F259:F260)</f>
        <v>0</v>
      </c>
      <c r="G257" s="27">
        <f>SUM(G259:G260)</f>
        <v>0</v>
      </c>
      <c r="H257" s="27">
        <f>SUM(H259:H260)</f>
        <v>0</v>
      </c>
      <c r="I257" s="27">
        <v>0</v>
      </c>
      <c r="J257" s="27">
        <v>0</v>
      </c>
      <c r="K257" s="27">
        <v>0</v>
      </c>
      <c r="L257" s="27">
        <v>0</v>
      </c>
    </row>
    <row r="258" spans="1:12" s="35" customFormat="1" x14ac:dyDescent="0.3">
      <c r="A258" s="34"/>
      <c r="B258" s="30"/>
      <c r="C258" s="30"/>
      <c r="D258" s="30"/>
      <c r="E258" s="6" t="s">
        <v>23</v>
      </c>
      <c r="F258" s="27"/>
      <c r="G258" s="27"/>
      <c r="H258" s="27"/>
      <c r="I258" s="27"/>
      <c r="J258" s="27"/>
      <c r="K258" s="27"/>
      <c r="L258" s="27"/>
    </row>
    <row r="259" spans="1:12" ht="27" x14ac:dyDescent="0.3">
      <c r="A259" s="34">
        <v>2931</v>
      </c>
      <c r="B259" s="30" t="s">
        <v>14</v>
      </c>
      <c r="C259" s="30">
        <v>3</v>
      </c>
      <c r="D259" s="30">
        <v>1</v>
      </c>
      <c r="E259" s="6" t="s">
        <v>182</v>
      </c>
      <c r="F259" s="27">
        <f>SUM(G259:H259)</f>
        <v>0</v>
      </c>
      <c r="G259" s="27"/>
      <c r="H259" s="27"/>
      <c r="I259" s="27">
        <v>0</v>
      </c>
      <c r="J259" s="27">
        <v>0</v>
      </c>
      <c r="K259" s="27">
        <v>0</v>
      </c>
      <c r="L259" s="27">
        <v>0</v>
      </c>
    </row>
    <row r="260" spans="1:12" x14ac:dyDescent="0.3">
      <c r="A260" s="34">
        <v>2932</v>
      </c>
      <c r="B260" s="30" t="s">
        <v>14</v>
      </c>
      <c r="C260" s="30">
        <v>3</v>
      </c>
      <c r="D260" s="30">
        <v>2</v>
      </c>
      <c r="E260" s="6" t="s">
        <v>183</v>
      </c>
      <c r="F260" s="27">
        <f>SUM(G260:H260)</f>
        <v>0</v>
      </c>
      <c r="G260" s="27"/>
      <c r="H260" s="27"/>
      <c r="I260" s="27">
        <v>0</v>
      </c>
      <c r="J260" s="27">
        <v>0</v>
      </c>
      <c r="K260" s="27">
        <v>0</v>
      </c>
      <c r="L260" s="27">
        <v>0</v>
      </c>
    </row>
    <row r="261" spans="1:12" x14ac:dyDescent="0.3">
      <c r="A261" s="34">
        <v>2940</v>
      </c>
      <c r="B261" s="30" t="s">
        <v>14</v>
      </c>
      <c r="C261" s="30">
        <v>4</v>
      </c>
      <c r="D261" s="30">
        <v>0</v>
      </c>
      <c r="E261" s="6" t="s">
        <v>184</v>
      </c>
      <c r="F261" s="27">
        <f>SUM(F263:F264)</f>
        <v>0</v>
      </c>
      <c r="G261" s="27">
        <f>SUM(G263:G264)</f>
        <v>0</v>
      </c>
      <c r="H261" s="27">
        <f>SUM(H263:H264)</f>
        <v>0</v>
      </c>
      <c r="I261" s="27">
        <v>0</v>
      </c>
      <c r="J261" s="27">
        <v>0</v>
      </c>
      <c r="K261" s="27">
        <v>0</v>
      </c>
      <c r="L261" s="27">
        <v>0</v>
      </c>
    </row>
    <row r="262" spans="1:12" s="35" customFormat="1" x14ac:dyDescent="0.3">
      <c r="A262" s="34"/>
      <c r="B262" s="30"/>
      <c r="C262" s="30"/>
      <c r="D262" s="30"/>
      <c r="E262" s="6" t="s">
        <v>23</v>
      </c>
      <c r="F262" s="27"/>
      <c r="G262" s="27"/>
      <c r="H262" s="27"/>
      <c r="I262" s="27"/>
      <c r="J262" s="27"/>
      <c r="K262" s="27"/>
      <c r="L262" s="27"/>
    </row>
    <row r="263" spans="1:12" x14ac:dyDescent="0.3">
      <c r="A263" s="34">
        <v>2941</v>
      </c>
      <c r="B263" s="30" t="s">
        <v>14</v>
      </c>
      <c r="C263" s="30">
        <v>4</v>
      </c>
      <c r="D263" s="30">
        <v>1</v>
      </c>
      <c r="E263" s="6" t="s">
        <v>185</v>
      </c>
      <c r="F263" s="27">
        <f>SUM(G263:H263)</f>
        <v>0</v>
      </c>
      <c r="G263" s="27"/>
      <c r="H263" s="27"/>
      <c r="I263" s="27">
        <v>0</v>
      </c>
      <c r="J263" s="27">
        <v>0</v>
      </c>
      <c r="K263" s="27">
        <v>0</v>
      </c>
      <c r="L263" s="27">
        <v>0</v>
      </c>
    </row>
    <row r="264" spans="1:12" x14ac:dyDescent="0.3">
      <c r="A264" s="34">
        <v>2942</v>
      </c>
      <c r="B264" s="30" t="s">
        <v>14</v>
      </c>
      <c r="C264" s="30">
        <v>4</v>
      </c>
      <c r="D264" s="30">
        <v>2</v>
      </c>
      <c r="E264" s="6" t="s">
        <v>186</v>
      </c>
      <c r="F264" s="27">
        <f>SUM(G264:H264)</f>
        <v>0</v>
      </c>
      <c r="G264" s="27"/>
      <c r="H264" s="27"/>
      <c r="I264" s="27">
        <v>0</v>
      </c>
      <c r="J264" s="27">
        <v>0</v>
      </c>
      <c r="K264" s="27">
        <v>0</v>
      </c>
      <c r="L264" s="27">
        <v>0</v>
      </c>
    </row>
    <row r="265" spans="1:12" x14ac:dyDescent="0.3">
      <c r="A265" s="34">
        <v>2950</v>
      </c>
      <c r="B265" s="30" t="s">
        <v>14</v>
      </c>
      <c r="C265" s="30">
        <v>5</v>
      </c>
      <c r="D265" s="30">
        <v>0</v>
      </c>
      <c r="E265" s="6" t="s">
        <v>187</v>
      </c>
      <c r="F265" s="27">
        <f>SUM(F267:F268)</f>
        <v>0</v>
      </c>
      <c r="G265" s="27">
        <f>SUM(G267:G268)</f>
        <v>0</v>
      </c>
      <c r="H265" s="27">
        <f>SUM(H267:H268)</f>
        <v>0</v>
      </c>
      <c r="I265" s="27">
        <v>0</v>
      </c>
      <c r="J265" s="27">
        <v>0</v>
      </c>
      <c r="K265" s="27">
        <v>0</v>
      </c>
      <c r="L265" s="27">
        <v>0</v>
      </c>
    </row>
    <row r="266" spans="1:12" s="35" customFormat="1" x14ac:dyDescent="0.3">
      <c r="A266" s="34"/>
      <c r="B266" s="30"/>
      <c r="C266" s="30"/>
      <c r="D266" s="30"/>
      <c r="E266" s="6" t="s">
        <v>23</v>
      </c>
      <c r="F266" s="27"/>
      <c r="G266" s="27"/>
      <c r="H266" s="27"/>
      <c r="I266" s="27"/>
      <c r="J266" s="27"/>
      <c r="K266" s="27"/>
      <c r="L266" s="27"/>
    </row>
    <row r="267" spans="1:12" x14ac:dyDescent="0.3">
      <c r="A267" s="34">
        <v>2951</v>
      </c>
      <c r="B267" s="30" t="s">
        <v>14</v>
      </c>
      <c r="C267" s="30">
        <v>5</v>
      </c>
      <c r="D267" s="30">
        <v>1</v>
      </c>
      <c r="E267" s="6" t="s">
        <v>188</v>
      </c>
      <c r="F267" s="27">
        <f>SUM(G267:H267)</f>
        <v>0</v>
      </c>
      <c r="G267" s="27"/>
      <c r="H267" s="27"/>
      <c r="I267" s="27">
        <v>0</v>
      </c>
      <c r="J267" s="27">
        <v>0</v>
      </c>
      <c r="K267" s="27">
        <v>0</v>
      </c>
      <c r="L267" s="27">
        <v>0</v>
      </c>
    </row>
    <row r="268" spans="1:12" x14ac:dyDescent="0.3">
      <c r="A268" s="34">
        <v>2952</v>
      </c>
      <c r="B268" s="30" t="s">
        <v>14</v>
      </c>
      <c r="C268" s="30">
        <v>5</v>
      </c>
      <c r="D268" s="30">
        <v>2</v>
      </c>
      <c r="E268" s="6" t="s">
        <v>189</v>
      </c>
      <c r="F268" s="27">
        <f>SUM(G268:H268)</f>
        <v>0</v>
      </c>
      <c r="G268" s="27"/>
      <c r="H268" s="27"/>
      <c r="I268" s="27">
        <v>0</v>
      </c>
      <c r="J268" s="27">
        <v>0</v>
      </c>
      <c r="K268" s="27">
        <v>0</v>
      </c>
      <c r="L268" s="27">
        <v>0</v>
      </c>
    </row>
    <row r="269" spans="1:12" ht="27" x14ac:dyDescent="0.3">
      <c r="A269" s="34">
        <v>2960</v>
      </c>
      <c r="B269" s="30" t="s">
        <v>14</v>
      </c>
      <c r="C269" s="30">
        <v>6</v>
      </c>
      <c r="D269" s="30">
        <v>0</v>
      </c>
      <c r="E269" s="6" t="s">
        <v>190</v>
      </c>
      <c r="F269" s="27" t="e">
        <f>+F271</f>
        <v>#REF!</v>
      </c>
      <c r="G269" s="27" t="e">
        <f t="shared" ref="G269:L269" si="19">+G271</f>
        <v>#REF!</v>
      </c>
      <c r="H269" s="27" t="e">
        <f t="shared" si="19"/>
        <v>#REF!</v>
      </c>
      <c r="I269" s="27" t="e">
        <f t="shared" si="19"/>
        <v>#REF!</v>
      </c>
      <c r="J269" s="27" t="e">
        <f t="shared" si="19"/>
        <v>#REF!</v>
      </c>
      <c r="K269" s="27" t="e">
        <f t="shared" si="19"/>
        <v>#REF!</v>
      </c>
      <c r="L269" s="27" t="e">
        <f t="shared" si="19"/>
        <v>#REF!</v>
      </c>
    </row>
    <row r="270" spans="1:12" s="35" customFormat="1" x14ac:dyDescent="0.3">
      <c r="A270" s="34"/>
      <c r="B270" s="30"/>
      <c r="C270" s="30"/>
      <c r="D270" s="30"/>
      <c r="E270" s="6" t="s">
        <v>23</v>
      </c>
      <c r="F270" s="27"/>
      <c r="G270" s="27"/>
      <c r="H270" s="27"/>
      <c r="I270" s="27"/>
      <c r="J270" s="27"/>
      <c r="K270" s="27"/>
      <c r="L270" s="27"/>
    </row>
    <row r="271" spans="1:12" ht="27" x14ac:dyDescent="0.3">
      <c r="A271" s="36">
        <v>2961</v>
      </c>
      <c r="B271" s="30" t="s">
        <v>14</v>
      </c>
      <c r="C271" s="30">
        <v>6</v>
      </c>
      <c r="D271" s="30">
        <v>1</v>
      </c>
      <c r="E271" s="6" t="s">
        <v>190</v>
      </c>
      <c r="F271" s="27" t="e">
        <f>+#REF!</f>
        <v>#REF!</v>
      </c>
      <c r="G271" s="27" t="e">
        <f>+#REF!</f>
        <v>#REF!</v>
      </c>
      <c r="H271" s="27" t="e">
        <f>+#REF!</f>
        <v>#REF!</v>
      </c>
      <c r="I271" s="27" t="e">
        <f>+#REF!</f>
        <v>#REF!</v>
      </c>
      <c r="J271" s="27" t="e">
        <f>+#REF!</f>
        <v>#REF!</v>
      </c>
      <c r="K271" s="27" t="e">
        <f>+#REF!</f>
        <v>#REF!</v>
      </c>
      <c r="L271" s="27" t="e">
        <f>+#REF!</f>
        <v>#REF!</v>
      </c>
    </row>
    <row r="272" spans="1:12" ht="27" x14ac:dyDescent="0.3">
      <c r="A272" s="36">
        <v>2970</v>
      </c>
      <c r="B272" s="30" t="s">
        <v>14</v>
      </c>
      <c r="C272" s="30">
        <v>7</v>
      </c>
      <c r="D272" s="30">
        <v>0</v>
      </c>
      <c r="E272" s="6" t="s">
        <v>191</v>
      </c>
      <c r="F272" s="27">
        <f>SUM(F274)</f>
        <v>0</v>
      </c>
      <c r="G272" s="27">
        <f>SUM(G274)</f>
        <v>0</v>
      </c>
      <c r="H272" s="27">
        <f>SUM(H274)</f>
        <v>0</v>
      </c>
      <c r="I272" s="27">
        <v>0</v>
      </c>
      <c r="J272" s="27">
        <v>0</v>
      </c>
      <c r="K272" s="27">
        <v>0</v>
      </c>
      <c r="L272" s="27">
        <v>0</v>
      </c>
    </row>
    <row r="273" spans="1:12" s="35" customFormat="1" x14ac:dyDescent="0.3">
      <c r="A273" s="36"/>
      <c r="B273" s="30"/>
      <c r="C273" s="30"/>
      <c r="D273" s="30"/>
      <c r="E273" s="6" t="s">
        <v>23</v>
      </c>
      <c r="F273" s="27"/>
      <c r="G273" s="27"/>
      <c r="H273" s="27"/>
      <c r="I273" s="27"/>
      <c r="J273" s="27"/>
      <c r="K273" s="27"/>
      <c r="L273" s="27"/>
    </row>
    <row r="274" spans="1:12" ht="27" x14ac:dyDescent="0.3">
      <c r="A274" s="36">
        <v>2971</v>
      </c>
      <c r="B274" s="30" t="s">
        <v>14</v>
      </c>
      <c r="C274" s="30">
        <v>7</v>
      </c>
      <c r="D274" s="30">
        <v>1</v>
      </c>
      <c r="E274" s="6" t="s">
        <v>191</v>
      </c>
      <c r="F274" s="27">
        <f>SUM(G274:H274)</f>
        <v>0</v>
      </c>
      <c r="G274" s="27"/>
      <c r="H274" s="27"/>
      <c r="I274" s="27">
        <v>0</v>
      </c>
      <c r="J274" s="27">
        <v>0</v>
      </c>
      <c r="K274" s="27">
        <v>0</v>
      </c>
      <c r="L274" s="27">
        <v>0</v>
      </c>
    </row>
    <row r="275" spans="1:12" x14ac:dyDescent="0.3">
      <c r="A275" s="36">
        <v>2980</v>
      </c>
      <c r="B275" s="30" t="s">
        <v>14</v>
      </c>
      <c r="C275" s="30">
        <v>8</v>
      </c>
      <c r="D275" s="30">
        <v>0</v>
      </c>
      <c r="E275" s="6" t="s">
        <v>192</v>
      </c>
      <c r="F275" s="27">
        <f>SUM(F277)</f>
        <v>0</v>
      </c>
      <c r="G275" s="27">
        <f>SUM(G277)</f>
        <v>0</v>
      </c>
      <c r="H275" s="27">
        <f>SUM(H277)</f>
        <v>0</v>
      </c>
      <c r="I275" s="27">
        <v>0</v>
      </c>
      <c r="J275" s="27">
        <v>0</v>
      </c>
      <c r="K275" s="27">
        <v>0</v>
      </c>
      <c r="L275" s="27">
        <v>0</v>
      </c>
    </row>
    <row r="276" spans="1:12" s="35" customFormat="1" x14ac:dyDescent="0.3">
      <c r="A276" s="36"/>
      <c r="B276" s="30"/>
      <c r="C276" s="30"/>
      <c r="D276" s="30"/>
      <c r="E276" s="6" t="s">
        <v>23</v>
      </c>
      <c r="F276" s="27"/>
      <c r="G276" s="27"/>
      <c r="H276" s="27"/>
      <c r="I276" s="27"/>
      <c r="J276" s="27"/>
      <c r="K276" s="27"/>
      <c r="L276" s="27"/>
    </row>
    <row r="277" spans="1:12" x14ac:dyDescent="0.3">
      <c r="A277" s="36">
        <v>2981</v>
      </c>
      <c r="B277" s="30" t="s">
        <v>14</v>
      </c>
      <c r="C277" s="30">
        <v>8</v>
      </c>
      <c r="D277" s="30">
        <v>1</v>
      </c>
      <c r="E277" s="6" t="s">
        <v>192</v>
      </c>
      <c r="F277" s="27">
        <f>SUM(G277:H277)</f>
        <v>0</v>
      </c>
      <c r="G277" s="27"/>
      <c r="H277" s="27"/>
      <c r="I277" s="27">
        <v>0</v>
      </c>
      <c r="J277" s="27">
        <v>0</v>
      </c>
      <c r="K277" s="27">
        <v>0</v>
      </c>
      <c r="L277" s="27">
        <v>0</v>
      </c>
    </row>
    <row r="278" spans="1:12" s="32" customFormat="1" ht="40.5" x14ac:dyDescent="0.25">
      <c r="A278" s="36">
        <v>3000</v>
      </c>
      <c r="B278" s="30" t="s">
        <v>15</v>
      </c>
      <c r="C278" s="30">
        <v>0</v>
      </c>
      <c r="D278" s="30">
        <v>0</v>
      </c>
      <c r="E278" s="6" t="s">
        <v>193</v>
      </c>
      <c r="F278" s="27" t="e">
        <f>+F280+F284+F287+F290+F293+F296+F299+F302+F306</f>
        <v>#REF!</v>
      </c>
      <c r="G278" s="27" t="e">
        <f t="shared" ref="G278:L278" si="20">+G280+G284+G287+G290+G293+G296+G299+G302+G306</f>
        <v>#REF!</v>
      </c>
      <c r="H278" s="27" t="e">
        <f t="shared" si="20"/>
        <v>#REF!</v>
      </c>
      <c r="I278" s="27" t="e">
        <f t="shared" si="20"/>
        <v>#REF!</v>
      </c>
      <c r="J278" s="27" t="e">
        <f t="shared" si="20"/>
        <v>#REF!</v>
      </c>
      <c r="K278" s="27" t="e">
        <f>+K280+K284+K287+K290+K293+K296+K299+K302+K306</f>
        <v>#REF!</v>
      </c>
      <c r="L278" s="27" t="e">
        <f t="shared" si="20"/>
        <v>#REF!</v>
      </c>
    </row>
    <row r="279" spans="1:12" x14ac:dyDescent="0.3">
      <c r="A279" s="36"/>
      <c r="B279" s="30"/>
      <c r="C279" s="30"/>
      <c r="D279" s="30"/>
      <c r="E279" s="6" t="s">
        <v>21</v>
      </c>
      <c r="F279" s="27"/>
      <c r="G279" s="27"/>
      <c r="H279" s="27"/>
      <c r="I279" s="27"/>
      <c r="J279" s="27"/>
      <c r="K279" s="27"/>
      <c r="L279" s="27"/>
    </row>
    <row r="280" spans="1:12" x14ac:dyDescent="0.3">
      <c r="A280" s="36">
        <v>3010</v>
      </c>
      <c r="B280" s="30" t="s">
        <v>15</v>
      </c>
      <c r="C280" s="30">
        <v>1</v>
      </c>
      <c r="D280" s="30">
        <v>0</v>
      </c>
      <c r="E280" s="6" t="s">
        <v>194</v>
      </c>
      <c r="F280" s="27">
        <f>SUM(F282:F283)</f>
        <v>0</v>
      </c>
      <c r="G280" s="27">
        <f>SUM(G282:G283)</f>
        <v>0</v>
      </c>
      <c r="H280" s="27">
        <f>SUM(H282:H283)</f>
        <v>0</v>
      </c>
      <c r="I280" s="27">
        <v>0</v>
      </c>
      <c r="J280" s="27">
        <v>0</v>
      </c>
      <c r="K280" s="27">
        <v>0</v>
      </c>
      <c r="L280" s="27">
        <v>0</v>
      </c>
    </row>
    <row r="281" spans="1:12" s="35" customFormat="1" x14ac:dyDescent="0.3">
      <c r="A281" s="36"/>
      <c r="B281" s="30"/>
      <c r="C281" s="30"/>
      <c r="D281" s="30"/>
      <c r="E281" s="6" t="s">
        <v>23</v>
      </c>
      <c r="F281" s="27"/>
      <c r="G281" s="27"/>
      <c r="H281" s="27"/>
      <c r="I281" s="27"/>
      <c r="J281" s="27"/>
      <c r="K281" s="27"/>
      <c r="L281" s="27"/>
    </row>
    <row r="282" spans="1:12" x14ac:dyDescent="0.3">
      <c r="A282" s="36">
        <v>3011</v>
      </c>
      <c r="B282" s="30" t="s">
        <v>15</v>
      </c>
      <c r="C282" s="30">
        <v>1</v>
      </c>
      <c r="D282" s="30">
        <v>1</v>
      </c>
      <c r="E282" s="6" t="s">
        <v>195</v>
      </c>
      <c r="F282" s="27">
        <f>SUM(G282:H282)</f>
        <v>0</v>
      </c>
      <c r="G282" s="27"/>
      <c r="H282" s="27"/>
      <c r="I282" s="27">
        <v>0</v>
      </c>
      <c r="J282" s="27">
        <v>0</v>
      </c>
      <c r="K282" s="27">
        <v>0</v>
      </c>
      <c r="L282" s="27">
        <v>0</v>
      </c>
    </row>
    <row r="283" spans="1:12" x14ac:dyDescent="0.3">
      <c r="A283" s="36">
        <v>3012</v>
      </c>
      <c r="B283" s="30" t="s">
        <v>15</v>
      </c>
      <c r="C283" s="30">
        <v>1</v>
      </c>
      <c r="D283" s="30">
        <v>2</v>
      </c>
      <c r="E283" s="6" t="s">
        <v>196</v>
      </c>
      <c r="F283" s="27">
        <f>SUM(G283:H283)</f>
        <v>0</v>
      </c>
      <c r="G283" s="27"/>
      <c r="H283" s="27"/>
      <c r="I283" s="27">
        <v>0</v>
      </c>
      <c r="J283" s="27">
        <v>0</v>
      </c>
      <c r="K283" s="27">
        <v>0</v>
      </c>
      <c r="L283" s="27">
        <v>0</v>
      </c>
    </row>
    <row r="284" spans="1:12" x14ac:dyDescent="0.3">
      <c r="A284" s="36">
        <v>3020</v>
      </c>
      <c r="B284" s="30" t="s">
        <v>15</v>
      </c>
      <c r="C284" s="30">
        <v>2</v>
      </c>
      <c r="D284" s="30">
        <v>0</v>
      </c>
      <c r="E284" s="6" t="s">
        <v>197</v>
      </c>
      <c r="F284" s="27">
        <f>SUM(F286)</f>
        <v>0</v>
      </c>
      <c r="G284" s="27">
        <f>SUM(G286)</f>
        <v>0</v>
      </c>
      <c r="H284" s="27">
        <f>SUM(H286)</f>
        <v>0</v>
      </c>
      <c r="I284" s="27">
        <v>0</v>
      </c>
      <c r="J284" s="27">
        <v>0</v>
      </c>
      <c r="K284" s="27">
        <v>0</v>
      </c>
      <c r="L284" s="27">
        <v>0</v>
      </c>
    </row>
    <row r="285" spans="1:12" s="35" customFormat="1" x14ac:dyDescent="0.3">
      <c r="A285" s="36"/>
      <c r="B285" s="30"/>
      <c r="C285" s="30"/>
      <c r="D285" s="30"/>
      <c r="E285" s="6" t="s">
        <v>23</v>
      </c>
      <c r="F285" s="27"/>
      <c r="G285" s="27"/>
      <c r="H285" s="27"/>
      <c r="I285" s="27"/>
      <c r="J285" s="27"/>
      <c r="K285" s="27"/>
      <c r="L285" s="27"/>
    </row>
    <row r="286" spans="1:12" x14ac:dyDescent="0.3">
      <c r="A286" s="36">
        <v>3021</v>
      </c>
      <c r="B286" s="30" t="s">
        <v>15</v>
      </c>
      <c r="C286" s="30">
        <v>2</v>
      </c>
      <c r="D286" s="30">
        <v>1</v>
      </c>
      <c r="E286" s="6" t="s">
        <v>197</v>
      </c>
      <c r="F286" s="27">
        <f>SUM(G286:H286)</f>
        <v>0</v>
      </c>
      <c r="G286" s="27"/>
      <c r="H286" s="27"/>
      <c r="I286" s="27">
        <v>0</v>
      </c>
      <c r="J286" s="27">
        <v>0</v>
      </c>
      <c r="K286" s="27">
        <v>0</v>
      </c>
      <c r="L286" s="27">
        <v>0</v>
      </c>
    </row>
    <row r="287" spans="1:12" x14ac:dyDescent="0.3">
      <c r="A287" s="36">
        <v>3030</v>
      </c>
      <c r="B287" s="30" t="s">
        <v>15</v>
      </c>
      <c r="C287" s="30">
        <v>3</v>
      </c>
      <c r="D287" s="30">
        <v>0</v>
      </c>
      <c r="E287" s="6" t="s">
        <v>198</v>
      </c>
      <c r="F287" s="27" t="e">
        <f>+F289</f>
        <v>#REF!</v>
      </c>
      <c r="G287" s="27" t="e">
        <f t="shared" ref="G287:L287" si="21">+G289</f>
        <v>#REF!</v>
      </c>
      <c r="H287" s="27">
        <f t="shared" si="21"/>
        <v>0</v>
      </c>
      <c r="I287" s="27" t="e">
        <f t="shared" si="21"/>
        <v>#REF!</v>
      </c>
      <c r="J287" s="27" t="e">
        <f t="shared" si="21"/>
        <v>#REF!</v>
      </c>
      <c r="K287" s="27" t="e">
        <f t="shared" si="21"/>
        <v>#REF!</v>
      </c>
      <c r="L287" s="27" t="e">
        <f t="shared" si="21"/>
        <v>#REF!</v>
      </c>
    </row>
    <row r="288" spans="1:12" s="35" customFormat="1" x14ac:dyDescent="0.3">
      <c r="A288" s="36"/>
      <c r="B288" s="30"/>
      <c r="C288" s="30"/>
      <c r="D288" s="30"/>
      <c r="E288" s="6" t="s">
        <v>23</v>
      </c>
      <c r="F288" s="27"/>
      <c r="G288" s="27"/>
      <c r="H288" s="27"/>
      <c r="I288" s="27"/>
      <c r="J288" s="27"/>
      <c r="K288" s="27"/>
      <c r="L288" s="27"/>
    </row>
    <row r="289" spans="1:12" s="35" customFormat="1" x14ac:dyDescent="0.3">
      <c r="A289" s="36">
        <v>3031</v>
      </c>
      <c r="B289" s="30" t="s">
        <v>15</v>
      </c>
      <c r="C289" s="30">
        <v>3</v>
      </c>
      <c r="D289" s="30" t="s">
        <v>4</v>
      </c>
      <c r="E289" s="6" t="s">
        <v>198</v>
      </c>
      <c r="F289" s="27" t="e">
        <f>+#REF!</f>
        <v>#REF!</v>
      </c>
      <c r="G289" s="27" t="e">
        <f>+#REF!</f>
        <v>#REF!</v>
      </c>
      <c r="H289" s="27"/>
      <c r="I289" s="27" t="e">
        <f>+#REF!</f>
        <v>#REF!</v>
      </c>
      <c r="J289" s="27" t="e">
        <f>+#REF!</f>
        <v>#REF!</v>
      </c>
      <c r="K289" s="27" t="e">
        <f>+#REF!</f>
        <v>#REF!</v>
      </c>
      <c r="L289" s="27" t="e">
        <f>+#REF!</f>
        <v>#REF!</v>
      </c>
    </row>
    <row r="290" spans="1:12" x14ac:dyDescent="0.3">
      <c r="A290" s="36">
        <v>3040</v>
      </c>
      <c r="B290" s="30" t="s">
        <v>15</v>
      </c>
      <c r="C290" s="30">
        <v>4</v>
      </c>
      <c r="D290" s="30">
        <v>0</v>
      </c>
      <c r="E290" s="6" t="s">
        <v>199</v>
      </c>
      <c r="F290" s="27" t="e">
        <f>+F292</f>
        <v>#REF!</v>
      </c>
      <c r="G290" s="27" t="e">
        <f>+G292</f>
        <v>#REF!</v>
      </c>
      <c r="H290" s="27" t="e">
        <f>+H292</f>
        <v>#REF!</v>
      </c>
      <c r="I290" s="27" t="e">
        <f>+#REF!</f>
        <v>#REF!</v>
      </c>
      <c r="J290" s="27" t="e">
        <f>+#REF!</f>
        <v>#REF!</v>
      </c>
      <c r="K290" s="27" t="e">
        <f>+#REF!</f>
        <v>#REF!</v>
      </c>
      <c r="L290" s="27" t="e">
        <f>+#REF!</f>
        <v>#REF!</v>
      </c>
    </row>
    <row r="291" spans="1:12" s="35" customFormat="1" x14ac:dyDescent="0.3">
      <c r="A291" s="36"/>
      <c r="B291" s="30"/>
      <c r="C291" s="30"/>
      <c r="D291" s="30"/>
      <c r="E291" s="6" t="s">
        <v>23</v>
      </c>
      <c r="F291" s="27"/>
      <c r="G291" s="27"/>
      <c r="H291" s="27"/>
      <c r="I291" s="27"/>
      <c r="J291" s="27"/>
      <c r="K291" s="27"/>
      <c r="L291" s="27"/>
    </row>
    <row r="292" spans="1:12" x14ac:dyDescent="0.3">
      <c r="A292" s="36">
        <v>3041</v>
      </c>
      <c r="B292" s="30" t="s">
        <v>15</v>
      </c>
      <c r="C292" s="30">
        <v>4</v>
      </c>
      <c r="D292" s="30">
        <v>1</v>
      </c>
      <c r="E292" s="6" t="s">
        <v>199</v>
      </c>
      <c r="F292" s="27" t="e">
        <f>+#REF!</f>
        <v>#REF!</v>
      </c>
      <c r="G292" s="27" t="e">
        <f>+#REF!</f>
        <v>#REF!</v>
      </c>
      <c r="H292" s="27" t="e">
        <f>+#REF!</f>
        <v>#REF!</v>
      </c>
      <c r="I292" s="27" t="e">
        <f>+#REF!</f>
        <v>#REF!</v>
      </c>
      <c r="J292" s="27" t="e">
        <f>+#REF!</f>
        <v>#REF!</v>
      </c>
      <c r="K292" s="27" t="e">
        <f>+#REF!</f>
        <v>#REF!</v>
      </c>
      <c r="L292" s="27" t="e">
        <f>+#REF!</f>
        <v>#REF!</v>
      </c>
    </row>
    <row r="293" spans="1:12" x14ac:dyDescent="0.3">
      <c r="A293" s="36">
        <v>3050</v>
      </c>
      <c r="B293" s="30" t="s">
        <v>15</v>
      </c>
      <c r="C293" s="30">
        <v>5</v>
      </c>
      <c r="D293" s="30">
        <v>0</v>
      </c>
      <c r="E293" s="6" t="s">
        <v>200</v>
      </c>
      <c r="F293" s="27">
        <f>SUM(F295)</f>
        <v>0</v>
      </c>
      <c r="G293" s="27">
        <f>SUM(G295)</f>
        <v>0</v>
      </c>
      <c r="H293" s="27">
        <f>SUM(H295)</f>
        <v>0</v>
      </c>
      <c r="I293" s="27">
        <v>0</v>
      </c>
      <c r="J293" s="27">
        <v>0</v>
      </c>
      <c r="K293" s="27">
        <v>0</v>
      </c>
      <c r="L293" s="27">
        <v>0</v>
      </c>
    </row>
    <row r="294" spans="1:12" s="35" customFormat="1" x14ac:dyDescent="0.3">
      <c r="A294" s="36"/>
      <c r="B294" s="30"/>
      <c r="C294" s="30"/>
      <c r="D294" s="30"/>
      <c r="E294" s="6" t="s">
        <v>23</v>
      </c>
      <c r="F294" s="27"/>
      <c r="G294" s="27"/>
      <c r="H294" s="27"/>
      <c r="I294" s="27"/>
      <c r="J294" s="27"/>
      <c r="K294" s="27"/>
      <c r="L294" s="27"/>
    </row>
    <row r="295" spans="1:12" x14ac:dyDescent="0.3">
      <c r="A295" s="36">
        <v>3051</v>
      </c>
      <c r="B295" s="30" t="s">
        <v>15</v>
      </c>
      <c r="C295" s="30">
        <v>5</v>
      </c>
      <c r="D295" s="30">
        <v>1</v>
      </c>
      <c r="E295" s="6" t="s">
        <v>200</v>
      </c>
      <c r="F295" s="27">
        <f>SUM(G295:H295)</f>
        <v>0</v>
      </c>
      <c r="G295" s="27"/>
      <c r="H295" s="27"/>
      <c r="I295" s="27">
        <v>0</v>
      </c>
      <c r="J295" s="27">
        <v>0</v>
      </c>
      <c r="K295" s="27">
        <v>0</v>
      </c>
      <c r="L295" s="27">
        <v>0</v>
      </c>
    </row>
    <row r="296" spans="1:12" x14ac:dyDescent="0.3">
      <c r="A296" s="36">
        <v>3060</v>
      </c>
      <c r="B296" s="30" t="s">
        <v>15</v>
      </c>
      <c r="C296" s="30">
        <v>6</v>
      </c>
      <c r="D296" s="30">
        <v>0</v>
      </c>
      <c r="E296" s="6" t="s">
        <v>201</v>
      </c>
      <c r="F296" s="27" t="e">
        <f>+F298</f>
        <v>#REF!</v>
      </c>
      <c r="G296" s="27" t="e">
        <f t="shared" ref="G296:L296" si="22">+G298</f>
        <v>#REF!</v>
      </c>
      <c r="H296" s="27" t="e">
        <f t="shared" si="22"/>
        <v>#REF!</v>
      </c>
      <c r="I296" s="27" t="e">
        <f t="shared" si="22"/>
        <v>#REF!</v>
      </c>
      <c r="J296" s="27" t="e">
        <f t="shared" si="22"/>
        <v>#REF!</v>
      </c>
      <c r="K296" s="27" t="e">
        <f t="shared" si="22"/>
        <v>#REF!</v>
      </c>
      <c r="L296" s="27" t="e">
        <f t="shared" si="22"/>
        <v>#REF!</v>
      </c>
    </row>
    <row r="297" spans="1:12" s="35" customFormat="1" x14ac:dyDescent="0.3">
      <c r="A297" s="36"/>
      <c r="B297" s="30"/>
      <c r="C297" s="30"/>
      <c r="D297" s="30"/>
      <c r="E297" s="6" t="s">
        <v>23</v>
      </c>
      <c r="F297" s="27"/>
      <c r="G297" s="27"/>
      <c r="H297" s="27"/>
      <c r="I297" s="27"/>
      <c r="J297" s="27"/>
      <c r="K297" s="27"/>
      <c r="L297" s="27"/>
    </row>
    <row r="298" spans="1:12" x14ac:dyDescent="0.3">
      <c r="A298" s="36">
        <v>3061</v>
      </c>
      <c r="B298" s="30" t="s">
        <v>15</v>
      </c>
      <c r="C298" s="30">
        <v>6</v>
      </c>
      <c r="D298" s="30">
        <v>1</v>
      </c>
      <c r="E298" s="6" t="s">
        <v>201</v>
      </c>
      <c r="F298" s="27" t="e">
        <f>+#REF!</f>
        <v>#REF!</v>
      </c>
      <c r="G298" s="27" t="e">
        <f>+#REF!</f>
        <v>#REF!</v>
      </c>
      <c r="H298" s="27" t="e">
        <f>+#REF!</f>
        <v>#REF!</v>
      </c>
      <c r="I298" s="27" t="e">
        <f>+#REF!</f>
        <v>#REF!</v>
      </c>
      <c r="J298" s="27" t="e">
        <f>+#REF!</f>
        <v>#REF!</v>
      </c>
      <c r="K298" s="27" t="e">
        <f>+#REF!</f>
        <v>#REF!</v>
      </c>
      <c r="L298" s="27" t="e">
        <f>+#REF!</f>
        <v>#REF!</v>
      </c>
    </row>
    <row r="299" spans="1:12" ht="27" x14ac:dyDescent="0.3">
      <c r="A299" s="36">
        <v>3070</v>
      </c>
      <c r="B299" s="30" t="s">
        <v>15</v>
      </c>
      <c r="C299" s="30">
        <v>7</v>
      </c>
      <c r="D299" s="30">
        <v>0</v>
      </c>
      <c r="E299" s="6" t="s">
        <v>202</v>
      </c>
      <c r="F299" s="27" t="e">
        <f>+F301</f>
        <v>#REF!</v>
      </c>
      <c r="G299" s="27" t="e">
        <f t="shared" ref="G299:L299" si="23">+G301</f>
        <v>#REF!</v>
      </c>
      <c r="H299" s="27" t="e">
        <f t="shared" si="23"/>
        <v>#REF!</v>
      </c>
      <c r="I299" s="27" t="e">
        <f t="shared" si="23"/>
        <v>#REF!</v>
      </c>
      <c r="J299" s="27" t="e">
        <f t="shared" si="23"/>
        <v>#REF!</v>
      </c>
      <c r="K299" s="27" t="e">
        <f t="shared" si="23"/>
        <v>#REF!</v>
      </c>
      <c r="L299" s="27" t="e">
        <f t="shared" si="23"/>
        <v>#REF!</v>
      </c>
    </row>
    <row r="300" spans="1:12" s="35" customFormat="1" x14ac:dyDescent="0.3">
      <c r="A300" s="36"/>
      <c r="B300" s="30"/>
      <c r="C300" s="30"/>
      <c r="D300" s="30"/>
      <c r="E300" s="6" t="s">
        <v>23</v>
      </c>
      <c r="F300" s="27"/>
      <c r="G300" s="27"/>
      <c r="H300" s="27"/>
      <c r="I300" s="27"/>
      <c r="J300" s="27"/>
      <c r="K300" s="27"/>
      <c r="L300" s="27"/>
    </row>
    <row r="301" spans="1:12" ht="27" x14ac:dyDescent="0.3">
      <c r="A301" s="36">
        <v>3071</v>
      </c>
      <c r="B301" s="30" t="s">
        <v>15</v>
      </c>
      <c r="C301" s="30">
        <v>7</v>
      </c>
      <c r="D301" s="30">
        <v>1</v>
      </c>
      <c r="E301" s="6" t="s">
        <v>202</v>
      </c>
      <c r="F301" s="27" t="e">
        <f>+#REF!</f>
        <v>#REF!</v>
      </c>
      <c r="G301" s="27" t="e">
        <f>+#REF!</f>
        <v>#REF!</v>
      </c>
      <c r="H301" s="27" t="e">
        <f>+#REF!</f>
        <v>#REF!</v>
      </c>
      <c r="I301" s="27" t="e">
        <f>+#REF!</f>
        <v>#REF!</v>
      </c>
      <c r="J301" s="27" t="e">
        <f>+#REF!</f>
        <v>#REF!</v>
      </c>
      <c r="K301" s="27" t="e">
        <f>+#REF!</f>
        <v>#REF!</v>
      </c>
      <c r="L301" s="27" t="e">
        <f>+#REF!</f>
        <v>#REF!</v>
      </c>
    </row>
    <row r="302" spans="1:12" ht="27" x14ac:dyDescent="0.3">
      <c r="A302" s="36">
        <v>3080</v>
      </c>
      <c r="B302" s="30" t="s">
        <v>15</v>
      </c>
      <c r="C302" s="30">
        <v>8</v>
      </c>
      <c r="D302" s="30">
        <v>0</v>
      </c>
      <c r="E302" s="6" t="s">
        <v>203</v>
      </c>
      <c r="F302" s="27">
        <f>SUM(F304)</f>
        <v>0</v>
      </c>
      <c r="G302" s="27">
        <f>SUM(G304)</f>
        <v>0</v>
      </c>
      <c r="H302" s="27">
        <f>SUM(H304)</f>
        <v>0</v>
      </c>
      <c r="I302" s="27">
        <v>0</v>
      </c>
      <c r="J302" s="27">
        <v>0</v>
      </c>
      <c r="K302" s="27">
        <v>0</v>
      </c>
      <c r="L302" s="27">
        <v>0</v>
      </c>
    </row>
    <row r="303" spans="1:12" s="35" customFormat="1" x14ac:dyDescent="0.3">
      <c r="A303" s="36"/>
      <c r="B303" s="30"/>
      <c r="C303" s="30"/>
      <c r="D303" s="30"/>
      <c r="E303" s="6" t="s">
        <v>23</v>
      </c>
      <c r="F303" s="27"/>
      <c r="G303" s="27"/>
      <c r="H303" s="27"/>
      <c r="I303" s="27"/>
      <c r="J303" s="27"/>
      <c r="K303" s="27"/>
      <c r="L303" s="27"/>
    </row>
    <row r="304" spans="1:12" ht="27" x14ac:dyDescent="0.3">
      <c r="A304" s="36">
        <v>3081</v>
      </c>
      <c r="B304" s="30" t="s">
        <v>15</v>
      </c>
      <c r="C304" s="30">
        <v>8</v>
      </c>
      <c r="D304" s="30">
        <v>1</v>
      </c>
      <c r="E304" s="6" t="s">
        <v>203</v>
      </c>
      <c r="F304" s="27">
        <f>SUM(G304:H304)</f>
        <v>0</v>
      </c>
      <c r="G304" s="27"/>
      <c r="H304" s="27"/>
      <c r="I304" s="27">
        <v>0</v>
      </c>
      <c r="J304" s="27">
        <v>0</v>
      </c>
      <c r="K304" s="27">
        <v>0</v>
      </c>
      <c r="L304" s="27">
        <v>0</v>
      </c>
    </row>
    <row r="305" spans="1:12" s="35" customFormat="1" x14ac:dyDescent="0.3">
      <c r="A305" s="36"/>
      <c r="B305" s="30"/>
      <c r="C305" s="30"/>
      <c r="D305" s="30"/>
      <c r="E305" s="6" t="s">
        <v>23</v>
      </c>
      <c r="F305" s="27"/>
      <c r="G305" s="27"/>
      <c r="H305" s="27"/>
      <c r="I305" s="27"/>
      <c r="J305" s="27"/>
      <c r="K305" s="27"/>
      <c r="L305" s="27"/>
    </row>
    <row r="306" spans="1:12" ht="27" x14ac:dyDescent="0.3">
      <c r="A306" s="36">
        <v>3090</v>
      </c>
      <c r="B306" s="30" t="s">
        <v>15</v>
      </c>
      <c r="C306" s="30">
        <v>9</v>
      </c>
      <c r="D306" s="30">
        <v>0</v>
      </c>
      <c r="E306" s="6" t="s">
        <v>204</v>
      </c>
      <c r="F306" s="27" t="e">
        <f>+F308</f>
        <v>#REF!</v>
      </c>
      <c r="G306" s="27" t="e">
        <f t="shared" ref="G306:L306" si="24">+G308</f>
        <v>#REF!</v>
      </c>
      <c r="H306" s="27"/>
      <c r="I306" s="27" t="e">
        <f t="shared" si="24"/>
        <v>#REF!</v>
      </c>
      <c r="J306" s="27" t="e">
        <f t="shared" si="24"/>
        <v>#REF!</v>
      </c>
      <c r="K306" s="27" t="e">
        <f t="shared" si="24"/>
        <v>#REF!</v>
      </c>
      <c r="L306" s="27" t="e">
        <f t="shared" si="24"/>
        <v>#REF!</v>
      </c>
    </row>
    <row r="307" spans="1:12" s="35" customFormat="1" x14ac:dyDescent="0.3">
      <c r="A307" s="36"/>
      <c r="B307" s="30"/>
      <c r="C307" s="30"/>
      <c r="D307" s="30"/>
      <c r="E307" s="6" t="s">
        <v>23</v>
      </c>
      <c r="F307" s="27"/>
      <c r="G307" s="27"/>
      <c r="H307" s="27"/>
      <c r="I307" s="27"/>
      <c r="J307" s="27"/>
      <c r="K307" s="27"/>
      <c r="L307" s="27"/>
    </row>
    <row r="308" spans="1:12" ht="27" x14ac:dyDescent="0.3">
      <c r="A308" s="36">
        <v>3091</v>
      </c>
      <c r="B308" s="30" t="s">
        <v>15</v>
      </c>
      <c r="C308" s="30">
        <v>9</v>
      </c>
      <c r="D308" s="30">
        <v>1</v>
      </c>
      <c r="E308" s="6" t="s">
        <v>204</v>
      </c>
      <c r="F308" s="27" t="e">
        <f>+#REF!</f>
        <v>#REF!</v>
      </c>
      <c r="G308" s="27" t="e">
        <f>+#REF!</f>
        <v>#REF!</v>
      </c>
      <c r="H308" s="27"/>
      <c r="I308" s="27" t="e">
        <f>+#REF!</f>
        <v>#REF!</v>
      </c>
      <c r="J308" s="27" t="e">
        <f>+#REF!</f>
        <v>#REF!</v>
      </c>
      <c r="K308" s="27" t="e">
        <f>+#REF!</f>
        <v>#REF!</v>
      </c>
      <c r="L308" s="27" t="e">
        <f>+#REF!</f>
        <v>#REF!</v>
      </c>
    </row>
    <row r="309" spans="1:12" ht="40.5" x14ac:dyDescent="0.3">
      <c r="A309" s="36">
        <v>3092</v>
      </c>
      <c r="B309" s="30" t="s">
        <v>15</v>
      </c>
      <c r="C309" s="30">
        <v>9</v>
      </c>
      <c r="D309" s="30">
        <v>2</v>
      </c>
      <c r="E309" s="6" t="s">
        <v>205</v>
      </c>
      <c r="F309" s="27"/>
      <c r="G309" s="27"/>
      <c r="H309" s="27"/>
      <c r="I309" s="27">
        <v>0</v>
      </c>
      <c r="J309" s="27">
        <v>0</v>
      </c>
      <c r="K309" s="27">
        <v>0</v>
      </c>
      <c r="L309" s="27">
        <v>0</v>
      </c>
    </row>
    <row r="310" spans="1:12" s="32" customFormat="1" ht="27" x14ac:dyDescent="0.25">
      <c r="A310" s="37">
        <v>3100</v>
      </c>
      <c r="B310" s="30" t="s">
        <v>16</v>
      </c>
      <c r="C310" s="30">
        <v>0</v>
      </c>
      <c r="D310" s="30">
        <v>0</v>
      </c>
      <c r="E310" s="7" t="s">
        <v>206</v>
      </c>
      <c r="F310" s="27"/>
      <c r="G310" s="27" t="e">
        <f t="shared" ref="G310:L310" si="25">+G312</f>
        <v>#REF!</v>
      </c>
      <c r="H310" s="27" t="e">
        <f t="shared" si="25"/>
        <v>#REF!</v>
      </c>
      <c r="I310" s="27" t="e">
        <f t="shared" si="25"/>
        <v>#REF!</v>
      </c>
      <c r="J310" s="27" t="e">
        <f t="shared" si="25"/>
        <v>#REF!</v>
      </c>
      <c r="K310" s="27" t="e">
        <f t="shared" si="25"/>
        <v>#REF!</v>
      </c>
      <c r="L310" s="27" t="e">
        <f t="shared" si="25"/>
        <v>#REF!</v>
      </c>
    </row>
    <row r="311" spans="1:12" x14ac:dyDescent="0.3">
      <c r="A311" s="37"/>
      <c r="B311" s="30"/>
      <c r="C311" s="30"/>
      <c r="D311" s="30"/>
      <c r="E311" s="6" t="s">
        <v>21</v>
      </c>
      <c r="F311" s="27"/>
      <c r="G311" s="27"/>
      <c r="H311" s="27"/>
      <c r="I311" s="27"/>
      <c r="J311" s="27"/>
      <c r="K311" s="27"/>
      <c r="L311" s="27"/>
    </row>
    <row r="312" spans="1:12" ht="27" x14ac:dyDescent="0.3">
      <c r="A312" s="37">
        <v>3110</v>
      </c>
      <c r="B312" s="30" t="s">
        <v>16</v>
      </c>
      <c r="C312" s="30">
        <v>1</v>
      </c>
      <c r="D312" s="30">
        <v>0</v>
      </c>
      <c r="E312" s="7" t="s">
        <v>207</v>
      </c>
      <c r="F312" s="27"/>
      <c r="G312" s="27" t="e">
        <f t="shared" ref="G312:L312" si="26">+G314</f>
        <v>#REF!</v>
      </c>
      <c r="H312" s="27" t="e">
        <f t="shared" si="26"/>
        <v>#REF!</v>
      </c>
      <c r="I312" s="27" t="e">
        <f t="shared" si="26"/>
        <v>#REF!</v>
      </c>
      <c r="J312" s="27" t="e">
        <f t="shared" si="26"/>
        <v>#REF!</v>
      </c>
      <c r="K312" s="27" t="e">
        <f t="shared" si="26"/>
        <v>#REF!</v>
      </c>
      <c r="L312" s="27" t="e">
        <f t="shared" si="26"/>
        <v>#REF!</v>
      </c>
    </row>
    <row r="313" spans="1:12" s="35" customFormat="1" x14ac:dyDescent="0.3">
      <c r="A313" s="37"/>
      <c r="B313" s="30"/>
      <c r="C313" s="30"/>
      <c r="D313" s="30"/>
      <c r="E313" s="6" t="s">
        <v>23</v>
      </c>
      <c r="F313" s="27"/>
      <c r="G313" s="27"/>
      <c r="H313" s="27"/>
      <c r="I313" s="27"/>
      <c r="J313" s="27"/>
      <c r="K313" s="27"/>
      <c r="L313" s="27"/>
    </row>
    <row r="314" spans="1:12" ht="18" thickBot="1" x14ac:dyDescent="0.35">
      <c r="A314" s="38">
        <v>3112</v>
      </c>
      <c r="B314" s="30" t="s">
        <v>16</v>
      </c>
      <c r="C314" s="30">
        <v>1</v>
      </c>
      <c r="D314" s="30">
        <v>2</v>
      </c>
      <c r="E314" s="7" t="s">
        <v>208</v>
      </c>
      <c r="F314" s="27"/>
      <c r="G314" s="27" t="e">
        <f>+#REF!</f>
        <v>#REF!</v>
      </c>
      <c r="H314" s="27" t="e">
        <f>+#REF!</f>
        <v>#REF!</v>
      </c>
      <c r="I314" s="27" t="e">
        <f>+#REF!</f>
        <v>#REF!</v>
      </c>
      <c r="J314" s="27" t="e">
        <f>+#REF!</f>
        <v>#REF!</v>
      </c>
      <c r="K314" s="27" t="e">
        <f>+#REF!</f>
        <v>#REF!</v>
      </c>
      <c r="L314" s="27" t="e">
        <f>+#REF!</f>
        <v>#REF!</v>
      </c>
    </row>
    <row r="315" spans="1:12" x14ac:dyDescent="0.3">
      <c r="B315" s="40"/>
      <c r="C315" s="41"/>
      <c r="D315" s="42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1:L1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50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49" customWidth="1"/>
    <col min="2" max="2" width="39" style="49" customWidth="1"/>
    <col min="3" max="3" width="12.7109375" style="49" customWidth="1"/>
    <col min="4" max="4" width="12.5703125" style="49" customWidth="1"/>
    <col min="5" max="5" width="11.140625" style="49" customWidth="1"/>
    <col min="6" max="9" width="12.7109375" style="49" customWidth="1"/>
    <col min="10" max="16384" width="9.140625" style="49"/>
  </cols>
  <sheetData>
    <row r="2" spans="1:9" ht="13.5" x14ac:dyDescent="0.2">
      <c r="F2" s="12"/>
      <c r="G2" s="12" t="s">
        <v>223</v>
      </c>
      <c r="H2" s="12"/>
      <c r="I2" s="12"/>
    </row>
    <row r="3" spans="1:9" ht="13.5" x14ac:dyDescent="0.2">
      <c r="F3" s="12" t="s">
        <v>217</v>
      </c>
      <c r="G3" s="12"/>
      <c r="H3" s="12"/>
      <c r="I3" s="12"/>
    </row>
    <row r="4" spans="1:9" ht="13.5" x14ac:dyDescent="0.2">
      <c r="F4" s="12" t="s">
        <v>297</v>
      </c>
      <c r="G4" s="12"/>
      <c r="H4" s="12"/>
      <c r="I4" s="12"/>
    </row>
    <row r="5" spans="1:9" ht="13.5" x14ac:dyDescent="0.2">
      <c r="F5" s="12" t="s">
        <v>298</v>
      </c>
      <c r="G5" s="12" t="s">
        <v>218</v>
      </c>
      <c r="H5" s="12"/>
      <c r="I5" s="12"/>
    </row>
    <row r="6" spans="1:9" ht="13.5" x14ac:dyDescent="0.2">
      <c r="F6" s="12"/>
      <c r="G6" s="12"/>
      <c r="H6" s="12"/>
      <c r="I6" s="12"/>
    </row>
    <row r="7" spans="1:9" ht="13.5" hidden="1" x14ac:dyDescent="0.25">
      <c r="E7" s="50"/>
      <c r="F7" s="132"/>
      <c r="G7" s="132"/>
      <c r="H7" s="132"/>
      <c r="I7" s="50"/>
    </row>
    <row r="8" spans="1:9" ht="13.5" hidden="1" x14ac:dyDescent="0.25">
      <c r="E8" s="132"/>
      <c r="F8" s="132"/>
      <c r="G8" s="132"/>
      <c r="H8" s="132"/>
      <c r="I8" s="132"/>
    </row>
    <row r="9" spans="1:9" ht="13.5" hidden="1" x14ac:dyDescent="0.25">
      <c r="E9" s="132"/>
      <c r="F9" s="132"/>
      <c r="G9" s="132"/>
      <c r="H9" s="132"/>
      <c r="I9" s="132"/>
    </row>
    <row r="10" spans="1:9" ht="13.5" hidden="1" x14ac:dyDescent="0.25">
      <c r="E10" s="132"/>
      <c r="F10" s="132"/>
      <c r="G10" s="132"/>
      <c r="H10" s="132"/>
      <c r="I10" s="132"/>
    </row>
    <row r="11" spans="1:9" ht="16.5" x14ac:dyDescent="0.3">
      <c r="A11" s="133" t="s">
        <v>224</v>
      </c>
      <c r="B11" s="133"/>
      <c r="C11" s="133"/>
      <c r="D11" s="133"/>
      <c r="E11" s="133"/>
      <c r="F11" s="133"/>
      <c r="G11" s="133"/>
      <c r="H11" s="133"/>
      <c r="I11" s="133"/>
    </row>
    <row r="12" spans="1:9" ht="42" customHeight="1" x14ac:dyDescent="0.2">
      <c r="A12" s="131" t="s">
        <v>225</v>
      </c>
      <c r="B12" s="131"/>
      <c r="C12" s="131"/>
      <c r="D12" s="131"/>
      <c r="E12" s="131"/>
      <c r="F12" s="131"/>
      <c r="G12" s="131"/>
      <c r="H12" s="131"/>
      <c r="I12" s="131"/>
    </row>
    <row r="13" spans="1:9" ht="30" customHeight="1" thickBot="1" x14ac:dyDescent="0.35">
      <c r="A13" s="3"/>
      <c r="B13" s="51"/>
      <c r="C13" s="51"/>
      <c r="D13" s="134" t="s">
        <v>222</v>
      </c>
      <c r="E13" s="134"/>
    </row>
    <row r="14" spans="1:9" ht="13.5" customHeight="1" thickBot="1" x14ac:dyDescent="0.35">
      <c r="A14" s="135" t="s">
        <v>226</v>
      </c>
      <c r="B14" s="138"/>
      <c r="C14" s="141" t="s">
        <v>221</v>
      </c>
      <c r="D14" s="141"/>
      <c r="E14" s="142"/>
      <c r="F14" s="143" t="s">
        <v>211</v>
      </c>
      <c r="G14" s="144"/>
      <c r="H14" s="144"/>
      <c r="I14" s="145"/>
    </row>
    <row r="15" spans="1:9" ht="30" customHeight="1" thickBot="1" x14ac:dyDescent="0.35">
      <c r="A15" s="136"/>
      <c r="B15" s="139"/>
      <c r="C15" s="53" t="s">
        <v>209</v>
      </c>
      <c r="D15" s="146" t="s">
        <v>227</v>
      </c>
      <c r="E15" s="142"/>
      <c r="F15" s="54" t="s">
        <v>30</v>
      </c>
      <c r="G15" s="54" t="s">
        <v>31</v>
      </c>
      <c r="H15" s="54" t="s">
        <v>32</v>
      </c>
      <c r="I15" s="54" t="s">
        <v>33</v>
      </c>
    </row>
    <row r="16" spans="1:9" ht="39.75" customHeight="1" thickBot="1" x14ac:dyDescent="0.35">
      <c r="A16" s="137"/>
      <c r="B16" s="140"/>
      <c r="C16" s="56" t="s">
        <v>228</v>
      </c>
      <c r="D16" s="57" t="s">
        <v>19</v>
      </c>
      <c r="E16" s="57" t="s">
        <v>20</v>
      </c>
      <c r="F16" s="52">
        <v>7</v>
      </c>
      <c r="G16" s="47">
        <v>8</v>
      </c>
      <c r="H16" s="47">
        <v>9</v>
      </c>
      <c r="I16" s="47">
        <v>10</v>
      </c>
    </row>
    <row r="17" spans="1:9" ht="20.25" customHeight="1" thickBot="1" x14ac:dyDescent="0.3">
      <c r="A17" s="58">
        <v>1</v>
      </c>
      <c r="B17" s="58">
        <v>2</v>
      </c>
      <c r="C17" s="55">
        <v>3</v>
      </c>
      <c r="D17" s="59">
        <v>4</v>
      </c>
      <c r="E17" s="60">
        <v>5</v>
      </c>
      <c r="F17" s="11"/>
      <c r="G17" s="11"/>
      <c r="H17" s="11"/>
      <c r="I17" s="11"/>
    </row>
    <row r="18" spans="1:9" ht="41.25" customHeight="1" thickBot="1" x14ac:dyDescent="0.35">
      <c r="A18" s="61">
        <v>8000</v>
      </c>
      <c r="B18" s="62" t="s">
        <v>229</v>
      </c>
      <c r="C18" s="63">
        <v>754941.92240000004</v>
      </c>
      <c r="D18" s="63">
        <v>487506.57650000002</v>
      </c>
      <c r="E18" s="64">
        <v>267435.34590000001</v>
      </c>
      <c r="F18" s="63">
        <v>754941.92240000004</v>
      </c>
      <c r="G18" s="63">
        <v>754941.92240000004</v>
      </c>
      <c r="H18" s="63">
        <v>754941.92240000004</v>
      </c>
      <c r="I18" s="63">
        <v>754941.92240000004</v>
      </c>
    </row>
    <row r="19" spans="1:9" x14ac:dyDescent="0.2">
      <c r="A19" s="65"/>
      <c r="B19" s="65"/>
      <c r="C19" s="65"/>
      <c r="D19" s="65"/>
      <c r="E19" s="65"/>
    </row>
    <row r="20" spans="1:9" x14ac:dyDescent="0.2">
      <c r="A20" s="65"/>
      <c r="B20" s="65"/>
      <c r="C20" s="65"/>
      <c r="D20" s="65"/>
      <c r="E20" s="65"/>
    </row>
    <row r="21" spans="1:9" x14ac:dyDescent="0.2">
      <c r="A21" s="65"/>
      <c r="B21" s="65"/>
      <c r="C21" s="65"/>
      <c r="D21" s="65"/>
      <c r="E21" s="65"/>
    </row>
    <row r="22" spans="1:9" x14ac:dyDescent="0.2">
      <c r="A22" s="65"/>
      <c r="B22" s="65"/>
      <c r="C22" s="65"/>
      <c r="D22" s="65"/>
      <c r="E22" s="65"/>
    </row>
    <row r="23" spans="1:9" x14ac:dyDescent="0.2">
      <c r="A23" s="65"/>
      <c r="B23" s="66"/>
      <c r="C23" s="67"/>
      <c r="D23" s="67"/>
      <c r="E23" s="67"/>
    </row>
    <row r="24" spans="1:9" x14ac:dyDescent="0.2">
      <c r="A24" s="65"/>
      <c r="B24" s="66"/>
      <c r="C24" s="67"/>
      <c r="D24" s="67"/>
      <c r="E24" s="67"/>
    </row>
    <row r="25" spans="1:9" x14ac:dyDescent="0.2">
      <c r="A25" s="65"/>
      <c r="B25" s="66"/>
      <c r="C25" s="67"/>
      <c r="D25" s="67"/>
      <c r="E25" s="67"/>
    </row>
    <row r="26" spans="1:9" x14ac:dyDescent="0.2">
      <c r="A26" s="65"/>
      <c r="B26" s="68"/>
      <c r="C26" s="69"/>
      <c r="D26" s="69"/>
      <c r="E26" s="69"/>
    </row>
    <row r="27" spans="1:9" x14ac:dyDescent="0.2">
      <c r="A27" s="65"/>
      <c r="B27" s="68"/>
      <c r="C27" s="69"/>
      <c r="D27" s="69"/>
      <c r="E27" s="69"/>
    </row>
    <row r="28" spans="1:9" x14ac:dyDescent="0.2">
      <c r="A28" s="65"/>
      <c r="B28" s="68"/>
      <c r="C28" s="69"/>
      <c r="D28" s="69"/>
      <c r="E28" s="69"/>
    </row>
    <row r="29" spans="1:9" x14ac:dyDescent="0.2">
      <c r="A29" s="65"/>
      <c r="B29" s="65"/>
      <c r="C29" s="65"/>
      <c r="D29" s="65"/>
      <c r="E29" s="65"/>
    </row>
    <row r="42" spans="1:3" x14ac:dyDescent="0.2">
      <c r="A42" s="70"/>
      <c r="B42" s="71"/>
      <c r="C42" s="72"/>
    </row>
    <row r="43" spans="1:3" x14ac:dyDescent="0.2">
      <c r="A43" s="70"/>
      <c r="B43" s="73"/>
      <c r="C43" s="72"/>
    </row>
    <row r="44" spans="1:3" x14ac:dyDescent="0.2">
      <c r="A44" s="70"/>
      <c r="B44" s="71"/>
      <c r="C44" s="72"/>
    </row>
    <row r="45" spans="1:3" x14ac:dyDescent="0.2">
      <c r="A45" s="70"/>
      <c r="B45" s="71"/>
      <c r="C45" s="72"/>
    </row>
    <row r="46" spans="1:3" x14ac:dyDescent="0.2">
      <c r="A46" s="70"/>
      <c r="B46" s="71"/>
      <c r="C46" s="72"/>
    </row>
    <row r="47" spans="1:3" x14ac:dyDescent="0.2">
      <c r="A47" s="70"/>
      <c r="B47" s="71"/>
      <c r="C47" s="72"/>
    </row>
    <row r="48" spans="1:3" x14ac:dyDescent="0.2">
      <c r="B48" s="71"/>
      <c r="C48" s="72"/>
    </row>
    <row r="49" spans="2:3" x14ac:dyDescent="0.2">
      <c r="B49" s="71"/>
      <c r="C49" s="72"/>
    </row>
    <row r="50" spans="2:3" x14ac:dyDescent="0.2">
      <c r="B50" s="71"/>
      <c r="C50" s="72"/>
    </row>
    <row r="51" spans="2:3" x14ac:dyDescent="0.2">
      <c r="B51" s="71"/>
      <c r="C51" s="72"/>
    </row>
    <row r="52" spans="2:3" x14ac:dyDescent="0.2">
      <c r="B52" s="71"/>
      <c r="C52" s="72"/>
    </row>
    <row r="53" spans="2:3" x14ac:dyDescent="0.2">
      <c r="B53" s="71"/>
      <c r="C53" s="72"/>
    </row>
    <row r="54" spans="2:3" x14ac:dyDescent="0.2">
      <c r="B54" s="71"/>
      <c r="C54" s="72"/>
    </row>
    <row r="55" spans="2:3" x14ac:dyDescent="0.2">
      <c r="B55" s="71"/>
      <c r="C55" s="72"/>
    </row>
    <row r="56" spans="2:3" x14ac:dyDescent="0.2">
      <c r="B56" s="71"/>
      <c r="C56" s="72"/>
    </row>
    <row r="57" spans="2:3" x14ac:dyDescent="0.2">
      <c r="B57" s="71"/>
      <c r="C57" s="72"/>
    </row>
    <row r="58" spans="2:3" x14ac:dyDescent="0.2">
      <c r="B58" s="71"/>
      <c r="C58" s="72"/>
    </row>
    <row r="59" spans="2:3" x14ac:dyDescent="0.2">
      <c r="B59" s="74"/>
    </row>
    <row r="60" spans="2:3" x14ac:dyDescent="0.2">
      <c r="B60" s="74"/>
    </row>
    <row r="61" spans="2:3" x14ac:dyDescent="0.2">
      <c r="B61" s="74"/>
    </row>
    <row r="62" spans="2:3" x14ac:dyDescent="0.2">
      <c r="B62" s="74"/>
    </row>
    <row r="63" spans="2:3" x14ac:dyDescent="0.2">
      <c r="B63" s="74"/>
    </row>
    <row r="64" spans="2:3" x14ac:dyDescent="0.2">
      <c r="B64" s="74"/>
    </row>
    <row r="65" spans="2:2" x14ac:dyDescent="0.2">
      <c r="B65" s="74"/>
    </row>
    <row r="66" spans="2:2" x14ac:dyDescent="0.2">
      <c r="B66" s="74"/>
    </row>
    <row r="67" spans="2:2" x14ac:dyDescent="0.2">
      <c r="B67" s="74"/>
    </row>
    <row r="68" spans="2:2" x14ac:dyDescent="0.2">
      <c r="B68" s="74"/>
    </row>
    <row r="69" spans="2:2" x14ac:dyDescent="0.2">
      <c r="B69" s="74"/>
    </row>
    <row r="70" spans="2:2" x14ac:dyDescent="0.2">
      <c r="B70" s="74"/>
    </row>
    <row r="71" spans="2:2" x14ac:dyDescent="0.2">
      <c r="B71" s="74"/>
    </row>
    <row r="72" spans="2:2" x14ac:dyDescent="0.2">
      <c r="B72" s="74"/>
    </row>
    <row r="73" spans="2:2" x14ac:dyDescent="0.2">
      <c r="B73" s="74"/>
    </row>
    <row r="74" spans="2:2" x14ac:dyDescent="0.2">
      <c r="B74" s="74"/>
    </row>
    <row r="75" spans="2:2" x14ac:dyDescent="0.2">
      <c r="B75" s="74"/>
    </row>
    <row r="76" spans="2:2" x14ac:dyDescent="0.2">
      <c r="B76" s="74"/>
    </row>
    <row r="77" spans="2:2" x14ac:dyDescent="0.2">
      <c r="B77" s="74"/>
    </row>
    <row r="78" spans="2:2" x14ac:dyDescent="0.2">
      <c r="B78" s="74"/>
    </row>
    <row r="79" spans="2:2" x14ac:dyDescent="0.2">
      <c r="B79" s="74"/>
    </row>
    <row r="80" spans="2:2" x14ac:dyDescent="0.2">
      <c r="B80" s="74"/>
    </row>
    <row r="81" spans="2:2" x14ac:dyDescent="0.2">
      <c r="B81" s="74"/>
    </row>
    <row r="82" spans="2:2" x14ac:dyDescent="0.2">
      <c r="B82" s="74"/>
    </row>
    <row r="83" spans="2:2" x14ac:dyDescent="0.2">
      <c r="B83" s="74"/>
    </row>
    <row r="84" spans="2:2" x14ac:dyDescent="0.2">
      <c r="B84" s="74"/>
    </row>
    <row r="85" spans="2:2" x14ac:dyDescent="0.2">
      <c r="B85" s="74"/>
    </row>
    <row r="86" spans="2:2" x14ac:dyDescent="0.2">
      <c r="B86" s="74"/>
    </row>
    <row r="87" spans="2:2" x14ac:dyDescent="0.2">
      <c r="B87" s="74"/>
    </row>
    <row r="88" spans="2:2" x14ac:dyDescent="0.2">
      <c r="B88" s="74"/>
    </row>
    <row r="89" spans="2:2" x14ac:dyDescent="0.2">
      <c r="B89" s="74"/>
    </row>
    <row r="90" spans="2:2" x14ac:dyDescent="0.2">
      <c r="B90" s="74"/>
    </row>
    <row r="91" spans="2:2" x14ac:dyDescent="0.2">
      <c r="B91" s="74"/>
    </row>
    <row r="92" spans="2:2" x14ac:dyDescent="0.2">
      <c r="B92" s="74"/>
    </row>
    <row r="93" spans="2:2" x14ac:dyDescent="0.2">
      <c r="B93" s="74"/>
    </row>
    <row r="94" spans="2:2" x14ac:dyDescent="0.2">
      <c r="B94" s="74"/>
    </row>
    <row r="95" spans="2:2" x14ac:dyDescent="0.2">
      <c r="B95" s="74"/>
    </row>
    <row r="96" spans="2:2" x14ac:dyDescent="0.2">
      <c r="B96" s="74"/>
    </row>
    <row r="97" spans="2:2" x14ac:dyDescent="0.2">
      <c r="B97" s="74"/>
    </row>
    <row r="98" spans="2:2" x14ac:dyDescent="0.2">
      <c r="B98" s="74"/>
    </row>
    <row r="99" spans="2:2" x14ac:dyDescent="0.2">
      <c r="B99" s="74"/>
    </row>
    <row r="100" spans="2:2" x14ac:dyDescent="0.2">
      <c r="B100" s="74"/>
    </row>
    <row r="101" spans="2:2" x14ac:dyDescent="0.2">
      <c r="B101" s="74"/>
    </row>
    <row r="102" spans="2:2" x14ac:dyDescent="0.2">
      <c r="B102" s="74"/>
    </row>
    <row r="103" spans="2:2" x14ac:dyDescent="0.2">
      <c r="B103" s="74"/>
    </row>
    <row r="104" spans="2:2" x14ac:dyDescent="0.2">
      <c r="B104" s="74"/>
    </row>
    <row r="105" spans="2:2" x14ac:dyDescent="0.2">
      <c r="B105" s="74"/>
    </row>
    <row r="106" spans="2:2" x14ac:dyDescent="0.2">
      <c r="B106" s="74"/>
    </row>
    <row r="107" spans="2:2" x14ac:dyDescent="0.2">
      <c r="B107" s="74"/>
    </row>
    <row r="108" spans="2:2" x14ac:dyDescent="0.2">
      <c r="B108" s="74"/>
    </row>
    <row r="109" spans="2:2" x14ac:dyDescent="0.2">
      <c r="B109" s="74"/>
    </row>
    <row r="110" spans="2:2" x14ac:dyDescent="0.2">
      <c r="B110" s="74"/>
    </row>
    <row r="111" spans="2:2" x14ac:dyDescent="0.2">
      <c r="B111" s="74"/>
    </row>
    <row r="112" spans="2:2" x14ac:dyDescent="0.2">
      <c r="B112" s="74"/>
    </row>
    <row r="113" spans="2:2" x14ac:dyDescent="0.2">
      <c r="B113" s="74"/>
    </row>
    <row r="114" spans="2:2" x14ac:dyDescent="0.2">
      <c r="B114" s="74"/>
    </row>
    <row r="115" spans="2:2" x14ac:dyDescent="0.2">
      <c r="B115" s="74"/>
    </row>
    <row r="116" spans="2:2" x14ac:dyDescent="0.2">
      <c r="B116" s="74"/>
    </row>
    <row r="117" spans="2:2" x14ac:dyDescent="0.2">
      <c r="B117" s="74"/>
    </row>
    <row r="118" spans="2:2" x14ac:dyDescent="0.2">
      <c r="B118" s="74"/>
    </row>
    <row r="119" spans="2:2" x14ac:dyDescent="0.2">
      <c r="B119" s="74"/>
    </row>
    <row r="120" spans="2:2" x14ac:dyDescent="0.2">
      <c r="B120" s="74"/>
    </row>
    <row r="121" spans="2:2" x14ac:dyDescent="0.2">
      <c r="B121" s="74"/>
    </row>
    <row r="122" spans="2:2" x14ac:dyDescent="0.2">
      <c r="B122" s="74"/>
    </row>
    <row r="123" spans="2:2" x14ac:dyDescent="0.2">
      <c r="B123" s="74"/>
    </row>
    <row r="124" spans="2:2" x14ac:dyDescent="0.2">
      <c r="B124" s="74"/>
    </row>
    <row r="125" spans="2:2" x14ac:dyDescent="0.2">
      <c r="B125" s="74"/>
    </row>
    <row r="126" spans="2:2" x14ac:dyDescent="0.2">
      <c r="B126" s="74"/>
    </row>
    <row r="127" spans="2:2" x14ac:dyDescent="0.2">
      <c r="B127" s="74"/>
    </row>
    <row r="128" spans="2:2" x14ac:dyDescent="0.2">
      <c r="B128" s="74"/>
    </row>
    <row r="129" spans="2:2" x14ac:dyDescent="0.2">
      <c r="B129" s="74"/>
    </row>
    <row r="130" spans="2:2" x14ac:dyDescent="0.2">
      <c r="B130" s="74"/>
    </row>
    <row r="131" spans="2:2" x14ac:dyDescent="0.2">
      <c r="B131" s="74"/>
    </row>
    <row r="132" spans="2:2" x14ac:dyDescent="0.2">
      <c r="B132" s="74"/>
    </row>
    <row r="133" spans="2:2" x14ac:dyDescent="0.2">
      <c r="B133" s="74"/>
    </row>
    <row r="134" spans="2:2" x14ac:dyDescent="0.2">
      <c r="B134" s="74"/>
    </row>
    <row r="135" spans="2:2" x14ac:dyDescent="0.2">
      <c r="B135" s="74"/>
    </row>
    <row r="136" spans="2:2" x14ac:dyDescent="0.2">
      <c r="B136" s="74"/>
    </row>
    <row r="137" spans="2:2" x14ac:dyDescent="0.2">
      <c r="B137" s="74"/>
    </row>
    <row r="138" spans="2:2" x14ac:dyDescent="0.2">
      <c r="B138" s="74"/>
    </row>
    <row r="139" spans="2:2" x14ac:dyDescent="0.2">
      <c r="B139" s="74"/>
    </row>
    <row r="140" spans="2:2" x14ac:dyDescent="0.2">
      <c r="B140" s="74"/>
    </row>
    <row r="141" spans="2:2" x14ac:dyDescent="0.2">
      <c r="B141" s="74"/>
    </row>
    <row r="142" spans="2:2" x14ac:dyDescent="0.2">
      <c r="B142" s="74"/>
    </row>
    <row r="143" spans="2:2" x14ac:dyDescent="0.2">
      <c r="B143" s="74"/>
    </row>
    <row r="144" spans="2:2" x14ac:dyDescent="0.2">
      <c r="B144" s="74"/>
    </row>
    <row r="145" spans="2:2" x14ac:dyDescent="0.2">
      <c r="B145" s="74"/>
    </row>
    <row r="146" spans="2:2" x14ac:dyDescent="0.2">
      <c r="B146" s="74"/>
    </row>
    <row r="147" spans="2:2" x14ac:dyDescent="0.2">
      <c r="B147" s="74"/>
    </row>
    <row r="148" spans="2:2" x14ac:dyDescent="0.2">
      <c r="B148" s="74"/>
    </row>
    <row r="149" spans="2:2" x14ac:dyDescent="0.2">
      <c r="B149" s="74"/>
    </row>
    <row r="150" spans="2:2" x14ac:dyDescent="0.2">
      <c r="B150" s="74"/>
    </row>
    <row r="151" spans="2:2" x14ac:dyDescent="0.2">
      <c r="B151" s="74"/>
    </row>
    <row r="152" spans="2:2" x14ac:dyDescent="0.2">
      <c r="B152" s="74"/>
    </row>
    <row r="153" spans="2:2" x14ac:dyDescent="0.2">
      <c r="B153" s="74"/>
    </row>
    <row r="154" spans="2:2" x14ac:dyDescent="0.2">
      <c r="B154" s="74"/>
    </row>
    <row r="155" spans="2:2" x14ac:dyDescent="0.2">
      <c r="B155" s="74"/>
    </row>
    <row r="156" spans="2:2" x14ac:dyDescent="0.2">
      <c r="B156" s="74"/>
    </row>
    <row r="157" spans="2:2" x14ac:dyDescent="0.2">
      <c r="B157" s="74"/>
    </row>
    <row r="158" spans="2:2" x14ac:dyDescent="0.2">
      <c r="B158" s="74"/>
    </row>
    <row r="159" spans="2:2" x14ac:dyDescent="0.2">
      <c r="B159" s="74"/>
    </row>
    <row r="160" spans="2:2" x14ac:dyDescent="0.2">
      <c r="B160" s="74"/>
    </row>
    <row r="161" spans="2:2" x14ac:dyDescent="0.2">
      <c r="B161" s="74"/>
    </row>
    <row r="162" spans="2:2" x14ac:dyDescent="0.2">
      <c r="B162" s="74"/>
    </row>
    <row r="163" spans="2:2" x14ac:dyDescent="0.2">
      <c r="B163" s="74"/>
    </row>
    <row r="164" spans="2:2" x14ac:dyDescent="0.2">
      <c r="B164" s="74"/>
    </row>
    <row r="165" spans="2:2" x14ac:dyDescent="0.2">
      <c r="B165" s="74"/>
    </row>
    <row r="166" spans="2:2" x14ac:dyDescent="0.2">
      <c r="B166" s="74"/>
    </row>
    <row r="167" spans="2:2" x14ac:dyDescent="0.2">
      <c r="B167" s="74"/>
    </row>
    <row r="168" spans="2:2" x14ac:dyDescent="0.2">
      <c r="B168" s="74"/>
    </row>
    <row r="169" spans="2:2" x14ac:dyDescent="0.2">
      <c r="B169" s="74"/>
    </row>
    <row r="170" spans="2:2" x14ac:dyDescent="0.2">
      <c r="B170" s="74"/>
    </row>
    <row r="171" spans="2:2" x14ac:dyDescent="0.2">
      <c r="B171" s="74"/>
    </row>
    <row r="172" spans="2:2" x14ac:dyDescent="0.2">
      <c r="B172" s="74"/>
    </row>
    <row r="173" spans="2:2" x14ac:dyDescent="0.2">
      <c r="B173" s="74"/>
    </row>
    <row r="174" spans="2:2" x14ac:dyDescent="0.2">
      <c r="B174" s="74"/>
    </row>
    <row r="175" spans="2:2" x14ac:dyDescent="0.2">
      <c r="B175" s="74"/>
    </row>
    <row r="176" spans="2:2" x14ac:dyDescent="0.2">
      <c r="B176" s="74"/>
    </row>
    <row r="177" spans="2:2" x14ac:dyDescent="0.2">
      <c r="B177" s="74"/>
    </row>
    <row r="178" spans="2:2" x14ac:dyDescent="0.2">
      <c r="B178" s="74"/>
    </row>
    <row r="179" spans="2:2" x14ac:dyDescent="0.2">
      <c r="B179" s="74"/>
    </row>
    <row r="180" spans="2:2" x14ac:dyDescent="0.2">
      <c r="B180" s="74"/>
    </row>
    <row r="181" spans="2:2" x14ac:dyDescent="0.2">
      <c r="B181" s="74"/>
    </row>
    <row r="182" spans="2:2" x14ac:dyDescent="0.2">
      <c r="B182" s="74"/>
    </row>
    <row r="183" spans="2:2" x14ac:dyDescent="0.2">
      <c r="B183" s="74"/>
    </row>
    <row r="184" spans="2:2" x14ac:dyDescent="0.2">
      <c r="B184" s="74"/>
    </row>
    <row r="185" spans="2:2" x14ac:dyDescent="0.2">
      <c r="B185" s="74"/>
    </row>
    <row r="186" spans="2:2" x14ac:dyDescent="0.2">
      <c r="B186" s="74"/>
    </row>
    <row r="187" spans="2:2" x14ac:dyDescent="0.2">
      <c r="B187" s="74"/>
    </row>
    <row r="188" spans="2:2" x14ac:dyDescent="0.2">
      <c r="B188" s="74"/>
    </row>
    <row r="189" spans="2:2" x14ac:dyDescent="0.2">
      <c r="B189" s="74"/>
    </row>
    <row r="190" spans="2:2" x14ac:dyDescent="0.2">
      <c r="B190" s="74"/>
    </row>
    <row r="191" spans="2:2" x14ac:dyDescent="0.2">
      <c r="B191" s="74"/>
    </row>
    <row r="192" spans="2:2" x14ac:dyDescent="0.2">
      <c r="B192" s="74"/>
    </row>
    <row r="193" spans="2:2" x14ac:dyDescent="0.2">
      <c r="B193" s="74"/>
    </row>
    <row r="194" spans="2:2" x14ac:dyDescent="0.2">
      <c r="B194" s="74"/>
    </row>
    <row r="195" spans="2:2" x14ac:dyDescent="0.2">
      <c r="B195" s="74"/>
    </row>
    <row r="196" spans="2:2" x14ac:dyDescent="0.2">
      <c r="B196" s="74"/>
    </row>
    <row r="197" spans="2:2" x14ac:dyDescent="0.2">
      <c r="B197" s="74"/>
    </row>
    <row r="198" spans="2:2" x14ac:dyDescent="0.2">
      <c r="B198" s="74"/>
    </row>
    <row r="199" spans="2:2" x14ac:dyDescent="0.2">
      <c r="B199" s="74"/>
    </row>
    <row r="200" spans="2:2" x14ac:dyDescent="0.2">
      <c r="B200" s="74"/>
    </row>
    <row r="201" spans="2:2" x14ac:dyDescent="0.2">
      <c r="B201" s="74"/>
    </row>
    <row r="202" spans="2:2" x14ac:dyDescent="0.2">
      <c r="B202" s="74"/>
    </row>
    <row r="203" spans="2:2" x14ac:dyDescent="0.2">
      <c r="B203" s="74"/>
    </row>
    <row r="204" spans="2:2" x14ac:dyDescent="0.2">
      <c r="B204" s="74"/>
    </row>
    <row r="205" spans="2:2" x14ac:dyDescent="0.2">
      <c r="B205" s="74"/>
    </row>
    <row r="206" spans="2:2" x14ac:dyDescent="0.2">
      <c r="B206" s="74"/>
    </row>
    <row r="207" spans="2:2" x14ac:dyDescent="0.2">
      <c r="B207" s="74"/>
    </row>
    <row r="208" spans="2:2" x14ac:dyDescent="0.2">
      <c r="B208" s="74"/>
    </row>
    <row r="209" spans="2:2" x14ac:dyDescent="0.2">
      <c r="B209" s="74"/>
    </row>
    <row r="210" spans="2:2" x14ac:dyDescent="0.2">
      <c r="B210" s="74"/>
    </row>
    <row r="211" spans="2:2" x14ac:dyDescent="0.2">
      <c r="B211" s="74"/>
    </row>
    <row r="212" spans="2:2" x14ac:dyDescent="0.2">
      <c r="B212" s="74"/>
    </row>
    <row r="213" spans="2:2" x14ac:dyDescent="0.2">
      <c r="B213" s="74"/>
    </row>
    <row r="214" spans="2:2" x14ac:dyDescent="0.2">
      <c r="B214" s="74"/>
    </row>
    <row r="215" spans="2:2" x14ac:dyDescent="0.2">
      <c r="B215" s="74"/>
    </row>
    <row r="216" spans="2:2" x14ac:dyDescent="0.2">
      <c r="B216" s="74"/>
    </row>
    <row r="217" spans="2:2" x14ac:dyDescent="0.2">
      <c r="B217" s="74"/>
    </row>
    <row r="218" spans="2:2" x14ac:dyDescent="0.2">
      <c r="B218" s="74"/>
    </row>
    <row r="219" spans="2:2" x14ac:dyDescent="0.2">
      <c r="B219" s="74"/>
    </row>
    <row r="220" spans="2:2" x14ac:dyDescent="0.2">
      <c r="B220" s="74"/>
    </row>
    <row r="221" spans="2:2" x14ac:dyDescent="0.2">
      <c r="B221" s="74"/>
    </row>
  </sheetData>
  <mergeCells count="12">
    <mergeCell ref="D13:E13"/>
    <mergeCell ref="A14:A16"/>
    <mergeCell ref="B14:B16"/>
    <mergeCell ref="C14:E14"/>
    <mergeCell ref="F14:I14"/>
    <mergeCell ref="D15:E15"/>
    <mergeCell ref="A12:I12"/>
    <mergeCell ref="F7:H7"/>
    <mergeCell ref="E8:I8"/>
    <mergeCell ref="E9:I9"/>
    <mergeCell ref="E10:I10"/>
    <mergeCell ref="A11:I11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75" customWidth="1"/>
    <col min="2" max="2" width="61.7109375" style="1" customWidth="1"/>
    <col min="3" max="3" width="7.85546875" style="75" customWidth="1"/>
    <col min="4" max="4" width="14.28515625" style="75" customWidth="1"/>
    <col min="5" max="5" width="14.42578125" style="75" customWidth="1"/>
    <col min="6" max="6" width="13.42578125" style="75" customWidth="1"/>
    <col min="7" max="10" width="12.7109375" style="75" customWidth="1"/>
    <col min="11" max="11" width="9.5703125" style="75" bestFit="1" customWidth="1"/>
    <col min="12" max="12" width="11.42578125" style="75" customWidth="1"/>
    <col min="13" max="13" width="14.28515625" style="75" customWidth="1"/>
    <col min="14" max="14" width="10.42578125" style="75" customWidth="1"/>
    <col min="15" max="16384" width="9.140625" style="75"/>
  </cols>
  <sheetData>
    <row r="1" spans="1:252" x14ac:dyDescent="0.3">
      <c r="E1" s="76"/>
      <c r="F1" s="77" t="s">
        <v>230</v>
      </c>
      <c r="G1" s="77"/>
      <c r="H1" s="77"/>
      <c r="I1" s="77"/>
    </row>
    <row r="2" spans="1:252" x14ac:dyDescent="0.3">
      <c r="E2" s="132" t="s">
        <v>217</v>
      </c>
      <c r="F2" s="132"/>
      <c r="G2" s="132"/>
      <c r="H2" s="132"/>
      <c r="I2" s="132"/>
    </row>
    <row r="3" spans="1:252" x14ac:dyDescent="0.3">
      <c r="E3" s="132" t="s">
        <v>296</v>
      </c>
      <c r="F3" s="132"/>
      <c r="G3" s="132"/>
      <c r="H3" s="132"/>
      <c r="I3" s="132"/>
    </row>
    <row r="4" spans="1:252" x14ac:dyDescent="0.3">
      <c r="E4" s="132" t="s">
        <v>299</v>
      </c>
      <c r="F4" s="132"/>
      <c r="G4" s="132"/>
      <c r="H4" s="132"/>
      <c r="I4" s="132"/>
    </row>
    <row r="5" spans="1:252" hidden="1" x14ac:dyDescent="0.3">
      <c r="E5" s="50"/>
      <c r="F5" s="132"/>
      <c r="G5" s="132"/>
      <c r="H5" s="132"/>
      <c r="I5" s="50"/>
    </row>
    <row r="6" spans="1:252" hidden="1" x14ac:dyDescent="0.3">
      <c r="E6" s="132"/>
      <c r="F6" s="132"/>
      <c r="G6" s="132"/>
      <c r="H6" s="132"/>
      <c r="I6" s="132"/>
      <c r="J6" s="78"/>
    </row>
    <row r="7" spans="1:252" hidden="1" x14ac:dyDescent="0.3">
      <c r="E7" s="132"/>
      <c r="F7" s="132"/>
      <c r="G7" s="132"/>
      <c r="H7" s="132"/>
      <c r="I7" s="132"/>
      <c r="J7" s="79"/>
    </row>
    <row r="8" spans="1:252" hidden="1" x14ac:dyDescent="0.3">
      <c r="E8" s="132"/>
      <c r="F8" s="132"/>
      <c r="G8" s="132"/>
      <c r="H8" s="132"/>
      <c r="I8" s="132"/>
      <c r="J8" s="79"/>
    </row>
    <row r="9" spans="1:252" x14ac:dyDescent="0.3">
      <c r="E9" s="50"/>
      <c r="F9" s="50"/>
      <c r="G9" s="50"/>
      <c r="H9" s="50"/>
      <c r="I9" s="50"/>
      <c r="J9" s="79"/>
    </row>
    <row r="10" spans="1:252" x14ac:dyDescent="0.3">
      <c r="A10" s="133" t="s">
        <v>231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252" x14ac:dyDescent="0.3">
      <c r="A11" s="147" t="s">
        <v>232</v>
      </c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252" ht="34.5" customHeight="1" x14ac:dyDescent="0.3">
      <c r="A12" s="80" t="s">
        <v>233</v>
      </c>
      <c r="B12" s="81" t="s">
        <v>214</v>
      </c>
      <c r="C12" s="82"/>
      <c r="D12" s="148" t="s">
        <v>212</v>
      </c>
      <c r="E12" s="150" t="s">
        <v>234</v>
      </c>
      <c r="F12" s="151"/>
      <c r="G12" s="143" t="s">
        <v>235</v>
      </c>
      <c r="H12" s="144"/>
      <c r="I12" s="144"/>
      <c r="J12" s="145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</row>
    <row r="13" spans="1:252" ht="49.5" x14ac:dyDescent="0.3">
      <c r="A13" s="82"/>
      <c r="B13" s="81" t="s">
        <v>236</v>
      </c>
      <c r="C13" s="84" t="s">
        <v>237</v>
      </c>
      <c r="D13" s="149"/>
      <c r="E13" s="85" t="s">
        <v>238</v>
      </c>
      <c r="F13" s="85" t="s">
        <v>213</v>
      </c>
      <c r="G13" s="54" t="s">
        <v>30</v>
      </c>
      <c r="H13" s="54" t="s">
        <v>31</v>
      </c>
      <c r="I13" s="54" t="s">
        <v>32</v>
      </c>
      <c r="J13" s="54" t="s">
        <v>33</v>
      </c>
      <c r="L13" s="75" t="s">
        <v>220</v>
      </c>
    </row>
    <row r="14" spans="1:252" x14ac:dyDescent="0.3">
      <c r="A14" s="86">
        <v>1</v>
      </c>
      <c r="B14" s="87">
        <v>2</v>
      </c>
      <c r="C14" s="86">
        <v>3</v>
      </c>
      <c r="D14" s="88">
        <v>4</v>
      </c>
      <c r="E14" s="88">
        <v>5</v>
      </c>
      <c r="F14" s="88">
        <v>6</v>
      </c>
      <c r="G14" s="89">
        <v>7</v>
      </c>
      <c r="H14" s="90">
        <v>8</v>
      </c>
      <c r="I14" s="90">
        <v>9</v>
      </c>
      <c r="J14" s="90">
        <v>10</v>
      </c>
    </row>
    <row r="15" spans="1:252" ht="33" x14ac:dyDescent="0.3">
      <c r="A15" s="91">
        <v>8010</v>
      </c>
      <c r="B15" s="92" t="s">
        <v>239</v>
      </c>
      <c r="C15" s="93"/>
      <c r="D15" s="94">
        <v>754941.92240000004</v>
      </c>
      <c r="E15" s="94">
        <v>45622.41</v>
      </c>
      <c r="F15" s="94">
        <v>709319.51240000001</v>
      </c>
      <c r="G15" s="94">
        <v>754941.92240000004</v>
      </c>
      <c r="H15" s="94">
        <v>754941.92240000004</v>
      </c>
      <c r="I15" s="94">
        <v>754941.92240000004</v>
      </c>
      <c r="J15" s="94">
        <v>754941.92240000004</v>
      </c>
    </row>
    <row r="16" spans="1:252" x14ac:dyDescent="0.3">
      <c r="A16" s="91"/>
      <c r="B16" s="92" t="s">
        <v>21</v>
      </c>
      <c r="C16" s="91"/>
      <c r="D16" s="95"/>
      <c r="E16" s="95"/>
      <c r="F16" s="95"/>
      <c r="G16" s="96"/>
      <c r="H16" s="97"/>
      <c r="I16" s="97"/>
      <c r="J16" s="97"/>
    </row>
    <row r="17" spans="1:10" ht="33" x14ac:dyDescent="0.3">
      <c r="A17" s="91">
        <v>8100</v>
      </c>
      <c r="B17" s="92" t="s">
        <v>240</v>
      </c>
      <c r="C17" s="91"/>
      <c r="D17" s="98"/>
      <c r="E17" s="98"/>
      <c r="F17" s="98"/>
      <c r="G17" s="97"/>
      <c r="H17" s="97"/>
      <c r="I17" s="97"/>
      <c r="J17" s="97"/>
    </row>
    <row r="18" spans="1:10" x14ac:dyDescent="0.3">
      <c r="A18" s="91"/>
      <c r="B18" s="99" t="s">
        <v>21</v>
      </c>
      <c r="C18" s="91"/>
      <c r="D18" s="91"/>
      <c r="E18" s="91"/>
      <c r="F18" s="91"/>
      <c r="G18" s="97"/>
      <c r="H18" s="97"/>
      <c r="I18" s="97"/>
      <c r="J18" s="97"/>
    </row>
    <row r="19" spans="1:10" x14ac:dyDescent="0.3">
      <c r="A19" s="91">
        <v>8110</v>
      </c>
      <c r="B19" s="100" t="s">
        <v>241</v>
      </c>
      <c r="C19" s="91"/>
      <c r="D19" s="101"/>
      <c r="E19" s="91"/>
      <c r="F19" s="101"/>
      <c r="G19" s="97"/>
      <c r="H19" s="97"/>
      <c r="I19" s="97"/>
      <c r="J19" s="97"/>
    </row>
    <row r="20" spans="1:10" x14ac:dyDescent="0.3">
      <c r="A20" s="91"/>
      <c r="B20" s="92" t="s">
        <v>21</v>
      </c>
      <c r="C20" s="91"/>
      <c r="D20" s="101"/>
      <c r="E20" s="91"/>
      <c r="F20" s="101"/>
      <c r="G20" s="97"/>
      <c r="H20" s="97"/>
      <c r="I20" s="97"/>
      <c r="J20" s="97"/>
    </row>
    <row r="21" spans="1:10" ht="33" x14ac:dyDescent="0.3">
      <c r="A21" s="91">
        <v>8111</v>
      </c>
      <c r="B21" s="92" t="s">
        <v>242</v>
      </c>
      <c r="C21" s="91"/>
      <c r="D21" s="91"/>
      <c r="E21" s="101" t="s">
        <v>243</v>
      </c>
      <c r="F21" s="91"/>
      <c r="G21" s="97"/>
      <c r="H21" s="97"/>
      <c r="I21" s="97"/>
      <c r="J21" s="97"/>
    </row>
    <row r="22" spans="1:10" x14ac:dyDescent="0.3">
      <c r="A22" s="91"/>
      <c r="B22" s="92" t="s">
        <v>216</v>
      </c>
      <c r="C22" s="91"/>
      <c r="D22" s="91"/>
      <c r="E22" s="101"/>
      <c r="F22" s="91"/>
      <c r="G22" s="97"/>
      <c r="H22" s="97"/>
      <c r="I22" s="97"/>
      <c r="J22" s="97"/>
    </row>
    <row r="23" spans="1:10" x14ac:dyDescent="0.3">
      <c r="A23" s="91">
        <v>8112</v>
      </c>
      <c r="B23" s="102" t="s">
        <v>244</v>
      </c>
      <c r="C23" s="103" t="s">
        <v>245</v>
      </c>
      <c r="D23" s="91"/>
      <c r="E23" s="101" t="s">
        <v>243</v>
      </c>
      <c r="F23" s="91"/>
      <c r="G23" s="97"/>
      <c r="H23" s="97"/>
      <c r="I23" s="97"/>
      <c r="J23" s="97"/>
    </row>
    <row r="24" spans="1:10" x14ac:dyDescent="0.3">
      <c r="A24" s="91">
        <v>8113</v>
      </c>
      <c r="B24" s="102" t="s">
        <v>246</v>
      </c>
      <c r="C24" s="103" t="s">
        <v>247</v>
      </c>
      <c r="D24" s="91"/>
      <c r="E24" s="101" t="s">
        <v>243</v>
      </c>
      <c r="F24" s="91"/>
      <c r="G24" s="97"/>
      <c r="H24" s="97"/>
      <c r="I24" s="97"/>
      <c r="J24" s="97"/>
    </row>
    <row r="25" spans="1:10" ht="33" x14ac:dyDescent="0.3">
      <c r="A25" s="91">
        <v>8120</v>
      </c>
      <c r="B25" s="92" t="s">
        <v>248</v>
      </c>
      <c r="C25" s="103"/>
      <c r="D25" s="104"/>
      <c r="E25" s="105"/>
      <c r="F25" s="104"/>
      <c r="G25" s="97"/>
      <c r="H25" s="97"/>
      <c r="I25" s="97"/>
      <c r="J25" s="97"/>
    </row>
    <row r="26" spans="1:10" x14ac:dyDescent="0.3">
      <c r="A26" s="91"/>
      <c r="B26" s="92" t="s">
        <v>21</v>
      </c>
      <c r="C26" s="103"/>
      <c r="D26" s="104"/>
      <c r="E26" s="105"/>
      <c r="F26" s="104"/>
      <c r="G26" s="97"/>
      <c r="H26" s="97"/>
      <c r="I26" s="97"/>
      <c r="J26" s="97"/>
    </row>
    <row r="27" spans="1:10" x14ac:dyDescent="0.3">
      <c r="A27" s="91">
        <v>8121</v>
      </c>
      <c r="B27" s="92" t="s">
        <v>249</v>
      </c>
      <c r="C27" s="103"/>
      <c r="D27" s="104"/>
      <c r="E27" s="101" t="s">
        <v>243</v>
      </c>
      <c r="F27" s="104"/>
      <c r="G27" s="97"/>
      <c r="H27" s="97"/>
      <c r="I27" s="97"/>
      <c r="J27" s="97"/>
    </row>
    <row r="28" spans="1:10" x14ac:dyDescent="0.3">
      <c r="A28" s="91"/>
      <c r="B28" s="92" t="s">
        <v>216</v>
      </c>
      <c r="C28" s="103"/>
      <c r="D28" s="104"/>
      <c r="E28" s="105"/>
      <c r="F28" s="104"/>
      <c r="G28" s="97"/>
      <c r="H28" s="97"/>
      <c r="I28" s="97"/>
      <c r="J28" s="97"/>
    </row>
    <row r="29" spans="1:10" x14ac:dyDescent="0.3">
      <c r="A29" s="91">
        <v>8122</v>
      </c>
      <c r="B29" s="100" t="s">
        <v>250</v>
      </c>
      <c r="C29" s="103" t="s">
        <v>251</v>
      </c>
      <c r="D29" s="104"/>
      <c r="E29" s="101" t="s">
        <v>243</v>
      </c>
      <c r="F29" s="104"/>
      <c r="G29" s="97"/>
      <c r="H29" s="97"/>
      <c r="I29" s="97"/>
      <c r="J29" s="97"/>
    </row>
    <row r="30" spans="1:10" x14ac:dyDescent="0.3">
      <c r="A30" s="91"/>
      <c r="B30" s="100" t="s">
        <v>216</v>
      </c>
      <c r="C30" s="103"/>
      <c r="D30" s="104"/>
      <c r="E30" s="105"/>
      <c r="F30" s="104"/>
      <c r="G30" s="97"/>
      <c r="H30" s="97"/>
      <c r="I30" s="97"/>
      <c r="J30" s="97"/>
    </row>
    <row r="31" spans="1:10" x14ac:dyDescent="0.3">
      <c r="A31" s="91">
        <v>8123</v>
      </c>
      <c r="B31" s="100" t="s">
        <v>252</v>
      </c>
      <c r="C31" s="103"/>
      <c r="D31" s="104"/>
      <c r="E31" s="101" t="s">
        <v>243</v>
      </c>
      <c r="F31" s="104"/>
      <c r="G31" s="97"/>
      <c r="H31" s="97"/>
      <c r="I31" s="97"/>
      <c r="J31" s="97"/>
    </row>
    <row r="32" spans="1:10" x14ac:dyDescent="0.3">
      <c r="A32" s="91">
        <v>8124</v>
      </c>
      <c r="B32" s="100" t="s">
        <v>253</v>
      </c>
      <c r="C32" s="103"/>
      <c r="D32" s="104"/>
      <c r="E32" s="101" t="s">
        <v>243</v>
      </c>
      <c r="F32" s="104"/>
      <c r="G32" s="97"/>
      <c r="H32" s="97"/>
      <c r="I32" s="97"/>
      <c r="J32" s="97"/>
    </row>
    <row r="33" spans="1:10" x14ac:dyDescent="0.3">
      <c r="A33" s="91">
        <v>8130</v>
      </c>
      <c r="B33" s="100" t="s">
        <v>254</v>
      </c>
      <c r="C33" s="103" t="s">
        <v>255</v>
      </c>
      <c r="D33" s="104"/>
      <c r="E33" s="101" t="s">
        <v>243</v>
      </c>
      <c r="F33" s="104"/>
      <c r="G33" s="97"/>
      <c r="H33" s="97"/>
      <c r="I33" s="97"/>
      <c r="J33" s="97"/>
    </row>
    <row r="34" spans="1:10" x14ac:dyDescent="0.3">
      <c r="A34" s="91"/>
      <c r="B34" s="100" t="s">
        <v>216</v>
      </c>
      <c r="C34" s="103"/>
      <c r="D34" s="104"/>
      <c r="E34" s="105"/>
      <c r="F34" s="104"/>
      <c r="G34" s="97"/>
      <c r="H34" s="97"/>
      <c r="I34" s="97"/>
      <c r="J34" s="97"/>
    </row>
    <row r="35" spans="1:10" x14ac:dyDescent="0.3">
      <c r="A35" s="91">
        <v>8131</v>
      </c>
      <c r="B35" s="100" t="s">
        <v>256</v>
      </c>
      <c r="C35" s="103"/>
      <c r="D35" s="104"/>
      <c r="E35" s="101" t="s">
        <v>243</v>
      </c>
      <c r="F35" s="104"/>
      <c r="G35" s="97"/>
      <c r="H35" s="97"/>
      <c r="I35" s="97"/>
      <c r="J35" s="97"/>
    </row>
    <row r="36" spans="1:10" x14ac:dyDescent="0.3">
      <c r="A36" s="91">
        <v>8132</v>
      </c>
      <c r="B36" s="100" t="s">
        <v>257</v>
      </c>
      <c r="C36" s="103"/>
      <c r="D36" s="104"/>
      <c r="E36" s="101" t="s">
        <v>243</v>
      </c>
      <c r="F36" s="104"/>
      <c r="G36" s="97"/>
      <c r="H36" s="97"/>
      <c r="I36" s="97"/>
      <c r="J36" s="97"/>
    </row>
    <row r="37" spans="1:10" x14ac:dyDescent="0.3">
      <c r="A37" s="91">
        <v>8140</v>
      </c>
      <c r="B37" s="100" t="s">
        <v>258</v>
      </c>
      <c r="C37" s="103"/>
      <c r="D37" s="98"/>
      <c r="E37" s="98"/>
      <c r="F37" s="98"/>
      <c r="G37" s="97"/>
      <c r="H37" s="97"/>
      <c r="I37" s="97"/>
      <c r="J37" s="97"/>
    </row>
    <row r="38" spans="1:10" x14ac:dyDescent="0.3">
      <c r="A38" s="91"/>
      <c r="B38" s="92" t="s">
        <v>216</v>
      </c>
      <c r="C38" s="103"/>
      <c r="D38" s="106"/>
      <c r="E38" s="107"/>
      <c r="F38" s="106"/>
      <c r="G38" s="97"/>
      <c r="H38" s="97"/>
      <c r="I38" s="97"/>
      <c r="J38" s="97"/>
    </row>
    <row r="39" spans="1:10" x14ac:dyDescent="0.3">
      <c r="A39" s="91">
        <v>8141</v>
      </c>
      <c r="B39" s="100" t="s">
        <v>259</v>
      </c>
      <c r="C39" s="103" t="s">
        <v>251</v>
      </c>
      <c r="D39" s="106"/>
      <c r="E39" s="107"/>
      <c r="F39" s="106"/>
      <c r="G39" s="97"/>
      <c r="H39" s="97"/>
      <c r="I39" s="97"/>
      <c r="J39" s="97"/>
    </row>
    <row r="40" spans="1:10" x14ac:dyDescent="0.3">
      <c r="A40" s="91"/>
      <c r="B40" s="100" t="s">
        <v>216</v>
      </c>
      <c r="C40" s="103"/>
      <c r="D40" s="106"/>
      <c r="E40" s="107"/>
      <c r="F40" s="106"/>
      <c r="G40" s="97"/>
      <c r="H40" s="97"/>
      <c r="I40" s="97"/>
      <c r="J40" s="97"/>
    </row>
    <row r="41" spans="1:10" x14ac:dyDescent="0.3">
      <c r="A41" s="91">
        <v>8142</v>
      </c>
      <c r="B41" s="100" t="s">
        <v>260</v>
      </c>
      <c r="C41" s="103"/>
      <c r="D41" s="106"/>
      <c r="E41" s="107"/>
      <c r="F41" s="108" t="s">
        <v>243</v>
      </c>
      <c r="G41" s="97"/>
      <c r="H41" s="97"/>
      <c r="I41" s="97"/>
      <c r="J41" s="97"/>
    </row>
    <row r="42" spans="1:10" x14ac:dyDescent="0.3">
      <c r="A42" s="91">
        <v>8143</v>
      </c>
      <c r="B42" s="100" t="s">
        <v>261</v>
      </c>
      <c r="C42" s="103"/>
      <c r="D42" s="106"/>
      <c r="E42" s="107"/>
      <c r="F42" s="106"/>
      <c r="G42" s="97"/>
      <c r="H42" s="97"/>
      <c r="I42" s="97"/>
      <c r="J42" s="97"/>
    </row>
    <row r="43" spans="1:10" x14ac:dyDescent="0.3">
      <c r="A43" s="91">
        <v>8150</v>
      </c>
      <c r="B43" s="100" t="s">
        <v>262</v>
      </c>
      <c r="C43" s="103" t="s">
        <v>255</v>
      </c>
      <c r="D43" s="106"/>
      <c r="E43" s="107"/>
      <c r="F43" s="106"/>
      <c r="G43" s="97"/>
      <c r="H43" s="97"/>
      <c r="I43" s="97"/>
      <c r="J43" s="97"/>
    </row>
    <row r="44" spans="1:10" x14ac:dyDescent="0.3">
      <c r="A44" s="91"/>
      <c r="B44" s="100" t="s">
        <v>216</v>
      </c>
      <c r="C44" s="103"/>
      <c r="D44" s="106"/>
      <c r="E44" s="107"/>
      <c r="F44" s="106"/>
      <c r="G44" s="97"/>
      <c r="H44" s="97"/>
      <c r="I44" s="97"/>
      <c r="J44" s="97"/>
    </row>
    <row r="45" spans="1:10" x14ac:dyDescent="0.3">
      <c r="A45" s="91">
        <v>8151</v>
      </c>
      <c r="B45" s="100" t="s">
        <v>256</v>
      </c>
      <c r="C45" s="103"/>
      <c r="D45" s="106"/>
      <c r="E45" s="107"/>
      <c r="F45" s="98" t="s">
        <v>0</v>
      </c>
      <c r="G45" s="97"/>
      <c r="H45" s="97"/>
      <c r="I45" s="97"/>
      <c r="J45" s="97"/>
    </row>
    <row r="46" spans="1:10" x14ac:dyDescent="0.3">
      <c r="A46" s="91">
        <v>8152</v>
      </c>
      <c r="B46" s="100" t="s">
        <v>263</v>
      </c>
      <c r="C46" s="103"/>
      <c r="D46" s="106"/>
      <c r="E46" s="107"/>
      <c r="F46" s="106"/>
      <c r="G46" s="97"/>
      <c r="H46" s="97"/>
      <c r="I46" s="97"/>
      <c r="J46" s="97"/>
    </row>
    <row r="47" spans="1:10" ht="49.5" x14ac:dyDescent="0.3">
      <c r="A47" s="91">
        <v>8160</v>
      </c>
      <c r="B47" s="100" t="s">
        <v>264</v>
      </c>
      <c r="C47" s="103"/>
      <c r="D47" s="98"/>
      <c r="E47" s="98"/>
      <c r="F47" s="98"/>
      <c r="G47" s="97"/>
      <c r="H47" s="97"/>
      <c r="I47" s="97"/>
      <c r="J47" s="97"/>
    </row>
    <row r="48" spans="1:10" x14ac:dyDescent="0.3">
      <c r="A48" s="91"/>
      <c r="B48" s="99" t="s">
        <v>21</v>
      </c>
      <c r="C48" s="103"/>
      <c r="D48" s="106"/>
      <c r="E48" s="107"/>
      <c r="F48" s="106"/>
      <c r="G48" s="97"/>
      <c r="H48" s="97"/>
      <c r="I48" s="97"/>
      <c r="J48" s="97"/>
    </row>
    <row r="49" spans="1:10" x14ac:dyDescent="0.3">
      <c r="A49" s="91">
        <v>8161</v>
      </c>
      <c r="B49" s="92" t="s">
        <v>265</v>
      </c>
      <c r="C49" s="103"/>
      <c r="D49" s="98"/>
      <c r="E49" s="108" t="s">
        <v>243</v>
      </c>
      <c r="F49" s="98"/>
      <c r="G49" s="97"/>
      <c r="H49" s="97"/>
      <c r="I49" s="97"/>
      <c r="J49" s="97"/>
    </row>
    <row r="50" spans="1:10" x14ac:dyDescent="0.3">
      <c r="A50" s="91"/>
      <c r="B50" s="92" t="s">
        <v>216</v>
      </c>
      <c r="C50" s="103"/>
      <c r="D50" s="98"/>
      <c r="E50" s="108"/>
      <c r="F50" s="98"/>
      <c r="G50" s="97"/>
      <c r="H50" s="97"/>
      <c r="I50" s="97"/>
      <c r="J50" s="97"/>
    </row>
    <row r="51" spans="1:10" ht="49.5" x14ac:dyDescent="0.3">
      <c r="A51" s="91">
        <v>8162</v>
      </c>
      <c r="B51" s="100" t="s">
        <v>266</v>
      </c>
      <c r="C51" s="103" t="s">
        <v>267</v>
      </c>
      <c r="D51" s="98"/>
      <c r="E51" s="108" t="s">
        <v>243</v>
      </c>
      <c r="F51" s="98"/>
      <c r="G51" s="97"/>
      <c r="H51" s="97"/>
      <c r="I51" s="97"/>
      <c r="J51" s="97"/>
    </row>
    <row r="52" spans="1:10" ht="99" x14ac:dyDescent="0.3">
      <c r="A52" s="91">
        <v>8163</v>
      </c>
      <c r="B52" s="109" t="s">
        <v>268</v>
      </c>
      <c r="C52" s="103" t="s">
        <v>267</v>
      </c>
      <c r="D52" s="98"/>
      <c r="E52" s="108" t="s">
        <v>243</v>
      </c>
      <c r="F52" s="98"/>
      <c r="G52" s="97"/>
      <c r="H52" s="97"/>
      <c r="I52" s="97"/>
      <c r="J52" s="97"/>
    </row>
    <row r="53" spans="1:10" ht="33" x14ac:dyDescent="0.3">
      <c r="A53" s="91">
        <v>8164</v>
      </c>
      <c r="B53" s="100" t="s">
        <v>269</v>
      </c>
      <c r="C53" s="103" t="s">
        <v>270</v>
      </c>
      <c r="D53" s="98"/>
      <c r="E53" s="108" t="s">
        <v>243</v>
      </c>
      <c r="F53" s="98"/>
      <c r="G53" s="97"/>
      <c r="H53" s="97"/>
      <c r="I53" s="97"/>
      <c r="J53" s="97"/>
    </row>
    <row r="54" spans="1:10" x14ac:dyDescent="0.3">
      <c r="A54" s="91">
        <v>8170</v>
      </c>
      <c r="B54" s="92" t="s">
        <v>271</v>
      </c>
      <c r="C54" s="103"/>
      <c r="D54" s="108"/>
      <c r="E54" s="108"/>
      <c r="F54" s="108"/>
      <c r="G54" s="97"/>
      <c r="H54" s="97"/>
      <c r="I54" s="97"/>
      <c r="J54" s="97"/>
    </row>
    <row r="55" spans="1:10" x14ac:dyDescent="0.3">
      <c r="A55" s="91"/>
      <c r="B55" s="92" t="s">
        <v>216</v>
      </c>
      <c r="C55" s="103"/>
      <c r="D55" s="108"/>
      <c r="E55" s="108"/>
      <c r="F55" s="108"/>
      <c r="G55" s="97"/>
      <c r="H55" s="97"/>
      <c r="I55" s="97"/>
      <c r="J55" s="97"/>
    </row>
    <row r="56" spans="1:10" ht="33" x14ac:dyDescent="0.3">
      <c r="A56" s="91">
        <v>8171</v>
      </c>
      <c r="B56" s="100" t="s">
        <v>272</v>
      </c>
      <c r="C56" s="103" t="s">
        <v>273</v>
      </c>
      <c r="D56" s="98"/>
      <c r="E56" s="108"/>
      <c r="F56" s="98"/>
      <c r="G56" s="97"/>
      <c r="H56" s="97"/>
      <c r="I56" s="97"/>
      <c r="J56" s="97"/>
    </row>
    <row r="57" spans="1:10" x14ac:dyDescent="0.3">
      <c r="A57" s="91">
        <v>8172</v>
      </c>
      <c r="B57" s="102" t="s">
        <v>274</v>
      </c>
      <c r="C57" s="103" t="s">
        <v>275</v>
      </c>
      <c r="D57" s="98"/>
      <c r="E57" s="108"/>
      <c r="F57" s="98"/>
      <c r="G57" s="97"/>
      <c r="H57" s="97"/>
      <c r="I57" s="97"/>
      <c r="J57" s="97"/>
    </row>
    <row r="58" spans="1:10" ht="33" x14ac:dyDescent="0.3">
      <c r="A58" s="91">
        <v>8190</v>
      </c>
      <c r="B58" s="92" t="s">
        <v>276</v>
      </c>
      <c r="C58" s="91"/>
      <c r="D58" s="98"/>
      <c r="E58" s="98"/>
      <c r="F58" s="98"/>
      <c r="G58" s="98"/>
      <c r="H58" s="98"/>
      <c r="I58" s="98"/>
      <c r="J58" s="98"/>
    </row>
    <row r="59" spans="1:10" x14ac:dyDescent="0.3">
      <c r="A59" s="91"/>
      <c r="B59" s="92" t="s">
        <v>215</v>
      </c>
      <c r="C59" s="91"/>
      <c r="D59" s="98"/>
      <c r="E59" s="98"/>
      <c r="F59" s="98"/>
      <c r="G59" s="97"/>
      <c r="H59" s="97"/>
      <c r="I59" s="97"/>
      <c r="J59" s="97"/>
    </row>
    <row r="60" spans="1:10" ht="33" x14ac:dyDescent="0.3">
      <c r="A60" s="91">
        <v>8191</v>
      </c>
      <c r="B60" s="92" t="s">
        <v>277</v>
      </c>
      <c r="C60" s="91">
        <v>9320</v>
      </c>
      <c r="D60" s="98">
        <v>487506.57650000002</v>
      </c>
      <c r="E60" s="98">
        <v>487506.57650000002</v>
      </c>
      <c r="F60" s="98"/>
      <c r="G60" s="98">
        <v>487506.57650000002</v>
      </c>
      <c r="H60" s="98">
        <v>487506.57650000002</v>
      </c>
      <c r="I60" s="98">
        <v>487506.57650000002</v>
      </c>
      <c r="J60" s="98">
        <v>487506.57650000002</v>
      </c>
    </row>
    <row r="61" spans="1:10" x14ac:dyDescent="0.3">
      <c r="A61" s="91"/>
      <c r="B61" s="92" t="s">
        <v>23</v>
      </c>
      <c r="C61" s="91"/>
      <c r="D61" s="98"/>
      <c r="E61" s="98"/>
      <c r="F61" s="98"/>
      <c r="G61" s="97"/>
      <c r="H61" s="97"/>
      <c r="I61" s="97"/>
      <c r="J61" s="97"/>
    </row>
    <row r="62" spans="1:10" ht="66" x14ac:dyDescent="0.3">
      <c r="A62" s="91">
        <v>8192</v>
      </c>
      <c r="B62" s="100" t="s">
        <v>278</v>
      </c>
      <c r="C62" s="91"/>
      <c r="D62" s="98">
        <v>45622.41</v>
      </c>
      <c r="E62" s="98">
        <v>45622.41</v>
      </c>
      <c r="F62" s="108"/>
      <c r="G62" s="98">
        <v>45622.41</v>
      </c>
      <c r="H62" s="98">
        <v>45622.41</v>
      </c>
      <c r="I62" s="98">
        <v>45622.41</v>
      </c>
      <c r="J62" s="98">
        <v>45622.41</v>
      </c>
    </row>
    <row r="63" spans="1:10" ht="33" x14ac:dyDescent="0.3">
      <c r="A63" s="91">
        <v>8193</v>
      </c>
      <c r="B63" s="100" t="s">
        <v>279</v>
      </c>
      <c r="C63" s="91"/>
      <c r="D63" s="98">
        <v>441884.16649999999</v>
      </c>
      <c r="E63" s="98">
        <v>441884.16650000005</v>
      </c>
      <c r="F63" s="98"/>
      <c r="G63" s="98">
        <v>441884.16650000005</v>
      </c>
      <c r="H63" s="98">
        <v>441884.16650000005</v>
      </c>
      <c r="I63" s="98">
        <v>441884.16650000005</v>
      </c>
      <c r="J63" s="98">
        <v>441884.16650000005</v>
      </c>
    </row>
    <row r="64" spans="1:10" ht="33" x14ac:dyDescent="0.3">
      <c r="A64" s="91">
        <v>8194</v>
      </c>
      <c r="B64" s="92" t="s">
        <v>280</v>
      </c>
      <c r="C64" s="101">
        <v>9330</v>
      </c>
      <c r="D64" s="98">
        <v>709319.51240000001</v>
      </c>
      <c r="E64" s="108"/>
      <c r="F64" s="98">
        <v>709319.51240000001</v>
      </c>
      <c r="G64" s="98">
        <v>709319.51240000001</v>
      </c>
      <c r="H64" s="98">
        <v>709319.51240000001</v>
      </c>
      <c r="I64" s="98">
        <v>709319.51240000001</v>
      </c>
      <c r="J64" s="98">
        <v>709319.51240000001</v>
      </c>
    </row>
    <row r="65" spans="1:11" x14ac:dyDescent="0.3">
      <c r="A65" s="91"/>
      <c r="B65" s="92" t="s">
        <v>23</v>
      </c>
      <c r="C65" s="101"/>
      <c r="D65" s="108"/>
      <c r="E65" s="108"/>
      <c r="F65" s="98"/>
      <c r="G65" s="97"/>
      <c r="H65" s="97"/>
      <c r="I65" s="97"/>
      <c r="J65" s="97"/>
    </row>
    <row r="66" spans="1:11" ht="49.5" x14ac:dyDescent="0.3">
      <c r="A66" s="91">
        <v>8195</v>
      </c>
      <c r="B66" s="100" t="s">
        <v>281</v>
      </c>
      <c r="C66" s="101"/>
      <c r="D66" s="98">
        <v>267435.34590000001</v>
      </c>
      <c r="E66" s="108"/>
      <c r="F66" s="98">
        <v>267435.34590000001</v>
      </c>
      <c r="G66" s="98">
        <v>267435.34590000001</v>
      </c>
      <c r="H66" s="98">
        <v>267435.34590000001</v>
      </c>
      <c r="I66" s="98">
        <v>267435.34590000001</v>
      </c>
      <c r="J66" s="98">
        <f>+D66</f>
        <v>267435.34590000001</v>
      </c>
    </row>
    <row r="67" spans="1:11" ht="49.5" x14ac:dyDescent="0.3">
      <c r="A67" s="91">
        <v>8196</v>
      </c>
      <c r="B67" s="100" t="s">
        <v>282</v>
      </c>
      <c r="C67" s="101"/>
      <c r="D67" s="98">
        <v>441884.16649999999</v>
      </c>
      <c r="E67" s="108"/>
      <c r="F67" s="98">
        <v>441884.16649999999</v>
      </c>
      <c r="G67" s="98">
        <v>441884.16649999999</v>
      </c>
      <c r="H67" s="98">
        <v>441884.16649999999</v>
      </c>
      <c r="I67" s="98">
        <v>441884.16649999999</v>
      </c>
      <c r="J67" s="98">
        <v>441884.16649999999</v>
      </c>
      <c r="K67" s="98"/>
    </row>
    <row r="68" spans="1:11" ht="33" x14ac:dyDescent="0.3">
      <c r="A68" s="91">
        <v>8197</v>
      </c>
      <c r="B68" s="92" t="s">
        <v>283</v>
      </c>
      <c r="C68" s="101"/>
      <c r="D68" s="108"/>
      <c r="E68" s="108"/>
      <c r="F68" s="108"/>
      <c r="G68" s="97"/>
      <c r="H68" s="97"/>
      <c r="I68" s="97"/>
      <c r="J68" s="97"/>
    </row>
    <row r="69" spans="1:11" ht="49.5" x14ac:dyDescent="0.3">
      <c r="A69" s="91">
        <v>8198</v>
      </c>
      <c r="B69" s="92" t="s">
        <v>284</v>
      </c>
      <c r="C69" s="101"/>
      <c r="D69" s="108"/>
      <c r="E69" s="108"/>
      <c r="F69" s="98"/>
      <c r="G69" s="97"/>
      <c r="H69" s="97"/>
      <c r="I69" s="97"/>
      <c r="J69" s="97"/>
    </row>
    <row r="70" spans="1:11" ht="66" x14ac:dyDescent="0.3">
      <c r="A70" s="91">
        <v>8199</v>
      </c>
      <c r="B70" s="92" t="s">
        <v>285</v>
      </c>
      <c r="C70" s="101"/>
      <c r="D70" s="108"/>
      <c r="E70" s="108"/>
      <c r="F70" s="98"/>
      <c r="G70" s="97"/>
      <c r="H70" s="97"/>
      <c r="I70" s="97"/>
      <c r="J70" s="97"/>
    </row>
    <row r="71" spans="1:11" ht="33" x14ac:dyDescent="0.3">
      <c r="A71" s="91" t="s">
        <v>286</v>
      </c>
      <c r="B71" s="100" t="s">
        <v>287</v>
      </c>
      <c r="C71" s="101"/>
      <c r="D71" s="108"/>
      <c r="E71" s="108"/>
      <c r="F71" s="98"/>
      <c r="G71" s="97"/>
      <c r="H71" s="97"/>
      <c r="I71" s="97"/>
      <c r="J71" s="97"/>
    </row>
    <row r="72" spans="1:11" x14ac:dyDescent="0.3">
      <c r="A72" s="91">
        <v>8200</v>
      </c>
      <c r="B72" s="92" t="s">
        <v>288</v>
      </c>
      <c r="C72" s="91"/>
      <c r="D72" s="98"/>
      <c r="E72" s="98"/>
      <c r="F72" s="98"/>
      <c r="G72" s="97"/>
      <c r="H72" s="97"/>
      <c r="I72" s="97"/>
      <c r="J72" s="97"/>
    </row>
    <row r="73" spans="1:11" x14ac:dyDescent="0.3">
      <c r="A73" s="91"/>
      <c r="B73" s="99" t="s">
        <v>21</v>
      </c>
      <c r="C73" s="91"/>
      <c r="D73" s="98"/>
      <c r="E73" s="98"/>
      <c r="F73" s="98"/>
      <c r="G73" s="97"/>
      <c r="H73" s="97"/>
      <c r="I73" s="97"/>
      <c r="J73" s="97"/>
    </row>
    <row r="74" spans="1:11" x14ac:dyDescent="0.3">
      <c r="A74" s="91">
        <v>8210</v>
      </c>
      <c r="B74" s="100" t="s">
        <v>289</v>
      </c>
      <c r="C74" s="91"/>
      <c r="D74" s="98"/>
      <c r="E74" s="108"/>
      <c r="F74" s="98"/>
      <c r="G74" s="97"/>
      <c r="H74" s="97"/>
      <c r="I74" s="97"/>
      <c r="J74" s="97"/>
    </row>
    <row r="75" spans="1:11" x14ac:dyDescent="0.3">
      <c r="A75" s="91"/>
      <c r="B75" s="100" t="s">
        <v>21</v>
      </c>
      <c r="C75" s="91"/>
      <c r="D75" s="98"/>
      <c r="E75" s="108"/>
      <c r="F75" s="98"/>
      <c r="G75" s="97"/>
      <c r="H75" s="97"/>
      <c r="I75" s="97"/>
      <c r="J75" s="97"/>
    </row>
    <row r="76" spans="1:11" ht="33" x14ac:dyDescent="0.3">
      <c r="A76" s="91">
        <v>8211</v>
      </c>
      <c r="B76" s="92" t="s">
        <v>242</v>
      </c>
      <c r="C76" s="91"/>
      <c r="D76" s="98"/>
      <c r="E76" s="108" t="s">
        <v>243</v>
      </c>
      <c r="F76" s="98"/>
      <c r="G76" s="97"/>
      <c r="H76" s="97"/>
      <c r="I76" s="97"/>
      <c r="J76" s="97"/>
    </row>
    <row r="77" spans="1:11" x14ac:dyDescent="0.3">
      <c r="A77" s="91"/>
      <c r="B77" s="92" t="s">
        <v>23</v>
      </c>
      <c r="C77" s="91"/>
      <c r="D77" s="98"/>
      <c r="E77" s="108"/>
      <c r="F77" s="98"/>
      <c r="G77" s="97"/>
      <c r="H77" s="97"/>
      <c r="I77" s="97"/>
      <c r="J77" s="97"/>
    </row>
    <row r="78" spans="1:11" x14ac:dyDescent="0.3">
      <c r="A78" s="91">
        <v>8212</v>
      </c>
      <c r="B78" s="102" t="s">
        <v>244</v>
      </c>
      <c r="C78" s="103" t="s">
        <v>290</v>
      </c>
      <c r="D78" s="98"/>
      <c r="E78" s="108" t="s">
        <v>243</v>
      </c>
      <c r="F78" s="98"/>
      <c r="G78" s="97"/>
      <c r="H78" s="97"/>
      <c r="I78" s="97"/>
      <c r="J78" s="97"/>
    </row>
    <row r="79" spans="1:11" x14ac:dyDescent="0.3">
      <c r="A79" s="91">
        <v>8213</v>
      </c>
      <c r="B79" s="102" t="s">
        <v>246</v>
      </c>
      <c r="C79" s="103" t="s">
        <v>291</v>
      </c>
      <c r="D79" s="98"/>
      <c r="E79" s="108" t="s">
        <v>243</v>
      </c>
      <c r="F79" s="98"/>
      <c r="G79" s="97"/>
      <c r="H79" s="97"/>
      <c r="I79" s="97"/>
      <c r="J79" s="97"/>
    </row>
    <row r="80" spans="1:11" ht="33" x14ac:dyDescent="0.3">
      <c r="A80" s="91">
        <v>8220</v>
      </c>
      <c r="B80" s="92" t="s">
        <v>292</v>
      </c>
      <c r="C80" s="91"/>
      <c r="D80" s="98"/>
      <c r="E80" s="98"/>
      <c r="F80" s="98"/>
      <c r="G80" s="97"/>
      <c r="H80" s="97"/>
      <c r="I80" s="97"/>
      <c r="J80" s="97"/>
    </row>
    <row r="81" spans="1:10" x14ac:dyDescent="0.3">
      <c r="A81" s="91"/>
      <c r="B81" s="92" t="s">
        <v>21</v>
      </c>
      <c r="C81" s="91"/>
      <c r="D81" s="98"/>
      <c r="E81" s="98"/>
      <c r="F81" s="98"/>
      <c r="G81" s="97"/>
      <c r="H81" s="97"/>
      <c r="I81" s="97"/>
      <c r="J81" s="97"/>
    </row>
    <row r="82" spans="1:10" x14ac:dyDescent="0.3">
      <c r="A82" s="91">
        <v>8221</v>
      </c>
      <c r="B82" s="92" t="s">
        <v>249</v>
      </c>
      <c r="C82" s="91"/>
      <c r="D82" s="98"/>
      <c r="E82" s="108" t="s">
        <v>243</v>
      </c>
      <c r="F82" s="98"/>
      <c r="G82" s="97"/>
      <c r="H82" s="97"/>
      <c r="I82" s="97"/>
      <c r="J82" s="97"/>
    </row>
    <row r="83" spans="1:10" x14ac:dyDescent="0.3">
      <c r="A83" s="91"/>
      <c r="B83" s="92" t="s">
        <v>216</v>
      </c>
      <c r="C83" s="91"/>
      <c r="D83" s="98"/>
      <c r="E83" s="108"/>
      <c r="F83" s="98"/>
      <c r="G83" s="97"/>
      <c r="H83" s="97"/>
      <c r="I83" s="97"/>
      <c r="J83" s="97"/>
    </row>
    <row r="84" spans="1:10" x14ac:dyDescent="0.3">
      <c r="A84" s="91">
        <v>8222</v>
      </c>
      <c r="B84" s="100" t="s">
        <v>250</v>
      </c>
      <c r="C84" s="103" t="s">
        <v>293</v>
      </c>
      <c r="D84" s="98"/>
      <c r="E84" s="108" t="s">
        <v>243</v>
      </c>
      <c r="F84" s="98"/>
      <c r="G84" s="97"/>
      <c r="H84" s="97"/>
      <c r="I84" s="97"/>
      <c r="J84" s="97"/>
    </row>
    <row r="85" spans="1:10" x14ac:dyDescent="0.3">
      <c r="A85" s="91">
        <v>8230</v>
      </c>
      <c r="B85" s="100" t="s">
        <v>254</v>
      </c>
      <c r="C85" s="103" t="s">
        <v>294</v>
      </c>
      <c r="D85" s="98"/>
      <c r="E85" s="108" t="s">
        <v>243</v>
      </c>
      <c r="F85" s="98"/>
      <c r="G85" s="97"/>
      <c r="H85" s="97"/>
      <c r="I85" s="97"/>
      <c r="J85" s="97"/>
    </row>
    <row r="86" spans="1:10" x14ac:dyDescent="0.3">
      <c r="A86" s="91">
        <v>8240</v>
      </c>
      <c r="B86" s="92" t="s">
        <v>258</v>
      </c>
      <c r="C86" s="91"/>
      <c r="D86" s="98"/>
      <c r="E86" s="98"/>
      <c r="F86" s="98"/>
      <c r="G86" s="97"/>
      <c r="H86" s="97"/>
      <c r="I86" s="97"/>
      <c r="J86" s="97"/>
    </row>
    <row r="87" spans="1:10" x14ac:dyDescent="0.3">
      <c r="A87" s="91"/>
      <c r="B87" s="92" t="s">
        <v>216</v>
      </c>
      <c r="C87" s="91"/>
      <c r="D87" s="98"/>
      <c r="E87" s="98"/>
      <c r="F87" s="98"/>
      <c r="G87" s="97"/>
      <c r="H87" s="97"/>
      <c r="I87" s="97"/>
      <c r="J87" s="97"/>
    </row>
    <row r="88" spans="1:10" x14ac:dyDescent="0.3">
      <c r="A88" s="91">
        <v>8241</v>
      </c>
      <c r="B88" s="100" t="s">
        <v>295</v>
      </c>
      <c r="C88" s="103" t="s">
        <v>293</v>
      </c>
      <c r="D88" s="98"/>
      <c r="E88" s="98"/>
      <c r="F88" s="98"/>
      <c r="G88" s="97"/>
      <c r="H88" s="97"/>
      <c r="I88" s="97"/>
      <c r="J88" s="97"/>
    </row>
    <row r="89" spans="1:10" x14ac:dyDescent="0.3">
      <c r="A89" s="91">
        <v>8250</v>
      </c>
      <c r="B89" s="100" t="s">
        <v>262</v>
      </c>
      <c r="C89" s="103" t="s">
        <v>294</v>
      </c>
      <c r="D89" s="106"/>
      <c r="E89" s="107"/>
      <c r="F89" s="106"/>
      <c r="G89" s="97"/>
      <c r="H89" s="97"/>
      <c r="I89" s="97"/>
      <c r="J89" s="97"/>
    </row>
  </sheetData>
  <mergeCells count="12">
    <mergeCell ref="E8:I8"/>
    <mergeCell ref="A10:J10"/>
    <mergeCell ref="A11:J11"/>
    <mergeCell ref="D12:D13"/>
    <mergeCell ref="E12:F12"/>
    <mergeCell ref="G12:J12"/>
    <mergeCell ref="E7:I7"/>
    <mergeCell ref="E2:I2"/>
    <mergeCell ref="E3:I3"/>
    <mergeCell ref="E4:I4"/>
    <mergeCell ref="F5:H5"/>
    <mergeCell ref="E6:I6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49" customWidth="1"/>
    <col min="2" max="2" width="39" style="49" customWidth="1"/>
    <col min="3" max="3" width="12.7109375" style="49" customWidth="1"/>
    <col min="4" max="4" width="12.5703125" style="49" customWidth="1"/>
    <col min="5" max="5" width="11.140625" style="49" customWidth="1"/>
    <col min="6" max="9" width="12.7109375" style="49" customWidth="1"/>
    <col min="10" max="16384" width="9.140625" style="49"/>
  </cols>
  <sheetData>
    <row r="1" spans="1:9" s="115" customFormat="1" ht="13.5" customHeight="1" x14ac:dyDescent="0.25">
      <c r="A1" s="111"/>
      <c r="B1" s="48"/>
      <c r="C1" s="111"/>
      <c r="D1" s="112"/>
      <c r="E1" s="113"/>
      <c r="F1" s="118" t="s">
        <v>217</v>
      </c>
      <c r="G1" s="118"/>
      <c r="H1" s="118"/>
      <c r="I1" s="118"/>
    </row>
    <row r="2" spans="1:9" s="115" customFormat="1" ht="13.5" customHeight="1" x14ac:dyDescent="0.25">
      <c r="A2" s="111"/>
      <c r="B2" s="48"/>
      <c r="C2" s="111"/>
      <c r="D2" s="112"/>
      <c r="E2" s="113"/>
      <c r="F2" s="118" t="s">
        <v>300</v>
      </c>
      <c r="G2" s="118"/>
      <c r="H2" s="118"/>
      <c r="I2" s="118"/>
    </row>
    <row r="3" spans="1:9" s="115" customFormat="1" ht="13.5" customHeight="1" x14ac:dyDescent="0.25">
      <c r="A3" s="111"/>
      <c r="B3" s="48"/>
      <c r="C3" s="111"/>
      <c r="D3" s="112"/>
      <c r="E3" s="113"/>
      <c r="F3" s="117" t="s">
        <v>301</v>
      </c>
      <c r="G3" s="117"/>
      <c r="H3" s="117"/>
      <c r="I3" s="117"/>
    </row>
    <row r="4" spans="1:9" s="115" customFormat="1" ht="27" customHeight="1" x14ac:dyDescent="0.25">
      <c r="A4" s="111"/>
      <c r="B4" s="48"/>
      <c r="C4" s="111"/>
      <c r="D4" s="112"/>
      <c r="E4" s="113"/>
      <c r="F4" s="119" t="s">
        <v>302</v>
      </c>
      <c r="G4" s="119"/>
      <c r="H4" s="119"/>
      <c r="I4" s="119"/>
    </row>
    <row r="5" spans="1:9" s="115" customFormat="1" ht="13.5" customHeight="1" x14ac:dyDescent="0.25">
      <c r="A5" s="111"/>
      <c r="B5" s="48"/>
      <c r="C5" s="111"/>
      <c r="D5" s="112"/>
      <c r="E5" s="113"/>
      <c r="F5" s="118" t="s">
        <v>217</v>
      </c>
      <c r="G5" s="118"/>
      <c r="H5" s="118"/>
      <c r="I5" s="118"/>
    </row>
    <row r="6" spans="1:9" s="115" customFormat="1" ht="13.5" customHeight="1" x14ac:dyDescent="0.25">
      <c r="A6" s="111"/>
      <c r="B6" s="48"/>
      <c r="C6" s="111"/>
      <c r="D6" s="112"/>
      <c r="E6" s="113"/>
      <c r="F6" s="118" t="s">
        <v>303</v>
      </c>
      <c r="G6" s="118"/>
      <c r="H6" s="118"/>
      <c r="I6" s="118"/>
    </row>
    <row r="7" spans="1:9" s="115" customFormat="1" ht="13.5" customHeight="1" x14ac:dyDescent="0.25">
      <c r="A7" s="111"/>
      <c r="B7" s="48"/>
      <c r="C7" s="111"/>
      <c r="D7" s="112"/>
      <c r="E7" s="113"/>
      <c r="F7" s="117" t="s">
        <v>304</v>
      </c>
      <c r="G7" s="117"/>
      <c r="H7" s="117"/>
      <c r="I7" s="117"/>
    </row>
    <row r="8" spans="1:9" ht="13.5" x14ac:dyDescent="0.25">
      <c r="E8" s="132"/>
      <c r="F8" s="132"/>
      <c r="G8" s="132"/>
      <c r="H8" s="132"/>
      <c r="I8" s="132"/>
    </row>
    <row r="9" spans="1:9" ht="16.5" x14ac:dyDescent="0.3">
      <c r="A9" s="133" t="s">
        <v>224</v>
      </c>
      <c r="B9" s="133"/>
      <c r="C9" s="133"/>
      <c r="D9" s="133"/>
      <c r="E9" s="133"/>
      <c r="F9" s="133"/>
      <c r="G9" s="133"/>
      <c r="H9" s="133"/>
      <c r="I9" s="133"/>
    </row>
    <row r="10" spans="1:9" ht="42" customHeight="1" x14ac:dyDescent="0.2">
      <c r="A10" s="131" t="s">
        <v>225</v>
      </c>
      <c r="B10" s="131"/>
      <c r="C10" s="131"/>
      <c r="D10" s="131"/>
      <c r="E10" s="131"/>
      <c r="F10" s="131"/>
      <c r="G10" s="131"/>
      <c r="H10" s="131"/>
      <c r="I10" s="131"/>
    </row>
    <row r="11" spans="1:9" ht="30" customHeight="1" thickBot="1" x14ac:dyDescent="0.35">
      <c r="A11" s="3"/>
      <c r="B11" s="51"/>
      <c r="C11" s="51"/>
      <c r="D11" s="134" t="s">
        <v>222</v>
      </c>
      <c r="E11" s="134"/>
    </row>
    <row r="12" spans="1:9" ht="13.5" customHeight="1" thickBot="1" x14ac:dyDescent="0.35">
      <c r="A12" s="135" t="s">
        <v>226</v>
      </c>
      <c r="B12" s="138"/>
      <c r="C12" s="141" t="s">
        <v>221</v>
      </c>
      <c r="D12" s="141"/>
      <c r="E12" s="142"/>
      <c r="F12" s="143" t="s">
        <v>211</v>
      </c>
      <c r="G12" s="144"/>
      <c r="H12" s="144"/>
      <c r="I12" s="145"/>
    </row>
    <row r="13" spans="1:9" ht="30" customHeight="1" thickBot="1" x14ac:dyDescent="0.35">
      <c r="A13" s="136"/>
      <c r="B13" s="139"/>
      <c r="C13" s="53" t="s">
        <v>209</v>
      </c>
      <c r="D13" s="146" t="s">
        <v>227</v>
      </c>
      <c r="E13" s="142"/>
      <c r="F13" s="54" t="s">
        <v>30</v>
      </c>
      <c r="G13" s="54" t="s">
        <v>31</v>
      </c>
      <c r="H13" s="54" t="s">
        <v>32</v>
      </c>
      <c r="I13" s="54" t="s">
        <v>33</v>
      </c>
    </row>
    <row r="14" spans="1:9" ht="39.75" customHeight="1" thickBot="1" x14ac:dyDescent="0.35">
      <c r="A14" s="137"/>
      <c r="B14" s="140"/>
      <c r="C14" s="56" t="s">
        <v>228</v>
      </c>
      <c r="D14" s="57" t="s">
        <v>19</v>
      </c>
      <c r="E14" s="57" t="s">
        <v>20</v>
      </c>
      <c r="F14" s="52">
        <v>7</v>
      </c>
      <c r="G14" s="47">
        <v>8</v>
      </c>
      <c r="H14" s="47">
        <v>9</v>
      </c>
      <c r="I14" s="47">
        <v>10</v>
      </c>
    </row>
    <row r="15" spans="1:9" ht="20.25" customHeight="1" thickBot="1" x14ac:dyDescent="0.3">
      <c r="A15" s="58">
        <v>1</v>
      </c>
      <c r="B15" s="58">
        <v>2</v>
      </c>
      <c r="C15" s="55">
        <v>3</v>
      </c>
      <c r="D15" s="59">
        <v>4</v>
      </c>
      <c r="E15" s="60">
        <v>5</v>
      </c>
      <c r="F15" s="11"/>
      <c r="G15" s="11"/>
      <c r="H15" s="11"/>
      <c r="I15" s="11"/>
    </row>
    <row r="16" spans="1:9" ht="41.25" customHeight="1" thickBot="1" x14ac:dyDescent="0.35">
      <c r="A16" s="61">
        <v>8000</v>
      </c>
      <c r="B16" s="62" t="s">
        <v>229</v>
      </c>
      <c r="C16" s="63">
        <v>1151693.0779999988</v>
      </c>
      <c r="D16" s="63">
        <v>690103.01820000005</v>
      </c>
      <c r="E16" s="64">
        <v>461590.05979999877</v>
      </c>
      <c r="F16" s="63">
        <v>1151693.0779999988</v>
      </c>
      <c r="G16" s="63">
        <v>1151693.0779999988</v>
      </c>
      <c r="H16" s="63">
        <v>1151693.0779999988</v>
      </c>
      <c r="I16" s="63">
        <v>1151693.0779999988</v>
      </c>
    </row>
    <row r="17" spans="1:5" x14ac:dyDescent="0.2">
      <c r="A17" s="65"/>
      <c r="B17" s="65"/>
      <c r="C17" s="65"/>
      <c r="D17" s="65"/>
      <c r="E17" s="65"/>
    </row>
    <row r="18" spans="1:5" x14ac:dyDescent="0.2">
      <c r="A18" s="65"/>
      <c r="B18" s="65"/>
      <c r="C18" s="65"/>
      <c r="D18" s="65"/>
      <c r="E18" s="65"/>
    </row>
    <row r="19" spans="1:5" x14ac:dyDescent="0.2">
      <c r="A19" s="65"/>
      <c r="B19" s="65"/>
      <c r="C19" s="65"/>
      <c r="D19" s="65"/>
      <c r="E19" s="65"/>
    </row>
    <row r="20" spans="1:5" x14ac:dyDescent="0.2">
      <c r="A20" s="65"/>
      <c r="B20" s="65"/>
      <c r="C20" s="65"/>
      <c r="D20" s="65"/>
      <c r="E20" s="65"/>
    </row>
    <row r="21" spans="1:5" x14ac:dyDescent="0.2">
      <c r="A21" s="65"/>
      <c r="B21" s="66"/>
      <c r="C21" s="67"/>
      <c r="D21" s="67"/>
      <c r="E21" s="67"/>
    </row>
    <row r="22" spans="1:5" x14ac:dyDescent="0.2">
      <c r="A22" s="65"/>
      <c r="B22" s="66"/>
      <c r="C22" s="67"/>
      <c r="D22" s="67"/>
      <c r="E22" s="67"/>
    </row>
    <row r="23" spans="1:5" x14ac:dyDescent="0.2">
      <c r="A23" s="65"/>
      <c r="B23" s="66"/>
      <c r="C23" s="67"/>
      <c r="D23" s="67"/>
      <c r="E23" s="67"/>
    </row>
    <row r="24" spans="1:5" x14ac:dyDescent="0.2">
      <c r="A24" s="65"/>
      <c r="B24" s="68"/>
      <c r="C24" s="69"/>
      <c r="D24" s="69"/>
      <c r="E24" s="69"/>
    </row>
    <row r="25" spans="1:5" x14ac:dyDescent="0.2">
      <c r="A25" s="65"/>
      <c r="B25" s="68"/>
      <c r="C25" s="69"/>
      <c r="D25" s="69"/>
      <c r="E25" s="69"/>
    </row>
    <row r="26" spans="1:5" x14ac:dyDescent="0.2">
      <c r="A26" s="65"/>
      <c r="B26" s="68"/>
      <c r="C26" s="69"/>
      <c r="D26" s="69"/>
      <c r="E26" s="69"/>
    </row>
    <row r="27" spans="1:5" x14ac:dyDescent="0.2">
      <c r="A27" s="65"/>
      <c r="B27" s="65"/>
      <c r="C27" s="65"/>
      <c r="D27" s="65"/>
      <c r="E27" s="65"/>
    </row>
    <row r="40" spans="1:3" x14ac:dyDescent="0.2">
      <c r="A40" s="70"/>
      <c r="B40" s="71"/>
      <c r="C40" s="72"/>
    </row>
    <row r="41" spans="1:3" x14ac:dyDescent="0.2">
      <c r="A41" s="70"/>
      <c r="B41" s="73"/>
      <c r="C41" s="72"/>
    </row>
    <row r="42" spans="1:3" x14ac:dyDescent="0.2">
      <c r="A42" s="70"/>
      <c r="B42" s="71"/>
      <c r="C42" s="72"/>
    </row>
    <row r="43" spans="1:3" x14ac:dyDescent="0.2">
      <c r="A43" s="70"/>
      <c r="B43" s="71"/>
      <c r="C43" s="72"/>
    </row>
    <row r="44" spans="1:3" x14ac:dyDescent="0.2">
      <c r="A44" s="70"/>
      <c r="B44" s="71"/>
      <c r="C44" s="72"/>
    </row>
    <row r="45" spans="1:3" x14ac:dyDescent="0.2">
      <c r="A45" s="70"/>
      <c r="B45" s="71"/>
      <c r="C45" s="72"/>
    </row>
    <row r="46" spans="1:3" x14ac:dyDescent="0.2">
      <c r="B46" s="71"/>
      <c r="C46" s="72"/>
    </row>
    <row r="47" spans="1:3" x14ac:dyDescent="0.2">
      <c r="B47" s="71"/>
      <c r="C47" s="72"/>
    </row>
    <row r="48" spans="1:3" x14ac:dyDescent="0.2">
      <c r="B48" s="71"/>
      <c r="C48" s="72"/>
    </row>
    <row r="49" spans="2:3" x14ac:dyDescent="0.2">
      <c r="B49" s="71"/>
      <c r="C49" s="72"/>
    </row>
    <row r="50" spans="2:3" x14ac:dyDescent="0.2">
      <c r="B50" s="71"/>
      <c r="C50" s="72"/>
    </row>
    <row r="51" spans="2:3" x14ac:dyDescent="0.2">
      <c r="B51" s="71"/>
      <c r="C51" s="72"/>
    </row>
    <row r="52" spans="2:3" x14ac:dyDescent="0.2">
      <c r="B52" s="71"/>
      <c r="C52" s="72"/>
    </row>
    <row r="53" spans="2:3" x14ac:dyDescent="0.2">
      <c r="B53" s="71"/>
      <c r="C53" s="72"/>
    </row>
    <row r="54" spans="2:3" x14ac:dyDescent="0.2">
      <c r="B54" s="71"/>
      <c r="C54" s="72"/>
    </row>
    <row r="55" spans="2:3" x14ac:dyDescent="0.2">
      <c r="B55" s="71"/>
      <c r="C55" s="72"/>
    </row>
    <row r="56" spans="2:3" x14ac:dyDescent="0.2">
      <c r="B56" s="71"/>
      <c r="C56" s="72"/>
    </row>
    <row r="57" spans="2:3" x14ac:dyDescent="0.2">
      <c r="B57" s="74"/>
    </row>
    <row r="58" spans="2:3" x14ac:dyDescent="0.2">
      <c r="B58" s="74"/>
    </row>
    <row r="59" spans="2:3" x14ac:dyDescent="0.2">
      <c r="B59" s="74"/>
    </row>
    <row r="60" spans="2:3" x14ac:dyDescent="0.2">
      <c r="B60" s="74"/>
    </row>
    <row r="61" spans="2:3" x14ac:dyDescent="0.2">
      <c r="B61" s="74"/>
    </row>
    <row r="62" spans="2:3" x14ac:dyDescent="0.2">
      <c r="B62" s="74"/>
    </row>
    <row r="63" spans="2:3" x14ac:dyDescent="0.2">
      <c r="B63" s="74"/>
    </row>
    <row r="64" spans="2:3" x14ac:dyDescent="0.2">
      <c r="B64" s="74"/>
    </row>
    <row r="65" spans="2:2" x14ac:dyDescent="0.2">
      <c r="B65" s="74"/>
    </row>
    <row r="66" spans="2:2" x14ac:dyDescent="0.2">
      <c r="B66" s="74"/>
    </row>
    <row r="67" spans="2:2" x14ac:dyDescent="0.2">
      <c r="B67" s="74"/>
    </row>
    <row r="68" spans="2:2" x14ac:dyDescent="0.2">
      <c r="B68" s="74"/>
    </row>
    <row r="69" spans="2:2" x14ac:dyDescent="0.2">
      <c r="B69" s="74"/>
    </row>
    <row r="70" spans="2:2" x14ac:dyDescent="0.2">
      <c r="B70" s="74"/>
    </row>
    <row r="71" spans="2:2" x14ac:dyDescent="0.2">
      <c r="B71" s="74"/>
    </row>
    <row r="72" spans="2:2" x14ac:dyDescent="0.2">
      <c r="B72" s="74"/>
    </row>
    <row r="73" spans="2:2" x14ac:dyDescent="0.2">
      <c r="B73" s="74"/>
    </row>
    <row r="74" spans="2:2" x14ac:dyDescent="0.2">
      <c r="B74" s="74"/>
    </row>
    <row r="75" spans="2:2" x14ac:dyDescent="0.2">
      <c r="B75" s="74"/>
    </row>
    <row r="76" spans="2:2" x14ac:dyDescent="0.2">
      <c r="B76" s="74"/>
    </row>
    <row r="77" spans="2:2" x14ac:dyDescent="0.2">
      <c r="B77" s="74"/>
    </row>
    <row r="78" spans="2:2" x14ac:dyDescent="0.2">
      <c r="B78" s="74"/>
    </row>
    <row r="79" spans="2:2" x14ac:dyDescent="0.2">
      <c r="B79" s="74"/>
    </row>
    <row r="80" spans="2:2" x14ac:dyDescent="0.2">
      <c r="B80" s="74"/>
    </row>
    <row r="81" spans="2:2" x14ac:dyDescent="0.2">
      <c r="B81" s="74"/>
    </row>
    <row r="82" spans="2:2" x14ac:dyDescent="0.2">
      <c r="B82" s="74"/>
    </row>
    <row r="83" spans="2:2" x14ac:dyDescent="0.2">
      <c r="B83" s="74"/>
    </row>
    <row r="84" spans="2:2" x14ac:dyDescent="0.2">
      <c r="B84" s="74"/>
    </row>
    <row r="85" spans="2:2" x14ac:dyDescent="0.2">
      <c r="B85" s="74"/>
    </row>
    <row r="86" spans="2:2" x14ac:dyDescent="0.2">
      <c r="B86" s="74"/>
    </row>
    <row r="87" spans="2:2" x14ac:dyDescent="0.2">
      <c r="B87" s="74"/>
    </row>
    <row r="88" spans="2:2" x14ac:dyDescent="0.2">
      <c r="B88" s="74"/>
    </row>
    <row r="89" spans="2:2" x14ac:dyDescent="0.2">
      <c r="B89" s="74"/>
    </row>
    <row r="90" spans="2:2" x14ac:dyDescent="0.2">
      <c r="B90" s="74"/>
    </row>
    <row r="91" spans="2:2" x14ac:dyDescent="0.2">
      <c r="B91" s="74"/>
    </row>
    <row r="92" spans="2:2" x14ac:dyDescent="0.2">
      <c r="B92" s="74"/>
    </row>
    <row r="93" spans="2:2" x14ac:dyDescent="0.2">
      <c r="B93" s="74"/>
    </row>
    <row r="94" spans="2:2" x14ac:dyDescent="0.2">
      <c r="B94" s="74"/>
    </row>
    <row r="95" spans="2:2" x14ac:dyDescent="0.2">
      <c r="B95" s="74"/>
    </row>
    <row r="96" spans="2:2" x14ac:dyDescent="0.2">
      <c r="B96" s="74"/>
    </row>
    <row r="97" spans="2:2" x14ac:dyDescent="0.2">
      <c r="B97" s="74"/>
    </row>
    <row r="98" spans="2:2" x14ac:dyDescent="0.2">
      <c r="B98" s="74"/>
    </row>
    <row r="99" spans="2:2" x14ac:dyDescent="0.2">
      <c r="B99" s="74"/>
    </row>
    <row r="100" spans="2:2" x14ac:dyDescent="0.2">
      <c r="B100" s="74"/>
    </row>
    <row r="101" spans="2:2" x14ac:dyDescent="0.2">
      <c r="B101" s="74"/>
    </row>
    <row r="102" spans="2:2" x14ac:dyDescent="0.2">
      <c r="B102" s="74"/>
    </row>
    <row r="103" spans="2:2" x14ac:dyDescent="0.2">
      <c r="B103" s="74"/>
    </row>
    <row r="104" spans="2:2" x14ac:dyDescent="0.2">
      <c r="B104" s="74"/>
    </row>
    <row r="105" spans="2:2" x14ac:dyDescent="0.2">
      <c r="B105" s="74"/>
    </row>
    <row r="106" spans="2:2" x14ac:dyDescent="0.2">
      <c r="B106" s="74"/>
    </row>
    <row r="107" spans="2:2" x14ac:dyDescent="0.2">
      <c r="B107" s="74"/>
    </row>
    <row r="108" spans="2:2" x14ac:dyDescent="0.2">
      <c r="B108" s="74"/>
    </row>
    <row r="109" spans="2:2" x14ac:dyDescent="0.2">
      <c r="B109" s="74"/>
    </row>
    <row r="110" spans="2:2" x14ac:dyDescent="0.2">
      <c r="B110" s="74"/>
    </row>
    <row r="111" spans="2:2" x14ac:dyDescent="0.2">
      <c r="B111" s="74"/>
    </row>
    <row r="112" spans="2:2" x14ac:dyDescent="0.2">
      <c r="B112" s="74"/>
    </row>
    <row r="113" spans="2:2" x14ac:dyDescent="0.2">
      <c r="B113" s="74"/>
    </row>
    <row r="114" spans="2:2" x14ac:dyDescent="0.2">
      <c r="B114" s="74"/>
    </row>
    <row r="115" spans="2:2" x14ac:dyDescent="0.2">
      <c r="B115" s="74"/>
    </row>
    <row r="116" spans="2:2" x14ac:dyDescent="0.2">
      <c r="B116" s="74"/>
    </row>
    <row r="117" spans="2:2" x14ac:dyDescent="0.2">
      <c r="B117" s="74"/>
    </row>
    <row r="118" spans="2:2" x14ac:dyDescent="0.2">
      <c r="B118" s="74"/>
    </row>
    <row r="119" spans="2:2" x14ac:dyDescent="0.2">
      <c r="B119" s="74"/>
    </row>
    <row r="120" spans="2:2" x14ac:dyDescent="0.2">
      <c r="B120" s="74"/>
    </row>
    <row r="121" spans="2:2" x14ac:dyDescent="0.2">
      <c r="B121" s="74"/>
    </row>
    <row r="122" spans="2:2" x14ac:dyDescent="0.2">
      <c r="B122" s="74"/>
    </row>
    <row r="123" spans="2:2" x14ac:dyDescent="0.2">
      <c r="B123" s="74"/>
    </row>
    <row r="124" spans="2:2" x14ac:dyDescent="0.2">
      <c r="B124" s="74"/>
    </row>
    <row r="125" spans="2:2" x14ac:dyDescent="0.2">
      <c r="B125" s="74"/>
    </row>
    <row r="126" spans="2:2" x14ac:dyDescent="0.2">
      <c r="B126" s="74"/>
    </row>
    <row r="127" spans="2:2" x14ac:dyDescent="0.2">
      <c r="B127" s="74"/>
    </row>
    <row r="128" spans="2:2" x14ac:dyDescent="0.2">
      <c r="B128" s="74"/>
    </row>
    <row r="129" spans="2:2" x14ac:dyDescent="0.2">
      <c r="B129" s="74"/>
    </row>
    <row r="130" spans="2:2" x14ac:dyDescent="0.2">
      <c r="B130" s="74"/>
    </row>
    <row r="131" spans="2:2" x14ac:dyDescent="0.2">
      <c r="B131" s="74"/>
    </row>
    <row r="132" spans="2:2" x14ac:dyDescent="0.2">
      <c r="B132" s="74"/>
    </row>
    <row r="133" spans="2:2" x14ac:dyDescent="0.2">
      <c r="B133" s="74"/>
    </row>
    <row r="134" spans="2:2" x14ac:dyDescent="0.2">
      <c r="B134" s="74"/>
    </row>
    <row r="135" spans="2:2" x14ac:dyDescent="0.2">
      <c r="B135" s="74"/>
    </row>
    <row r="136" spans="2:2" x14ac:dyDescent="0.2">
      <c r="B136" s="74"/>
    </row>
    <row r="137" spans="2:2" x14ac:dyDescent="0.2">
      <c r="B137" s="74"/>
    </row>
    <row r="138" spans="2:2" x14ac:dyDescent="0.2">
      <c r="B138" s="74"/>
    </row>
    <row r="139" spans="2:2" x14ac:dyDescent="0.2">
      <c r="B139" s="74"/>
    </row>
    <row r="140" spans="2:2" x14ac:dyDescent="0.2">
      <c r="B140" s="74"/>
    </row>
    <row r="141" spans="2:2" x14ac:dyDescent="0.2">
      <c r="B141" s="74"/>
    </row>
    <row r="142" spans="2:2" x14ac:dyDescent="0.2">
      <c r="B142" s="74"/>
    </row>
    <row r="143" spans="2:2" x14ac:dyDescent="0.2">
      <c r="B143" s="74"/>
    </row>
    <row r="144" spans="2:2" x14ac:dyDescent="0.2">
      <c r="B144" s="74"/>
    </row>
    <row r="145" spans="2:2" x14ac:dyDescent="0.2">
      <c r="B145" s="74"/>
    </row>
    <row r="146" spans="2:2" x14ac:dyDescent="0.2">
      <c r="B146" s="74"/>
    </row>
    <row r="147" spans="2:2" x14ac:dyDescent="0.2">
      <c r="B147" s="74"/>
    </row>
    <row r="148" spans="2:2" x14ac:dyDescent="0.2">
      <c r="B148" s="74"/>
    </row>
    <row r="149" spans="2:2" x14ac:dyDescent="0.2">
      <c r="B149" s="74"/>
    </row>
    <row r="150" spans="2:2" x14ac:dyDescent="0.2">
      <c r="B150" s="74"/>
    </row>
    <row r="151" spans="2:2" x14ac:dyDescent="0.2">
      <c r="B151" s="74"/>
    </row>
    <row r="152" spans="2:2" x14ac:dyDescent="0.2">
      <c r="B152" s="74"/>
    </row>
    <row r="153" spans="2:2" x14ac:dyDescent="0.2">
      <c r="B153" s="74"/>
    </row>
    <row r="154" spans="2:2" x14ac:dyDescent="0.2">
      <c r="B154" s="74"/>
    </row>
    <row r="155" spans="2:2" x14ac:dyDescent="0.2">
      <c r="B155" s="74"/>
    </row>
    <row r="156" spans="2:2" x14ac:dyDescent="0.2">
      <c r="B156" s="74"/>
    </row>
    <row r="157" spans="2:2" x14ac:dyDescent="0.2">
      <c r="B157" s="74"/>
    </row>
    <row r="158" spans="2:2" x14ac:dyDescent="0.2">
      <c r="B158" s="74"/>
    </row>
    <row r="159" spans="2:2" x14ac:dyDescent="0.2">
      <c r="B159" s="74"/>
    </row>
    <row r="160" spans="2:2" x14ac:dyDescent="0.2">
      <c r="B160" s="74"/>
    </row>
    <row r="161" spans="2:2" x14ac:dyDescent="0.2">
      <c r="B161" s="74"/>
    </row>
    <row r="162" spans="2:2" x14ac:dyDescent="0.2">
      <c r="B162" s="74"/>
    </row>
    <row r="163" spans="2:2" x14ac:dyDescent="0.2">
      <c r="B163" s="74"/>
    </row>
    <row r="164" spans="2:2" x14ac:dyDescent="0.2">
      <c r="B164" s="74"/>
    </row>
    <row r="165" spans="2:2" x14ac:dyDescent="0.2">
      <c r="B165" s="74"/>
    </row>
    <row r="166" spans="2:2" x14ac:dyDescent="0.2">
      <c r="B166" s="74"/>
    </row>
    <row r="167" spans="2:2" x14ac:dyDescent="0.2">
      <c r="B167" s="74"/>
    </row>
    <row r="168" spans="2:2" x14ac:dyDescent="0.2">
      <c r="B168" s="74"/>
    </row>
    <row r="169" spans="2:2" x14ac:dyDescent="0.2">
      <c r="B169" s="74"/>
    </row>
    <row r="170" spans="2:2" x14ac:dyDescent="0.2">
      <c r="B170" s="74"/>
    </row>
    <row r="171" spans="2:2" x14ac:dyDescent="0.2">
      <c r="B171" s="74"/>
    </row>
    <row r="172" spans="2:2" x14ac:dyDescent="0.2">
      <c r="B172" s="74"/>
    </row>
    <row r="173" spans="2:2" x14ac:dyDescent="0.2">
      <c r="B173" s="74"/>
    </row>
    <row r="174" spans="2:2" x14ac:dyDescent="0.2">
      <c r="B174" s="74"/>
    </row>
    <row r="175" spans="2:2" x14ac:dyDescent="0.2">
      <c r="B175" s="74"/>
    </row>
    <row r="176" spans="2:2" x14ac:dyDescent="0.2">
      <c r="B176" s="74"/>
    </row>
    <row r="177" spans="2:2" x14ac:dyDescent="0.2">
      <c r="B177" s="74"/>
    </row>
    <row r="178" spans="2:2" x14ac:dyDescent="0.2">
      <c r="B178" s="74"/>
    </row>
    <row r="179" spans="2:2" x14ac:dyDescent="0.2">
      <c r="B179" s="74"/>
    </row>
    <row r="180" spans="2:2" x14ac:dyDescent="0.2">
      <c r="B180" s="74"/>
    </row>
    <row r="181" spans="2:2" x14ac:dyDescent="0.2">
      <c r="B181" s="74"/>
    </row>
    <row r="182" spans="2:2" x14ac:dyDescent="0.2">
      <c r="B182" s="74"/>
    </row>
    <row r="183" spans="2:2" x14ac:dyDescent="0.2">
      <c r="B183" s="74"/>
    </row>
    <row r="184" spans="2:2" x14ac:dyDescent="0.2">
      <c r="B184" s="74"/>
    </row>
    <row r="185" spans="2:2" x14ac:dyDescent="0.2">
      <c r="B185" s="74"/>
    </row>
    <row r="186" spans="2:2" x14ac:dyDescent="0.2">
      <c r="B186" s="74"/>
    </row>
    <row r="187" spans="2:2" x14ac:dyDescent="0.2">
      <c r="B187" s="74"/>
    </row>
    <row r="188" spans="2:2" x14ac:dyDescent="0.2">
      <c r="B188" s="74"/>
    </row>
    <row r="189" spans="2:2" x14ac:dyDescent="0.2">
      <c r="B189" s="74"/>
    </row>
    <row r="190" spans="2:2" x14ac:dyDescent="0.2">
      <c r="B190" s="74"/>
    </row>
    <row r="191" spans="2:2" x14ac:dyDescent="0.2">
      <c r="B191" s="74"/>
    </row>
    <row r="192" spans="2:2" x14ac:dyDescent="0.2">
      <c r="B192" s="74"/>
    </row>
    <row r="193" spans="2:2" x14ac:dyDescent="0.2">
      <c r="B193" s="74"/>
    </row>
    <row r="194" spans="2:2" x14ac:dyDescent="0.2">
      <c r="B194" s="74"/>
    </row>
    <row r="195" spans="2:2" x14ac:dyDescent="0.2">
      <c r="B195" s="74"/>
    </row>
    <row r="196" spans="2:2" x14ac:dyDescent="0.2">
      <c r="B196" s="74"/>
    </row>
    <row r="197" spans="2:2" x14ac:dyDescent="0.2">
      <c r="B197" s="74"/>
    </row>
    <row r="198" spans="2:2" x14ac:dyDescent="0.2">
      <c r="B198" s="74"/>
    </row>
    <row r="199" spans="2:2" x14ac:dyDescent="0.2">
      <c r="B199" s="74"/>
    </row>
    <row r="200" spans="2:2" x14ac:dyDescent="0.2">
      <c r="B200" s="74"/>
    </row>
    <row r="201" spans="2:2" x14ac:dyDescent="0.2">
      <c r="B201" s="74"/>
    </row>
    <row r="202" spans="2:2" x14ac:dyDescent="0.2">
      <c r="B202" s="74"/>
    </row>
    <row r="203" spans="2:2" x14ac:dyDescent="0.2">
      <c r="B203" s="74"/>
    </row>
    <row r="204" spans="2:2" x14ac:dyDescent="0.2">
      <c r="B204" s="74"/>
    </row>
    <row r="205" spans="2:2" x14ac:dyDescent="0.2">
      <c r="B205" s="74"/>
    </row>
    <row r="206" spans="2:2" x14ac:dyDescent="0.2">
      <c r="B206" s="74"/>
    </row>
    <row r="207" spans="2:2" x14ac:dyDescent="0.2">
      <c r="B207" s="74"/>
    </row>
    <row r="208" spans="2:2" x14ac:dyDescent="0.2">
      <c r="B208" s="74"/>
    </row>
    <row r="209" spans="2:2" x14ac:dyDescent="0.2">
      <c r="B209" s="74"/>
    </row>
    <row r="210" spans="2:2" x14ac:dyDescent="0.2">
      <c r="B210" s="74"/>
    </row>
    <row r="211" spans="2:2" x14ac:dyDescent="0.2">
      <c r="B211" s="74"/>
    </row>
    <row r="212" spans="2:2" x14ac:dyDescent="0.2">
      <c r="B212" s="74"/>
    </row>
    <row r="213" spans="2:2" x14ac:dyDescent="0.2">
      <c r="B213" s="74"/>
    </row>
    <row r="214" spans="2:2" x14ac:dyDescent="0.2">
      <c r="B214" s="74"/>
    </row>
    <row r="215" spans="2:2" x14ac:dyDescent="0.2">
      <c r="B215" s="74"/>
    </row>
    <row r="216" spans="2:2" x14ac:dyDescent="0.2">
      <c r="B216" s="74"/>
    </row>
    <row r="217" spans="2:2" x14ac:dyDescent="0.2">
      <c r="B217" s="74"/>
    </row>
    <row r="218" spans="2:2" x14ac:dyDescent="0.2">
      <c r="B218" s="74"/>
    </row>
    <row r="219" spans="2:2" x14ac:dyDescent="0.2">
      <c r="B219" s="74"/>
    </row>
  </sheetData>
  <mergeCells count="16"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  <mergeCell ref="F6:I6"/>
    <mergeCell ref="F1:I1"/>
    <mergeCell ref="F2:I2"/>
    <mergeCell ref="F3:I3"/>
    <mergeCell ref="F4:I4"/>
    <mergeCell ref="F5:I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75" customWidth="1"/>
    <col min="2" max="2" width="61.7109375" style="1" customWidth="1"/>
    <col min="3" max="3" width="7.85546875" style="75" customWidth="1"/>
    <col min="4" max="4" width="14.28515625" style="75" customWidth="1"/>
    <col min="5" max="5" width="14.42578125" style="75" customWidth="1"/>
    <col min="6" max="6" width="13.42578125" style="75" customWidth="1"/>
    <col min="7" max="10" width="12.7109375" style="75" customWidth="1"/>
    <col min="11" max="11" width="10.42578125" style="75" customWidth="1"/>
    <col min="12" max="16384" width="9.140625" style="75"/>
  </cols>
  <sheetData>
    <row r="1" spans="1:249" s="115" customFormat="1" ht="13.5" x14ac:dyDescent="0.25">
      <c r="A1" s="111"/>
      <c r="B1" s="48"/>
      <c r="C1" s="111"/>
      <c r="D1" s="112"/>
      <c r="E1" s="113"/>
      <c r="F1" s="113"/>
      <c r="G1" s="118" t="s">
        <v>217</v>
      </c>
      <c r="H1" s="118"/>
      <c r="I1" s="118"/>
      <c r="J1" s="118"/>
    </row>
    <row r="2" spans="1:249" s="115" customFormat="1" ht="13.5" x14ac:dyDescent="0.25">
      <c r="A2" s="111"/>
      <c r="B2" s="48"/>
      <c r="C2" s="111"/>
      <c r="D2" s="112"/>
      <c r="E2" s="113"/>
      <c r="F2" s="113"/>
      <c r="G2" s="118" t="s">
        <v>300</v>
      </c>
      <c r="H2" s="118"/>
      <c r="I2" s="118"/>
      <c r="J2" s="118"/>
    </row>
    <row r="3" spans="1:249" s="115" customFormat="1" ht="13.5" x14ac:dyDescent="0.25">
      <c r="A3" s="111"/>
      <c r="B3" s="48"/>
      <c r="C3" s="111"/>
      <c r="D3" s="112"/>
      <c r="E3" s="113"/>
      <c r="F3" s="113"/>
      <c r="G3" s="117" t="s">
        <v>301</v>
      </c>
      <c r="H3" s="117"/>
      <c r="I3" s="117"/>
      <c r="J3" s="117"/>
    </row>
    <row r="4" spans="1:249" s="115" customFormat="1" ht="27" customHeight="1" x14ac:dyDescent="0.25">
      <c r="A4" s="111"/>
      <c r="B4" s="48"/>
      <c r="C4" s="111"/>
      <c r="D4" s="112"/>
      <c r="E4" s="113"/>
      <c r="F4" s="113"/>
      <c r="G4" s="119" t="s">
        <v>302</v>
      </c>
      <c r="H4" s="119"/>
      <c r="I4" s="119"/>
      <c r="J4" s="119"/>
    </row>
    <row r="5" spans="1:249" s="115" customFormat="1" ht="13.5" x14ac:dyDescent="0.25">
      <c r="A5" s="111"/>
      <c r="B5" s="48"/>
      <c r="C5" s="111"/>
      <c r="D5" s="112"/>
      <c r="E5" s="113"/>
      <c r="F5" s="113"/>
      <c r="G5" s="118" t="s">
        <v>217</v>
      </c>
      <c r="H5" s="118"/>
      <c r="I5" s="118"/>
      <c r="J5" s="118"/>
    </row>
    <row r="6" spans="1:249" s="115" customFormat="1" ht="13.5" x14ac:dyDescent="0.25">
      <c r="A6" s="111"/>
      <c r="B6" s="48"/>
      <c r="C6" s="111"/>
      <c r="D6" s="112"/>
      <c r="E6" s="113"/>
      <c r="F6" s="113"/>
      <c r="G6" s="118" t="s">
        <v>303</v>
      </c>
      <c r="H6" s="118"/>
      <c r="I6" s="118"/>
      <c r="J6" s="118"/>
    </row>
    <row r="7" spans="1:249" s="115" customFormat="1" ht="13.5" x14ac:dyDescent="0.25">
      <c r="A7" s="111"/>
      <c r="B7" s="48"/>
      <c r="C7" s="111"/>
      <c r="D7" s="112"/>
      <c r="E7" s="113"/>
      <c r="F7" s="113"/>
      <c r="G7" s="117" t="s">
        <v>304</v>
      </c>
      <c r="H7" s="117"/>
      <c r="I7" s="117"/>
      <c r="J7" s="117"/>
    </row>
    <row r="8" spans="1:249" x14ac:dyDescent="0.3">
      <c r="E8" s="132"/>
      <c r="F8" s="132"/>
      <c r="G8" s="132"/>
      <c r="H8" s="132"/>
      <c r="I8" s="132"/>
      <c r="J8" s="79"/>
    </row>
    <row r="9" spans="1:249" x14ac:dyDescent="0.3">
      <c r="E9" s="50"/>
      <c r="F9" s="50"/>
      <c r="G9" s="50"/>
      <c r="H9" s="50"/>
      <c r="I9" s="50"/>
      <c r="J9" s="79"/>
    </row>
    <row r="10" spans="1:249" x14ac:dyDescent="0.3">
      <c r="A10" s="133" t="s">
        <v>231</v>
      </c>
      <c r="B10" s="133"/>
      <c r="C10" s="133"/>
      <c r="D10" s="133"/>
      <c r="E10" s="133"/>
      <c r="F10" s="133"/>
      <c r="G10" s="133"/>
      <c r="H10" s="133"/>
      <c r="I10" s="133"/>
      <c r="J10" s="133"/>
    </row>
    <row r="11" spans="1:249" x14ac:dyDescent="0.3">
      <c r="A11" s="147" t="s">
        <v>232</v>
      </c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249" ht="34.5" customHeight="1" x14ac:dyDescent="0.3">
      <c r="A12" s="80" t="s">
        <v>233</v>
      </c>
      <c r="B12" s="81" t="s">
        <v>214</v>
      </c>
      <c r="C12" s="82"/>
      <c r="D12" s="148" t="s">
        <v>212</v>
      </c>
      <c r="E12" s="150" t="s">
        <v>234</v>
      </c>
      <c r="F12" s="151"/>
      <c r="G12" s="143" t="s">
        <v>235</v>
      </c>
      <c r="H12" s="144"/>
      <c r="I12" s="144"/>
      <c r="J12" s="145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</row>
    <row r="13" spans="1:249" ht="49.5" x14ac:dyDescent="0.3">
      <c r="A13" s="82"/>
      <c r="B13" s="81" t="s">
        <v>236</v>
      </c>
      <c r="C13" s="84" t="s">
        <v>237</v>
      </c>
      <c r="D13" s="149"/>
      <c r="E13" s="85" t="s">
        <v>238</v>
      </c>
      <c r="F13" s="85" t="s">
        <v>213</v>
      </c>
      <c r="G13" s="54" t="s">
        <v>30</v>
      </c>
      <c r="H13" s="54" t="s">
        <v>31</v>
      </c>
      <c r="I13" s="54" t="s">
        <v>32</v>
      </c>
      <c r="J13" s="54" t="s">
        <v>33</v>
      </c>
    </row>
    <row r="14" spans="1:249" x14ac:dyDescent="0.3">
      <c r="A14" s="86">
        <v>1</v>
      </c>
      <c r="B14" s="87">
        <v>2</v>
      </c>
      <c r="C14" s="86">
        <v>3</v>
      </c>
      <c r="D14" s="88">
        <v>4</v>
      </c>
      <c r="E14" s="88">
        <v>5</v>
      </c>
      <c r="F14" s="88">
        <v>6</v>
      </c>
      <c r="G14" s="89">
        <v>7</v>
      </c>
      <c r="H14" s="90">
        <v>8</v>
      </c>
      <c r="I14" s="90">
        <v>9</v>
      </c>
      <c r="J14" s="90">
        <v>10</v>
      </c>
    </row>
    <row r="15" spans="1:249" ht="33" x14ac:dyDescent="0.3">
      <c r="A15" s="91">
        <v>8010</v>
      </c>
      <c r="B15" s="92" t="s">
        <v>239</v>
      </c>
      <c r="C15" s="93"/>
      <c r="D15" s="94">
        <v>1151693.0779999988</v>
      </c>
      <c r="E15" s="94">
        <v>67899.899999999994</v>
      </c>
      <c r="F15" s="94">
        <v>1083793.1779999989</v>
      </c>
      <c r="G15" s="94">
        <v>1151693.0779999988</v>
      </c>
      <c r="H15" s="94">
        <v>1151693.0779999988</v>
      </c>
      <c r="I15" s="94">
        <v>1151693.0779999988</v>
      </c>
      <c r="J15" s="94">
        <v>1151693.0779999988</v>
      </c>
    </row>
    <row r="16" spans="1:249" x14ac:dyDescent="0.3">
      <c r="A16" s="91"/>
      <c r="B16" s="92" t="s">
        <v>21</v>
      </c>
      <c r="C16" s="91"/>
      <c r="D16" s="95"/>
      <c r="E16" s="95"/>
      <c r="F16" s="95"/>
      <c r="G16" s="96"/>
      <c r="H16" s="97"/>
      <c r="I16" s="97"/>
      <c r="J16" s="97"/>
    </row>
    <row r="17" spans="1:10" ht="33" x14ac:dyDescent="0.3">
      <c r="A17" s="91">
        <v>8100</v>
      </c>
      <c r="B17" s="92" t="s">
        <v>240</v>
      </c>
      <c r="C17" s="91"/>
      <c r="D17" s="98"/>
      <c r="E17" s="98"/>
      <c r="F17" s="98"/>
      <c r="G17" s="97"/>
      <c r="H17" s="97"/>
      <c r="I17" s="97"/>
      <c r="J17" s="97"/>
    </row>
    <row r="18" spans="1:10" x14ac:dyDescent="0.3">
      <c r="A18" s="91"/>
      <c r="B18" s="99" t="s">
        <v>21</v>
      </c>
      <c r="C18" s="91"/>
      <c r="D18" s="91"/>
      <c r="E18" s="91"/>
      <c r="F18" s="91"/>
      <c r="G18" s="97"/>
      <c r="H18" s="97"/>
      <c r="I18" s="97"/>
      <c r="J18" s="97"/>
    </row>
    <row r="19" spans="1:10" x14ac:dyDescent="0.3">
      <c r="A19" s="91">
        <v>8110</v>
      </c>
      <c r="B19" s="100" t="s">
        <v>241</v>
      </c>
      <c r="C19" s="91"/>
      <c r="D19" s="101"/>
      <c r="E19" s="91"/>
      <c r="F19" s="101"/>
      <c r="G19" s="97"/>
      <c r="H19" s="97"/>
      <c r="I19" s="97"/>
      <c r="J19" s="97"/>
    </row>
    <row r="20" spans="1:10" x14ac:dyDescent="0.3">
      <c r="A20" s="91"/>
      <c r="B20" s="92" t="s">
        <v>21</v>
      </c>
      <c r="C20" s="91"/>
      <c r="D20" s="101"/>
      <c r="E20" s="91"/>
      <c r="F20" s="101"/>
      <c r="G20" s="97"/>
      <c r="H20" s="97"/>
      <c r="I20" s="97"/>
      <c r="J20" s="97"/>
    </row>
    <row r="21" spans="1:10" ht="33" x14ac:dyDescent="0.3">
      <c r="A21" s="91">
        <v>8111</v>
      </c>
      <c r="B21" s="92" t="s">
        <v>242</v>
      </c>
      <c r="C21" s="91"/>
      <c r="D21" s="91"/>
      <c r="E21" s="101" t="s">
        <v>243</v>
      </c>
      <c r="F21" s="91"/>
      <c r="G21" s="97"/>
      <c r="H21" s="97"/>
      <c r="I21" s="97"/>
      <c r="J21" s="97"/>
    </row>
    <row r="22" spans="1:10" x14ac:dyDescent="0.3">
      <c r="A22" s="91"/>
      <c r="B22" s="92" t="s">
        <v>216</v>
      </c>
      <c r="C22" s="91"/>
      <c r="D22" s="91"/>
      <c r="E22" s="101"/>
      <c r="F22" s="91"/>
      <c r="G22" s="97"/>
      <c r="H22" s="97"/>
      <c r="I22" s="97"/>
      <c r="J22" s="97"/>
    </row>
    <row r="23" spans="1:10" x14ac:dyDescent="0.3">
      <c r="A23" s="91">
        <v>8112</v>
      </c>
      <c r="B23" s="102" t="s">
        <v>244</v>
      </c>
      <c r="C23" s="103" t="s">
        <v>245</v>
      </c>
      <c r="D23" s="91"/>
      <c r="E23" s="101" t="s">
        <v>243</v>
      </c>
      <c r="F23" s="91"/>
      <c r="G23" s="97"/>
      <c r="H23" s="97"/>
      <c r="I23" s="97"/>
      <c r="J23" s="97"/>
    </row>
    <row r="24" spans="1:10" x14ac:dyDescent="0.3">
      <c r="A24" s="91">
        <v>8113</v>
      </c>
      <c r="B24" s="102" t="s">
        <v>246</v>
      </c>
      <c r="C24" s="103" t="s">
        <v>247</v>
      </c>
      <c r="D24" s="91"/>
      <c r="E24" s="101" t="s">
        <v>243</v>
      </c>
      <c r="F24" s="91"/>
      <c r="G24" s="97"/>
      <c r="H24" s="97"/>
      <c r="I24" s="97"/>
      <c r="J24" s="97"/>
    </row>
    <row r="25" spans="1:10" ht="33" x14ac:dyDescent="0.3">
      <c r="A25" s="91">
        <v>8120</v>
      </c>
      <c r="B25" s="92" t="s">
        <v>248</v>
      </c>
      <c r="C25" s="103"/>
      <c r="D25" s="104"/>
      <c r="E25" s="105"/>
      <c r="F25" s="104"/>
      <c r="G25" s="97"/>
      <c r="H25" s="97"/>
      <c r="I25" s="97"/>
      <c r="J25" s="97"/>
    </row>
    <row r="26" spans="1:10" x14ac:dyDescent="0.3">
      <c r="A26" s="91"/>
      <c r="B26" s="92" t="s">
        <v>21</v>
      </c>
      <c r="C26" s="103"/>
      <c r="D26" s="104"/>
      <c r="E26" s="105"/>
      <c r="F26" s="104"/>
      <c r="G26" s="97"/>
      <c r="H26" s="97"/>
      <c r="I26" s="97"/>
      <c r="J26" s="97"/>
    </row>
    <row r="27" spans="1:10" x14ac:dyDescent="0.3">
      <c r="A27" s="91">
        <v>8121</v>
      </c>
      <c r="B27" s="92" t="s">
        <v>249</v>
      </c>
      <c r="C27" s="103"/>
      <c r="D27" s="104"/>
      <c r="E27" s="101" t="s">
        <v>243</v>
      </c>
      <c r="F27" s="104"/>
      <c r="G27" s="97"/>
      <c r="H27" s="97"/>
      <c r="I27" s="97"/>
      <c r="J27" s="97"/>
    </row>
    <row r="28" spans="1:10" x14ac:dyDescent="0.3">
      <c r="A28" s="91"/>
      <c r="B28" s="92" t="s">
        <v>216</v>
      </c>
      <c r="C28" s="103"/>
      <c r="D28" s="104"/>
      <c r="E28" s="105"/>
      <c r="F28" s="104"/>
      <c r="G28" s="97"/>
      <c r="H28" s="97"/>
      <c r="I28" s="97"/>
      <c r="J28" s="97"/>
    </row>
    <row r="29" spans="1:10" x14ac:dyDescent="0.3">
      <c r="A29" s="91">
        <v>8122</v>
      </c>
      <c r="B29" s="100" t="s">
        <v>250</v>
      </c>
      <c r="C29" s="103" t="s">
        <v>251</v>
      </c>
      <c r="D29" s="104"/>
      <c r="E29" s="101" t="s">
        <v>243</v>
      </c>
      <c r="F29" s="104"/>
      <c r="G29" s="97"/>
      <c r="H29" s="97"/>
      <c r="I29" s="97"/>
      <c r="J29" s="97"/>
    </row>
    <row r="30" spans="1:10" x14ac:dyDescent="0.3">
      <c r="A30" s="91"/>
      <c r="B30" s="100" t="s">
        <v>216</v>
      </c>
      <c r="C30" s="103"/>
      <c r="D30" s="104"/>
      <c r="E30" s="105"/>
      <c r="F30" s="104"/>
      <c r="G30" s="97"/>
      <c r="H30" s="97"/>
      <c r="I30" s="97"/>
      <c r="J30" s="97"/>
    </row>
    <row r="31" spans="1:10" x14ac:dyDescent="0.3">
      <c r="A31" s="91">
        <v>8123</v>
      </c>
      <c r="B31" s="100" t="s">
        <v>252</v>
      </c>
      <c r="C31" s="103"/>
      <c r="D31" s="104"/>
      <c r="E31" s="101" t="s">
        <v>243</v>
      </c>
      <c r="F31" s="104"/>
      <c r="G31" s="97"/>
      <c r="H31" s="97"/>
      <c r="I31" s="97"/>
      <c r="J31" s="97"/>
    </row>
    <row r="32" spans="1:10" x14ac:dyDescent="0.3">
      <c r="A32" s="91">
        <v>8124</v>
      </c>
      <c r="B32" s="100" t="s">
        <v>253</v>
      </c>
      <c r="C32" s="103"/>
      <c r="D32" s="104"/>
      <c r="E32" s="101" t="s">
        <v>243</v>
      </c>
      <c r="F32" s="104"/>
      <c r="G32" s="97"/>
      <c r="H32" s="97"/>
      <c r="I32" s="97"/>
      <c r="J32" s="97"/>
    </row>
    <row r="33" spans="1:10" x14ac:dyDescent="0.3">
      <c r="A33" s="91">
        <v>8130</v>
      </c>
      <c r="B33" s="100" t="s">
        <v>254</v>
      </c>
      <c r="C33" s="103" t="s">
        <v>255</v>
      </c>
      <c r="D33" s="104"/>
      <c r="E33" s="101" t="s">
        <v>243</v>
      </c>
      <c r="F33" s="104"/>
      <c r="G33" s="97"/>
      <c r="H33" s="97"/>
      <c r="I33" s="97"/>
      <c r="J33" s="97"/>
    </row>
    <row r="34" spans="1:10" x14ac:dyDescent="0.3">
      <c r="A34" s="91"/>
      <c r="B34" s="100" t="s">
        <v>216</v>
      </c>
      <c r="C34" s="103"/>
      <c r="D34" s="104"/>
      <c r="E34" s="105"/>
      <c r="F34" s="104"/>
      <c r="G34" s="97"/>
      <c r="H34" s="97"/>
      <c r="I34" s="97"/>
      <c r="J34" s="97"/>
    </row>
    <row r="35" spans="1:10" x14ac:dyDescent="0.3">
      <c r="A35" s="91">
        <v>8131</v>
      </c>
      <c r="B35" s="100" t="s">
        <v>256</v>
      </c>
      <c r="C35" s="103"/>
      <c r="D35" s="104"/>
      <c r="E35" s="101" t="s">
        <v>243</v>
      </c>
      <c r="F35" s="104"/>
      <c r="G35" s="97"/>
      <c r="H35" s="97"/>
      <c r="I35" s="97"/>
      <c r="J35" s="97"/>
    </row>
    <row r="36" spans="1:10" x14ac:dyDescent="0.3">
      <c r="A36" s="91">
        <v>8132</v>
      </c>
      <c r="B36" s="100" t="s">
        <v>257</v>
      </c>
      <c r="C36" s="103"/>
      <c r="D36" s="104"/>
      <c r="E36" s="101" t="s">
        <v>243</v>
      </c>
      <c r="F36" s="104"/>
      <c r="G36" s="97"/>
      <c r="H36" s="97"/>
      <c r="I36" s="97"/>
      <c r="J36" s="97"/>
    </row>
    <row r="37" spans="1:10" x14ac:dyDescent="0.3">
      <c r="A37" s="91">
        <v>8140</v>
      </c>
      <c r="B37" s="100" t="s">
        <v>258</v>
      </c>
      <c r="C37" s="103"/>
      <c r="D37" s="98"/>
      <c r="E37" s="98"/>
      <c r="F37" s="98"/>
      <c r="G37" s="97"/>
      <c r="H37" s="97"/>
      <c r="I37" s="97"/>
      <c r="J37" s="97"/>
    </row>
    <row r="38" spans="1:10" x14ac:dyDescent="0.3">
      <c r="A38" s="91"/>
      <c r="B38" s="92" t="s">
        <v>216</v>
      </c>
      <c r="C38" s="103"/>
      <c r="D38" s="106"/>
      <c r="E38" s="107"/>
      <c r="F38" s="106"/>
      <c r="G38" s="97"/>
      <c r="H38" s="97"/>
      <c r="I38" s="97"/>
      <c r="J38" s="97"/>
    </row>
    <row r="39" spans="1:10" x14ac:dyDescent="0.3">
      <c r="A39" s="91">
        <v>8141</v>
      </c>
      <c r="B39" s="100" t="s">
        <v>259</v>
      </c>
      <c r="C39" s="103" t="s">
        <v>251</v>
      </c>
      <c r="D39" s="106"/>
      <c r="E39" s="107"/>
      <c r="F39" s="106"/>
      <c r="G39" s="97"/>
      <c r="H39" s="97"/>
      <c r="I39" s="97"/>
      <c r="J39" s="97"/>
    </row>
    <row r="40" spans="1:10" x14ac:dyDescent="0.3">
      <c r="A40" s="91"/>
      <c r="B40" s="100" t="s">
        <v>216</v>
      </c>
      <c r="C40" s="103"/>
      <c r="D40" s="106"/>
      <c r="E40" s="107"/>
      <c r="F40" s="106"/>
      <c r="G40" s="97"/>
      <c r="H40" s="97"/>
      <c r="I40" s="97"/>
      <c r="J40" s="97"/>
    </row>
    <row r="41" spans="1:10" x14ac:dyDescent="0.3">
      <c r="A41" s="91">
        <v>8142</v>
      </c>
      <c r="B41" s="100" t="s">
        <v>260</v>
      </c>
      <c r="C41" s="103"/>
      <c r="D41" s="106"/>
      <c r="E41" s="107"/>
      <c r="F41" s="108" t="s">
        <v>243</v>
      </c>
      <c r="G41" s="97"/>
      <c r="H41" s="97"/>
      <c r="I41" s="97"/>
      <c r="J41" s="97"/>
    </row>
    <row r="42" spans="1:10" x14ac:dyDescent="0.3">
      <c r="A42" s="91">
        <v>8143</v>
      </c>
      <c r="B42" s="100" t="s">
        <v>261</v>
      </c>
      <c r="C42" s="103"/>
      <c r="D42" s="106"/>
      <c r="E42" s="107"/>
      <c r="F42" s="106"/>
      <c r="G42" s="97"/>
      <c r="H42" s="97"/>
      <c r="I42" s="97"/>
      <c r="J42" s="97"/>
    </row>
    <row r="43" spans="1:10" x14ac:dyDescent="0.3">
      <c r="A43" s="91">
        <v>8150</v>
      </c>
      <c r="B43" s="100" t="s">
        <v>262</v>
      </c>
      <c r="C43" s="103" t="s">
        <v>255</v>
      </c>
      <c r="D43" s="106"/>
      <c r="E43" s="107"/>
      <c r="F43" s="106"/>
      <c r="G43" s="97"/>
      <c r="H43" s="97"/>
      <c r="I43" s="97"/>
      <c r="J43" s="97"/>
    </row>
    <row r="44" spans="1:10" x14ac:dyDescent="0.3">
      <c r="A44" s="91"/>
      <c r="B44" s="100" t="s">
        <v>216</v>
      </c>
      <c r="C44" s="103"/>
      <c r="D44" s="106"/>
      <c r="E44" s="107"/>
      <c r="F44" s="106"/>
      <c r="G44" s="97"/>
      <c r="H44" s="97"/>
      <c r="I44" s="97"/>
      <c r="J44" s="97"/>
    </row>
    <row r="45" spans="1:10" x14ac:dyDescent="0.3">
      <c r="A45" s="91">
        <v>8151</v>
      </c>
      <c r="B45" s="100" t="s">
        <v>256</v>
      </c>
      <c r="C45" s="103"/>
      <c r="D45" s="106"/>
      <c r="E45" s="107"/>
      <c r="F45" s="98" t="s">
        <v>0</v>
      </c>
      <c r="G45" s="97"/>
      <c r="H45" s="97"/>
      <c r="I45" s="97"/>
      <c r="J45" s="97"/>
    </row>
    <row r="46" spans="1:10" x14ac:dyDescent="0.3">
      <c r="A46" s="91">
        <v>8152</v>
      </c>
      <c r="B46" s="100" t="s">
        <v>263</v>
      </c>
      <c r="C46" s="103"/>
      <c r="D46" s="106"/>
      <c r="E46" s="107"/>
      <c r="F46" s="106"/>
      <c r="G46" s="97"/>
      <c r="H46" s="97"/>
      <c r="I46" s="97"/>
      <c r="J46" s="97"/>
    </row>
    <row r="47" spans="1:10" ht="49.5" x14ac:dyDescent="0.3">
      <c r="A47" s="91">
        <v>8160</v>
      </c>
      <c r="B47" s="100" t="s">
        <v>264</v>
      </c>
      <c r="C47" s="103"/>
      <c r="D47" s="98"/>
      <c r="E47" s="98"/>
      <c r="F47" s="98"/>
      <c r="G47" s="97"/>
      <c r="H47" s="97"/>
      <c r="I47" s="97"/>
      <c r="J47" s="97"/>
    </row>
    <row r="48" spans="1:10" x14ac:dyDescent="0.3">
      <c r="A48" s="91"/>
      <c r="B48" s="99" t="s">
        <v>21</v>
      </c>
      <c r="C48" s="103"/>
      <c r="D48" s="106"/>
      <c r="E48" s="107"/>
      <c r="F48" s="106"/>
      <c r="G48" s="97"/>
      <c r="H48" s="97"/>
      <c r="I48" s="97"/>
      <c r="J48" s="97"/>
    </row>
    <row r="49" spans="1:10" x14ac:dyDescent="0.3">
      <c r="A49" s="91">
        <v>8161</v>
      </c>
      <c r="B49" s="92" t="s">
        <v>265</v>
      </c>
      <c r="C49" s="103"/>
      <c r="D49" s="98"/>
      <c r="E49" s="108" t="s">
        <v>243</v>
      </c>
      <c r="F49" s="98"/>
      <c r="G49" s="97"/>
      <c r="H49" s="97"/>
      <c r="I49" s="97"/>
      <c r="J49" s="97"/>
    </row>
    <row r="50" spans="1:10" x14ac:dyDescent="0.3">
      <c r="A50" s="91"/>
      <c r="B50" s="92" t="s">
        <v>216</v>
      </c>
      <c r="C50" s="103"/>
      <c r="D50" s="98"/>
      <c r="E50" s="108"/>
      <c r="F50" s="98"/>
      <c r="G50" s="97"/>
      <c r="H50" s="97"/>
      <c r="I50" s="97"/>
      <c r="J50" s="97"/>
    </row>
    <row r="51" spans="1:10" ht="49.5" x14ac:dyDescent="0.3">
      <c r="A51" s="91">
        <v>8162</v>
      </c>
      <c r="B51" s="100" t="s">
        <v>266</v>
      </c>
      <c r="C51" s="103" t="s">
        <v>267</v>
      </c>
      <c r="D51" s="98"/>
      <c r="E51" s="108" t="s">
        <v>243</v>
      </c>
      <c r="F51" s="98"/>
      <c r="G51" s="97"/>
      <c r="H51" s="97"/>
      <c r="I51" s="97"/>
      <c r="J51" s="97"/>
    </row>
    <row r="52" spans="1:10" ht="99" x14ac:dyDescent="0.3">
      <c r="A52" s="91">
        <v>8163</v>
      </c>
      <c r="B52" s="109" t="s">
        <v>268</v>
      </c>
      <c r="C52" s="103" t="s">
        <v>267</v>
      </c>
      <c r="D52" s="98"/>
      <c r="E52" s="108" t="s">
        <v>243</v>
      </c>
      <c r="F52" s="98"/>
      <c r="G52" s="97"/>
      <c r="H52" s="97"/>
      <c r="I52" s="97"/>
      <c r="J52" s="97"/>
    </row>
    <row r="53" spans="1:10" ht="33" x14ac:dyDescent="0.3">
      <c r="A53" s="91">
        <v>8164</v>
      </c>
      <c r="B53" s="100" t="s">
        <v>269</v>
      </c>
      <c r="C53" s="103" t="s">
        <v>270</v>
      </c>
      <c r="D53" s="98"/>
      <c r="E53" s="108" t="s">
        <v>243</v>
      </c>
      <c r="F53" s="98"/>
      <c r="G53" s="97"/>
      <c r="H53" s="97"/>
      <c r="I53" s="97"/>
      <c r="J53" s="97"/>
    </row>
    <row r="54" spans="1:10" x14ac:dyDescent="0.3">
      <c r="A54" s="91">
        <v>8170</v>
      </c>
      <c r="B54" s="92" t="s">
        <v>271</v>
      </c>
      <c r="C54" s="103"/>
      <c r="D54" s="108"/>
      <c r="E54" s="108"/>
      <c r="F54" s="108"/>
      <c r="G54" s="97"/>
      <c r="H54" s="97"/>
      <c r="I54" s="97"/>
      <c r="J54" s="97"/>
    </row>
    <row r="55" spans="1:10" x14ac:dyDescent="0.3">
      <c r="A55" s="91"/>
      <c r="B55" s="92" t="s">
        <v>216</v>
      </c>
      <c r="C55" s="103"/>
      <c r="D55" s="108"/>
      <c r="E55" s="108"/>
      <c r="F55" s="108"/>
      <c r="G55" s="97"/>
      <c r="H55" s="97"/>
      <c r="I55" s="97"/>
      <c r="J55" s="97"/>
    </row>
    <row r="56" spans="1:10" ht="33" x14ac:dyDescent="0.3">
      <c r="A56" s="91">
        <v>8171</v>
      </c>
      <c r="B56" s="100" t="s">
        <v>272</v>
      </c>
      <c r="C56" s="103" t="s">
        <v>273</v>
      </c>
      <c r="D56" s="98"/>
      <c r="E56" s="108"/>
      <c r="F56" s="98"/>
      <c r="G56" s="97"/>
      <c r="H56" s="97"/>
      <c r="I56" s="97"/>
      <c r="J56" s="97"/>
    </row>
    <row r="57" spans="1:10" x14ac:dyDescent="0.3">
      <c r="A57" s="91">
        <v>8172</v>
      </c>
      <c r="B57" s="102" t="s">
        <v>274</v>
      </c>
      <c r="C57" s="103" t="s">
        <v>275</v>
      </c>
      <c r="D57" s="98"/>
      <c r="E57" s="108"/>
      <c r="F57" s="98"/>
      <c r="G57" s="97"/>
      <c r="H57" s="97"/>
      <c r="I57" s="97"/>
      <c r="J57" s="97"/>
    </row>
    <row r="58" spans="1:10" ht="33" x14ac:dyDescent="0.3">
      <c r="A58" s="91">
        <v>8190</v>
      </c>
      <c r="B58" s="92" t="s">
        <v>276</v>
      </c>
      <c r="C58" s="91"/>
      <c r="D58" s="98"/>
      <c r="E58" s="98"/>
      <c r="F58" s="98"/>
      <c r="G58" s="98"/>
      <c r="H58" s="98"/>
      <c r="I58" s="98"/>
      <c r="J58" s="98"/>
    </row>
    <row r="59" spans="1:10" x14ac:dyDescent="0.3">
      <c r="A59" s="91"/>
      <c r="B59" s="92" t="s">
        <v>215</v>
      </c>
      <c r="C59" s="91"/>
      <c r="D59" s="98"/>
      <c r="E59" s="98"/>
      <c r="F59" s="98"/>
      <c r="G59" s="97"/>
      <c r="H59" s="97"/>
      <c r="I59" s="97"/>
      <c r="J59" s="97"/>
    </row>
    <row r="60" spans="1:10" ht="33" x14ac:dyDescent="0.3">
      <c r="A60" s="91">
        <v>8191</v>
      </c>
      <c r="B60" s="92" t="s">
        <v>277</v>
      </c>
      <c r="C60" s="91">
        <v>9320</v>
      </c>
      <c r="D60" s="98">
        <v>690103.01820000005</v>
      </c>
      <c r="E60" s="98">
        <v>690103.01820000005</v>
      </c>
      <c r="F60" s="98"/>
      <c r="G60" s="98">
        <v>690103.01820000005</v>
      </c>
      <c r="H60" s="98">
        <v>690103.01820000005</v>
      </c>
      <c r="I60" s="98">
        <v>690103.01820000005</v>
      </c>
      <c r="J60" s="98">
        <v>690103.01820000005</v>
      </c>
    </row>
    <row r="61" spans="1:10" x14ac:dyDescent="0.3">
      <c r="A61" s="91"/>
      <c r="B61" s="92" t="s">
        <v>23</v>
      </c>
      <c r="C61" s="91"/>
      <c r="D61" s="98"/>
      <c r="E61" s="98"/>
      <c r="F61" s="98"/>
      <c r="G61" s="97"/>
      <c r="H61" s="97"/>
      <c r="I61" s="97"/>
      <c r="J61" s="97"/>
    </row>
    <row r="62" spans="1:10" ht="66" x14ac:dyDescent="0.3">
      <c r="A62" s="91">
        <v>8192</v>
      </c>
      <c r="B62" s="100" t="s">
        <v>278</v>
      </c>
      <c r="C62" s="91"/>
      <c r="D62" s="98">
        <v>67899.899999999994</v>
      </c>
      <c r="E62" s="98">
        <v>67899.899999999994</v>
      </c>
      <c r="F62" s="108"/>
      <c r="G62" s="98">
        <v>67899.899999999994</v>
      </c>
      <c r="H62" s="98">
        <v>67899.899999999994</v>
      </c>
      <c r="I62" s="98">
        <v>67899.899999999994</v>
      </c>
      <c r="J62" s="98">
        <v>67899.899999999994</v>
      </c>
    </row>
    <row r="63" spans="1:10" ht="33" x14ac:dyDescent="0.3">
      <c r="A63" s="91">
        <v>8193</v>
      </c>
      <c r="B63" s="100" t="s">
        <v>279</v>
      </c>
      <c r="C63" s="91"/>
      <c r="D63" s="98">
        <v>622203.11820000003</v>
      </c>
      <c r="E63" s="98">
        <v>622203.11820000003</v>
      </c>
      <c r="F63" s="98"/>
      <c r="G63" s="98">
        <v>622203.11820000003</v>
      </c>
      <c r="H63" s="98">
        <v>622203.11820000003</v>
      </c>
      <c r="I63" s="98">
        <v>622203.11820000003</v>
      </c>
      <c r="J63" s="98">
        <v>622203.11820000003</v>
      </c>
    </row>
    <row r="64" spans="1:10" ht="33" x14ac:dyDescent="0.3">
      <c r="A64" s="91">
        <v>8194</v>
      </c>
      <c r="B64" s="92" t="s">
        <v>280</v>
      </c>
      <c r="C64" s="101">
        <v>9330</v>
      </c>
      <c r="D64" s="98">
        <v>1083793.1779999989</v>
      </c>
      <c r="E64" s="108"/>
      <c r="F64" s="98">
        <v>1083793.1779999989</v>
      </c>
      <c r="G64" s="98">
        <v>1083793.1779999989</v>
      </c>
      <c r="H64" s="98">
        <v>1083793.1779999989</v>
      </c>
      <c r="I64" s="98">
        <v>1083793.1779999989</v>
      </c>
      <c r="J64" s="98">
        <v>1083793.1779999989</v>
      </c>
    </row>
    <row r="65" spans="1:10" x14ac:dyDescent="0.3">
      <c r="A65" s="91"/>
      <c r="B65" s="92" t="s">
        <v>23</v>
      </c>
      <c r="C65" s="101"/>
      <c r="D65" s="108"/>
      <c r="E65" s="108"/>
      <c r="F65" s="98"/>
      <c r="G65" s="97"/>
      <c r="H65" s="97"/>
      <c r="I65" s="97"/>
      <c r="J65" s="97"/>
    </row>
    <row r="66" spans="1:10" ht="49.5" x14ac:dyDescent="0.3">
      <c r="A66" s="91">
        <v>8195</v>
      </c>
      <c r="B66" s="100" t="s">
        <v>281</v>
      </c>
      <c r="C66" s="101"/>
      <c r="D66" s="98">
        <v>461590.05979999877</v>
      </c>
      <c r="E66" s="108"/>
      <c r="F66" s="98">
        <v>461590.05979999877</v>
      </c>
      <c r="G66" s="98">
        <v>461590.05979999877</v>
      </c>
      <c r="H66" s="98">
        <v>461590.05979999877</v>
      </c>
      <c r="I66" s="98">
        <v>461590.05979999877</v>
      </c>
      <c r="J66" s="98">
        <v>461590.05979999877</v>
      </c>
    </row>
    <row r="67" spans="1:10" ht="49.5" x14ac:dyDescent="0.3">
      <c r="A67" s="91">
        <v>8196</v>
      </c>
      <c r="B67" s="100" t="s">
        <v>282</v>
      </c>
      <c r="C67" s="101"/>
      <c r="D67" s="98">
        <v>622203.11820000014</v>
      </c>
      <c r="E67" s="98"/>
      <c r="F67" s="98">
        <v>622203.11820000014</v>
      </c>
      <c r="G67" s="98">
        <v>622203.11820000014</v>
      </c>
      <c r="H67" s="98">
        <v>622203.11820000014</v>
      </c>
      <c r="I67" s="98">
        <v>622203.11820000014</v>
      </c>
      <c r="J67" s="98">
        <v>622203.11820000014</v>
      </c>
    </row>
    <row r="68" spans="1:10" ht="33" x14ac:dyDescent="0.3">
      <c r="A68" s="91">
        <v>8197</v>
      </c>
      <c r="B68" s="92" t="s">
        <v>283</v>
      </c>
      <c r="C68" s="101"/>
      <c r="D68" s="108"/>
      <c r="E68" s="108"/>
      <c r="F68" s="108"/>
      <c r="G68" s="97"/>
      <c r="H68" s="97"/>
      <c r="I68" s="97"/>
      <c r="J68" s="97"/>
    </row>
    <row r="69" spans="1:10" ht="49.5" x14ac:dyDescent="0.3">
      <c r="A69" s="91">
        <v>8198</v>
      </c>
      <c r="B69" s="92" t="s">
        <v>284</v>
      </c>
      <c r="C69" s="101"/>
      <c r="D69" s="108"/>
      <c r="E69" s="108"/>
      <c r="F69" s="98"/>
      <c r="G69" s="97"/>
      <c r="H69" s="97"/>
      <c r="I69" s="97"/>
      <c r="J69" s="97"/>
    </row>
    <row r="70" spans="1:10" ht="66" x14ac:dyDescent="0.3">
      <c r="A70" s="91">
        <v>8199</v>
      </c>
      <c r="B70" s="92" t="s">
        <v>285</v>
      </c>
      <c r="C70" s="101"/>
      <c r="D70" s="108"/>
      <c r="E70" s="108"/>
      <c r="F70" s="98"/>
      <c r="G70" s="97"/>
      <c r="H70" s="97"/>
      <c r="I70" s="97"/>
      <c r="J70" s="97"/>
    </row>
    <row r="71" spans="1:10" ht="33" x14ac:dyDescent="0.3">
      <c r="A71" s="91" t="s">
        <v>286</v>
      </c>
      <c r="B71" s="100" t="s">
        <v>287</v>
      </c>
      <c r="C71" s="101"/>
      <c r="D71" s="108"/>
      <c r="E71" s="108"/>
      <c r="F71" s="98"/>
      <c r="G71" s="97"/>
      <c r="H71" s="97"/>
      <c r="I71" s="97"/>
      <c r="J71" s="97"/>
    </row>
    <row r="72" spans="1:10" x14ac:dyDescent="0.3">
      <c r="A72" s="91">
        <v>8200</v>
      </c>
      <c r="B72" s="92" t="s">
        <v>288</v>
      </c>
      <c r="C72" s="91"/>
      <c r="D72" s="98"/>
      <c r="E72" s="98"/>
      <c r="F72" s="98"/>
      <c r="G72" s="97"/>
      <c r="H72" s="97"/>
      <c r="I72" s="97"/>
      <c r="J72" s="97"/>
    </row>
    <row r="73" spans="1:10" x14ac:dyDescent="0.3">
      <c r="A73" s="91"/>
      <c r="B73" s="99" t="s">
        <v>21</v>
      </c>
      <c r="C73" s="91"/>
      <c r="D73" s="98"/>
      <c r="E73" s="98"/>
      <c r="F73" s="98"/>
      <c r="G73" s="97"/>
      <c r="H73" s="97"/>
      <c r="I73" s="97"/>
      <c r="J73" s="97"/>
    </row>
    <row r="74" spans="1:10" x14ac:dyDescent="0.3">
      <c r="A74" s="91">
        <v>8210</v>
      </c>
      <c r="B74" s="100" t="s">
        <v>289</v>
      </c>
      <c r="C74" s="91"/>
      <c r="D74" s="98"/>
      <c r="E74" s="108"/>
      <c r="F74" s="98"/>
      <c r="G74" s="97"/>
      <c r="H74" s="97"/>
      <c r="I74" s="97"/>
      <c r="J74" s="97"/>
    </row>
    <row r="75" spans="1:10" x14ac:dyDescent="0.3">
      <c r="A75" s="91"/>
      <c r="B75" s="100" t="s">
        <v>21</v>
      </c>
      <c r="C75" s="91"/>
      <c r="D75" s="98"/>
      <c r="E75" s="108"/>
      <c r="F75" s="98"/>
      <c r="G75" s="97"/>
      <c r="H75" s="97"/>
      <c r="I75" s="97"/>
      <c r="J75" s="97"/>
    </row>
    <row r="76" spans="1:10" ht="33" x14ac:dyDescent="0.3">
      <c r="A76" s="91">
        <v>8211</v>
      </c>
      <c r="B76" s="92" t="s">
        <v>242</v>
      </c>
      <c r="C76" s="91"/>
      <c r="D76" s="98"/>
      <c r="E76" s="108" t="s">
        <v>243</v>
      </c>
      <c r="F76" s="98"/>
      <c r="G76" s="97"/>
      <c r="H76" s="97"/>
      <c r="I76" s="97"/>
      <c r="J76" s="97"/>
    </row>
    <row r="77" spans="1:10" x14ac:dyDescent="0.3">
      <c r="A77" s="91"/>
      <c r="B77" s="92" t="s">
        <v>23</v>
      </c>
      <c r="C77" s="91"/>
      <c r="D77" s="98"/>
      <c r="E77" s="108"/>
      <c r="F77" s="98"/>
      <c r="G77" s="97"/>
      <c r="H77" s="97"/>
      <c r="I77" s="97"/>
      <c r="J77" s="97"/>
    </row>
    <row r="78" spans="1:10" x14ac:dyDescent="0.3">
      <c r="A78" s="91">
        <v>8212</v>
      </c>
      <c r="B78" s="102" t="s">
        <v>244</v>
      </c>
      <c r="C78" s="103" t="s">
        <v>290</v>
      </c>
      <c r="D78" s="98"/>
      <c r="E78" s="108" t="s">
        <v>243</v>
      </c>
      <c r="F78" s="98"/>
      <c r="G78" s="97"/>
      <c r="H78" s="97"/>
      <c r="I78" s="97"/>
      <c r="J78" s="97"/>
    </row>
    <row r="79" spans="1:10" x14ac:dyDescent="0.3">
      <c r="A79" s="91">
        <v>8213</v>
      </c>
      <c r="B79" s="102" t="s">
        <v>246</v>
      </c>
      <c r="C79" s="103" t="s">
        <v>291</v>
      </c>
      <c r="D79" s="98"/>
      <c r="E79" s="108" t="s">
        <v>243</v>
      </c>
      <c r="F79" s="98"/>
      <c r="G79" s="97"/>
      <c r="H79" s="97"/>
      <c r="I79" s="97"/>
      <c r="J79" s="97"/>
    </row>
    <row r="80" spans="1:10" ht="33" x14ac:dyDescent="0.3">
      <c r="A80" s="91">
        <v>8220</v>
      </c>
      <c r="B80" s="92" t="s">
        <v>292</v>
      </c>
      <c r="C80" s="91"/>
      <c r="D80" s="98"/>
      <c r="E80" s="98"/>
      <c r="F80" s="98"/>
      <c r="G80" s="97"/>
      <c r="H80" s="97"/>
      <c r="I80" s="97"/>
      <c r="J80" s="97"/>
    </row>
    <row r="81" spans="1:10" x14ac:dyDescent="0.3">
      <c r="A81" s="91"/>
      <c r="B81" s="92" t="s">
        <v>21</v>
      </c>
      <c r="C81" s="91"/>
      <c r="D81" s="98"/>
      <c r="E81" s="98"/>
      <c r="F81" s="98"/>
      <c r="G81" s="97"/>
      <c r="H81" s="97"/>
      <c r="I81" s="97"/>
      <c r="J81" s="97"/>
    </row>
    <row r="82" spans="1:10" x14ac:dyDescent="0.3">
      <c r="A82" s="91">
        <v>8221</v>
      </c>
      <c r="B82" s="92" t="s">
        <v>249</v>
      </c>
      <c r="C82" s="91"/>
      <c r="D82" s="98"/>
      <c r="E82" s="108" t="s">
        <v>243</v>
      </c>
      <c r="F82" s="98"/>
      <c r="G82" s="97"/>
      <c r="H82" s="97"/>
      <c r="I82" s="97"/>
      <c r="J82" s="97"/>
    </row>
    <row r="83" spans="1:10" x14ac:dyDescent="0.3">
      <c r="A83" s="91"/>
      <c r="B83" s="92" t="s">
        <v>216</v>
      </c>
      <c r="C83" s="91"/>
      <c r="D83" s="98"/>
      <c r="E83" s="108"/>
      <c r="F83" s="98"/>
      <c r="G83" s="97"/>
      <c r="H83" s="97"/>
      <c r="I83" s="97"/>
      <c r="J83" s="97"/>
    </row>
    <row r="84" spans="1:10" x14ac:dyDescent="0.3">
      <c r="A84" s="91">
        <v>8222</v>
      </c>
      <c r="B84" s="100" t="s">
        <v>250</v>
      </c>
      <c r="C84" s="103" t="s">
        <v>293</v>
      </c>
      <c r="D84" s="98"/>
      <c r="E84" s="108" t="s">
        <v>243</v>
      </c>
      <c r="F84" s="98"/>
      <c r="G84" s="97"/>
      <c r="H84" s="97"/>
      <c r="I84" s="97"/>
      <c r="J84" s="97"/>
    </row>
    <row r="85" spans="1:10" x14ac:dyDescent="0.3">
      <c r="A85" s="91">
        <v>8230</v>
      </c>
      <c r="B85" s="100" t="s">
        <v>254</v>
      </c>
      <c r="C85" s="103" t="s">
        <v>294</v>
      </c>
      <c r="D85" s="98"/>
      <c r="E85" s="108" t="s">
        <v>243</v>
      </c>
      <c r="F85" s="98"/>
      <c r="G85" s="97"/>
      <c r="H85" s="97"/>
      <c r="I85" s="97"/>
      <c r="J85" s="97"/>
    </row>
    <row r="86" spans="1:10" x14ac:dyDescent="0.3">
      <c r="A86" s="91">
        <v>8240</v>
      </c>
      <c r="B86" s="92" t="s">
        <v>258</v>
      </c>
      <c r="C86" s="91"/>
      <c r="D86" s="98"/>
      <c r="E86" s="98"/>
      <c r="F86" s="98"/>
      <c r="G86" s="97"/>
      <c r="H86" s="97"/>
      <c r="I86" s="97"/>
      <c r="J86" s="97"/>
    </row>
    <row r="87" spans="1:10" x14ac:dyDescent="0.3">
      <c r="A87" s="91"/>
      <c r="B87" s="92" t="s">
        <v>216</v>
      </c>
      <c r="C87" s="91"/>
      <c r="D87" s="98"/>
      <c r="E87" s="98"/>
      <c r="F87" s="98"/>
      <c r="G87" s="97"/>
      <c r="H87" s="97"/>
      <c r="I87" s="97"/>
      <c r="J87" s="97"/>
    </row>
    <row r="88" spans="1:10" x14ac:dyDescent="0.3">
      <c r="A88" s="91">
        <v>8241</v>
      </c>
      <c r="B88" s="100" t="s">
        <v>295</v>
      </c>
      <c r="C88" s="103" t="s">
        <v>293</v>
      </c>
      <c r="D88" s="98"/>
      <c r="E88" s="98"/>
      <c r="F88" s="98"/>
      <c r="G88" s="97"/>
      <c r="H88" s="97"/>
      <c r="I88" s="97"/>
      <c r="J88" s="97"/>
    </row>
    <row r="89" spans="1:10" x14ac:dyDescent="0.3">
      <c r="A89" s="91">
        <v>8250</v>
      </c>
      <c r="B89" s="100" t="s">
        <v>262</v>
      </c>
      <c r="C89" s="103" t="s">
        <v>294</v>
      </c>
      <c r="D89" s="106"/>
      <c r="E89" s="107"/>
      <c r="F89" s="106"/>
      <c r="G89" s="97"/>
      <c r="H89" s="97"/>
      <c r="I89" s="97"/>
      <c r="J89" s="97"/>
    </row>
  </sheetData>
  <mergeCells count="13">
    <mergeCell ref="G7:J7"/>
    <mergeCell ref="E8:I8"/>
    <mergeCell ref="A10:J10"/>
    <mergeCell ref="A11:J11"/>
    <mergeCell ref="D12:D13"/>
    <mergeCell ref="E12:F12"/>
    <mergeCell ref="G12:J12"/>
    <mergeCell ref="G6:J6"/>
    <mergeCell ref="G1:J1"/>
    <mergeCell ref="G2:J2"/>
    <mergeCell ref="G3:J3"/>
    <mergeCell ref="G4:J4"/>
    <mergeCell ref="G5:J5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2.Gorcarakan tsaxs</vt:lpstr>
      <vt:lpstr>4.Devicit</vt:lpstr>
      <vt:lpstr>5.Havelurd</vt:lpstr>
      <vt:lpstr>4.Devicit </vt:lpstr>
      <vt:lpstr>5.Havelurd </vt:lpstr>
      <vt:lpstr>'2.Gorcarakan tsaxs'!Print_Area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2022-11-24T08:41:13Z</cp:lastPrinted>
  <dcterms:created xsi:type="dcterms:W3CDTF">2014-12-23T06:44:04Z</dcterms:created>
  <dcterms:modified xsi:type="dcterms:W3CDTF">2022-12-02T12:09:46Z</dcterms:modified>
</cp:coreProperties>
</file>