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8800" windowHeight="12300" tabRatio="899"/>
  </bookViews>
  <sheets>
    <sheet name="Cank" sheetId="48" r:id="rId1"/>
  </sheets>
  <definedNames>
    <definedName name="AgencyCode">#REF!</definedName>
    <definedName name="AgencyName">#REF!</definedName>
    <definedName name="ampop_krchat">#REF!</definedName>
    <definedName name="Functional1">#REF!</definedName>
    <definedName name="PANature">#REF!</definedName>
    <definedName name="PAType">#REF!</definedName>
    <definedName name="Performance2">#REF!</definedName>
    <definedName name="PerformanceType">#REF!</definedName>
    <definedName name="_xlnm.Print_Titles" localSheetId="0">Cank!$8:$9</definedName>
  </definedNames>
  <calcPr calcId="162913"/>
</workbook>
</file>

<file path=xl/calcChain.xml><?xml version="1.0" encoding="utf-8"?>
<calcChain xmlns="http://schemas.openxmlformats.org/spreadsheetml/2006/main">
  <c r="F10" i="48" l="1"/>
  <c r="M10" i="48"/>
  <c r="G40" i="48"/>
  <c r="G38" i="48" s="1"/>
  <c r="H40" i="48"/>
  <c r="H38" i="48" s="1"/>
  <c r="I40" i="48"/>
  <c r="I38" i="48" s="1"/>
  <c r="J40" i="48"/>
  <c r="J38" i="48" s="1"/>
  <c r="K40" i="48"/>
  <c r="K38" i="48" s="1"/>
  <c r="L40" i="48"/>
  <c r="L38" i="48" s="1"/>
  <c r="M40" i="48"/>
  <c r="M38" i="48" s="1"/>
  <c r="N40" i="48"/>
  <c r="N38" i="48" s="1"/>
  <c r="F40" i="48"/>
  <c r="F38" i="48"/>
  <c r="G35" i="48"/>
  <c r="H35" i="48"/>
  <c r="I35" i="48"/>
  <c r="J35" i="48"/>
  <c r="K35" i="48"/>
  <c r="L35" i="48"/>
  <c r="M35" i="48"/>
  <c r="N35" i="48"/>
  <c r="G32" i="48"/>
  <c r="H32" i="48"/>
  <c r="I32" i="48"/>
  <c r="J32" i="48"/>
  <c r="K32" i="48"/>
  <c r="L32" i="48"/>
  <c r="M32" i="48"/>
  <c r="N32" i="48"/>
  <c r="G29" i="48"/>
  <c r="G27" i="48" s="1"/>
  <c r="H29" i="48"/>
  <c r="H27" i="48" s="1"/>
  <c r="J29" i="48"/>
  <c r="J27" i="48" s="1"/>
  <c r="K29" i="48"/>
  <c r="K27" i="48" s="1"/>
  <c r="L29" i="48"/>
  <c r="L27" i="48" s="1"/>
  <c r="M29" i="48"/>
  <c r="M27" i="48" s="1"/>
  <c r="N29" i="48"/>
  <c r="N27" i="48" s="1"/>
  <c r="F35" i="48"/>
  <c r="F32" i="48"/>
  <c r="F29" i="48"/>
  <c r="F27" i="48"/>
  <c r="G24" i="48"/>
  <c r="G22" i="48" s="1"/>
  <c r="H24" i="48"/>
  <c r="H22" i="48" s="1"/>
  <c r="I24" i="48"/>
  <c r="I22" i="48" s="1"/>
  <c r="J24" i="48"/>
  <c r="J22" i="48" s="1"/>
  <c r="K24" i="48"/>
  <c r="K22" i="48" s="1"/>
  <c r="L24" i="48"/>
  <c r="L22" i="48" s="1"/>
  <c r="M24" i="48"/>
  <c r="M22" i="48" s="1"/>
  <c r="N24" i="48"/>
  <c r="N22" i="48" s="1"/>
  <c r="F24" i="48"/>
  <c r="F22" i="48"/>
  <c r="G19" i="48"/>
  <c r="G17" i="48" s="1"/>
  <c r="H19" i="48"/>
  <c r="H17" i="48" s="1"/>
  <c r="I19" i="48"/>
  <c r="I17" i="48" s="1"/>
  <c r="J19" i="48"/>
  <c r="J17" i="48" s="1"/>
  <c r="K19" i="48"/>
  <c r="K17" i="48" s="1"/>
  <c r="L19" i="48"/>
  <c r="L17" i="48" s="1"/>
  <c r="M19" i="48"/>
  <c r="M17" i="48" s="1"/>
  <c r="N19" i="48"/>
  <c r="N17" i="48" s="1"/>
  <c r="F19" i="48"/>
  <c r="F17" i="48"/>
  <c r="G14" i="48"/>
  <c r="H14" i="48"/>
  <c r="I14" i="48"/>
  <c r="J14" i="48"/>
  <c r="K14" i="48"/>
  <c r="L14" i="48"/>
  <c r="M14" i="48"/>
  <c r="N14" i="48"/>
  <c r="G12" i="48"/>
  <c r="H12" i="48"/>
  <c r="I12" i="48"/>
  <c r="J12" i="48"/>
  <c r="K12" i="48"/>
  <c r="L12" i="48"/>
  <c r="M12" i="48"/>
  <c r="N12" i="48"/>
  <c r="F12" i="48"/>
  <c r="F14" i="48"/>
  <c r="N10" i="48" l="1"/>
  <c r="J10" i="48"/>
  <c r="L10" i="48"/>
  <c r="H10" i="48"/>
  <c r="K10" i="48"/>
  <c r="G10" i="48"/>
  <c r="L42" i="48" l="1"/>
  <c r="I42" i="48"/>
  <c r="F42" i="48"/>
  <c r="C42" i="48"/>
  <c r="C40" i="48" s="1"/>
  <c r="C38" i="48" s="1"/>
  <c r="E40" i="48"/>
  <c r="E38" i="48" s="1"/>
  <c r="D40" i="48"/>
  <c r="D38" i="48" s="1"/>
  <c r="L37" i="48"/>
  <c r="I37" i="48"/>
  <c r="F37" i="48"/>
  <c r="C37" i="48"/>
  <c r="C35" i="48" s="1"/>
  <c r="E35" i="48"/>
  <c r="D35" i="48"/>
  <c r="L34" i="48"/>
  <c r="I34" i="48"/>
  <c r="F34" i="48"/>
  <c r="C34" i="48"/>
  <c r="C32" i="48" s="1"/>
  <c r="E32" i="48"/>
  <c r="D32" i="48"/>
  <c r="L31" i="48"/>
  <c r="I31" i="48"/>
  <c r="I29" i="48" s="1"/>
  <c r="I27" i="48" s="1"/>
  <c r="I10" i="48" s="1"/>
  <c r="F31" i="48"/>
  <c r="C31" i="48"/>
  <c r="C29" i="48" s="1"/>
  <c r="E29" i="48"/>
  <c r="E27" i="48" s="1"/>
  <c r="D29" i="48"/>
  <c r="D27" i="48" s="1"/>
  <c r="L26" i="48"/>
  <c r="I26" i="48"/>
  <c r="F26" i="48"/>
  <c r="C26" i="48"/>
  <c r="C24" i="48" s="1"/>
  <c r="C22" i="48" s="1"/>
  <c r="E24" i="48"/>
  <c r="E22" i="48" s="1"/>
  <c r="D24" i="48"/>
  <c r="D22" i="48" s="1"/>
  <c r="L21" i="48"/>
  <c r="I21" i="48"/>
  <c r="F21" i="48"/>
  <c r="C21" i="48"/>
  <c r="C19" i="48" s="1"/>
  <c r="C17" i="48" s="1"/>
  <c r="E19" i="48"/>
  <c r="E17" i="48" s="1"/>
  <c r="D19" i="48"/>
  <c r="D17" i="48" s="1"/>
  <c r="L16" i="48"/>
  <c r="I16" i="48"/>
  <c r="F16" i="48"/>
  <c r="C16" i="48"/>
  <c r="E14" i="48"/>
  <c r="E12" i="48" s="1"/>
  <c r="D14" i="48"/>
  <c r="D12" i="48" s="1"/>
  <c r="C14" i="48"/>
  <c r="C12" i="48" s="1"/>
  <c r="C27" i="48" l="1"/>
  <c r="C10" i="48" s="1"/>
  <c r="D10" i="48"/>
  <c r="E10" i="48"/>
</calcChain>
</file>

<file path=xl/sharedStrings.xml><?xml version="1.0" encoding="utf-8"?>
<sst xmlns="http://schemas.openxmlformats.org/spreadsheetml/2006/main" count="60" uniqueCount="36">
  <si>
    <t>Ցանկ</t>
  </si>
  <si>
    <t>«Հայաստանի Հանրապետության 2022 թվականի պետական բյուջեի մասին» Հայաստանի Հանրապետության օրենքի 1133 ծրագրի 12001 միջոցառման շրջանակներում «Ընկերությունների կողմից վճարվող բնապահպանական հարկի նպատակային օգտագործման մասին» Հայաստանի Հանրապետության օրենքի համաձայն համայնքների բնապահպանական ծրագրերի իրականացման համար Հայաստանի Հանրապետության համայնքներին տրամադրվող սուբվենցիաների</t>
  </si>
  <si>
    <t xml:space="preserve">հազար դրամներով </t>
  </si>
  <si>
    <t>NN</t>
  </si>
  <si>
    <t>Համայնքի անվանումը</t>
  </si>
  <si>
    <t>Առաջին եռամսյակ</t>
  </si>
  <si>
    <t>Առաջին կիսամյակ</t>
  </si>
  <si>
    <t>Ինն ամիս</t>
  </si>
  <si>
    <t>Տարի</t>
  </si>
  <si>
    <t xml:space="preserve">Ընդամենը </t>
  </si>
  <si>
    <t>այդ թվում` ըստ բյուջետային ծախսերի տնտեսագիտական դասակարգման հոդվածների</t>
  </si>
  <si>
    <t>Ընթացիկ սուբվենցիաներ համայնքներին</t>
  </si>
  <si>
    <t>Կապիտալ սուբվենցիաներ համայնքներին</t>
  </si>
  <si>
    <t>ԸՆԴԱՄԵՆԸ</t>
  </si>
  <si>
    <t>այդ թվում`</t>
  </si>
  <si>
    <t>ՀՀ ԵՐԵՎԱՆ ՔԱՂԱՔ</t>
  </si>
  <si>
    <t>Երևան համայնք</t>
  </si>
  <si>
    <t>ՀՀ ԱՐԱՐԱՏԻ ՄԱՐԶ</t>
  </si>
  <si>
    <t>Արարատ համայնք</t>
  </si>
  <si>
    <t>ՀՀ ԼՈՌՈՒ ՄԱՐԶ</t>
  </si>
  <si>
    <t>Շնող համայնք</t>
  </si>
  <si>
    <t>ՀՀ ԿՈՏԱՅՔԻ ՄԱՐԶ</t>
  </si>
  <si>
    <t>Ծաղկաձոր համայնք</t>
  </si>
  <si>
    <t>Չարենցավան համայնք</t>
  </si>
  <si>
    <t>Հրազդան համայնք</t>
  </si>
  <si>
    <t>ՀՀ ՍՅՈՒՆԻՔԻ ՄԱՐԶ</t>
  </si>
  <si>
    <t>Կապան համայնք</t>
  </si>
  <si>
    <t xml:space="preserve">Հավելված N 5 </t>
  </si>
  <si>
    <t xml:space="preserve">Աղյուսակ N 10 </t>
  </si>
  <si>
    <t xml:space="preserve">Երևան քաղաքի բնապահպանական ծրագրով նախատեսված միջոցառումների իրականացման առաջնայնությունները և դրանց ֆինանսական համամասնությունները  ծրագիր </t>
  </si>
  <si>
    <t xml:space="preserve">Արարատ համայնքի բնապահպանական ծրագրով նախատեսված միջոցառումների իրականացման առաջնայնությունները և դրանց ֆինանսական համամասնությունները  ծրագիր </t>
  </si>
  <si>
    <t xml:space="preserve">Շնող համայնքի բնապահպանական ծրագրով նախատեսված միջոցառումների իրականացման առաջնայնությունները և դրանց ֆինանսական համամասնությունները  ծրագիր </t>
  </si>
  <si>
    <t xml:space="preserve">Ծաղկաձոր համայնքի   բնապահպանական ծրագրով նախատեսված միջոցառումների իրականացման առաջնայնությունները և դրանց ֆինանսական համամասնությունները  ծրագիր </t>
  </si>
  <si>
    <t xml:space="preserve">Չարենցավան համայնքի բնապահպանական ծրագրով նախատեսված միջոցառումների իրականացման առաջնայնությունները և դրանց ֆինանսական համամասնությունները  ծրագիր </t>
  </si>
  <si>
    <t xml:space="preserve">Հրազդան համայնքի բնապահպանական ծրագրով նախատեսված միջոցառումների իրականացման առաջնայնությունները և դրանց ֆինանսական համամասնությունները  ծրագիր </t>
  </si>
  <si>
    <t xml:space="preserve">Կապան համայնքի բնապահպանական ծրագրով նախատեսված միջոցառումների իրականացման առաջնայնությունները և դրանց ֆինանսական համամասնությունները  ծրագիր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</si>
</sst>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00_р_._-;\-* #,##0.00_р_._-;_-* &quot;-&quot;??_р_._-;_-@_-"/>
    <numFmt numFmtId="165" formatCode="#,##0.0"/>
    <numFmt numFmtId="166" formatCode="_-* #,##0.00_-;\-* #,##0.00_-;_-* &quot;-&quot;??_-;_-@_-"/>
    <numFmt numFmtId="167" formatCode="##,##0.0;\(##,##0.0\);\-"/>
    <numFmt numFmtId="168" formatCode="_(* #,##0.0_);_(* \(#,##0.0\);_(* &quot;-&quot;??_);_(@_)"/>
    <numFmt numFmtId="169" formatCode="#,##0.0_);\(#,##0.0\)"/>
    <numFmt numFmtId="170" formatCode="_(* #,##0.0_);_(* \(#,##0.0\);_(* &quot;-&quot;?_);_(@_)"/>
    <numFmt numFmtId="171" formatCode="_ * #,##0.0_)\ _ _ ;_ * \(#,##0.0\)\ _ _ ;_ * &quot;-&quot;?_)\ _ _ ;_ @_ "/>
  </numFmts>
  <fonts count="51">
    <font>
      <sz val="11"/>
      <color theme="1"/>
      <name val="Calibri"/>
      <family val="2"/>
      <scheme val="minor"/>
    </font>
    <font>
      <sz val="11"/>
      <color theme="1"/>
      <name val="Calibri"/>
      <family val="2"/>
      <charset val="1"/>
      <scheme val="minor"/>
    </font>
    <font>
      <sz val="11"/>
      <color theme="1"/>
      <name val="Calibri"/>
      <family val="2"/>
      <scheme val="minor"/>
    </font>
    <font>
      <u/>
      <sz val="11"/>
      <color theme="10"/>
      <name val="Calibri"/>
      <family val="2"/>
      <scheme val="minor"/>
    </font>
    <font>
      <sz val="10"/>
      <name val="Arial"/>
      <family val="2"/>
    </font>
    <font>
      <sz val="8"/>
      <name val="GHEA Grapalat"/>
      <family val="2"/>
    </font>
    <font>
      <sz val="10"/>
      <name val="Arial Armenian"/>
      <family val="2"/>
    </font>
    <font>
      <sz val="10"/>
      <name val="Arial"/>
      <family val="2"/>
    </font>
    <font>
      <sz val="10"/>
      <color indexed="8"/>
      <name val="MS Sans Serif"/>
      <family val="2"/>
    </font>
    <font>
      <sz val="10"/>
      <color indexed="8"/>
      <name val="MS Sans Serif"/>
      <family val="2"/>
      <charset val="204"/>
    </font>
    <font>
      <sz val="10"/>
      <name val="Arial"/>
      <family val="2"/>
      <charset val="204"/>
    </font>
    <font>
      <sz val="11"/>
      <color theme="1"/>
      <name val="Arial Armenian"/>
      <family val="2"/>
    </font>
    <font>
      <u/>
      <sz val="11"/>
      <color theme="10"/>
      <name val="Calibri"/>
      <family val="2"/>
      <charset val="1"/>
    </font>
    <font>
      <sz val="11"/>
      <color indexed="8"/>
      <name val="Calibri"/>
      <family val="2"/>
      <charset val="204"/>
    </font>
    <font>
      <sz val="11"/>
      <color indexed="9"/>
      <name val="Calibri"/>
      <family val="2"/>
      <charset val="204"/>
    </font>
    <font>
      <sz val="10"/>
      <name val="Times Armenian"/>
      <family val="1"/>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theme="1"/>
      <name val="Calibri"/>
      <family val="2"/>
      <charset val="1"/>
      <scheme val="minor"/>
    </font>
    <font>
      <sz val="10"/>
      <name val="Arial"/>
      <family val="2"/>
    </font>
    <font>
      <sz val="10"/>
      <name val="Arial"/>
      <family val="2"/>
    </font>
    <font>
      <sz val="10"/>
      <name val="Arial"/>
      <family val="2"/>
    </font>
    <font>
      <sz val="11"/>
      <color theme="1"/>
      <name val="Calibri"/>
      <family val="2"/>
      <charset val="204"/>
      <scheme val="minor"/>
    </font>
    <font>
      <sz val="10"/>
      <name val="Arial"/>
      <family val="2"/>
    </font>
    <font>
      <sz val="10"/>
      <name val="Arial"/>
      <family val="2"/>
    </font>
    <font>
      <sz val="10"/>
      <color theme="1"/>
      <name val="GHEA Grapalat"/>
      <family val="3"/>
    </font>
    <font>
      <sz val="10"/>
      <name val="GHEA Grapalat"/>
      <family val="3"/>
    </font>
    <font>
      <b/>
      <sz val="10"/>
      <name val="GHEA Grapalat"/>
      <family val="3"/>
    </font>
    <font>
      <sz val="10"/>
      <name val="Arial"/>
    </font>
    <font>
      <sz val="10"/>
      <color indexed="8"/>
      <name val="Arial"/>
      <family val="2"/>
    </font>
    <font>
      <b/>
      <sz val="11"/>
      <name val="GHEA Grapalat"/>
      <family val="3"/>
    </font>
    <font>
      <b/>
      <i/>
      <sz val="10"/>
      <color indexed="10"/>
      <name val="GHEA Grapalat"/>
      <family val="3"/>
    </font>
    <font>
      <b/>
      <i/>
      <sz val="10"/>
      <name val="GHEA Grapalat"/>
      <family val="3"/>
    </font>
    <font>
      <sz val="11"/>
      <name val="Times Armenian"/>
      <family val="1"/>
    </font>
    <font>
      <sz val="11"/>
      <name val="GHEA Grapalat"/>
      <family val="3"/>
    </font>
    <font>
      <b/>
      <sz val="10"/>
      <color theme="1"/>
      <name val="GHEA Grapalat"/>
      <family val="3"/>
    </font>
    <font>
      <sz val="11"/>
      <color theme="1"/>
      <name val="GHEA Grapalat"/>
      <family val="3"/>
    </font>
    <font>
      <b/>
      <sz val="11"/>
      <color theme="1"/>
      <name val="GHEA Grapalat"/>
      <family val="3"/>
    </font>
  </fonts>
  <fills count="2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0">
    <xf numFmtId="0" fontId="0" fillId="0" borderId="0"/>
    <xf numFmtId="0" fontId="4" fillId="0" borderId="0"/>
    <xf numFmtId="0" fontId="5" fillId="0" borderId="0">
      <alignment horizontal="left" vertical="top" wrapText="1"/>
    </xf>
    <xf numFmtId="164" fontId="7" fillId="0" borderId="0" applyFont="0" applyFill="0" applyBorder="0" applyAlignment="0" applyProtection="0"/>
    <xf numFmtId="0" fontId="4" fillId="0" borderId="0"/>
    <xf numFmtId="9" fontId="4" fillId="0" borderId="0" applyFont="0" applyFill="0" applyBorder="0" applyAlignment="0" applyProtection="0"/>
    <xf numFmtId="0" fontId="8" fillId="0" borderId="0"/>
    <xf numFmtId="0" fontId="9" fillId="0" borderId="0"/>
    <xf numFmtId="0" fontId="10" fillId="0" borderId="0"/>
    <xf numFmtId="166" fontId="6" fillId="0" borderId="0" applyFont="0" applyFill="0" applyBorder="0" applyAlignment="0" applyProtection="0"/>
    <xf numFmtId="0" fontId="2" fillId="0" borderId="0"/>
    <xf numFmtId="0" fontId="12" fillId="0" borderId="0" applyNumberFormat="0" applyFill="0" applyBorder="0" applyAlignment="0" applyProtection="0">
      <alignment vertical="top"/>
      <protection locked="0"/>
    </xf>
    <xf numFmtId="0" fontId="3" fillId="0" borderId="0" applyNumberFormat="0" applyFill="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4"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6"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5" fillId="0" borderId="0"/>
    <xf numFmtId="0" fontId="6" fillId="0" borderId="0"/>
    <xf numFmtId="0" fontId="11" fillId="0" borderId="0"/>
    <xf numFmtId="0" fontId="4" fillId="0" borderId="0"/>
    <xf numFmtId="0" fontId="4" fillId="0" borderId="0"/>
    <xf numFmtId="0" fontId="10"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15" fillId="0" borderId="0"/>
    <xf numFmtId="9" fontId="4" fillId="0" borderId="0" applyFont="0" applyFill="0" applyBorder="0" applyAlignment="0" applyProtection="0"/>
    <xf numFmtId="9" fontId="4" fillId="0" borderId="0" applyFont="0" applyFill="0" applyBorder="0" applyAlignment="0" applyProtection="0"/>
    <xf numFmtId="0" fontId="8" fillId="0" borderId="0"/>
    <xf numFmtId="0" fontId="9" fillId="0" borderId="0"/>
    <xf numFmtId="0" fontId="8" fillId="0" borderId="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6" fillId="8" borderId="2" applyNumberFormat="0" applyAlignment="0" applyProtection="0"/>
    <xf numFmtId="0" fontId="17" fillId="21" borderId="3" applyNumberFormat="0" applyAlignment="0" applyProtection="0"/>
    <xf numFmtId="0" fontId="18" fillId="21" borderId="2" applyNumberFormat="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0" borderId="7" applyNumberFormat="0" applyFill="0" applyAlignment="0" applyProtection="0"/>
    <xf numFmtId="0" fontId="23" fillId="22" borderId="8" applyNumberFormat="0" applyAlignment="0" applyProtection="0"/>
    <xf numFmtId="0" fontId="24" fillId="0" borderId="0" applyNumberFormat="0" applyFill="0" applyBorder="0" applyAlignment="0" applyProtection="0"/>
    <xf numFmtId="0" fontId="25" fillId="23" borderId="0" applyNumberFormat="0" applyBorder="0" applyAlignment="0" applyProtection="0"/>
    <xf numFmtId="0" fontId="10" fillId="0" borderId="0"/>
    <xf numFmtId="0" fontId="10" fillId="0" borderId="0"/>
    <xf numFmtId="0" fontId="26" fillId="4" borderId="0" applyNumberFormat="0" applyBorder="0" applyAlignment="0" applyProtection="0"/>
    <xf numFmtId="0" fontId="27" fillId="0" borderId="0" applyNumberFormat="0" applyFill="0" applyBorder="0" applyAlignment="0" applyProtection="0"/>
    <xf numFmtId="0" fontId="4" fillId="24" borderId="9" applyNumberFormat="0" applyFont="0" applyAlignment="0" applyProtection="0"/>
    <xf numFmtId="0" fontId="28" fillId="0" borderId="10" applyNumberFormat="0" applyFill="0" applyAlignment="0" applyProtection="0"/>
    <xf numFmtId="0" fontId="8" fillId="0" borderId="0"/>
    <xf numFmtId="0" fontId="8" fillId="0" borderId="0"/>
    <xf numFmtId="0" fontId="29" fillId="0" borderId="0" applyNumberForma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10" fillId="0" borderId="0" applyFont="0" applyFill="0" applyBorder="0" applyAlignment="0" applyProtection="0"/>
    <xf numFmtId="0" fontId="30" fillId="5" borderId="0" applyNumberFormat="0" applyBorder="0" applyAlignment="0" applyProtection="0"/>
    <xf numFmtId="167" fontId="5" fillId="0" borderId="0" applyFill="0" applyBorder="0" applyProtection="0">
      <alignment horizontal="right" vertical="top"/>
    </xf>
    <xf numFmtId="0" fontId="4" fillId="0" borderId="0"/>
    <xf numFmtId="0" fontId="6" fillId="0" borderId="0"/>
    <xf numFmtId="0" fontId="10" fillId="0" borderId="0"/>
    <xf numFmtId="0" fontId="10" fillId="0" borderId="0"/>
    <xf numFmtId="0" fontId="4" fillId="0" borderId="0"/>
    <xf numFmtId="0" fontId="31" fillId="0" borderId="0"/>
    <xf numFmtId="0" fontId="31" fillId="0" borderId="0"/>
    <xf numFmtId="0" fontId="32" fillId="0" borderId="0"/>
    <xf numFmtId="166" fontId="2" fillId="0" borderId="0" applyFont="0" applyFill="0" applyBorder="0" applyAlignment="0" applyProtection="0"/>
    <xf numFmtId="0" fontId="33" fillId="0" borderId="0"/>
    <xf numFmtId="43" fontId="3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9" fillId="0" borderId="0"/>
    <xf numFmtId="0" fontId="34" fillId="0" borderId="0"/>
    <xf numFmtId="164" fontId="4" fillId="0" borderId="0" applyFont="0" applyFill="0" applyBorder="0" applyAlignment="0" applyProtection="0"/>
    <xf numFmtId="0" fontId="16" fillId="8" borderId="12" applyNumberFormat="0" applyAlignment="0" applyProtection="0"/>
    <xf numFmtId="0" fontId="17" fillId="21" borderId="13" applyNumberFormat="0" applyAlignment="0" applyProtection="0"/>
    <xf numFmtId="0" fontId="18" fillId="21" borderId="12" applyNumberFormat="0" applyAlignment="0" applyProtection="0"/>
    <xf numFmtId="0" fontId="22" fillId="0" borderId="14" applyNumberFormat="0" applyFill="0" applyAlignment="0" applyProtection="0"/>
    <xf numFmtId="0" fontId="4" fillId="24" borderId="15" applyNumberFormat="0" applyFont="0" applyAlignment="0" applyProtection="0"/>
    <xf numFmtId="0" fontId="5" fillId="0" borderId="0">
      <alignment horizontal="left" vertical="top" wrapText="1"/>
    </xf>
    <xf numFmtId="0" fontId="31" fillId="0" borderId="0"/>
    <xf numFmtId="43" fontId="6" fillId="0" borderId="0" applyFont="0" applyFill="0" applyBorder="0" applyAlignment="0" applyProtection="0"/>
    <xf numFmtId="0" fontId="35" fillId="0" borderId="0"/>
    <xf numFmtId="0" fontId="36" fillId="0" borderId="0"/>
    <xf numFmtId="0" fontId="37" fillId="0" borderId="0"/>
    <xf numFmtId="0" fontId="1" fillId="0" borderId="0"/>
    <xf numFmtId="0" fontId="1" fillId="0" borderId="0"/>
    <xf numFmtId="43" fontId="41" fillId="0" borderId="0" applyFont="0" applyFill="0" applyBorder="0" applyAlignment="0" applyProtection="0"/>
    <xf numFmtId="43" fontId="4" fillId="0" borderId="0" applyFont="0" applyFill="0" applyBorder="0" applyAlignment="0" applyProtection="0"/>
    <xf numFmtId="0" fontId="42" fillId="0" borderId="0"/>
    <xf numFmtId="0" fontId="4" fillId="0" borderId="0"/>
    <xf numFmtId="0" fontId="4" fillId="0" borderId="0"/>
    <xf numFmtId="0" fontId="41" fillId="0" borderId="0"/>
    <xf numFmtId="0" fontId="46" fillId="0" borderId="0"/>
  </cellStyleXfs>
  <cellXfs count="73">
    <xf numFmtId="0" fontId="0" fillId="0" borderId="0" xfId="0"/>
    <xf numFmtId="165" fontId="39" fillId="0" borderId="0" xfId="138" applyNumberFormat="1" applyFont="1" applyAlignment="1">
      <alignment vertical="center"/>
    </xf>
    <xf numFmtId="0" fontId="39" fillId="0" borderId="0" xfId="138" applyFont="1" applyAlignment="1">
      <alignment vertical="center"/>
    </xf>
    <xf numFmtId="0" fontId="40" fillId="2" borderId="0" xfId="138" applyFont="1" applyFill="1" applyAlignment="1">
      <alignment horizontal="right" vertical="center"/>
    </xf>
    <xf numFmtId="0" fontId="40" fillId="0" borderId="0" xfId="138" applyFont="1" applyAlignment="1">
      <alignment horizontal="right" vertical="center"/>
    </xf>
    <xf numFmtId="0" fontId="39" fillId="2" borderId="0" xfId="138" applyFont="1" applyFill="1" applyAlignment="1">
      <alignment vertical="center"/>
    </xf>
    <xf numFmtId="169" fontId="40" fillId="0" borderId="0" xfId="138" applyNumberFormat="1" applyFont="1" applyAlignment="1">
      <alignment horizontal="right" vertical="center"/>
    </xf>
    <xf numFmtId="169" fontId="40" fillId="2" borderId="0" xfId="138" applyNumberFormat="1" applyFont="1" applyFill="1" applyAlignment="1">
      <alignment horizontal="right" vertical="center"/>
    </xf>
    <xf numFmtId="0" fontId="44" fillId="0" borderId="0" xfId="138" applyFont="1" applyAlignment="1">
      <alignment horizontal="left" vertical="center"/>
    </xf>
    <xf numFmtId="169" fontId="44" fillId="2" borderId="0" xfId="138" applyNumberFormat="1" applyFont="1" applyFill="1" applyAlignment="1">
      <alignment horizontal="left" vertical="center"/>
    </xf>
    <xf numFmtId="169" fontId="44" fillId="0" borderId="0" xfId="138" applyNumberFormat="1" applyFont="1" applyAlignment="1">
      <alignment horizontal="left" vertical="center"/>
    </xf>
    <xf numFmtId="169" fontId="39" fillId="0" borderId="0" xfId="138" applyNumberFormat="1" applyFont="1" applyAlignment="1">
      <alignment vertical="center"/>
    </xf>
    <xf numFmtId="0" fontId="47" fillId="0" borderId="0" xfId="138" applyFont="1" applyAlignment="1">
      <alignment vertical="center"/>
    </xf>
    <xf numFmtId="170" fontId="40" fillId="0" borderId="16" xfId="139" applyNumberFormat="1" applyFont="1" applyFill="1" applyBorder="1" applyAlignment="1">
      <alignment horizontal="center" vertical="center" wrapText="1"/>
    </xf>
    <xf numFmtId="170" fontId="40" fillId="2" borderId="16" xfId="139" applyNumberFormat="1" applyFont="1" applyFill="1" applyBorder="1" applyAlignment="1">
      <alignment horizontal="center" vertical="center" wrapText="1"/>
    </xf>
    <xf numFmtId="165" fontId="39" fillId="0" borderId="16" xfId="138" applyNumberFormat="1" applyFont="1" applyBorder="1" applyAlignment="1">
      <alignment horizontal="center" vertical="center"/>
    </xf>
    <xf numFmtId="0" fontId="40" fillId="25" borderId="16" xfId="138" applyFont="1" applyFill="1" applyBorder="1" applyAlignment="1">
      <alignment horizontal="center" vertical="center" wrapText="1"/>
    </xf>
    <xf numFmtId="165" fontId="40" fillId="2" borderId="16" xfId="134" applyNumberFormat="1" applyFont="1" applyFill="1" applyBorder="1" applyAlignment="1">
      <alignment horizontal="right" vertical="center" wrapText="1"/>
    </xf>
    <xf numFmtId="0" fontId="47" fillId="0" borderId="0" xfId="138" applyFont="1" applyBorder="1" applyAlignment="1">
      <alignment vertical="center"/>
    </xf>
    <xf numFmtId="0" fontId="39" fillId="0" borderId="16" xfId="138" applyFont="1" applyBorder="1" applyAlignment="1">
      <alignment horizontal="left" vertical="center" wrapText="1"/>
    </xf>
    <xf numFmtId="165" fontId="40" fillId="0" borderId="16" xfId="134" applyNumberFormat="1" applyFont="1" applyFill="1" applyBorder="1" applyAlignment="1">
      <alignment horizontal="right" vertical="center" wrapText="1"/>
    </xf>
    <xf numFmtId="3" fontId="48" fillId="0" borderId="16" xfId="138" applyNumberFormat="1" applyFont="1" applyBorder="1" applyAlignment="1">
      <alignment horizontal="center" vertical="center"/>
    </xf>
    <xf numFmtId="0" fontId="48" fillId="0" borderId="16" xfId="138" applyFont="1" applyFill="1" applyBorder="1" applyAlignment="1">
      <alignment horizontal="left" vertical="center" wrapText="1"/>
    </xf>
    <xf numFmtId="165" fontId="48" fillId="2" borderId="16" xfId="134" applyNumberFormat="1" applyFont="1" applyFill="1" applyBorder="1" applyAlignment="1">
      <alignment horizontal="right" vertical="center" wrapText="1"/>
    </xf>
    <xf numFmtId="0" fontId="49" fillId="0" borderId="0" xfId="138" applyFont="1" applyAlignment="1">
      <alignment vertical="center"/>
    </xf>
    <xf numFmtId="165" fontId="38" fillId="0" borderId="16" xfId="138" applyNumberFormat="1" applyFont="1" applyBorder="1" applyAlignment="1">
      <alignment horizontal="center" vertical="center"/>
    </xf>
    <xf numFmtId="0" fontId="38" fillId="0" borderId="16" xfId="138" applyFont="1" applyFill="1" applyBorder="1" applyAlignment="1">
      <alignment horizontal="left" vertical="center" wrapText="1"/>
    </xf>
    <xf numFmtId="165" fontId="48" fillId="0" borderId="16" xfId="134" applyNumberFormat="1" applyFont="1" applyFill="1" applyBorder="1" applyAlignment="1">
      <alignment horizontal="right" vertical="center" wrapText="1"/>
    </xf>
    <xf numFmtId="165" fontId="38" fillId="0" borderId="16" xfId="134" applyNumberFormat="1" applyFont="1" applyFill="1" applyBorder="1" applyAlignment="1">
      <alignment horizontal="right" vertical="center"/>
    </xf>
    <xf numFmtId="165" fontId="48" fillId="0" borderId="16" xfId="138" quotePrefix="1" applyNumberFormat="1" applyFont="1" applyBorder="1" applyAlignment="1">
      <alignment horizontal="center" vertical="center" wrapText="1"/>
    </xf>
    <xf numFmtId="0" fontId="48" fillId="0" borderId="0" xfId="138" applyFont="1" applyAlignment="1">
      <alignment vertical="center"/>
    </xf>
    <xf numFmtId="165" fontId="39" fillId="2" borderId="16" xfId="134" applyNumberFormat="1" applyFont="1" applyFill="1" applyBorder="1" applyAlignment="1">
      <alignment horizontal="right" vertical="center" wrapText="1"/>
    </xf>
    <xf numFmtId="165" fontId="39" fillId="0" borderId="16" xfId="134" applyNumberFormat="1" applyFont="1" applyFill="1" applyBorder="1" applyAlignment="1">
      <alignment horizontal="right" vertical="center" wrapText="1"/>
    </xf>
    <xf numFmtId="165" fontId="39" fillId="2" borderId="16" xfId="138" applyNumberFormat="1" applyFont="1" applyFill="1" applyBorder="1" applyAlignment="1">
      <alignment horizontal="right" vertical="center" wrapText="1"/>
    </xf>
    <xf numFmtId="165" fontId="39" fillId="0" borderId="16" xfId="138" applyNumberFormat="1" applyFont="1" applyFill="1" applyBorder="1" applyAlignment="1">
      <alignment horizontal="right" vertical="center" wrapText="1"/>
    </xf>
    <xf numFmtId="165" fontId="38" fillId="0" borderId="16" xfId="134" applyNumberFormat="1" applyFont="1" applyFill="1" applyBorder="1" applyAlignment="1">
      <alignment horizontal="right" vertical="center" wrapText="1"/>
    </xf>
    <xf numFmtId="0" fontId="50" fillId="0" borderId="0" xfId="138" applyFont="1" applyAlignment="1">
      <alignment vertical="center"/>
    </xf>
    <xf numFmtId="165" fontId="48" fillId="0" borderId="16" xfId="138" applyNumberFormat="1" applyFont="1" applyBorder="1" applyAlignment="1">
      <alignment horizontal="center" vertical="center"/>
    </xf>
    <xf numFmtId="0" fontId="38" fillId="0" borderId="0" xfId="138" applyFont="1" applyAlignment="1">
      <alignment vertical="center"/>
    </xf>
    <xf numFmtId="165" fontId="38" fillId="0" borderId="16" xfId="138" applyNumberFormat="1" applyFont="1" applyBorder="1" applyAlignment="1">
      <alignment horizontal="center" vertical="center" wrapText="1"/>
    </xf>
    <xf numFmtId="0" fontId="38" fillId="0" borderId="16" xfId="138" applyFont="1" applyBorder="1" applyAlignment="1">
      <alignment horizontal="left" vertical="center" wrapText="1"/>
    </xf>
    <xf numFmtId="165" fontId="39" fillId="0" borderId="16" xfId="134" applyNumberFormat="1" applyFont="1" applyFill="1" applyBorder="1" applyAlignment="1">
      <alignment horizontal="right" vertical="center"/>
    </xf>
    <xf numFmtId="165" fontId="39" fillId="2" borderId="16" xfId="134" applyNumberFormat="1" applyFont="1" applyFill="1" applyBorder="1" applyAlignment="1">
      <alignment horizontal="right" vertical="center"/>
    </xf>
    <xf numFmtId="165" fontId="38" fillId="2" borderId="16" xfId="138" applyNumberFormat="1" applyFont="1" applyFill="1" applyBorder="1" applyAlignment="1">
      <alignment horizontal="right" vertical="center"/>
    </xf>
    <xf numFmtId="165" fontId="38" fillId="2" borderId="16" xfId="134" applyNumberFormat="1" applyFont="1" applyFill="1" applyBorder="1" applyAlignment="1">
      <alignment horizontal="right" vertical="center" wrapText="1"/>
    </xf>
    <xf numFmtId="165" fontId="48" fillId="0" borderId="16" xfId="138" applyNumberFormat="1" applyFont="1" applyBorder="1" applyAlignment="1">
      <alignment horizontal="center" vertical="center" wrapText="1"/>
    </xf>
    <xf numFmtId="3" fontId="40" fillId="0" borderId="16" xfId="138" applyNumberFormat="1" applyFont="1" applyBorder="1" applyAlignment="1">
      <alignment horizontal="center" vertical="center"/>
    </xf>
    <xf numFmtId="0" fontId="40" fillId="0" borderId="16" xfId="138" applyFont="1" applyFill="1" applyBorder="1" applyAlignment="1">
      <alignment horizontal="left" vertical="center" wrapText="1"/>
    </xf>
    <xf numFmtId="165" fontId="39" fillId="0" borderId="16" xfId="138" applyNumberFormat="1" applyFont="1" applyBorder="1" applyAlignment="1">
      <alignment horizontal="center" vertical="center" wrapText="1"/>
    </xf>
    <xf numFmtId="165" fontId="40" fillId="0" borderId="16" xfId="138" quotePrefix="1" applyNumberFormat="1" applyFont="1" applyBorder="1" applyAlignment="1">
      <alignment horizontal="center" vertical="center" wrapText="1"/>
    </xf>
    <xf numFmtId="0" fontId="40" fillId="0" borderId="0" xfId="138" applyFont="1" applyAlignment="1">
      <alignment vertical="center"/>
    </xf>
    <xf numFmtId="0" fontId="39" fillId="0" borderId="16" xfId="138" applyFont="1" applyFill="1" applyBorder="1" applyAlignment="1">
      <alignment horizontal="left" vertical="center" wrapText="1"/>
    </xf>
    <xf numFmtId="168" fontId="39" fillId="2" borderId="0" xfId="133" applyNumberFormat="1" applyFont="1" applyFill="1" applyAlignment="1">
      <alignment vertical="center"/>
    </xf>
    <xf numFmtId="168" fontId="39" fillId="0" borderId="0" xfId="133" applyNumberFormat="1" applyFont="1" applyAlignment="1">
      <alignment vertical="center"/>
    </xf>
    <xf numFmtId="168" fontId="39" fillId="2" borderId="0" xfId="138" applyNumberFormat="1" applyFont="1" applyFill="1" applyAlignment="1">
      <alignment vertical="center"/>
    </xf>
    <xf numFmtId="168" fontId="39" fillId="0" borderId="0" xfId="138" applyNumberFormat="1" applyFont="1" applyAlignment="1">
      <alignment vertical="center"/>
    </xf>
    <xf numFmtId="171" fontId="39" fillId="2" borderId="0" xfId="138" applyNumberFormat="1" applyFont="1" applyFill="1" applyAlignment="1">
      <alignment vertical="center"/>
    </xf>
    <xf numFmtId="171" fontId="39" fillId="0" borderId="0" xfId="138" applyNumberFormat="1" applyFont="1" applyAlignment="1">
      <alignment vertical="center"/>
    </xf>
    <xf numFmtId="0" fontId="38" fillId="0" borderId="1" xfId="0" applyFont="1" applyFill="1" applyBorder="1" applyAlignment="1">
      <alignment horizontal="left" vertical="center" wrapText="1"/>
    </xf>
    <xf numFmtId="170" fontId="40" fillId="2" borderId="16" xfId="139" applyNumberFormat="1" applyFont="1" applyFill="1" applyBorder="1" applyAlignment="1">
      <alignment horizontal="center" vertical="center" wrapText="1"/>
    </xf>
    <xf numFmtId="169" fontId="40" fillId="25" borderId="18" xfId="139" applyNumberFormat="1" applyFont="1" applyFill="1" applyBorder="1" applyAlignment="1">
      <alignment horizontal="center" vertical="center" wrapText="1"/>
    </xf>
    <xf numFmtId="169" fontId="40" fillId="25" borderId="17" xfId="139" applyNumberFormat="1" applyFont="1" applyFill="1" applyBorder="1" applyAlignment="1">
      <alignment horizontal="center" vertical="center" wrapText="1"/>
    </xf>
    <xf numFmtId="0" fontId="43" fillId="2" borderId="0" xfId="138" applyFont="1" applyFill="1" applyAlignment="1">
      <alignment horizontal="center" vertical="center"/>
    </xf>
    <xf numFmtId="0" fontId="43" fillId="0" borderId="0" xfId="138" applyFont="1" applyAlignment="1">
      <alignment horizontal="center" vertical="center" wrapText="1"/>
    </xf>
    <xf numFmtId="169" fontId="45" fillId="0" borderId="11" xfId="138" applyNumberFormat="1" applyFont="1" applyBorder="1" applyAlignment="1">
      <alignment horizontal="right" vertical="center"/>
    </xf>
    <xf numFmtId="165" fontId="40" fillId="25" borderId="16" xfId="138" applyNumberFormat="1" applyFont="1" applyFill="1" applyBorder="1" applyAlignment="1">
      <alignment horizontal="center" vertical="center" wrapText="1"/>
    </xf>
    <xf numFmtId="0" fontId="40" fillId="0" borderId="16" xfId="138" applyFont="1" applyBorder="1" applyAlignment="1">
      <alignment horizontal="center" vertical="center" wrapText="1"/>
    </xf>
    <xf numFmtId="169" fontId="40" fillId="0" borderId="18" xfId="139" applyNumberFormat="1" applyFont="1" applyFill="1" applyBorder="1" applyAlignment="1">
      <alignment horizontal="center" vertical="center" wrapText="1"/>
    </xf>
    <xf numFmtId="169" fontId="40" fillId="0" borderId="19" xfId="139" applyNumberFormat="1" applyFont="1" applyFill="1" applyBorder="1" applyAlignment="1">
      <alignment horizontal="center" vertical="center" wrapText="1"/>
    </xf>
    <xf numFmtId="169" fontId="40" fillId="0" borderId="17" xfId="139" applyNumberFormat="1" applyFont="1" applyFill="1" applyBorder="1" applyAlignment="1">
      <alignment horizontal="center" vertical="center" wrapText="1"/>
    </xf>
    <xf numFmtId="169" fontId="40" fillId="2" borderId="18" xfId="139" applyNumberFormat="1" applyFont="1" applyFill="1" applyBorder="1" applyAlignment="1">
      <alignment horizontal="center" vertical="center" wrapText="1"/>
    </xf>
    <xf numFmtId="169" fontId="40" fillId="2" borderId="19" xfId="139" applyNumberFormat="1" applyFont="1" applyFill="1" applyBorder="1" applyAlignment="1">
      <alignment horizontal="center" vertical="center" wrapText="1"/>
    </xf>
    <xf numFmtId="169" fontId="40" fillId="2" borderId="17" xfId="139" applyNumberFormat="1" applyFont="1" applyFill="1" applyBorder="1" applyAlignment="1">
      <alignment horizontal="center" vertical="center" wrapText="1"/>
    </xf>
  </cellXfs>
  <cellStyles count="140">
    <cellStyle name="20% - Акцент1" xfId="13"/>
    <cellStyle name="20% - Акцент2" xfId="14"/>
    <cellStyle name="20% - Акцент3" xfId="15"/>
    <cellStyle name="20% - Акцент4" xfId="16"/>
    <cellStyle name="20% - Акцент5" xfId="17"/>
    <cellStyle name="20% - Акцент6" xfId="18"/>
    <cellStyle name="40% - Акцент1" xfId="19"/>
    <cellStyle name="40% - Акцент2" xfId="20"/>
    <cellStyle name="40% - Акцент3" xfId="21"/>
    <cellStyle name="40% - Акцент4" xfId="22"/>
    <cellStyle name="40% - Акцент5" xfId="23"/>
    <cellStyle name="40% - Акцент6" xfId="24"/>
    <cellStyle name="60% - Акцент1" xfId="25"/>
    <cellStyle name="60% - Акцент2" xfId="26"/>
    <cellStyle name="60% - Акцент3" xfId="27"/>
    <cellStyle name="60% - Акцент4" xfId="28"/>
    <cellStyle name="60% - Акцент5" xfId="29"/>
    <cellStyle name="60% - Акцент6" xfId="30"/>
    <cellStyle name="Comma 10" xfId="31"/>
    <cellStyle name="Comma 11" xfId="108"/>
    <cellStyle name="Comma 12" xfId="133"/>
    <cellStyle name="Comma 13" xfId="106"/>
    <cellStyle name="Comma 2" xfId="3"/>
    <cellStyle name="Comma 2 2" xfId="32"/>
    <cellStyle name="Comma 2 2 2" xfId="127"/>
    <cellStyle name="Comma 2 3" xfId="33"/>
    <cellStyle name="Comma 2 4" xfId="34"/>
    <cellStyle name="Comma 2 5" xfId="119"/>
    <cellStyle name="Comma 2 6" xfId="134"/>
    <cellStyle name="Comma 3" xfId="35"/>
    <cellStyle name="Comma 3 2" xfId="36"/>
    <cellStyle name="Comma 3 2 2" xfId="109"/>
    <cellStyle name="Comma 3 3" xfId="37"/>
    <cellStyle name="Comma 4" xfId="38"/>
    <cellStyle name="Comma 5" xfId="39"/>
    <cellStyle name="Comma 6" xfId="40"/>
    <cellStyle name="Comma 6 2" xfId="41"/>
    <cellStyle name="Comma 6 2 2" xfId="110"/>
    <cellStyle name="Comma 6 3" xfId="111"/>
    <cellStyle name="Comma 7" xfId="42"/>
    <cellStyle name="Comma 7 2" xfId="43"/>
    <cellStyle name="Comma 7 2 2" xfId="112"/>
    <cellStyle name="Comma 7 3" xfId="9"/>
    <cellStyle name="Comma 8" xfId="44"/>
    <cellStyle name="Comma 9" xfId="45"/>
    <cellStyle name="Hyperlink 2" xfId="12"/>
    <cellStyle name="Hyperlink 3" xfId="11"/>
    <cellStyle name="Normal" xfId="0" builtinId="0"/>
    <cellStyle name="Normal 10" xfId="46"/>
    <cellStyle name="Normal 11" xfId="47"/>
    <cellStyle name="Normal 12" xfId="48"/>
    <cellStyle name="Normal 12 2" xfId="98"/>
    <cellStyle name="Normal 13" xfId="49"/>
    <cellStyle name="Normal 14" xfId="105"/>
    <cellStyle name="Normal 15" xfId="107"/>
    <cellStyle name="Normal 16" xfId="118"/>
    <cellStyle name="Normal 17" xfId="129"/>
    <cellStyle name="Normal 18" xfId="130"/>
    <cellStyle name="Normal 19" xfId="135"/>
    <cellStyle name="Normal 2" xfId="1"/>
    <cellStyle name="Normal 2 2" xfId="4"/>
    <cellStyle name="Normal 2 2 2" xfId="100"/>
    <cellStyle name="Normal 2 3" xfId="50"/>
    <cellStyle name="Normal 2 3 2" xfId="113"/>
    <cellStyle name="Normal 2 4" xfId="99"/>
    <cellStyle name="Normal 2 5" xfId="128"/>
    <cellStyle name="Normal 2_Gorcuxum ashxatakazm" xfId="51"/>
    <cellStyle name="Normal 20" xfId="136"/>
    <cellStyle name="Normal 21" xfId="137"/>
    <cellStyle name="Normal 22" xfId="138"/>
    <cellStyle name="Normal 3" xfId="2"/>
    <cellStyle name="Normal 3 2" xfId="52"/>
    <cellStyle name="Normal 3 2 2" xfId="104"/>
    <cellStyle name="Normal 3 2 2 2" xfId="131"/>
    <cellStyle name="Normal 3 3" xfId="53"/>
    <cellStyle name="Normal 3 3 2" xfId="126"/>
    <cellStyle name="Normal 3 3 2 2" xfId="132"/>
    <cellStyle name="Normal 3 4" xfId="101"/>
    <cellStyle name="Normal 3 5" xfId="103"/>
    <cellStyle name="Normal 4" xfId="10"/>
    <cellStyle name="Normal 4 2" xfId="102"/>
    <cellStyle name="Normal 5" xfId="54"/>
    <cellStyle name="Normal 5 2" xfId="55"/>
    <cellStyle name="Normal 6" xfId="56"/>
    <cellStyle name="Normal 6 2" xfId="57"/>
    <cellStyle name="Normal 6 2 2" xfId="114"/>
    <cellStyle name="Normal 6 3" xfId="115"/>
    <cellStyle name="Normal 6 4" xfId="125"/>
    <cellStyle name="Normal 7" xfId="8"/>
    <cellStyle name="Normal 8" xfId="58"/>
    <cellStyle name="Normal 8 2" xfId="116"/>
    <cellStyle name="Normal 9" xfId="59"/>
    <cellStyle name="Normal_Book2" xfId="139"/>
    <cellStyle name="Percent 2" xfId="5"/>
    <cellStyle name="Percent 3" xfId="60"/>
    <cellStyle name="Percent 4" xfId="61"/>
    <cellStyle name="SN_241" xfId="97"/>
    <cellStyle name="Style 1" xfId="6"/>
    <cellStyle name="Style 1 2" xfId="62"/>
    <cellStyle name="Style 1 3" xfId="63"/>
    <cellStyle name="Style 1 4" xfId="64"/>
    <cellStyle name="Акцент1" xfId="65"/>
    <cellStyle name="Акцент2" xfId="66"/>
    <cellStyle name="Акцент3" xfId="67"/>
    <cellStyle name="Акцент4" xfId="68"/>
    <cellStyle name="Акцент5" xfId="69"/>
    <cellStyle name="Акцент6" xfId="70"/>
    <cellStyle name="Ввод " xfId="71"/>
    <cellStyle name="Ввод  2" xfId="120"/>
    <cellStyle name="Вывод" xfId="72"/>
    <cellStyle name="Вывод 2" xfId="121"/>
    <cellStyle name="Вычисление" xfId="73"/>
    <cellStyle name="Вычисление 2" xfId="122"/>
    <cellStyle name="Заголовок 1" xfId="74"/>
    <cellStyle name="Заголовок 2" xfId="75"/>
    <cellStyle name="Заголовок 3" xfId="76"/>
    <cellStyle name="Заголовок 4" xfId="77"/>
    <cellStyle name="Итог" xfId="78"/>
    <cellStyle name="Итог 2" xfId="123"/>
    <cellStyle name="Контрольная ячейка" xfId="79"/>
    <cellStyle name="Название" xfId="80"/>
    <cellStyle name="Нейтральный" xfId="81"/>
    <cellStyle name="Обычный 2" xfId="82"/>
    <cellStyle name="Обычный 3" xfId="83"/>
    <cellStyle name="Плохой" xfId="84"/>
    <cellStyle name="Пояснение" xfId="85"/>
    <cellStyle name="Примечание" xfId="86"/>
    <cellStyle name="Примечание 2" xfId="124"/>
    <cellStyle name="Связанная ячейка" xfId="87"/>
    <cellStyle name="Стиль 1" xfId="88"/>
    <cellStyle name="Стиль 1 2" xfId="7"/>
    <cellStyle name="Стиль 1 2 2" xfId="89"/>
    <cellStyle name="Стиль 1 2 3" xfId="117"/>
    <cellStyle name="Текст предупреждения" xfId="90"/>
    <cellStyle name="Финансовый 2" xfId="91"/>
    <cellStyle name="Финансовый 2 2" xfId="92"/>
    <cellStyle name="Финансовый 3" xfId="93"/>
    <cellStyle name="Финансовый 3 2" xfId="94"/>
    <cellStyle name="Финансовый 4" xfId="95"/>
    <cellStyle name="Хороший" xfId="9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52"/>
  <sheetViews>
    <sheetView tabSelected="1" topLeftCell="A7" zoomScale="90" zoomScaleNormal="90" zoomScaleSheetLayoutView="100" workbookViewId="0">
      <selection activeCell="I34" sqref="I34"/>
    </sheetView>
  </sheetViews>
  <sheetFormatPr defaultRowHeight="13.5"/>
  <cols>
    <col min="1" max="1" width="6.42578125" style="1" customWidth="1"/>
    <col min="2" max="2" width="32" style="2" customWidth="1"/>
    <col min="3" max="3" width="11.85546875" style="5" customWidth="1"/>
    <col min="4" max="5" width="16.42578125" style="2" customWidth="1"/>
    <col min="6" max="6" width="11.85546875" style="5" customWidth="1"/>
    <col min="7" max="8" width="16" style="5" customWidth="1"/>
    <col min="9" max="9" width="11.85546875" style="5" customWidth="1"/>
    <col min="10" max="11" width="16.140625" style="2" customWidth="1"/>
    <col min="12" max="12" width="11.85546875" style="2" customWidth="1"/>
    <col min="13" max="14" width="16" style="2" customWidth="1"/>
    <col min="15" max="15" width="13.140625" style="2" customWidth="1"/>
    <col min="16" max="16" width="15.85546875" style="2" customWidth="1"/>
    <col min="17" max="252" width="9.140625" style="2"/>
    <col min="253" max="253" width="6.42578125" style="2" customWidth="1"/>
    <col min="254" max="254" width="32" style="2" customWidth="1"/>
    <col min="255" max="255" width="11.85546875" style="2" customWidth="1"/>
    <col min="256" max="257" width="16.42578125" style="2" customWidth="1"/>
    <col min="258" max="258" width="11.85546875" style="2" customWidth="1"/>
    <col min="259" max="260" width="16" style="2" customWidth="1"/>
    <col min="261" max="261" width="11.85546875" style="2" customWidth="1"/>
    <col min="262" max="263" width="16.140625" style="2" customWidth="1"/>
    <col min="264" max="264" width="11.85546875" style="2" customWidth="1"/>
    <col min="265" max="266" width="16" style="2" customWidth="1"/>
    <col min="267" max="267" width="14.5703125" style="2" customWidth="1"/>
    <col min="268" max="268" width="14.140625" style="2" customWidth="1"/>
    <col min="269" max="269" width="14" style="2" customWidth="1"/>
    <col min="270" max="508" width="9.140625" style="2"/>
    <col min="509" max="509" width="6.42578125" style="2" customWidth="1"/>
    <col min="510" max="510" width="32" style="2" customWidth="1"/>
    <col min="511" max="511" width="11.85546875" style="2" customWidth="1"/>
    <col min="512" max="513" width="16.42578125" style="2" customWidth="1"/>
    <col min="514" max="514" width="11.85546875" style="2" customWidth="1"/>
    <col min="515" max="516" width="16" style="2" customWidth="1"/>
    <col min="517" max="517" width="11.85546875" style="2" customWidth="1"/>
    <col min="518" max="519" width="16.140625" style="2" customWidth="1"/>
    <col min="520" max="520" width="11.85546875" style="2" customWidth="1"/>
    <col min="521" max="522" width="16" style="2" customWidth="1"/>
    <col min="523" max="523" width="14.5703125" style="2" customWidth="1"/>
    <col min="524" max="524" width="14.140625" style="2" customWidth="1"/>
    <col min="525" max="525" width="14" style="2" customWidth="1"/>
    <col min="526" max="764" width="9.140625" style="2"/>
    <col min="765" max="765" width="6.42578125" style="2" customWidth="1"/>
    <col min="766" max="766" width="32" style="2" customWidth="1"/>
    <col min="767" max="767" width="11.85546875" style="2" customWidth="1"/>
    <col min="768" max="769" width="16.42578125" style="2" customWidth="1"/>
    <col min="770" max="770" width="11.85546875" style="2" customWidth="1"/>
    <col min="771" max="772" width="16" style="2" customWidth="1"/>
    <col min="773" max="773" width="11.85546875" style="2" customWidth="1"/>
    <col min="774" max="775" width="16.140625" style="2" customWidth="1"/>
    <col min="776" max="776" width="11.85546875" style="2" customWidth="1"/>
    <col min="777" max="778" width="16" style="2" customWidth="1"/>
    <col min="779" max="779" width="14.5703125" style="2" customWidth="1"/>
    <col min="780" max="780" width="14.140625" style="2" customWidth="1"/>
    <col min="781" max="781" width="14" style="2" customWidth="1"/>
    <col min="782" max="1020" width="9.140625" style="2"/>
    <col min="1021" max="1021" width="6.42578125" style="2" customWidth="1"/>
    <col min="1022" max="1022" width="32" style="2" customWidth="1"/>
    <col min="1023" max="1023" width="11.85546875" style="2" customWidth="1"/>
    <col min="1024" max="1025" width="16.42578125" style="2" customWidth="1"/>
    <col min="1026" max="1026" width="11.85546875" style="2" customWidth="1"/>
    <col min="1027" max="1028" width="16" style="2" customWidth="1"/>
    <col min="1029" max="1029" width="11.85546875" style="2" customWidth="1"/>
    <col min="1030" max="1031" width="16.140625" style="2" customWidth="1"/>
    <col min="1032" max="1032" width="11.85546875" style="2" customWidth="1"/>
    <col min="1033" max="1034" width="16" style="2" customWidth="1"/>
    <col min="1035" max="1035" width="14.5703125" style="2" customWidth="1"/>
    <col min="1036" max="1036" width="14.140625" style="2" customWidth="1"/>
    <col min="1037" max="1037" width="14" style="2" customWidth="1"/>
    <col min="1038" max="1276" width="9.140625" style="2"/>
    <col min="1277" max="1277" width="6.42578125" style="2" customWidth="1"/>
    <col min="1278" max="1278" width="32" style="2" customWidth="1"/>
    <col min="1279" max="1279" width="11.85546875" style="2" customWidth="1"/>
    <col min="1280" max="1281" width="16.42578125" style="2" customWidth="1"/>
    <col min="1282" max="1282" width="11.85546875" style="2" customWidth="1"/>
    <col min="1283" max="1284" width="16" style="2" customWidth="1"/>
    <col min="1285" max="1285" width="11.85546875" style="2" customWidth="1"/>
    <col min="1286" max="1287" width="16.140625" style="2" customWidth="1"/>
    <col min="1288" max="1288" width="11.85546875" style="2" customWidth="1"/>
    <col min="1289" max="1290" width="16" style="2" customWidth="1"/>
    <col min="1291" max="1291" width="14.5703125" style="2" customWidth="1"/>
    <col min="1292" max="1292" width="14.140625" style="2" customWidth="1"/>
    <col min="1293" max="1293" width="14" style="2" customWidth="1"/>
    <col min="1294" max="1532" width="9.140625" style="2"/>
    <col min="1533" max="1533" width="6.42578125" style="2" customWidth="1"/>
    <col min="1534" max="1534" width="32" style="2" customWidth="1"/>
    <col min="1535" max="1535" width="11.85546875" style="2" customWidth="1"/>
    <col min="1536" max="1537" width="16.42578125" style="2" customWidth="1"/>
    <col min="1538" max="1538" width="11.85546875" style="2" customWidth="1"/>
    <col min="1539" max="1540" width="16" style="2" customWidth="1"/>
    <col min="1541" max="1541" width="11.85546875" style="2" customWidth="1"/>
    <col min="1542" max="1543" width="16.140625" style="2" customWidth="1"/>
    <col min="1544" max="1544" width="11.85546875" style="2" customWidth="1"/>
    <col min="1545" max="1546" width="16" style="2" customWidth="1"/>
    <col min="1547" max="1547" width="14.5703125" style="2" customWidth="1"/>
    <col min="1548" max="1548" width="14.140625" style="2" customWidth="1"/>
    <col min="1549" max="1549" width="14" style="2" customWidth="1"/>
    <col min="1550" max="1788" width="9.140625" style="2"/>
    <col min="1789" max="1789" width="6.42578125" style="2" customWidth="1"/>
    <col min="1790" max="1790" width="32" style="2" customWidth="1"/>
    <col min="1791" max="1791" width="11.85546875" style="2" customWidth="1"/>
    <col min="1792" max="1793" width="16.42578125" style="2" customWidth="1"/>
    <col min="1794" max="1794" width="11.85546875" style="2" customWidth="1"/>
    <col min="1795" max="1796" width="16" style="2" customWidth="1"/>
    <col min="1797" max="1797" width="11.85546875" style="2" customWidth="1"/>
    <col min="1798" max="1799" width="16.140625" style="2" customWidth="1"/>
    <col min="1800" max="1800" width="11.85546875" style="2" customWidth="1"/>
    <col min="1801" max="1802" width="16" style="2" customWidth="1"/>
    <col min="1803" max="1803" width="14.5703125" style="2" customWidth="1"/>
    <col min="1804" max="1804" width="14.140625" style="2" customWidth="1"/>
    <col min="1805" max="1805" width="14" style="2" customWidth="1"/>
    <col min="1806" max="2044" width="9.140625" style="2"/>
    <col min="2045" max="2045" width="6.42578125" style="2" customWidth="1"/>
    <col min="2046" max="2046" width="32" style="2" customWidth="1"/>
    <col min="2047" max="2047" width="11.85546875" style="2" customWidth="1"/>
    <col min="2048" max="2049" width="16.42578125" style="2" customWidth="1"/>
    <col min="2050" max="2050" width="11.85546875" style="2" customWidth="1"/>
    <col min="2051" max="2052" width="16" style="2" customWidth="1"/>
    <col min="2053" max="2053" width="11.85546875" style="2" customWidth="1"/>
    <col min="2054" max="2055" width="16.140625" style="2" customWidth="1"/>
    <col min="2056" max="2056" width="11.85546875" style="2" customWidth="1"/>
    <col min="2057" max="2058" width="16" style="2" customWidth="1"/>
    <col min="2059" max="2059" width="14.5703125" style="2" customWidth="1"/>
    <col min="2060" max="2060" width="14.140625" style="2" customWidth="1"/>
    <col min="2061" max="2061" width="14" style="2" customWidth="1"/>
    <col min="2062" max="2300" width="9.140625" style="2"/>
    <col min="2301" max="2301" width="6.42578125" style="2" customWidth="1"/>
    <col min="2302" max="2302" width="32" style="2" customWidth="1"/>
    <col min="2303" max="2303" width="11.85546875" style="2" customWidth="1"/>
    <col min="2304" max="2305" width="16.42578125" style="2" customWidth="1"/>
    <col min="2306" max="2306" width="11.85546875" style="2" customWidth="1"/>
    <col min="2307" max="2308" width="16" style="2" customWidth="1"/>
    <col min="2309" max="2309" width="11.85546875" style="2" customWidth="1"/>
    <col min="2310" max="2311" width="16.140625" style="2" customWidth="1"/>
    <col min="2312" max="2312" width="11.85546875" style="2" customWidth="1"/>
    <col min="2313" max="2314" width="16" style="2" customWidth="1"/>
    <col min="2315" max="2315" width="14.5703125" style="2" customWidth="1"/>
    <col min="2316" max="2316" width="14.140625" style="2" customWidth="1"/>
    <col min="2317" max="2317" width="14" style="2" customWidth="1"/>
    <col min="2318" max="2556" width="9.140625" style="2"/>
    <col min="2557" max="2557" width="6.42578125" style="2" customWidth="1"/>
    <col min="2558" max="2558" width="32" style="2" customWidth="1"/>
    <col min="2559" max="2559" width="11.85546875" style="2" customWidth="1"/>
    <col min="2560" max="2561" width="16.42578125" style="2" customWidth="1"/>
    <col min="2562" max="2562" width="11.85546875" style="2" customWidth="1"/>
    <col min="2563" max="2564" width="16" style="2" customWidth="1"/>
    <col min="2565" max="2565" width="11.85546875" style="2" customWidth="1"/>
    <col min="2566" max="2567" width="16.140625" style="2" customWidth="1"/>
    <col min="2568" max="2568" width="11.85546875" style="2" customWidth="1"/>
    <col min="2569" max="2570" width="16" style="2" customWidth="1"/>
    <col min="2571" max="2571" width="14.5703125" style="2" customWidth="1"/>
    <col min="2572" max="2572" width="14.140625" style="2" customWidth="1"/>
    <col min="2573" max="2573" width="14" style="2" customWidth="1"/>
    <col min="2574" max="2812" width="9.140625" style="2"/>
    <col min="2813" max="2813" width="6.42578125" style="2" customWidth="1"/>
    <col min="2814" max="2814" width="32" style="2" customWidth="1"/>
    <col min="2815" max="2815" width="11.85546875" style="2" customWidth="1"/>
    <col min="2816" max="2817" width="16.42578125" style="2" customWidth="1"/>
    <col min="2818" max="2818" width="11.85546875" style="2" customWidth="1"/>
    <col min="2819" max="2820" width="16" style="2" customWidth="1"/>
    <col min="2821" max="2821" width="11.85546875" style="2" customWidth="1"/>
    <col min="2822" max="2823" width="16.140625" style="2" customWidth="1"/>
    <col min="2824" max="2824" width="11.85546875" style="2" customWidth="1"/>
    <col min="2825" max="2826" width="16" style="2" customWidth="1"/>
    <col min="2827" max="2827" width="14.5703125" style="2" customWidth="1"/>
    <col min="2828" max="2828" width="14.140625" style="2" customWidth="1"/>
    <col min="2829" max="2829" width="14" style="2" customWidth="1"/>
    <col min="2830" max="3068" width="9.140625" style="2"/>
    <col min="3069" max="3069" width="6.42578125" style="2" customWidth="1"/>
    <col min="3070" max="3070" width="32" style="2" customWidth="1"/>
    <col min="3071" max="3071" width="11.85546875" style="2" customWidth="1"/>
    <col min="3072" max="3073" width="16.42578125" style="2" customWidth="1"/>
    <col min="3074" max="3074" width="11.85546875" style="2" customWidth="1"/>
    <col min="3075" max="3076" width="16" style="2" customWidth="1"/>
    <col min="3077" max="3077" width="11.85546875" style="2" customWidth="1"/>
    <col min="3078" max="3079" width="16.140625" style="2" customWidth="1"/>
    <col min="3080" max="3080" width="11.85546875" style="2" customWidth="1"/>
    <col min="3081" max="3082" width="16" style="2" customWidth="1"/>
    <col min="3083" max="3083" width="14.5703125" style="2" customWidth="1"/>
    <col min="3084" max="3084" width="14.140625" style="2" customWidth="1"/>
    <col min="3085" max="3085" width="14" style="2" customWidth="1"/>
    <col min="3086" max="3324" width="9.140625" style="2"/>
    <col min="3325" max="3325" width="6.42578125" style="2" customWidth="1"/>
    <col min="3326" max="3326" width="32" style="2" customWidth="1"/>
    <col min="3327" max="3327" width="11.85546875" style="2" customWidth="1"/>
    <col min="3328" max="3329" width="16.42578125" style="2" customWidth="1"/>
    <col min="3330" max="3330" width="11.85546875" style="2" customWidth="1"/>
    <col min="3331" max="3332" width="16" style="2" customWidth="1"/>
    <col min="3333" max="3333" width="11.85546875" style="2" customWidth="1"/>
    <col min="3334" max="3335" width="16.140625" style="2" customWidth="1"/>
    <col min="3336" max="3336" width="11.85546875" style="2" customWidth="1"/>
    <col min="3337" max="3338" width="16" style="2" customWidth="1"/>
    <col min="3339" max="3339" width="14.5703125" style="2" customWidth="1"/>
    <col min="3340" max="3340" width="14.140625" style="2" customWidth="1"/>
    <col min="3341" max="3341" width="14" style="2" customWidth="1"/>
    <col min="3342" max="3580" width="9.140625" style="2"/>
    <col min="3581" max="3581" width="6.42578125" style="2" customWidth="1"/>
    <col min="3582" max="3582" width="32" style="2" customWidth="1"/>
    <col min="3583" max="3583" width="11.85546875" style="2" customWidth="1"/>
    <col min="3584" max="3585" width="16.42578125" style="2" customWidth="1"/>
    <col min="3586" max="3586" width="11.85546875" style="2" customWidth="1"/>
    <col min="3587" max="3588" width="16" style="2" customWidth="1"/>
    <col min="3589" max="3589" width="11.85546875" style="2" customWidth="1"/>
    <col min="3590" max="3591" width="16.140625" style="2" customWidth="1"/>
    <col min="3592" max="3592" width="11.85546875" style="2" customWidth="1"/>
    <col min="3593" max="3594" width="16" style="2" customWidth="1"/>
    <col min="3595" max="3595" width="14.5703125" style="2" customWidth="1"/>
    <col min="3596" max="3596" width="14.140625" style="2" customWidth="1"/>
    <col min="3597" max="3597" width="14" style="2" customWidth="1"/>
    <col min="3598" max="3836" width="9.140625" style="2"/>
    <col min="3837" max="3837" width="6.42578125" style="2" customWidth="1"/>
    <col min="3838" max="3838" width="32" style="2" customWidth="1"/>
    <col min="3839" max="3839" width="11.85546875" style="2" customWidth="1"/>
    <col min="3840" max="3841" width="16.42578125" style="2" customWidth="1"/>
    <col min="3842" max="3842" width="11.85546875" style="2" customWidth="1"/>
    <col min="3843" max="3844" width="16" style="2" customWidth="1"/>
    <col min="3845" max="3845" width="11.85546875" style="2" customWidth="1"/>
    <col min="3846" max="3847" width="16.140625" style="2" customWidth="1"/>
    <col min="3848" max="3848" width="11.85546875" style="2" customWidth="1"/>
    <col min="3849" max="3850" width="16" style="2" customWidth="1"/>
    <col min="3851" max="3851" width="14.5703125" style="2" customWidth="1"/>
    <col min="3852" max="3852" width="14.140625" style="2" customWidth="1"/>
    <col min="3853" max="3853" width="14" style="2" customWidth="1"/>
    <col min="3854" max="4092" width="9.140625" style="2"/>
    <col min="4093" max="4093" width="6.42578125" style="2" customWidth="1"/>
    <col min="4094" max="4094" width="32" style="2" customWidth="1"/>
    <col min="4095" max="4095" width="11.85546875" style="2" customWidth="1"/>
    <col min="4096" max="4097" width="16.42578125" style="2" customWidth="1"/>
    <col min="4098" max="4098" width="11.85546875" style="2" customWidth="1"/>
    <col min="4099" max="4100" width="16" style="2" customWidth="1"/>
    <col min="4101" max="4101" width="11.85546875" style="2" customWidth="1"/>
    <col min="4102" max="4103" width="16.140625" style="2" customWidth="1"/>
    <col min="4104" max="4104" width="11.85546875" style="2" customWidth="1"/>
    <col min="4105" max="4106" width="16" style="2" customWidth="1"/>
    <col min="4107" max="4107" width="14.5703125" style="2" customWidth="1"/>
    <col min="4108" max="4108" width="14.140625" style="2" customWidth="1"/>
    <col min="4109" max="4109" width="14" style="2" customWidth="1"/>
    <col min="4110" max="4348" width="9.140625" style="2"/>
    <col min="4349" max="4349" width="6.42578125" style="2" customWidth="1"/>
    <col min="4350" max="4350" width="32" style="2" customWidth="1"/>
    <col min="4351" max="4351" width="11.85546875" style="2" customWidth="1"/>
    <col min="4352" max="4353" width="16.42578125" style="2" customWidth="1"/>
    <col min="4354" max="4354" width="11.85546875" style="2" customWidth="1"/>
    <col min="4355" max="4356" width="16" style="2" customWidth="1"/>
    <col min="4357" max="4357" width="11.85546875" style="2" customWidth="1"/>
    <col min="4358" max="4359" width="16.140625" style="2" customWidth="1"/>
    <col min="4360" max="4360" width="11.85546875" style="2" customWidth="1"/>
    <col min="4361" max="4362" width="16" style="2" customWidth="1"/>
    <col min="4363" max="4363" width="14.5703125" style="2" customWidth="1"/>
    <col min="4364" max="4364" width="14.140625" style="2" customWidth="1"/>
    <col min="4365" max="4365" width="14" style="2" customWidth="1"/>
    <col min="4366" max="4604" width="9.140625" style="2"/>
    <col min="4605" max="4605" width="6.42578125" style="2" customWidth="1"/>
    <col min="4606" max="4606" width="32" style="2" customWidth="1"/>
    <col min="4607" max="4607" width="11.85546875" style="2" customWidth="1"/>
    <col min="4608" max="4609" width="16.42578125" style="2" customWidth="1"/>
    <col min="4610" max="4610" width="11.85546875" style="2" customWidth="1"/>
    <col min="4611" max="4612" width="16" style="2" customWidth="1"/>
    <col min="4613" max="4613" width="11.85546875" style="2" customWidth="1"/>
    <col min="4614" max="4615" width="16.140625" style="2" customWidth="1"/>
    <col min="4616" max="4616" width="11.85546875" style="2" customWidth="1"/>
    <col min="4617" max="4618" width="16" style="2" customWidth="1"/>
    <col min="4619" max="4619" width="14.5703125" style="2" customWidth="1"/>
    <col min="4620" max="4620" width="14.140625" style="2" customWidth="1"/>
    <col min="4621" max="4621" width="14" style="2" customWidth="1"/>
    <col min="4622" max="4860" width="9.140625" style="2"/>
    <col min="4861" max="4861" width="6.42578125" style="2" customWidth="1"/>
    <col min="4862" max="4862" width="32" style="2" customWidth="1"/>
    <col min="4863" max="4863" width="11.85546875" style="2" customWidth="1"/>
    <col min="4864" max="4865" width="16.42578125" style="2" customWidth="1"/>
    <col min="4866" max="4866" width="11.85546875" style="2" customWidth="1"/>
    <col min="4867" max="4868" width="16" style="2" customWidth="1"/>
    <col min="4869" max="4869" width="11.85546875" style="2" customWidth="1"/>
    <col min="4870" max="4871" width="16.140625" style="2" customWidth="1"/>
    <col min="4872" max="4872" width="11.85546875" style="2" customWidth="1"/>
    <col min="4873" max="4874" width="16" style="2" customWidth="1"/>
    <col min="4875" max="4875" width="14.5703125" style="2" customWidth="1"/>
    <col min="4876" max="4876" width="14.140625" style="2" customWidth="1"/>
    <col min="4877" max="4877" width="14" style="2" customWidth="1"/>
    <col min="4878" max="5116" width="9.140625" style="2"/>
    <col min="5117" max="5117" width="6.42578125" style="2" customWidth="1"/>
    <col min="5118" max="5118" width="32" style="2" customWidth="1"/>
    <col min="5119" max="5119" width="11.85546875" style="2" customWidth="1"/>
    <col min="5120" max="5121" width="16.42578125" style="2" customWidth="1"/>
    <col min="5122" max="5122" width="11.85546875" style="2" customWidth="1"/>
    <col min="5123" max="5124" width="16" style="2" customWidth="1"/>
    <col min="5125" max="5125" width="11.85546875" style="2" customWidth="1"/>
    <col min="5126" max="5127" width="16.140625" style="2" customWidth="1"/>
    <col min="5128" max="5128" width="11.85546875" style="2" customWidth="1"/>
    <col min="5129" max="5130" width="16" style="2" customWidth="1"/>
    <col min="5131" max="5131" width="14.5703125" style="2" customWidth="1"/>
    <col min="5132" max="5132" width="14.140625" style="2" customWidth="1"/>
    <col min="5133" max="5133" width="14" style="2" customWidth="1"/>
    <col min="5134" max="5372" width="9.140625" style="2"/>
    <col min="5373" max="5373" width="6.42578125" style="2" customWidth="1"/>
    <col min="5374" max="5374" width="32" style="2" customWidth="1"/>
    <col min="5375" max="5375" width="11.85546875" style="2" customWidth="1"/>
    <col min="5376" max="5377" width="16.42578125" style="2" customWidth="1"/>
    <col min="5378" max="5378" width="11.85546875" style="2" customWidth="1"/>
    <col min="5379" max="5380" width="16" style="2" customWidth="1"/>
    <col min="5381" max="5381" width="11.85546875" style="2" customWidth="1"/>
    <col min="5382" max="5383" width="16.140625" style="2" customWidth="1"/>
    <col min="5384" max="5384" width="11.85546875" style="2" customWidth="1"/>
    <col min="5385" max="5386" width="16" style="2" customWidth="1"/>
    <col min="5387" max="5387" width="14.5703125" style="2" customWidth="1"/>
    <col min="5388" max="5388" width="14.140625" style="2" customWidth="1"/>
    <col min="5389" max="5389" width="14" style="2" customWidth="1"/>
    <col min="5390" max="5628" width="9.140625" style="2"/>
    <col min="5629" max="5629" width="6.42578125" style="2" customWidth="1"/>
    <col min="5630" max="5630" width="32" style="2" customWidth="1"/>
    <col min="5631" max="5631" width="11.85546875" style="2" customWidth="1"/>
    <col min="5632" max="5633" width="16.42578125" style="2" customWidth="1"/>
    <col min="5634" max="5634" width="11.85546875" style="2" customWidth="1"/>
    <col min="5635" max="5636" width="16" style="2" customWidth="1"/>
    <col min="5637" max="5637" width="11.85546875" style="2" customWidth="1"/>
    <col min="5638" max="5639" width="16.140625" style="2" customWidth="1"/>
    <col min="5640" max="5640" width="11.85546875" style="2" customWidth="1"/>
    <col min="5641" max="5642" width="16" style="2" customWidth="1"/>
    <col min="5643" max="5643" width="14.5703125" style="2" customWidth="1"/>
    <col min="5644" max="5644" width="14.140625" style="2" customWidth="1"/>
    <col min="5645" max="5645" width="14" style="2" customWidth="1"/>
    <col min="5646" max="5884" width="9.140625" style="2"/>
    <col min="5885" max="5885" width="6.42578125" style="2" customWidth="1"/>
    <col min="5886" max="5886" width="32" style="2" customWidth="1"/>
    <col min="5887" max="5887" width="11.85546875" style="2" customWidth="1"/>
    <col min="5888" max="5889" width="16.42578125" style="2" customWidth="1"/>
    <col min="5890" max="5890" width="11.85546875" style="2" customWidth="1"/>
    <col min="5891" max="5892" width="16" style="2" customWidth="1"/>
    <col min="5893" max="5893" width="11.85546875" style="2" customWidth="1"/>
    <col min="5894" max="5895" width="16.140625" style="2" customWidth="1"/>
    <col min="5896" max="5896" width="11.85546875" style="2" customWidth="1"/>
    <col min="5897" max="5898" width="16" style="2" customWidth="1"/>
    <col min="5899" max="5899" width="14.5703125" style="2" customWidth="1"/>
    <col min="5900" max="5900" width="14.140625" style="2" customWidth="1"/>
    <col min="5901" max="5901" width="14" style="2" customWidth="1"/>
    <col min="5902" max="6140" width="9.140625" style="2"/>
    <col min="6141" max="6141" width="6.42578125" style="2" customWidth="1"/>
    <col min="6142" max="6142" width="32" style="2" customWidth="1"/>
    <col min="6143" max="6143" width="11.85546875" style="2" customWidth="1"/>
    <col min="6144" max="6145" width="16.42578125" style="2" customWidth="1"/>
    <col min="6146" max="6146" width="11.85546875" style="2" customWidth="1"/>
    <col min="6147" max="6148" width="16" style="2" customWidth="1"/>
    <col min="6149" max="6149" width="11.85546875" style="2" customWidth="1"/>
    <col min="6150" max="6151" width="16.140625" style="2" customWidth="1"/>
    <col min="6152" max="6152" width="11.85546875" style="2" customWidth="1"/>
    <col min="6153" max="6154" width="16" style="2" customWidth="1"/>
    <col min="6155" max="6155" width="14.5703125" style="2" customWidth="1"/>
    <col min="6156" max="6156" width="14.140625" style="2" customWidth="1"/>
    <col min="6157" max="6157" width="14" style="2" customWidth="1"/>
    <col min="6158" max="6396" width="9.140625" style="2"/>
    <col min="6397" max="6397" width="6.42578125" style="2" customWidth="1"/>
    <col min="6398" max="6398" width="32" style="2" customWidth="1"/>
    <col min="6399" max="6399" width="11.85546875" style="2" customWidth="1"/>
    <col min="6400" max="6401" width="16.42578125" style="2" customWidth="1"/>
    <col min="6402" max="6402" width="11.85546875" style="2" customWidth="1"/>
    <col min="6403" max="6404" width="16" style="2" customWidth="1"/>
    <col min="6405" max="6405" width="11.85546875" style="2" customWidth="1"/>
    <col min="6406" max="6407" width="16.140625" style="2" customWidth="1"/>
    <col min="6408" max="6408" width="11.85546875" style="2" customWidth="1"/>
    <col min="6409" max="6410" width="16" style="2" customWidth="1"/>
    <col min="6411" max="6411" width="14.5703125" style="2" customWidth="1"/>
    <col min="6412" max="6412" width="14.140625" style="2" customWidth="1"/>
    <col min="6413" max="6413" width="14" style="2" customWidth="1"/>
    <col min="6414" max="6652" width="9.140625" style="2"/>
    <col min="6653" max="6653" width="6.42578125" style="2" customWidth="1"/>
    <col min="6654" max="6654" width="32" style="2" customWidth="1"/>
    <col min="6655" max="6655" width="11.85546875" style="2" customWidth="1"/>
    <col min="6656" max="6657" width="16.42578125" style="2" customWidth="1"/>
    <col min="6658" max="6658" width="11.85546875" style="2" customWidth="1"/>
    <col min="6659" max="6660" width="16" style="2" customWidth="1"/>
    <col min="6661" max="6661" width="11.85546875" style="2" customWidth="1"/>
    <col min="6662" max="6663" width="16.140625" style="2" customWidth="1"/>
    <col min="6664" max="6664" width="11.85546875" style="2" customWidth="1"/>
    <col min="6665" max="6666" width="16" style="2" customWidth="1"/>
    <col min="6667" max="6667" width="14.5703125" style="2" customWidth="1"/>
    <col min="6668" max="6668" width="14.140625" style="2" customWidth="1"/>
    <col min="6669" max="6669" width="14" style="2" customWidth="1"/>
    <col min="6670" max="6908" width="9.140625" style="2"/>
    <col min="6909" max="6909" width="6.42578125" style="2" customWidth="1"/>
    <col min="6910" max="6910" width="32" style="2" customWidth="1"/>
    <col min="6911" max="6911" width="11.85546875" style="2" customWidth="1"/>
    <col min="6912" max="6913" width="16.42578125" style="2" customWidth="1"/>
    <col min="6914" max="6914" width="11.85546875" style="2" customWidth="1"/>
    <col min="6915" max="6916" width="16" style="2" customWidth="1"/>
    <col min="6917" max="6917" width="11.85546875" style="2" customWidth="1"/>
    <col min="6918" max="6919" width="16.140625" style="2" customWidth="1"/>
    <col min="6920" max="6920" width="11.85546875" style="2" customWidth="1"/>
    <col min="6921" max="6922" width="16" style="2" customWidth="1"/>
    <col min="6923" max="6923" width="14.5703125" style="2" customWidth="1"/>
    <col min="6924" max="6924" width="14.140625" style="2" customWidth="1"/>
    <col min="6925" max="6925" width="14" style="2" customWidth="1"/>
    <col min="6926" max="7164" width="9.140625" style="2"/>
    <col min="7165" max="7165" width="6.42578125" style="2" customWidth="1"/>
    <col min="7166" max="7166" width="32" style="2" customWidth="1"/>
    <col min="7167" max="7167" width="11.85546875" style="2" customWidth="1"/>
    <col min="7168" max="7169" width="16.42578125" style="2" customWidth="1"/>
    <col min="7170" max="7170" width="11.85546875" style="2" customWidth="1"/>
    <col min="7171" max="7172" width="16" style="2" customWidth="1"/>
    <col min="7173" max="7173" width="11.85546875" style="2" customWidth="1"/>
    <col min="7174" max="7175" width="16.140625" style="2" customWidth="1"/>
    <col min="7176" max="7176" width="11.85546875" style="2" customWidth="1"/>
    <col min="7177" max="7178" width="16" style="2" customWidth="1"/>
    <col min="7179" max="7179" width="14.5703125" style="2" customWidth="1"/>
    <col min="7180" max="7180" width="14.140625" style="2" customWidth="1"/>
    <col min="7181" max="7181" width="14" style="2" customWidth="1"/>
    <col min="7182" max="7420" width="9.140625" style="2"/>
    <col min="7421" max="7421" width="6.42578125" style="2" customWidth="1"/>
    <col min="7422" max="7422" width="32" style="2" customWidth="1"/>
    <col min="7423" max="7423" width="11.85546875" style="2" customWidth="1"/>
    <col min="7424" max="7425" width="16.42578125" style="2" customWidth="1"/>
    <col min="7426" max="7426" width="11.85546875" style="2" customWidth="1"/>
    <col min="7427" max="7428" width="16" style="2" customWidth="1"/>
    <col min="7429" max="7429" width="11.85546875" style="2" customWidth="1"/>
    <col min="7430" max="7431" width="16.140625" style="2" customWidth="1"/>
    <col min="7432" max="7432" width="11.85546875" style="2" customWidth="1"/>
    <col min="7433" max="7434" width="16" style="2" customWidth="1"/>
    <col min="7435" max="7435" width="14.5703125" style="2" customWidth="1"/>
    <col min="7436" max="7436" width="14.140625" style="2" customWidth="1"/>
    <col min="7437" max="7437" width="14" style="2" customWidth="1"/>
    <col min="7438" max="7676" width="9.140625" style="2"/>
    <col min="7677" max="7677" width="6.42578125" style="2" customWidth="1"/>
    <col min="7678" max="7678" width="32" style="2" customWidth="1"/>
    <col min="7679" max="7679" width="11.85546875" style="2" customWidth="1"/>
    <col min="7680" max="7681" width="16.42578125" style="2" customWidth="1"/>
    <col min="7682" max="7682" width="11.85546875" style="2" customWidth="1"/>
    <col min="7683" max="7684" width="16" style="2" customWidth="1"/>
    <col min="7685" max="7685" width="11.85546875" style="2" customWidth="1"/>
    <col min="7686" max="7687" width="16.140625" style="2" customWidth="1"/>
    <col min="7688" max="7688" width="11.85546875" style="2" customWidth="1"/>
    <col min="7689" max="7690" width="16" style="2" customWidth="1"/>
    <col min="7691" max="7691" width="14.5703125" style="2" customWidth="1"/>
    <col min="7692" max="7692" width="14.140625" style="2" customWidth="1"/>
    <col min="7693" max="7693" width="14" style="2" customWidth="1"/>
    <col min="7694" max="7932" width="9.140625" style="2"/>
    <col min="7933" max="7933" width="6.42578125" style="2" customWidth="1"/>
    <col min="7934" max="7934" width="32" style="2" customWidth="1"/>
    <col min="7935" max="7935" width="11.85546875" style="2" customWidth="1"/>
    <col min="7936" max="7937" width="16.42578125" style="2" customWidth="1"/>
    <col min="7938" max="7938" width="11.85546875" style="2" customWidth="1"/>
    <col min="7939" max="7940" width="16" style="2" customWidth="1"/>
    <col min="7941" max="7941" width="11.85546875" style="2" customWidth="1"/>
    <col min="7942" max="7943" width="16.140625" style="2" customWidth="1"/>
    <col min="7944" max="7944" width="11.85546875" style="2" customWidth="1"/>
    <col min="7945" max="7946" width="16" style="2" customWidth="1"/>
    <col min="7947" max="7947" width="14.5703125" style="2" customWidth="1"/>
    <col min="7948" max="7948" width="14.140625" style="2" customWidth="1"/>
    <col min="7949" max="7949" width="14" style="2" customWidth="1"/>
    <col min="7950" max="8188" width="9.140625" style="2"/>
    <col min="8189" max="8189" width="6.42578125" style="2" customWidth="1"/>
    <col min="8190" max="8190" width="32" style="2" customWidth="1"/>
    <col min="8191" max="8191" width="11.85546875" style="2" customWidth="1"/>
    <col min="8192" max="8193" width="16.42578125" style="2" customWidth="1"/>
    <col min="8194" max="8194" width="11.85546875" style="2" customWidth="1"/>
    <col min="8195" max="8196" width="16" style="2" customWidth="1"/>
    <col min="8197" max="8197" width="11.85546875" style="2" customWidth="1"/>
    <col min="8198" max="8199" width="16.140625" style="2" customWidth="1"/>
    <col min="8200" max="8200" width="11.85546875" style="2" customWidth="1"/>
    <col min="8201" max="8202" width="16" style="2" customWidth="1"/>
    <col min="8203" max="8203" width="14.5703125" style="2" customWidth="1"/>
    <col min="8204" max="8204" width="14.140625" style="2" customWidth="1"/>
    <col min="8205" max="8205" width="14" style="2" customWidth="1"/>
    <col min="8206" max="8444" width="9.140625" style="2"/>
    <col min="8445" max="8445" width="6.42578125" style="2" customWidth="1"/>
    <col min="8446" max="8446" width="32" style="2" customWidth="1"/>
    <col min="8447" max="8447" width="11.85546875" style="2" customWidth="1"/>
    <col min="8448" max="8449" width="16.42578125" style="2" customWidth="1"/>
    <col min="8450" max="8450" width="11.85546875" style="2" customWidth="1"/>
    <col min="8451" max="8452" width="16" style="2" customWidth="1"/>
    <col min="8453" max="8453" width="11.85546875" style="2" customWidth="1"/>
    <col min="8454" max="8455" width="16.140625" style="2" customWidth="1"/>
    <col min="8456" max="8456" width="11.85546875" style="2" customWidth="1"/>
    <col min="8457" max="8458" width="16" style="2" customWidth="1"/>
    <col min="8459" max="8459" width="14.5703125" style="2" customWidth="1"/>
    <col min="8460" max="8460" width="14.140625" style="2" customWidth="1"/>
    <col min="8461" max="8461" width="14" style="2" customWidth="1"/>
    <col min="8462" max="8700" width="9.140625" style="2"/>
    <col min="8701" max="8701" width="6.42578125" style="2" customWidth="1"/>
    <col min="8702" max="8702" width="32" style="2" customWidth="1"/>
    <col min="8703" max="8703" width="11.85546875" style="2" customWidth="1"/>
    <col min="8704" max="8705" width="16.42578125" style="2" customWidth="1"/>
    <col min="8706" max="8706" width="11.85546875" style="2" customWidth="1"/>
    <col min="8707" max="8708" width="16" style="2" customWidth="1"/>
    <col min="8709" max="8709" width="11.85546875" style="2" customWidth="1"/>
    <col min="8710" max="8711" width="16.140625" style="2" customWidth="1"/>
    <col min="8712" max="8712" width="11.85546875" style="2" customWidth="1"/>
    <col min="8713" max="8714" width="16" style="2" customWidth="1"/>
    <col min="8715" max="8715" width="14.5703125" style="2" customWidth="1"/>
    <col min="8716" max="8716" width="14.140625" style="2" customWidth="1"/>
    <col min="8717" max="8717" width="14" style="2" customWidth="1"/>
    <col min="8718" max="8956" width="9.140625" style="2"/>
    <col min="8957" max="8957" width="6.42578125" style="2" customWidth="1"/>
    <col min="8958" max="8958" width="32" style="2" customWidth="1"/>
    <col min="8959" max="8959" width="11.85546875" style="2" customWidth="1"/>
    <col min="8960" max="8961" width="16.42578125" style="2" customWidth="1"/>
    <col min="8962" max="8962" width="11.85546875" style="2" customWidth="1"/>
    <col min="8963" max="8964" width="16" style="2" customWidth="1"/>
    <col min="8965" max="8965" width="11.85546875" style="2" customWidth="1"/>
    <col min="8966" max="8967" width="16.140625" style="2" customWidth="1"/>
    <col min="8968" max="8968" width="11.85546875" style="2" customWidth="1"/>
    <col min="8969" max="8970" width="16" style="2" customWidth="1"/>
    <col min="8971" max="8971" width="14.5703125" style="2" customWidth="1"/>
    <col min="8972" max="8972" width="14.140625" style="2" customWidth="1"/>
    <col min="8973" max="8973" width="14" style="2" customWidth="1"/>
    <col min="8974" max="9212" width="9.140625" style="2"/>
    <col min="9213" max="9213" width="6.42578125" style="2" customWidth="1"/>
    <col min="9214" max="9214" width="32" style="2" customWidth="1"/>
    <col min="9215" max="9215" width="11.85546875" style="2" customWidth="1"/>
    <col min="9216" max="9217" width="16.42578125" style="2" customWidth="1"/>
    <col min="9218" max="9218" width="11.85546875" style="2" customWidth="1"/>
    <col min="9219" max="9220" width="16" style="2" customWidth="1"/>
    <col min="9221" max="9221" width="11.85546875" style="2" customWidth="1"/>
    <col min="9222" max="9223" width="16.140625" style="2" customWidth="1"/>
    <col min="9224" max="9224" width="11.85546875" style="2" customWidth="1"/>
    <col min="9225" max="9226" width="16" style="2" customWidth="1"/>
    <col min="9227" max="9227" width="14.5703125" style="2" customWidth="1"/>
    <col min="9228" max="9228" width="14.140625" style="2" customWidth="1"/>
    <col min="9229" max="9229" width="14" style="2" customWidth="1"/>
    <col min="9230" max="9468" width="9.140625" style="2"/>
    <col min="9469" max="9469" width="6.42578125" style="2" customWidth="1"/>
    <col min="9470" max="9470" width="32" style="2" customWidth="1"/>
    <col min="9471" max="9471" width="11.85546875" style="2" customWidth="1"/>
    <col min="9472" max="9473" width="16.42578125" style="2" customWidth="1"/>
    <col min="9474" max="9474" width="11.85546875" style="2" customWidth="1"/>
    <col min="9475" max="9476" width="16" style="2" customWidth="1"/>
    <col min="9477" max="9477" width="11.85546875" style="2" customWidth="1"/>
    <col min="9478" max="9479" width="16.140625" style="2" customWidth="1"/>
    <col min="9480" max="9480" width="11.85546875" style="2" customWidth="1"/>
    <col min="9481" max="9482" width="16" style="2" customWidth="1"/>
    <col min="9483" max="9483" width="14.5703125" style="2" customWidth="1"/>
    <col min="9484" max="9484" width="14.140625" style="2" customWidth="1"/>
    <col min="9485" max="9485" width="14" style="2" customWidth="1"/>
    <col min="9486" max="9724" width="9.140625" style="2"/>
    <col min="9725" max="9725" width="6.42578125" style="2" customWidth="1"/>
    <col min="9726" max="9726" width="32" style="2" customWidth="1"/>
    <col min="9727" max="9727" width="11.85546875" style="2" customWidth="1"/>
    <col min="9728" max="9729" width="16.42578125" style="2" customWidth="1"/>
    <col min="9730" max="9730" width="11.85546875" style="2" customWidth="1"/>
    <col min="9731" max="9732" width="16" style="2" customWidth="1"/>
    <col min="9733" max="9733" width="11.85546875" style="2" customWidth="1"/>
    <col min="9734" max="9735" width="16.140625" style="2" customWidth="1"/>
    <col min="9736" max="9736" width="11.85546875" style="2" customWidth="1"/>
    <col min="9737" max="9738" width="16" style="2" customWidth="1"/>
    <col min="9739" max="9739" width="14.5703125" style="2" customWidth="1"/>
    <col min="9740" max="9740" width="14.140625" style="2" customWidth="1"/>
    <col min="9741" max="9741" width="14" style="2" customWidth="1"/>
    <col min="9742" max="9980" width="9.140625" style="2"/>
    <col min="9981" max="9981" width="6.42578125" style="2" customWidth="1"/>
    <col min="9982" max="9982" width="32" style="2" customWidth="1"/>
    <col min="9983" max="9983" width="11.85546875" style="2" customWidth="1"/>
    <col min="9984" max="9985" width="16.42578125" style="2" customWidth="1"/>
    <col min="9986" max="9986" width="11.85546875" style="2" customWidth="1"/>
    <col min="9987" max="9988" width="16" style="2" customWidth="1"/>
    <col min="9989" max="9989" width="11.85546875" style="2" customWidth="1"/>
    <col min="9990" max="9991" width="16.140625" style="2" customWidth="1"/>
    <col min="9992" max="9992" width="11.85546875" style="2" customWidth="1"/>
    <col min="9993" max="9994" width="16" style="2" customWidth="1"/>
    <col min="9995" max="9995" width="14.5703125" style="2" customWidth="1"/>
    <col min="9996" max="9996" width="14.140625" style="2" customWidth="1"/>
    <col min="9997" max="9997" width="14" style="2" customWidth="1"/>
    <col min="9998" max="10236" width="9.140625" style="2"/>
    <col min="10237" max="10237" width="6.42578125" style="2" customWidth="1"/>
    <col min="10238" max="10238" width="32" style="2" customWidth="1"/>
    <col min="10239" max="10239" width="11.85546875" style="2" customWidth="1"/>
    <col min="10240" max="10241" width="16.42578125" style="2" customWidth="1"/>
    <col min="10242" max="10242" width="11.85546875" style="2" customWidth="1"/>
    <col min="10243" max="10244" width="16" style="2" customWidth="1"/>
    <col min="10245" max="10245" width="11.85546875" style="2" customWidth="1"/>
    <col min="10246" max="10247" width="16.140625" style="2" customWidth="1"/>
    <col min="10248" max="10248" width="11.85546875" style="2" customWidth="1"/>
    <col min="10249" max="10250" width="16" style="2" customWidth="1"/>
    <col min="10251" max="10251" width="14.5703125" style="2" customWidth="1"/>
    <col min="10252" max="10252" width="14.140625" style="2" customWidth="1"/>
    <col min="10253" max="10253" width="14" style="2" customWidth="1"/>
    <col min="10254" max="10492" width="9.140625" style="2"/>
    <col min="10493" max="10493" width="6.42578125" style="2" customWidth="1"/>
    <col min="10494" max="10494" width="32" style="2" customWidth="1"/>
    <col min="10495" max="10495" width="11.85546875" style="2" customWidth="1"/>
    <col min="10496" max="10497" width="16.42578125" style="2" customWidth="1"/>
    <col min="10498" max="10498" width="11.85546875" style="2" customWidth="1"/>
    <col min="10499" max="10500" width="16" style="2" customWidth="1"/>
    <col min="10501" max="10501" width="11.85546875" style="2" customWidth="1"/>
    <col min="10502" max="10503" width="16.140625" style="2" customWidth="1"/>
    <col min="10504" max="10504" width="11.85546875" style="2" customWidth="1"/>
    <col min="10505" max="10506" width="16" style="2" customWidth="1"/>
    <col min="10507" max="10507" width="14.5703125" style="2" customWidth="1"/>
    <col min="10508" max="10508" width="14.140625" style="2" customWidth="1"/>
    <col min="10509" max="10509" width="14" style="2" customWidth="1"/>
    <col min="10510" max="10748" width="9.140625" style="2"/>
    <col min="10749" max="10749" width="6.42578125" style="2" customWidth="1"/>
    <col min="10750" max="10750" width="32" style="2" customWidth="1"/>
    <col min="10751" max="10751" width="11.85546875" style="2" customWidth="1"/>
    <col min="10752" max="10753" width="16.42578125" style="2" customWidth="1"/>
    <col min="10754" max="10754" width="11.85546875" style="2" customWidth="1"/>
    <col min="10755" max="10756" width="16" style="2" customWidth="1"/>
    <col min="10757" max="10757" width="11.85546875" style="2" customWidth="1"/>
    <col min="10758" max="10759" width="16.140625" style="2" customWidth="1"/>
    <col min="10760" max="10760" width="11.85546875" style="2" customWidth="1"/>
    <col min="10761" max="10762" width="16" style="2" customWidth="1"/>
    <col min="10763" max="10763" width="14.5703125" style="2" customWidth="1"/>
    <col min="10764" max="10764" width="14.140625" style="2" customWidth="1"/>
    <col min="10765" max="10765" width="14" style="2" customWidth="1"/>
    <col min="10766" max="11004" width="9.140625" style="2"/>
    <col min="11005" max="11005" width="6.42578125" style="2" customWidth="1"/>
    <col min="11006" max="11006" width="32" style="2" customWidth="1"/>
    <col min="11007" max="11007" width="11.85546875" style="2" customWidth="1"/>
    <col min="11008" max="11009" width="16.42578125" style="2" customWidth="1"/>
    <col min="11010" max="11010" width="11.85546875" style="2" customWidth="1"/>
    <col min="11011" max="11012" width="16" style="2" customWidth="1"/>
    <col min="11013" max="11013" width="11.85546875" style="2" customWidth="1"/>
    <col min="11014" max="11015" width="16.140625" style="2" customWidth="1"/>
    <col min="11016" max="11016" width="11.85546875" style="2" customWidth="1"/>
    <col min="11017" max="11018" width="16" style="2" customWidth="1"/>
    <col min="11019" max="11019" width="14.5703125" style="2" customWidth="1"/>
    <col min="11020" max="11020" width="14.140625" style="2" customWidth="1"/>
    <col min="11021" max="11021" width="14" style="2" customWidth="1"/>
    <col min="11022" max="11260" width="9.140625" style="2"/>
    <col min="11261" max="11261" width="6.42578125" style="2" customWidth="1"/>
    <col min="11262" max="11262" width="32" style="2" customWidth="1"/>
    <col min="11263" max="11263" width="11.85546875" style="2" customWidth="1"/>
    <col min="11264" max="11265" width="16.42578125" style="2" customWidth="1"/>
    <col min="11266" max="11266" width="11.85546875" style="2" customWidth="1"/>
    <col min="11267" max="11268" width="16" style="2" customWidth="1"/>
    <col min="11269" max="11269" width="11.85546875" style="2" customWidth="1"/>
    <col min="11270" max="11271" width="16.140625" style="2" customWidth="1"/>
    <col min="11272" max="11272" width="11.85546875" style="2" customWidth="1"/>
    <col min="11273" max="11274" width="16" style="2" customWidth="1"/>
    <col min="11275" max="11275" width="14.5703125" style="2" customWidth="1"/>
    <col min="11276" max="11276" width="14.140625" style="2" customWidth="1"/>
    <col min="11277" max="11277" width="14" style="2" customWidth="1"/>
    <col min="11278" max="11516" width="9.140625" style="2"/>
    <col min="11517" max="11517" width="6.42578125" style="2" customWidth="1"/>
    <col min="11518" max="11518" width="32" style="2" customWidth="1"/>
    <col min="11519" max="11519" width="11.85546875" style="2" customWidth="1"/>
    <col min="11520" max="11521" width="16.42578125" style="2" customWidth="1"/>
    <col min="11522" max="11522" width="11.85546875" style="2" customWidth="1"/>
    <col min="11523" max="11524" width="16" style="2" customWidth="1"/>
    <col min="11525" max="11525" width="11.85546875" style="2" customWidth="1"/>
    <col min="11526" max="11527" width="16.140625" style="2" customWidth="1"/>
    <col min="11528" max="11528" width="11.85546875" style="2" customWidth="1"/>
    <col min="11529" max="11530" width="16" style="2" customWidth="1"/>
    <col min="11531" max="11531" width="14.5703125" style="2" customWidth="1"/>
    <col min="11532" max="11532" width="14.140625" style="2" customWidth="1"/>
    <col min="11533" max="11533" width="14" style="2" customWidth="1"/>
    <col min="11534" max="11772" width="9.140625" style="2"/>
    <col min="11773" max="11773" width="6.42578125" style="2" customWidth="1"/>
    <col min="11774" max="11774" width="32" style="2" customWidth="1"/>
    <col min="11775" max="11775" width="11.85546875" style="2" customWidth="1"/>
    <col min="11776" max="11777" width="16.42578125" style="2" customWidth="1"/>
    <col min="11778" max="11778" width="11.85546875" style="2" customWidth="1"/>
    <col min="11779" max="11780" width="16" style="2" customWidth="1"/>
    <col min="11781" max="11781" width="11.85546875" style="2" customWidth="1"/>
    <col min="11782" max="11783" width="16.140625" style="2" customWidth="1"/>
    <col min="11784" max="11784" width="11.85546875" style="2" customWidth="1"/>
    <col min="11785" max="11786" width="16" style="2" customWidth="1"/>
    <col min="11787" max="11787" width="14.5703125" style="2" customWidth="1"/>
    <col min="11788" max="11788" width="14.140625" style="2" customWidth="1"/>
    <col min="11789" max="11789" width="14" style="2" customWidth="1"/>
    <col min="11790" max="12028" width="9.140625" style="2"/>
    <col min="12029" max="12029" width="6.42578125" style="2" customWidth="1"/>
    <col min="12030" max="12030" width="32" style="2" customWidth="1"/>
    <col min="12031" max="12031" width="11.85546875" style="2" customWidth="1"/>
    <col min="12032" max="12033" width="16.42578125" style="2" customWidth="1"/>
    <col min="12034" max="12034" width="11.85546875" style="2" customWidth="1"/>
    <col min="12035" max="12036" width="16" style="2" customWidth="1"/>
    <col min="12037" max="12037" width="11.85546875" style="2" customWidth="1"/>
    <col min="12038" max="12039" width="16.140625" style="2" customWidth="1"/>
    <col min="12040" max="12040" width="11.85546875" style="2" customWidth="1"/>
    <col min="12041" max="12042" width="16" style="2" customWidth="1"/>
    <col min="12043" max="12043" width="14.5703125" style="2" customWidth="1"/>
    <col min="12044" max="12044" width="14.140625" style="2" customWidth="1"/>
    <col min="12045" max="12045" width="14" style="2" customWidth="1"/>
    <col min="12046" max="12284" width="9.140625" style="2"/>
    <col min="12285" max="12285" width="6.42578125" style="2" customWidth="1"/>
    <col min="12286" max="12286" width="32" style="2" customWidth="1"/>
    <col min="12287" max="12287" width="11.85546875" style="2" customWidth="1"/>
    <col min="12288" max="12289" width="16.42578125" style="2" customWidth="1"/>
    <col min="12290" max="12290" width="11.85546875" style="2" customWidth="1"/>
    <col min="12291" max="12292" width="16" style="2" customWidth="1"/>
    <col min="12293" max="12293" width="11.85546875" style="2" customWidth="1"/>
    <col min="12294" max="12295" width="16.140625" style="2" customWidth="1"/>
    <col min="12296" max="12296" width="11.85546875" style="2" customWidth="1"/>
    <col min="12297" max="12298" width="16" style="2" customWidth="1"/>
    <col min="12299" max="12299" width="14.5703125" style="2" customWidth="1"/>
    <col min="12300" max="12300" width="14.140625" style="2" customWidth="1"/>
    <col min="12301" max="12301" width="14" style="2" customWidth="1"/>
    <col min="12302" max="12540" width="9.140625" style="2"/>
    <col min="12541" max="12541" width="6.42578125" style="2" customWidth="1"/>
    <col min="12542" max="12542" width="32" style="2" customWidth="1"/>
    <col min="12543" max="12543" width="11.85546875" style="2" customWidth="1"/>
    <col min="12544" max="12545" width="16.42578125" style="2" customWidth="1"/>
    <col min="12546" max="12546" width="11.85546875" style="2" customWidth="1"/>
    <col min="12547" max="12548" width="16" style="2" customWidth="1"/>
    <col min="12549" max="12549" width="11.85546875" style="2" customWidth="1"/>
    <col min="12550" max="12551" width="16.140625" style="2" customWidth="1"/>
    <col min="12552" max="12552" width="11.85546875" style="2" customWidth="1"/>
    <col min="12553" max="12554" width="16" style="2" customWidth="1"/>
    <col min="12555" max="12555" width="14.5703125" style="2" customWidth="1"/>
    <col min="12556" max="12556" width="14.140625" style="2" customWidth="1"/>
    <col min="12557" max="12557" width="14" style="2" customWidth="1"/>
    <col min="12558" max="12796" width="9.140625" style="2"/>
    <col min="12797" max="12797" width="6.42578125" style="2" customWidth="1"/>
    <col min="12798" max="12798" width="32" style="2" customWidth="1"/>
    <col min="12799" max="12799" width="11.85546875" style="2" customWidth="1"/>
    <col min="12800" max="12801" width="16.42578125" style="2" customWidth="1"/>
    <col min="12802" max="12802" width="11.85546875" style="2" customWidth="1"/>
    <col min="12803" max="12804" width="16" style="2" customWidth="1"/>
    <col min="12805" max="12805" width="11.85546875" style="2" customWidth="1"/>
    <col min="12806" max="12807" width="16.140625" style="2" customWidth="1"/>
    <col min="12808" max="12808" width="11.85546875" style="2" customWidth="1"/>
    <col min="12809" max="12810" width="16" style="2" customWidth="1"/>
    <col min="12811" max="12811" width="14.5703125" style="2" customWidth="1"/>
    <col min="12812" max="12812" width="14.140625" style="2" customWidth="1"/>
    <col min="12813" max="12813" width="14" style="2" customWidth="1"/>
    <col min="12814" max="13052" width="9.140625" style="2"/>
    <col min="13053" max="13053" width="6.42578125" style="2" customWidth="1"/>
    <col min="13054" max="13054" width="32" style="2" customWidth="1"/>
    <col min="13055" max="13055" width="11.85546875" style="2" customWidth="1"/>
    <col min="13056" max="13057" width="16.42578125" style="2" customWidth="1"/>
    <col min="13058" max="13058" width="11.85546875" style="2" customWidth="1"/>
    <col min="13059" max="13060" width="16" style="2" customWidth="1"/>
    <col min="13061" max="13061" width="11.85546875" style="2" customWidth="1"/>
    <col min="13062" max="13063" width="16.140625" style="2" customWidth="1"/>
    <col min="13064" max="13064" width="11.85546875" style="2" customWidth="1"/>
    <col min="13065" max="13066" width="16" style="2" customWidth="1"/>
    <col min="13067" max="13067" width="14.5703125" style="2" customWidth="1"/>
    <col min="13068" max="13068" width="14.140625" style="2" customWidth="1"/>
    <col min="13069" max="13069" width="14" style="2" customWidth="1"/>
    <col min="13070" max="13308" width="9.140625" style="2"/>
    <col min="13309" max="13309" width="6.42578125" style="2" customWidth="1"/>
    <col min="13310" max="13310" width="32" style="2" customWidth="1"/>
    <col min="13311" max="13311" width="11.85546875" style="2" customWidth="1"/>
    <col min="13312" max="13313" width="16.42578125" style="2" customWidth="1"/>
    <col min="13314" max="13314" width="11.85546875" style="2" customWidth="1"/>
    <col min="13315" max="13316" width="16" style="2" customWidth="1"/>
    <col min="13317" max="13317" width="11.85546875" style="2" customWidth="1"/>
    <col min="13318" max="13319" width="16.140625" style="2" customWidth="1"/>
    <col min="13320" max="13320" width="11.85546875" style="2" customWidth="1"/>
    <col min="13321" max="13322" width="16" style="2" customWidth="1"/>
    <col min="13323" max="13323" width="14.5703125" style="2" customWidth="1"/>
    <col min="13324" max="13324" width="14.140625" style="2" customWidth="1"/>
    <col min="13325" max="13325" width="14" style="2" customWidth="1"/>
    <col min="13326" max="13564" width="9.140625" style="2"/>
    <col min="13565" max="13565" width="6.42578125" style="2" customWidth="1"/>
    <col min="13566" max="13566" width="32" style="2" customWidth="1"/>
    <col min="13567" max="13567" width="11.85546875" style="2" customWidth="1"/>
    <col min="13568" max="13569" width="16.42578125" style="2" customWidth="1"/>
    <col min="13570" max="13570" width="11.85546875" style="2" customWidth="1"/>
    <col min="13571" max="13572" width="16" style="2" customWidth="1"/>
    <col min="13573" max="13573" width="11.85546875" style="2" customWidth="1"/>
    <col min="13574" max="13575" width="16.140625" style="2" customWidth="1"/>
    <col min="13576" max="13576" width="11.85546875" style="2" customWidth="1"/>
    <col min="13577" max="13578" width="16" style="2" customWidth="1"/>
    <col min="13579" max="13579" width="14.5703125" style="2" customWidth="1"/>
    <col min="13580" max="13580" width="14.140625" style="2" customWidth="1"/>
    <col min="13581" max="13581" width="14" style="2" customWidth="1"/>
    <col min="13582" max="13820" width="9.140625" style="2"/>
    <col min="13821" max="13821" width="6.42578125" style="2" customWidth="1"/>
    <col min="13822" max="13822" width="32" style="2" customWidth="1"/>
    <col min="13823" max="13823" width="11.85546875" style="2" customWidth="1"/>
    <col min="13824" max="13825" width="16.42578125" style="2" customWidth="1"/>
    <col min="13826" max="13826" width="11.85546875" style="2" customWidth="1"/>
    <col min="13827" max="13828" width="16" style="2" customWidth="1"/>
    <col min="13829" max="13829" width="11.85546875" style="2" customWidth="1"/>
    <col min="13830" max="13831" width="16.140625" style="2" customWidth="1"/>
    <col min="13832" max="13832" width="11.85546875" style="2" customWidth="1"/>
    <col min="13833" max="13834" width="16" style="2" customWidth="1"/>
    <col min="13835" max="13835" width="14.5703125" style="2" customWidth="1"/>
    <col min="13836" max="13836" width="14.140625" style="2" customWidth="1"/>
    <col min="13837" max="13837" width="14" style="2" customWidth="1"/>
    <col min="13838" max="14076" width="9.140625" style="2"/>
    <col min="14077" max="14077" width="6.42578125" style="2" customWidth="1"/>
    <col min="14078" max="14078" width="32" style="2" customWidth="1"/>
    <col min="14079" max="14079" width="11.85546875" style="2" customWidth="1"/>
    <col min="14080" max="14081" width="16.42578125" style="2" customWidth="1"/>
    <col min="14082" max="14082" width="11.85546875" style="2" customWidth="1"/>
    <col min="14083" max="14084" width="16" style="2" customWidth="1"/>
    <col min="14085" max="14085" width="11.85546875" style="2" customWidth="1"/>
    <col min="14086" max="14087" width="16.140625" style="2" customWidth="1"/>
    <col min="14088" max="14088" width="11.85546875" style="2" customWidth="1"/>
    <col min="14089" max="14090" width="16" style="2" customWidth="1"/>
    <col min="14091" max="14091" width="14.5703125" style="2" customWidth="1"/>
    <col min="14092" max="14092" width="14.140625" style="2" customWidth="1"/>
    <col min="14093" max="14093" width="14" style="2" customWidth="1"/>
    <col min="14094" max="14332" width="9.140625" style="2"/>
    <col min="14333" max="14333" width="6.42578125" style="2" customWidth="1"/>
    <col min="14334" max="14334" width="32" style="2" customWidth="1"/>
    <col min="14335" max="14335" width="11.85546875" style="2" customWidth="1"/>
    <col min="14336" max="14337" width="16.42578125" style="2" customWidth="1"/>
    <col min="14338" max="14338" width="11.85546875" style="2" customWidth="1"/>
    <col min="14339" max="14340" width="16" style="2" customWidth="1"/>
    <col min="14341" max="14341" width="11.85546875" style="2" customWidth="1"/>
    <col min="14342" max="14343" width="16.140625" style="2" customWidth="1"/>
    <col min="14344" max="14344" width="11.85546875" style="2" customWidth="1"/>
    <col min="14345" max="14346" width="16" style="2" customWidth="1"/>
    <col min="14347" max="14347" width="14.5703125" style="2" customWidth="1"/>
    <col min="14348" max="14348" width="14.140625" style="2" customWidth="1"/>
    <col min="14349" max="14349" width="14" style="2" customWidth="1"/>
    <col min="14350" max="14588" width="9.140625" style="2"/>
    <col min="14589" max="14589" width="6.42578125" style="2" customWidth="1"/>
    <col min="14590" max="14590" width="32" style="2" customWidth="1"/>
    <col min="14591" max="14591" width="11.85546875" style="2" customWidth="1"/>
    <col min="14592" max="14593" width="16.42578125" style="2" customWidth="1"/>
    <col min="14594" max="14594" width="11.85546875" style="2" customWidth="1"/>
    <col min="14595" max="14596" width="16" style="2" customWidth="1"/>
    <col min="14597" max="14597" width="11.85546875" style="2" customWidth="1"/>
    <col min="14598" max="14599" width="16.140625" style="2" customWidth="1"/>
    <col min="14600" max="14600" width="11.85546875" style="2" customWidth="1"/>
    <col min="14601" max="14602" width="16" style="2" customWidth="1"/>
    <col min="14603" max="14603" width="14.5703125" style="2" customWidth="1"/>
    <col min="14604" max="14604" width="14.140625" style="2" customWidth="1"/>
    <col min="14605" max="14605" width="14" style="2" customWidth="1"/>
    <col min="14606" max="14844" width="9.140625" style="2"/>
    <col min="14845" max="14845" width="6.42578125" style="2" customWidth="1"/>
    <col min="14846" max="14846" width="32" style="2" customWidth="1"/>
    <col min="14847" max="14847" width="11.85546875" style="2" customWidth="1"/>
    <col min="14848" max="14849" width="16.42578125" style="2" customWidth="1"/>
    <col min="14850" max="14850" width="11.85546875" style="2" customWidth="1"/>
    <col min="14851" max="14852" width="16" style="2" customWidth="1"/>
    <col min="14853" max="14853" width="11.85546875" style="2" customWidth="1"/>
    <col min="14854" max="14855" width="16.140625" style="2" customWidth="1"/>
    <col min="14856" max="14856" width="11.85546875" style="2" customWidth="1"/>
    <col min="14857" max="14858" width="16" style="2" customWidth="1"/>
    <col min="14859" max="14859" width="14.5703125" style="2" customWidth="1"/>
    <col min="14860" max="14860" width="14.140625" style="2" customWidth="1"/>
    <col min="14861" max="14861" width="14" style="2" customWidth="1"/>
    <col min="14862" max="15100" width="9.140625" style="2"/>
    <col min="15101" max="15101" width="6.42578125" style="2" customWidth="1"/>
    <col min="15102" max="15102" width="32" style="2" customWidth="1"/>
    <col min="15103" max="15103" width="11.85546875" style="2" customWidth="1"/>
    <col min="15104" max="15105" width="16.42578125" style="2" customWidth="1"/>
    <col min="15106" max="15106" width="11.85546875" style="2" customWidth="1"/>
    <col min="15107" max="15108" width="16" style="2" customWidth="1"/>
    <col min="15109" max="15109" width="11.85546875" style="2" customWidth="1"/>
    <col min="15110" max="15111" width="16.140625" style="2" customWidth="1"/>
    <col min="15112" max="15112" width="11.85546875" style="2" customWidth="1"/>
    <col min="15113" max="15114" width="16" style="2" customWidth="1"/>
    <col min="15115" max="15115" width="14.5703125" style="2" customWidth="1"/>
    <col min="15116" max="15116" width="14.140625" style="2" customWidth="1"/>
    <col min="15117" max="15117" width="14" style="2" customWidth="1"/>
    <col min="15118" max="15356" width="9.140625" style="2"/>
    <col min="15357" max="15357" width="6.42578125" style="2" customWidth="1"/>
    <col min="15358" max="15358" width="32" style="2" customWidth="1"/>
    <col min="15359" max="15359" width="11.85546875" style="2" customWidth="1"/>
    <col min="15360" max="15361" width="16.42578125" style="2" customWidth="1"/>
    <col min="15362" max="15362" width="11.85546875" style="2" customWidth="1"/>
    <col min="15363" max="15364" width="16" style="2" customWidth="1"/>
    <col min="15365" max="15365" width="11.85546875" style="2" customWidth="1"/>
    <col min="15366" max="15367" width="16.140625" style="2" customWidth="1"/>
    <col min="15368" max="15368" width="11.85546875" style="2" customWidth="1"/>
    <col min="15369" max="15370" width="16" style="2" customWidth="1"/>
    <col min="15371" max="15371" width="14.5703125" style="2" customWidth="1"/>
    <col min="15372" max="15372" width="14.140625" style="2" customWidth="1"/>
    <col min="15373" max="15373" width="14" style="2" customWidth="1"/>
    <col min="15374" max="15612" width="9.140625" style="2"/>
    <col min="15613" max="15613" width="6.42578125" style="2" customWidth="1"/>
    <col min="15614" max="15614" width="32" style="2" customWidth="1"/>
    <col min="15615" max="15615" width="11.85546875" style="2" customWidth="1"/>
    <col min="15616" max="15617" width="16.42578125" style="2" customWidth="1"/>
    <col min="15618" max="15618" width="11.85546875" style="2" customWidth="1"/>
    <col min="15619" max="15620" width="16" style="2" customWidth="1"/>
    <col min="15621" max="15621" width="11.85546875" style="2" customWidth="1"/>
    <col min="15622" max="15623" width="16.140625" style="2" customWidth="1"/>
    <col min="15624" max="15624" width="11.85546875" style="2" customWidth="1"/>
    <col min="15625" max="15626" width="16" style="2" customWidth="1"/>
    <col min="15627" max="15627" width="14.5703125" style="2" customWidth="1"/>
    <col min="15628" max="15628" width="14.140625" style="2" customWidth="1"/>
    <col min="15629" max="15629" width="14" style="2" customWidth="1"/>
    <col min="15630" max="15868" width="9.140625" style="2"/>
    <col min="15869" max="15869" width="6.42578125" style="2" customWidth="1"/>
    <col min="15870" max="15870" width="32" style="2" customWidth="1"/>
    <col min="15871" max="15871" width="11.85546875" style="2" customWidth="1"/>
    <col min="15872" max="15873" width="16.42578125" style="2" customWidth="1"/>
    <col min="15874" max="15874" width="11.85546875" style="2" customWidth="1"/>
    <col min="15875" max="15876" width="16" style="2" customWidth="1"/>
    <col min="15877" max="15877" width="11.85546875" style="2" customWidth="1"/>
    <col min="15878" max="15879" width="16.140625" style="2" customWidth="1"/>
    <col min="15880" max="15880" width="11.85546875" style="2" customWidth="1"/>
    <col min="15881" max="15882" width="16" style="2" customWidth="1"/>
    <col min="15883" max="15883" width="14.5703125" style="2" customWidth="1"/>
    <col min="15884" max="15884" width="14.140625" style="2" customWidth="1"/>
    <col min="15885" max="15885" width="14" style="2" customWidth="1"/>
    <col min="15886" max="16124" width="9.140625" style="2"/>
    <col min="16125" max="16125" width="6.42578125" style="2" customWidth="1"/>
    <col min="16126" max="16126" width="32" style="2" customWidth="1"/>
    <col min="16127" max="16127" width="11.85546875" style="2" customWidth="1"/>
    <col min="16128" max="16129" width="16.42578125" style="2" customWidth="1"/>
    <col min="16130" max="16130" width="11.85546875" style="2" customWidth="1"/>
    <col min="16131" max="16132" width="16" style="2" customWidth="1"/>
    <col min="16133" max="16133" width="11.85546875" style="2" customWidth="1"/>
    <col min="16134" max="16135" width="16.140625" style="2" customWidth="1"/>
    <col min="16136" max="16136" width="11.85546875" style="2" customWidth="1"/>
    <col min="16137" max="16138" width="16" style="2" customWidth="1"/>
    <col min="16139" max="16139" width="14.5703125" style="2" customWidth="1"/>
    <col min="16140" max="16140" width="14.140625" style="2" customWidth="1"/>
    <col min="16141" max="16141" width="14" style="2" customWidth="1"/>
    <col min="16142" max="16384" width="9.140625" style="2"/>
  </cols>
  <sheetData>
    <row r="1" spans="1:249" ht="15" customHeight="1">
      <c r="C1" s="3"/>
      <c r="D1" s="4"/>
      <c r="E1" s="4"/>
      <c r="F1" s="3"/>
      <c r="G1" s="3"/>
      <c r="H1" s="3"/>
      <c r="J1" s="4"/>
      <c r="K1" s="4"/>
      <c r="L1" s="4"/>
      <c r="M1" s="4"/>
      <c r="N1" s="4" t="s">
        <v>27</v>
      </c>
    </row>
    <row r="2" spans="1:249" ht="15" customHeight="1">
      <c r="A2" s="6"/>
      <c r="B2" s="6"/>
      <c r="C2" s="7"/>
      <c r="D2" s="6"/>
      <c r="E2" s="6"/>
      <c r="F2" s="7"/>
      <c r="G2" s="7"/>
      <c r="H2" s="7"/>
      <c r="J2" s="6"/>
      <c r="K2" s="6"/>
      <c r="L2" s="6"/>
      <c r="M2" s="6"/>
      <c r="N2" s="6" t="s">
        <v>28</v>
      </c>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row>
    <row r="3" spans="1:249" ht="15" customHeight="1">
      <c r="A3" s="6"/>
      <c r="B3" s="6"/>
      <c r="C3" s="7"/>
      <c r="D3" s="6"/>
      <c r="E3" s="6"/>
      <c r="F3" s="7"/>
      <c r="G3" s="7"/>
      <c r="H3" s="7"/>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row>
    <row r="4" spans="1:249" ht="18" customHeight="1">
      <c r="A4" s="62" t="s">
        <v>0</v>
      </c>
      <c r="B4" s="62"/>
      <c r="C4" s="62"/>
      <c r="D4" s="62"/>
      <c r="E4" s="62"/>
      <c r="F4" s="62"/>
      <c r="G4" s="62"/>
      <c r="H4" s="62"/>
      <c r="I4" s="62"/>
      <c r="J4" s="62"/>
      <c r="K4" s="62"/>
      <c r="L4" s="62"/>
      <c r="M4" s="62"/>
      <c r="N4" s="62"/>
    </row>
    <row r="5" spans="1:249" ht="60" customHeight="1">
      <c r="A5" s="63" t="s">
        <v>1</v>
      </c>
      <c r="B5" s="63"/>
      <c r="C5" s="63"/>
      <c r="D5" s="63"/>
      <c r="E5" s="63"/>
      <c r="F5" s="63"/>
      <c r="G5" s="63"/>
      <c r="H5" s="63"/>
      <c r="I5" s="63"/>
      <c r="J5" s="63"/>
      <c r="K5" s="63"/>
      <c r="L5" s="63"/>
      <c r="M5" s="63"/>
      <c r="N5" s="63"/>
    </row>
    <row r="6" spans="1:249" ht="14.25">
      <c r="B6" s="8"/>
      <c r="C6" s="9"/>
      <c r="D6" s="10"/>
      <c r="E6" s="10"/>
      <c r="F6" s="9"/>
      <c r="G6" s="9"/>
      <c r="H6" s="9"/>
      <c r="I6" s="9"/>
      <c r="J6" s="10"/>
      <c r="K6" s="10"/>
      <c r="L6" s="11"/>
      <c r="M6" s="64" t="s">
        <v>2</v>
      </c>
      <c r="N6" s="64"/>
    </row>
    <row r="7" spans="1:249" ht="14.25">
      <c r="A7" s="65" t="s">
        <v>3</v>
      </c>
      <c r="B7" s="66" t="s">
        <v>4</v>
      </c>
      <c r="C7" s="67" t="s">
        <v>5</v>
      </c>
      <c r="D7" s="68"/>
      <c r="E7" s="69"/>
      <c r="F7" s="70" t="s">
        <v>6</v>
      </c>
      <c r="G7" s="71"/>
      <c r="H7" s="72"/>
      <c r="I7" s="67" t="s">
        <v>7</v>
      </c>
      <c r="J7" s="68"/>
      <c r="K7" s="69"/>
      <c r="L7" s="67" t="s">
        <v>8</v>
      </c>
      <c r="M7" s="68"/>
      <c r="N7" s="69"/>
    </row>
    <row r="8" spans="1:249" s="12" customFormat="1" ht="45.75" customHeight="1">
      <c r="A8" s="65"/>
      <c r="B8" s="66"/>
      <c r="C8" s="59" t="s">
        <v>9</v>
      </c>
      <c r="D8" s="60" t="s">
        <v>10</v>
      </c>
      <c r="E8" s="61"/>
      <c r="F8" s="59" t="s">
        <v>9</v>
      </c>
      <c r="G8" s="70" t="s">
        <v>10</v>
      </c>
      <c r="H8" s="72"/>
      <c r="I8" s="59" t="s">
        <v>9</v>
      </c>
      <c r="J8" s="60" t="s">
        <v>10</v>
      </c>
      <c r="K8" s="61"/>
      <c r="L8" s="59" t="s">
        <v>9</v>
      </c>
      <c r="M8" s="60" t="s">
        <v>10</v>
      </c>
      <c r="N8" s="61"/>
    </row>
    <row r="9" spans="1:249" s="12" customFormat="1" ht="53.25" customHeight="1">
      <c r="A9" s="65"/>
      <c r="B9" s="66"/>
      <c r="C9" s="59"/>
      <c r="D9" s="13" t="s">
        <v>11</v>
      </c>
      <c r="E9" s="13" t="s">
        <v>12</v>
      </c>
      <c r="F9" s="59"/>
      <c r="G9" s="14" t="s">
        <v>11</v>
      </c>
      <c r="H9" s="14" t="s">
        <v>12</v>
      </c>
      <c r="I9" s="59"/>
      <c r="J9" s="13" t="s">
        <v>11</v>
      </c>
      <c r="K9" s="13" t="s">
        <v>12</v>
      </c>
      <c r="L9" s="59"/>
      <c r="M9" s="13" t="s">
        <v>11</v>
      </c>
      <c r="N9" s="13" t="s">
        <v>12</v>
      </c>
    </row>
    <row r="10" spans="1:249" s="18" customFormat="1" ht="18.75" customHeight="1">
      <c r="A10" s="15"/>
      <c r="B10" s="16" t="s">
        <v>13</v>
      </c>
      <c r="C10" s="17">
        <f>C12+C17+C22+C27+C38</f>
        <v>0</v>
      </c>
      <c r="D10" s="17">
        <f t="shared" ref="D10:E10" si="0">D12+D17+D22+D27+D38</f>
        <v>0</v>
      </c>
      <c r="E10" s="17">
        <f t="shared" si="0"/>
        <v>0</v>
      </c>
      <c r="F10" s="17">
        <f>F12+F17+F22+F27+F38</f>
        <v>27044</v>
      </c>
      <c r="G10" s="17">
        <f t="shared" ref="G10:N10" si="1">G12+G17+G22+G27+G38</f>
        <v>18684</v>
      </c>
      <c r="H10" s="17">
        <f t="shared" si="1"/>
        <v>8360</v>
      </c>
      <c r="I10" s="17">
        <f>I12+I17+I22+I27+I38</f>
        <v>65352</v>
      </c>
      <c r="J10" s="17">
        <f t="shared" si="1"/>
        <v>45292</v>
      </c>
      <c r="K10" s="17">
        <f t="shared" si="1"/>
        <v>20060</v>
      </c>
      <c r="L10" s="17">
        <f>L12+L17+L22+L27+L38</f>
        <v>108199</v>
      </c>
      <c r="M10" s="17">
        <f>M12+M17+M22+M27+M38</f>
        <v>74764.7</v>
      </c>
      <c r="N10" s="17">
        <f t="shared" si="1"/>
        <v>33434.300000000003</v>
      </c>
    </row>
    <row r="11" spans="1:249" s="18" customFormat="1" ht="16.5">
      <c r="A11" s="15"/>
      <c r="B11" s="19" t="s">
        <v>14</v>
      </c>
      <c r="C11" s="17"/>
      <c r="D11" s="20"/>
      <c r="E11" s="20"/>
      <c r="F11" s="17"/>
      <c r="G11" s="17"/>
      <c r="H11" s="17"/>
      <c r="I11" s="17"/>
      <c r="J11" s="20"/>
      <c r="K11" s="20"/>
      <c r="L11" s="20"/>
      <c r="M11" s="20"/>
      <c r="N11" s="20"/>
    </row>
    <row r="12" spans="1:249" s="24" customFormat="1" ht="18.75" customHeight="1">
      <c r="A12" s="21">
        <v>1</v>
      </c>
      <c r="B12" s="22" t="s">
        <v>15</v>
      </c>
      <c r="C12" s="23">
        <f>C14</f>
        <v>0</v>
      </c>
      <c r="D12" s="23">
        <f>D14</f>
        <v>0</v>
      </c>
      <c r="E12" s="23">
        <f>E14</f>
        <v>0</v>
      </c>
      <c r="F12" s="23">
        <f>F14</f>
        <v>15100</v>
      </c>
      <c r="G12" s="23">
        <f t="shared" ref="G12:N12" si="2">G14</f>
        <v>14100</v>
      </c>
      <c r="H12" s="23">
        <f t="shared" si="2"/>
        <v>1000</v>
      </c>
      <c r="I12" s="23">
        <f t="shared" si="2"/>
        <v>36260</v>
      </c>
      <c r="J12" s="23">
        <f t="shared" si="2"/>
        <v>33860</v>
      </c>
      <c r="K12" s="23">
        <f t="shared" si="2"/>
        <v>2400</v>
      </c>
      <c r="L12" s="23">
        <f t="shared" si="2"/>
        <v>60430</v>
      </c>
      <c r="M12" s="23">
        <f t="shared" si="2"/>
        <v>56430</v>
      </c>
      <c r="N12" s="23">
        <f t="shared" si="2"/>
        <v>4000</v>
      </c>
    </row>
    <row r="13" spans="1:249" s="24" customFormat="1" ht="15" customHeight="1">
      <c r="A13" s="25"/>
      <c r="B13" s="26" t="s">
        <v>14</v>
      </c>
      <c r="C13" s="17"/>
      <c r="D13" s="20"/>
      <c r="E13" s="20"/>
      <c r="F13" s="17"/>
      <c r="G13" s="17"/>
      <c r="H13" s="17"/>
      <c r="I13" s="17"/>
      <c r="J13" s="20"/>
      <c r="K13" s="20"/>
      <c r="L13" s="27"/>
      <c r="M13" s="28"/>
      <c r="N13" s="28"/>
    </row>
    <row r="14" spans="1:249" s="30" customFormat="1" ht="17.25" customHeight="1">
      <c r="A14" s="29">
        <v>1.1000000000000001</v>
      </c>
      <c r="B14" s="22" t="s">
        <v>16</v>
      </c>
      <c r="C14" s="17">
        <f t="shared" ref="C14:E14" si="3">C16</f>
        <v>0</v>
      </c>
      <c r="D14" s="17">
        <f t="shared" si="3"/>
        <v>0</v>
      </c>
      <c r="E14" s="17">
        <f t="shared" si="3"/>
        <v>0</v>
      </c>
      <c r="F14" s="17">
        <f>F16</f>
        <v>15100</v>
      </c>
      <c r="G14" s="17">
        <f t="shared" ref="G14:N14" si="4">G16</f>
        <v>14100</v>
      </c>
      <c r="H14" s="17">
        <f t="shared" si="4"/>
        <v>1000</v>
      </c>
      <c r="I14" s="17">
        <f t="shared" si="4"/>
        <v>36260</v>
      </c>
      <c r="J14" s="17">
        <f t="shared" si="4"/>
        <v>33860</v>
      </c>
      <c r="K14" s="17">
        <f t="shared" si="4"/>
        <v>2400</v>
      </c>
      <c r="L14" s="17">
        <f t="shared" si="4"/>
        <v>60430</v>
      </c>
      <c r="M14" s="17">
        <f t="shared" si="4"/>
        <v>56430</v>
      </c>
      <c r="N14" s="17">
        <f t="shared" si="4"/>
        <v>4000</v>
      </c>
    </row>
    <row r="15" spans="1:249" s="24" customFormat="1" ht="15" customHeight="1">
      <c r="A15" s="25"/>
      <c r="B15" s="26" t="s">
        <v>14</v>
      </c>
      <c r="C15" s="17"/>
      <c r="D15" s="20"/>
      <c r="E15" s="20"/>
      <c r="F15" s="17"/>
      <c r="G15" s="17"/>
      <c r="H15" s="17"/>
      <c r="I15" s="17"/>
      <c r="J15" s="20"/>
      <c r="K15" s="20"/>
      <c r="L15" s="27"/>
      <c r="M15" s="28"/>
      <c r="N15" s="28"/>
    </row>
    <row r="16" spans="1:249" s="24" customFormat="1" ht="95.25" customHeight="1">
      <c r="A16" s="25"/>
      <c r="B16" s="58" t="s">
        <v>29</v>
      </c>
      <c r="C16" s="31">
        <f>D16+E16</f>
        <v>0</v>
      </c>
      <c r="D16" s="32">
        <v>0</v>
      </c>
      <c r="E16" s="32">
        <v>0</v>
      </c>
      <c r="F16" s="31">
        <f>G16+H16</f>
        <v>15100</v>
      </c>
      <c r="G16" s="31">
        <v>14100</v>
      </c>
      <c r="H16" s="33">
        <v>1000</v>
      </c>
      <c r="I16" s="31">
        <f>J16+K16</f>
        <v>36260</v>
      </c>
      <c r="J16" s="32">
        <v>33860</v>
      </c>
      <c r="K16" s="34">
        <v>2400</v>
      </c>
      <c r="L16" s="35">
        <f>M16+N16</f>
        <v>60430</v>
      </c>
      <c r="M16" s="28">
        <v>56430</v>
      </c>
      <c r="N16" s="28">
        <v>4000</v>
      </c>
    </row>
    <row r="17" spans="1:14" s="36" customFormat="1" ht="16.5">
      <c r="A17" s="21">
        <v>2</v>
      </c>
      <c r="B17" s="22" t="s">
        <v>17</v>
      </c>
      <c r="C17" s="17">
        <f>C19</f>
        <v>0</v>
      </c>
      <c r="D17" s="17">
        <f t="shared" ref="D17:E17" si="5">D19</f>
        <v>0</v>
      </c>
      <c r="E17" s="17">
        <f t="shared" si="5"/>
        <v>0</v>
      </c>
      <c r="F17" s="17">
        <f>F19</f>
        <v>3415</v>
      </c>
      <c r="G17" s="17">
        <f t="shared" ref="G17:N17" si="6">G19</f>
        <v>0</v>
      </c>
      <c r="H17" s="17">
        <f t="shared" si="6"/>
        <v>3415</v>
      </c>
      <c r="I17" s="17">
        <f t="shared" si="6"/>
        <v>8200</v>
      </c>
      <c r="J17" s="17">
        <f t="shared" si="6"/>
        <v>0</v>
      </c>
      <c r="K17" s="17">
        <f t="shared" si="6"/>
        <v>8200</v>
      </c>
      <c r="L17" s="17">
        <f t="shared" si="6"/>
        <v>13668.1</v>
      </c>
      <c r="M17" s="17">
        <f t="shared" si="6"/>
        <v>0</v>
      </c>
      <c r="N17" s="17">
        <f t="shared" si="6"/>
        <v>13668.1</v>
      </c>
    </row>
    <row r="18" spans="1:14" s="24" customFormat="1" ht="16.5">
      <c r="A18" s="25"/>
      <c r="B18" s="26" t="s">
        <v>14</v>
      </c>
      <c r="C18" s="31"/>
      <c r="D18" s="32"/>
      <c r="E18" s="32"/>
      <c r="F18" s="31"/>
      <c r="G18" s="31"/>
      <c r="H18" s="31"/>
      <c r="I18" s="31"/>
      <c r="J18" s="31"/>
      <c r="K18" s="31"/>
      <c r="L18" s="31"/>
      <c r="M18" s="31"/>
      <c r="N18" s="31"/>
    </row>
    <row r="19" spans="1:14" s="30" customFormat="1" ht="17.25" customHeight="1">
      <c r="A19" s="29">
        <v>2.1</v>
      </c>
      <c r="B19" s="22" t="s">
        <v>18</v>
      </c>
      <c r="C19" s="17">
        <f t="shared" ref="C19:E19" si="7">C21</f>
        <v>0</v>
      </c>
      <c r="D19" s="20">
        <f t="shared" si="7"/>
        <v>0</v>
      </c>
      <c r="E19" s="20">
        <f t="shared" si="7"/>
        <v>0</v>
      </c>
      <c r="F19" s="17">
        <f>F21</f>
        <v>3415</v>
      </c>
      <c r="G19" s="17">
        <f t="shared" ref="G19:N19" si="8">G21</f>
        <v>0</v>
      </c>
      <c r="H19" s="17">
        <f t="shared" si="8"/>
        <v>3415</v>
      </c>
      <c r="I19" s="17">
        <f t="shared" si="8"/>
        <v>8200</v>
      </c>
      <c r="J19" s="17">
        <f t="shared" si="8"/>
        <v>0</v>
      </c>
      <c r="K19" s="17">
        <f t="shared" si="8"/>
        <v>8200</v>
      </c>
      <c r="L19" s="17">
        <f t="shared" si="8"/>
        <v>13668.1</v>
      </c>
      <c r="M19" s="17">
        <f t="shared" si="8"/>
        <v>0</v>
      </c>
      <c r="N19" s="17">
        <f t="shared" si="8"/>
        <v>13668.1</v>
      </c>
    </row>
    <row r="20" spans="1:14" s="24" customFormat="1" ht="16.5">
      <c r="A20" s="25"/>
      <c r="B20" s="26" t="s">
        <v>14</v>
      </c>
      <c r="C20" s="31"/>
      <c r="D20" s="32"/>
      <c r="E20" s="32"/>
      <c r="F20" s="31"/>
      <c r="G20" s="31"/>
      <c r="H20" s="31"/>
      <c r="I20" s="31"/>
      <c r="J20" s="32"/>
      <c r="K20" s="32"/>
      <c r="L20" s="27"/>
      <c r="M20" s="28"/>
      <c r="N20" s="28"/>
    </row>
    <row r="21" spans="1:14" s="24" customFormat="1" ht="94.5">
      <c r="A21" s="25"/>
      <c r="B21" s="58" t="s">
        <v>30</v>
      </c>
      <c r="C21" s="31">
        <f>D21+E21</f>
        <v>0</v>
      </c>
      <c r="D21" s="32">
        <v>0</v>
      </c>
      <c r="E21" s="32">
        <v>0</v>
      </c>
      <c r="F21" s="31">
        <f>G21+H21</f>
        <v>3415</v>
      </c>
      <c r="G21" s="31">
        <v>0</v>
      </c>
      <c r="H21" s="33">
        <v>3415</v>
      </c>
      <c r="I21" s="31">
        <f>J21+K21</f>
        <v>8200</v>
      </c>
      <c r="J21" s="32">
        <v>0</v>
      </c>
      <c r="K21" s="32">
        <v>8200</v>
      </c>
      <c r="L21" s="35">
        <f>M21+N21</f>
        <v>13668.1</v>
      </c>
      <c r="M21" s="28">
        <v>0</v>
      </c>
      <c r="N21" s="28">
        <v>13668.1</v>
      </c>
    </row>
    <row r="22" spans="1:14" s="36" customFormat="1" ht="16.5">
      <c r="A22" s="21">
        <v>3</v>
      </c>
      <c r="B22" s="22" t="s">
        <v>19</v>
      </c>
      <c r="C22" s="17">
        <f>C24</f>
        <v>0</v>
      </c>
      <c r="D22" s="17">
        <f t="shared" ref="D22:E22" si="9">D24</f>
        <v>0</v>
      </c>
      <c r="E22" s="17">
        <f t="shared" si="9"/>
        <v>0</v>
      </c>
      <c r="F22" s="17">
        <f>F24</f>
        <v>1180</v>
      </c>
      <c r="G22" s="17">
        <f t="shared" ref="G22:N22" si="10">G24</f>
        <v>0</v>
      </c>
      <c r="H22" s="17">
        <f t="shared" si="10"/>
        <v>1180</v>
      </c>
      <c r="I22" s="17">
        <f t="shared" si="10"/>
        <v>2830</v>
      </c>
      <c r="J22" s="17">
        <f t="shared" si="10"/>
        <v>0</v>
      </c>
      <c r="K22" s="17">
        <f t="shared" si="10"/>
        <v>2830</v>
      </c>
      <c r="L22" s="17">
        <f t="shared" si="10"/>
        <v>4717.2</v>
      </c>
      <c r="M22" s="17">
        <f t="shared" si="10"/>
        <v>0</v>
      </c>
      <c r="N22" s="17">
        <f t="shared" si="10"/>
        <v>4717.2</v>
      </c>
    </row>
    <row r="23" spans="1:14" s="24" customFormat="1" ht="16.5">
      <c r="A23" s="25"/>
      <c r="B23" s="26" t="s">
        <v>14</v>
      </c>
      <c r="C23" s="31"/>
      <c r="D23" s="32"/>
      <c r="E23" s="32"/>
      <c r="F23" s="31"/>
      <c r="G23" s="31"/>
      <c r="H23" s="31"/>
      <c r="I23" s="31"/>
      <c r="J23" s="31"/>
      <c r="K23" s="31"/>
      <c r="L23" s="31"/>
      <c r="M23" s="31"/>
      <c r="N23" s="31"/>
    </row>
    <row r="24" spans="1:14" s="36" customFormat="1" ht="16.5">
      <c r="A24" s="37">
        <v>3.1</v>
      </c>
      <c r="B24" s="22" t="s">
        <v>20</v>
      </c>
      <c r="C24" s="17">
        <f>C26</f>
        <v>0</v>
      </c>
      <c r="D24" s="17">
        <f t="shared" ref="D24:E24" si="11">D26</f>
        <v>0</v>
      </c>
      <c r="E24" s="17">
        <f t="shared" si="11"/>
        <v>0</v>
      </c>
      <c r="F24" s="17">
        <f>F26</f>
        <v>1180</v>
      </c>
      <c r="G24" s="17">
        <f t="shared" ref="G24:N24" si="12">G26</f>
        <v>0</v>
      </c>
      <c r="H24" s="17">
        <f t="shared" si="12"/>
        <v>1180</v>
      </c>
      <c r="I24" s="17">
        <f t="shared" si="12"/>
        <v>2830</v>
      </c>
      <c r="J24" s="17">
        <f t="shared" si="12"/>
        <v>0</v>
      </c>
      <c r="K24" s="17">
        <f t="shared" si="12"/>
        <v>2830</v>
      </c>
      <c r="L24" s="17">
        <f t="shared" si="12"/>
        <v>4717.2</v>
      </c>
      <c r="M24" s="17">
        <f t="shared" si="12"/>
        <v>0</v>
      </c>
      <c r="N24" s="17">
        <f t="shared" si="12"/>
        <v>4717.2</v>
      </c>
    </row>
    <row r="25" spans="1:14" s="24" customFormat="1" ht="16.5">
      <c r="A25" s="25"/>
      <c r="B25" s="26" t="s">
        <v>14</v>
      </c>
      <c r="C25" s="31"/>
      <c r="D25" s="32"/>
      <c r="E25" s="32"/>
      <c r="F25" s="31"/>
      <c r="G25" s="31"/>
      <c r="H25" s="33"/>
      <c r="I25" s="31"/>
      <c r="J25" s="32"/>
      <c r="K25" s="32"/>
      <c r="L25" s="35"/>
      <c r="M25" s="28"/>
      <c r="N25" s="28"/>
    </row>
    <row r="26" spans="1:14" s="24" customFormat="1" ht="94.5">
      <c r="A26" s="25"/>
      <c r="B26" s="58" t="s">
        <v>31</v>
      </c>
      <c r="C26" s="31">
        <f>D26+E26</f>
        <v>0</v>
      </c>
      <c r="D26" s="32">
        <v>0</v>
      </c>
      <c r="E26" s="32">
        <v>0</v>
      </c>
      <c r="F26" s="31">
        <f>G26+H26</f>
        <v>1180</v>
      </c>
      <c r="G26" s="31">
        <v>0</v>
      </c>
      <c r="H26" s="33">
        <v>1180</v>
      </c>
      <c r="I26" s="31">
        <f>J26+K26</f>
        <v>2830</v>
      </c>
      <c r="J26" s="32">
        <v>0</v>
      </c>
      <c r="K26" s="32">
        <v>2830</v>
      </c>
      <c r="L26" s="35">
        <f>M26+N26</f>
        <v>4717.2</v>
      </c>
      <c r="M26" s="28">
        <v>0</v>
      </c>
      <c r="N26" s="28">
        <v>4717.2</v>
      </c>
    </row>
    <row r="27" spans="1:14" s="38" customFormat="1" ht="19.5" customHeight="1">
      <c r="A27" s="21">
        <v>4</v>
      </c>
      <c r="B27" s="22" t="s">
        <v>21</v>
      </c>
      <c r="C27" s="17">
        <f>C29+C32+C35</f>
        <v>0</v>
      </c>
      <c r="D27" s="17">
        <f t="shared" ref="D27:E27" si="13">D29+D32+D35</f>
        <v>0</v>
      </c>
      <c r="E27" s="17">
        <f t="shared" si="13"/>
        <v>0</v>
      </c>
      <c r="F27" s="17">
        <f>F29+F32+F35</f>
        <v>5312</v>
      </c>
      <c r="G27" s="17">
        <f t="shared" ref="G27:N27" si="14">G29+G32+G35</f>
        <v>2547</v>
      </c>
      <c r="H27" s="17">
        <f t="shared" si="14"/>
        <v>2765</v>
      </c>
      <c r="I27" s="17">
        <f t="shared" si="14"/>
        <v>13174</v>
      </c>
      <c r="J27" s="17">
        <f t="shared" si="14"/>
        <v>6544</v>
      </c>
      <c r="K27" s="17">
        <f t="shared" si="14"/>
        <v>6630</v>
      </c>
      <c r="L27" s="17">
        <f t="shared" si="14"/>
        <v>21235.8</v>
      </c>
      <c r="M27" s="17">
        <f t="shared" si="14"/>
        <v>10186.799999999999</v>
      </c>
      <c r="N27" s="17">
        <f t="shared" si="14"/>
        <v>11049</v>
      </c>
    </row>
    <row r="28" spans="1:14" s="38" customFormat="1" ht="18" customHeight="1">
      <c r="A28" s="39"/>
      <c r="B28" s="40" t="s">
        <v>14</v>
      </c>
      <c r="C28" s="31"/>
      <c r="D28" s="32"/>
      <c r="E28" s="32"/>
      <c r="F28" s="31"/>
      <c r="G28" s="31"/>
      <c r="H28" s="31"/>
      <c r="I28" s="31"/>
      <c r="J28" s="31"/>
      <c r="K28" s="31"/>
      <c r="L28" s="31"/>
      <c r="M28" s="31"/>
      <c r="N28" s="31"/>
    </row>
    <row r="29" spans="1:14" s="30" customFormat="1" ht="17.25" customHeight="1">
      <c r="A29" s="29">
        <v>4.0999999999999996</v>
      </c>
      <c r="B29" s="22" t="s">
        <v>22</v>
      </c>
      <c r="C29" s="17">
        <f>C31</f>
        <v>0</v>
      </c>
      <c r="D29" s="20">
        <f t="shared" ref="D29:E29" si="15">D31</f>
        <v>0</v>
      </c>
      <c r="E29" s="20">
        <f t="shared" si="15"/>
        <v>0</v>
      </c>
      <c r="F29" s="17">
        <f>F31</f>
        <v>270</v>
      </c>
      <c r="G29" s="17">
        <f t="shared" ref="G29:N29" si="16">G31</f>
        <v>270</v>
      </c>
      <c r="H29" s="17">
        <f t="shared" si="16"/>
        <v>0</v>
      </c>
      <c r="I29" s="17">
        <f t="shared" si="16"/>
        <v>1079</v>
      </c>
      <c r="J29" s="17">
        <f t="shared" si="16"/>
        <v>1079</v>
      </c>
      <c r="K29" s="17">
        <f t="shared" si="16"/>
        <v>0</v>
      </c>
      <c r="L29" s="17">
        <f t="shared" si="16"/>
        <v>1079</v>
      </c>
      <c r="M29" s="17">
        <f t="shared" si="16"/>
        <v>1079</v>
      </c>
      <c r="N29" s="17">
        <f t="shared" si="16"/>
        <v>0</v>
      </c>
    </row>
    <row r="30" spans="1:14" s="38" customFormat="1" ht="20.25" customHeight="1">
      <c r="A30" s="39"/>
      <c r="B30" s="26" t="s">
        <v>14</v>
      </c>
      <c r="C30" s="31"/>
      <c r="D30" s="41"/>
      <c r="E30" s="41"/>
      <c r="F30" s="31"/>
      <c r="G30" s="42"/>
      <c r="H30" s="33"/>
      <c r="I30" s="31"/>
      <c r="J30" s="41"/>
      <c r="K30" s="41"/>
      <c r="L30" s="27"/>
      <c r="M30" s="28"/>
      <c r="N30" s="28"/>
    </row>
    <row r="31" spans="1:14" s="38" customFormat="1" ht="94.5">
      <c r="A31" s="39"/>
      <c r="B31" s="58" t="s">
        <v>32</v>
      </c>
      <c r="C31" s="31">
        <f>D31+E31</f>
        <v>0</v>
      </c>
      <c r="D31" s="41">
        <v>0</v>
      </c>
      <c r="E31" s="41">
        <v>0</v>
      </c>
      <c r="F31" s="31">
        <f>G31+H31</f>
        <v>270</v>
      </c>
      <c r="G31" s="42">
        <v>270</v>
      </c>
      <c r="H31" s="43">
        <v>0</v>
      </c>
      <c r="I31" s="31">
        <f>J31+K31</f>
        <v>1079</v>
      </c>
      <c r="J31" s="41">
        <v>1079</v>
      </c>
      <c r="K31" s="41">
        <v>0</v>
      </c>
      <c r="L31" s="35">
        <f>M31+N31</f>
        <v>1079</v>
      </c>
      <c r="M31" s="35">
        <v>1079</v>
      </c>
      <c r="N31" s="44">
        <v>0</v>
      </c>
    </row>
    <row r="32" spans="1:14" s="30" customFormat="1" ht="14.25">
      <c r="A32" s="45">
        <v>4.2</v>
      </c>
      <c r="B32" s="22" t="s">
        <v>23</v>
      </c>
      <c r="C32" s="17">
        <f>C34</f>
        <v>0</v>
      </c>
      <c r="D32" s="17">
        <f t="shared" ref="D32:E32" si="17">D34</f>
        <v>0</v>
      </c>
      <c r="E32" s="17">
        <f t="shared" si="17"/>
        <v>0</v>
      </c>
      <c r="F32" s="17">
        <f>F34</f>
        <v>3765</v>
      </c>
      <c r="G32" s="17">
        <f t="shared" ref="G32:N32" si="18">G34</f>
        <v>1000</v>
      </c>
      <c r="H32" s="17">
        <f t="shared" si="18"/>
        <v>2765</v>
      </c>
      <c r="I32" s="17">
        <f t="shared" si="18"/>
        <v>9030</v>
      </c>
      <c r="J32" s="17">
        <f t="shared" si="18"/>
        <v>2400</v>
      </c>
      <c r="K32" s="17">
        <f t="shared" si="18"/>
        <v>6630</v>
      </c>
      <c r="L32" s="17">
        <f t="shared" si="18"/>
        <v>15049</v>
      </c>
      <c r="M32" s="17">
        <f t="shared" si="18"/>
        <v>4000</v>
      </c>
      <c r="N32" s="17">
        <f t="shared" si="18"/>
        <v>11049</v>
      </c>
    </row>
    <row r="33" spans="1:14" s="38" customFormat="1">
      <c r="A33" s="39"/>
      <c r="B33" s="26" t="s">
        <v>14</v>
      </c>
      <c r="C33" s="31"/>
      <c r="D33" s="41"/>
      <c r="E33" s="41"/>
      <c r="F33" s="31"/>
      <c r="G33" s="42"/>
      <c r="H33" s="43"/>
      <c r="I33" s="31"/>
      <c r="J33" s="41"/>
      <c r="K33" s="41"/>
      <c r="L33" s="35"/>
      <c r="M33" s="35"/>
      <c r="N33" s="44"/>
    </row>
    <row r="34" spans="1:14" s="38" customFormat="1" ht="94.5">
      <c r="A34" s="39"/>
      <c r="B34" s="58" t="s">
        <v>33</v>
      </c>
      <c r="C34" s="31">
        <f>D34+E34</f>
        <v>0</v>
      </c>
      <c r="D34" s="41">
        <v>0</v>
      </c>
      <c r="E34" s="41">
        <v>0</v>
      </c>
      <c r="F34" s="31">
        <f>G34+H34</f>
        <v>3765</v>
      </c>
      <c r="G34" s="42">
        <v>1000</v>
      </c>
      <c r="H34" s="43">
        <v>2765</v>
      </c>
      <c r="I34" s="31">
        <f>J34+K34</f>
        <v>9030</v>
      </c>
      <c r="J34" s="41">
        <v>2400</v>
      </c>
      <c r="K34" s="41">
        <v>6630</v>
      </c>
      <c r="L34" s="35">
        <f>M34+N34</f>
        <v>15049</v>
      </c>
      <c r="M34" s="35">
        <v>4000</v>
      </c>
      <c r="N34" s="44">
        <v>11049</v>
      </c>
    </row>
    <row r="35" spans="1:14" s="30" customFormat="1" ht="14.25">
      <c r="A35" s="45">
        <v>4.3</v>
      </c>
      <c r="B35" s="22" t="s">
        <v>24</v>
      </c>
      <c r="C35" s="17">
        <f>C37</f>
        <v>0</v>
      </c>
      <c r="D35" s="17">
        <f t="shared" ref="D35:E35" si="19">D37</f>
        <v>0</v>
      </c>
      <c r="E35" s="17">
        <f t="shared" si="19"/>
        <v>0</v>
      </c>
      <c r="F35" s="17">
        <f>F37</f>
        <v>1277</v>
      </c>
      <c r="G35" s="17">
        <f t="shared" ref="G35:N35" si="20">G37</f>
        <v>1277</v>
      </c>
      <c r="H35" s="17">
        <f t="shared" si="20"/>
        <v>0</v>
      </c>
      <c r="I35" s="17">
        <f t="shared" si="20"/>
        <v>3065</v>
      </c>
      <c r="J35" s="17">
        <f t="shared" si="20"/>
        <v>3065</v>
      </c>
      <c r="K35" s="17">
        <f t="shared" si="20"/>
        <v>0</v>
      </c>
      <c r="L35" s="17">
        <f t="shared" si="20"/>
        <v>5107.8</v>
      </c>
      <c r="M35" s="17">
        <f t="shared" si="20"/>
        <v>5107.8</v>
      </c>
      <c r="N35" s="17">
        <f t="shared" si="20"/>
        <v>0</v>
      </c>
    </row>
    <row r="36" spans="1:14" s="38" customFormat="1">
      <c r="A36" s="39"/>
      <c r="B36" s="26" t="s">
        <v>14</v>
      </c>
      <c r="C36" s="31"/>
      <c r="D36" s="41"/>
      <c r="E36" s="41"/>
      <c r="F36" s="31"/>
      <c r="G36" s="42"/>
      <c r="H36" s="43"/>
      <c r="I36" s="31"/>
      <c r="J36" s="41"/>
      <c r="K36" s="41"/>
      <c r="L36" s="35"/>
      <c r="M36" s="35"/>
      <c r="N36" s="44"/>
    </row>
    <row r="37" spans="1:14" s="38" customFormat="1" ht="94.5">
      <c r="A37" s="39"/>
      <c r="B37" s="58" t="s">
        <v>34</v>
      </c>
      <c r="C37" s="31">
        <f>D37+E37</f>
        <v>0</v>
      </c>
      <c r="D37" s="41">
        <v>0</v>
      </c>
      <c r="E37" s="41">
        <v>0</v>
      </c>
      <c r="F37" s="31">
        <f>G37+H37</f>
        <v>1277</v>
      </c>
      <c r="G37" s="42">
        <v>1277</v>
      </c>
      <c r="H37" s="43">
        <v>0</v>
      </c>
      <c r="I37" s="31">
        <f>J37+K37</f>
        <v>3065</v>
      </c>
      <c r="J37" s="41">
        <v>3065</v>
      </c>
      <c r="K37" s="41">
        <v>0</v>
      </c>
      <c r="L37" s="35">
        <f>M37+N37</f>
        <v>5107.8</v>
      </c>
      <c r="M37" s="35">
        <v>5107.8</v>
      </c>
      <c r="N37" s="44">
        <v>0</v>
      </c>
    </row>
    <row r="38" spans="1:14" ht="19.5" customHeight="1">
      <c r="A38" s="46">
        <v>5</v>
      </c>
      <c r="B38" s="47" t="s">
        <v>25</v>
      </c>
      <c r="C38" s="17">
        <f>C40</f>
        <v>0</v>
      </c>
      <c r="D38" s="17">
        <f t="shared" ref="D38:E38" si="21">D40</f>
        <v>0</v>
      </c>
      <c r="E38" s="17">
        <f t="shared" si="21"/>
        <v>0</v>
      </c>
      <c r="F38" s="17">
        <f>F40</f>
        <v>2037</v>
      </c>
      <c r="G38" s="17">
        <f t="shared" ref="G38:N38" si="22">G40</f>
        <v>2037</v>
      </c>
      <c r="H38" s="17">
        <f t="shared" si="22"/>
        <v>0</v>
      </c>
      <c r="I38" s="17">
        <f t="shared" si="22"/>
        <v>4888</v>
      </c>
      <c r="J38" s="17">
        <f t="shared" si="22"/>
        <v>4888</v>
      </c>
      <c r="K38" s="17">
        <f t="shared" si="22"/>
        <v>0</v>
      </c>
      <c r="L38" s="17">
        <f t="shared" si="22"/>
        <v>8147.9</v>
      </c>
      <c r="M38" s="17">
        <f t="shared" si="22"/>
        <v>8147.9</v>
      </c>
      <c r="N38" s="17">
        <f t="shared" si="22"/>
        <v>0</v>
      </c>
    </row>
    <row r="39" spans="1:14" ht="18" customHeight="1">
      <c r="A39" s="48"/>
      <c r="B39" s="19" t="s">
        <v>14</v>
      </c>
      <c r="C39" s="31"/>
      <c r="D39" s="41"/>
      <c r="E39" s="41"/>
      <c r="F39" s="31"/>
      <c r="G39" s="31"/>
      <c r="H39" s="31"/>
      <c r="I39" s="31"/>
      <c r="J39" s="31"/>
      <c r="K39" s="31"/>
      <c r="L39" s="31"/>
      <c r="M39" s="31"/>
      <c r="N39" s="31"/>
    </row>
    <row r="40" spans="1:14" s="50" customFormat="1" ht="17.25" customHeight="1">
      <c r="A40" s="49">
        <v>5.0999999999999996</v>
      </c>
      <c r="B40" s="47" t="s">
        <v>26</v>
      </c>
      <c r="C40" s="17">
        <f>C42</f>
        <v>0</v>
      </c>
      <c r="D40" s="20">
        <f t="shared" ref="D40:E40" si="23">D42</f>
        <v>0</v>
      </c>
      <c r="E40" s="20">
        <f t="shared" si="23"/>
        <v>0</v>
      </c>
      <c r="F40" s="17">
        <f>F42</f>
        <v>2037</v>
      </c>
      <c r="G40" s="17">
        <f t="shared" ref="G40:N40" si="24">G42</f>
        <v>2037</v>
      </c>
      <c r="H40" s="17">
        <f t="shared" si="24"/>
        <v>0</v>
      </c>
      <c r="I40" s="17">
        <f t="shared" si="24"/>
        <v>4888</v>
      </c>
      <c r="J40" s="17">
        <f t="shared" si="24"/>
        <v>4888</v>
      </c>
      <c r="K40" s="17">
        <f t="shared" si="24"/>
        <v>0</v>
      </c>
      <c r="L40" s="17">
        <f t="shared" si="24"/>
        <v>8147.9</v>
      </c>
      <c r="M40" s="17">
        <f t="shared" si="24"/>
        <v>8147.9</v>
      </c>
      <c r="N40" s="17">
        <f t="shared" si="24"/>
        <v>0</v>
      </c>
    </row>
    <row r="41" spans="1:14" ht="18" customHeight="1">
      <c r="A41" s="48"/>
      <c r="B41" s="51" t="s">
        <v>14</v>
      </c>
      <c r="C41" s="31"/>
      <c r="D41" s="41"/>
      <c r="E41" s="41"/>
      <c r="F41" s="31"/>
      <c r="G41" s="42"/>
      <c r="H41" s="42"/>
      <c r="I41" s="31"/>
      <c r="J41" s="41"/>
      <c r="K41" s="41"/>
      <c r="L41" s="32"/>
      <c r="M41" s="32"/>
      <c r="N41" s="32"/>
    </row>
    <row r="42" spans="1:14" ht="94.5">
      <c r="A42" s="48"/>
      <c r="B42" s="58" t="s">
        <v>35</v>
      </c>
      <c r="C42" s="31">
        <f>D42+E42</f>
        <v>0</v>
      </c>
      <c r="D42" s="32">
        <v>0</v>
      </c>
      <c r="E42" s="32">
        <v>0</v>
      </c>
      <c r="F42" s="31">
        <f>G42+H42</f>
        <v>2037</v>
      </c>
      <c r="G42" s="31">
        <v>2037</v>
      </c>
      <c r="H42" s="31">
        <v>0</v>
      </c>
      <c r="I42" s="31">
        <f>J42+K42</f>
        <v>4888</v>
      </c>
      <c r="J42" s="32">
        <v>4888</v>
      </c>
      <c r="K42" s="32">
        <v>0</v>
      </c>
      <c r="L42" s="32">
        <f>M42+N42</f>
        <v>8147.9</v>
      </c>
      <c r="M42" s="32">
        <v>8147.9</v>
      </c>
      <c r="N42" s="32">
        <v>0</v>
      </c>
    </row>
    <row r="47" spans="1:14">
      <c r="C47" s="52"/>
      <c r="D47" s="53"/>
      <c r="E47" s="53"/>
      <c r="F47" s="52"/>
    </row>
    <row r="48" spans="1:14">
      <c r="C48" s="52"/>
      <c r="D48" s="53"/>
      <c r="E48" s="53"/>
      <c r="F48" s="52"/>
    </row>
    <row r="49" spans="3:6">
      <c r="C49" s="54"/>
      <c r="D49" s="55"/>
      <c r="E49" s="55"/>
      <c r="F49" s="54"/>
    </row>
    <row r="50" spans="3:6">
      <c r="C50" s="56"/>
    </row>
    <row r="51" spans="3:6">
      <c r="C51" s="56"/>
      <c r="D51" s="57"/>
      <c r="E51" s="57"/>
      <c r="F51" s="56"/>
    </row>
    <row r="52" spans="3:6">
      <c r="C52" s="56"/>
      <c r="D52" s="57"/>
      <c r="E52" s="57"/>
      <c r="F52" s="56"/>
    </row>
  </sheetData>
  <mergeCells count="17">
    <mergeCell ref="G8:H8"/>
    <mergeCell ref="I8:I9"/>
    <mergeCell ref="J8:K8"/>
    <mergeCell ref="L8:L9"/>
    <mergeCell ref="A4:N4"/>
    <mergeCell ref="A5:N5"/>
    <mergeCell ref="M6:N6"/>
    <mergeCell ref="A7:A9"/>
    <mergeCell ref="B7:B9"/>
    <mergeCell ref="C7:E7"/>
    <mergeCell ref="F7:H7"/>
    <mergeCell ref="I7:K7"/>
    <mergeCell ref="L7:N7"/>
    <mergeCell ref="C8:C9"/>
    <mergeCell ref="M8:N8"/>
    <mergeCell ref="D8:E8"/>
    <mergeCell ref="F8:F9"/>
  </mergeCells>
  <printOptions horizontalCentered="1"/>
  <pageMargins left="0.2" right="0.2" top="0.49" bottom="0.42" header="0.19" footer="0.16"/>
  <pageSetup paperSize="9" scale="95" firstPageNumber="249"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Cank</vt:lpstr>
      <vt:lpstr>Cank!Print_Titles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https:/mul2-mnp.gov.am/tasks/209381/oneclick/2_Shrjaka_Havelvac_3_Mas1-5_30_11.xlsx?token=1a613b4b4b8926dd5f9d28b87f175b5e</cp:keywords>
  <cp:lastModifiedBy/>
  <dcterms:created xsi:type="dcterms:W3CDTF">2006-09-16T00:00:00Z</dcterms:created>
  <dcterms:modified xsi:type="dcterms:W3CDTF">2021-12-28T08:51:48Z</dcterms:modified>
</cp:coreProperties>
</file>