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Մարինե\Գրագրություն_2021_2020թթ\2022-2024_ MJCC\Հավելվածներ\"/>
    </mc:Choice>
  </mc:AlternateContent>
  <bookViews>
    <workbookView xWindow="0" yWindow="0" windowWidth="21840" windowHeight="11865"/>
  </bookViews>
  <sheets>
    <sheet name="N 1 աղյուսակ N7" sheetId="2" r:id="rId1"/>
  </sheets>
  <definedNames>
    <definedName name="_xlnm.Print_Titles" localSheetId="0">'N 1 աղյուսակ N7'!$6:$7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2" l="1"/>
  <c r="D37" i="2"/>
  <c r="D17" i="2"/>
  <c r="D11" i="2"/>
  <c r="D90" i="2"/>
  <c r="D88" i="2" s="1"/>
  <c r="D87" i="2" s="1"/>
  <c r="D84" i="2"/>
  <c r="D82" i="2" s="1"/>
  <c r="D79" i="2"/>
  <c r="D77" i="2"/>
  <c r="D71" i="2"/>
  <c r="D69" i="2"/>
  <c r="D68" i="2"/>
  <c r="D55" i="2"/>
  <c r="D53" i="2" s="1"/>
  <c r="D50" i="2"/>
  <c r="D48" i="2"/>
  <c r="D45" i="2"/>
  <c r="D43" i="2" s="1"/>
  <c r="D40" i="2"/>
  <c r="D38" i="2" s="1"/>
  <c r="D34" i="2"/>
  <c r="D32" i="2" s="1"/>
  <c r="D31" i="2" s="1"/>
  <c r="D28" i="2"/>
  <c r="D25" i="2"/>
  <c r="D22" i="2"/>
  <c r="D19" i="2"/>
  <c r="D14" i="2"/>
  <c r="D12" i="2" s="1"/>
  <c r="D76" i="2" l="1"/>
  <c r="D74" i="2" s="1"/>
  <c r="D8" i="2" l="1"/>
</calcChain>
</file>

<file path=xl/sharedStrings.xml><?xml version="1.0" encoding="utf-8"?>
<sst xmlns="http://schemas.openxmlformats.org/spreadsheetml/2006/main" count="118" uniqueCount="72">
  <si>
    <t>Ընդամենը</t>
  </si>
  <si>
    <t>Ծրագրային դասիչը</t>
  </si>
  <si>
    <t>Ծրագիր</t>
  </si>
  <si>
    <t>Միջոցառում</t>
  </si>
  <si>
    <t xml:space="preserve"> Այլընտրանքային աշխատանքային ծառայություն</t>
  </si>
  <si>
    <t xml:space="preserve"> Քաղաքային զարգացում</t>
  </si>
  <si>
    <t xml:space="preserve"> Մշակութային ժառանգության ծրագիր</t>
  </si>
  <si>
    <t xml:space="preserve"> Արվեստների ծրագիր</t>
  </si>
  <si>
    <t xml:space="preserve"> Մշակութային և գեղագիտական դաստիարակության ծրագիր</t>
  </si>
  <si>
    <t xml:space="preserve"> Բնագիտական նմուշների պահպանություն և ցուցադրություն</t>
  </si>
  <si>
    <t>Հատկացումների տրամադրման նպատակները և բյուջետային գլխավոր կարգադրիչների, ծրագրերի, միջոցառումների և կատարող պետական մարմնի անվանումները</t>
  </si>
  <si>
    <t xml:space="preserve"> Տարածքային զարգացում</t>
  </si>
  <si>
    <t>Հավելված N 1</t>
  </si>
  <si>
    <t xml:space="preserve">Աղյուսակ N 7  </t>
  </si>
  <si>
    <t>Գումարը                      (հազար դրամներով)</t>
  </si>
  <si>
    <t xml:space="preserve"> այդ թվում`</t>
  </si>
  <si>
    <t xml:space="preserve"> Ընթացիկ սուբվենցիաներ համայնքներին</t>
  </si>
  <si>
    <t xml:space="preserve"> ՀՀ տարածքային կառավարման և ենթակառուցվածքների նախարարություն</t>
  </si>
  <si>
    <t xml:space="preserve"> 1110</t>
  </si>
  <si>
    <t xml:space="preserve"> 12001</t>
  </si>
  <si>
    <t xml:space="preserve"> Այլընտրանքային աշխատանքային ծառայողներին դրամական բավարարման և դրամական փոխհատուցման տրամադրում</t>
  </si>
  <si>
    <t xml:space="preserve"> այդ թվում` ըստ կատարողների</t>
  </si>
  <si>
    <t xml:space="preserve"> 1157</t>
  </si>
  <si>
    <t xml:space="preserve"> Աջակցություն Երևանի քաղաքապետին տեղական ինքնակառավարման լիազորությունների իրականացմանը</t>
  </si>
  <si>
    <t xml:space="preserve"> 12002</t>
  </si>
  <si>
    <t xml:space="preserve"> Երևան քաղաքի փողոցների արտաքին լուսավորության ծառայություններ</t>
  </si>
  <si>
    <t xml:space="preserve"> 12007</t>
  </si>
  <si>
    <t xml:space="preserve"> Երևան քաղաքի փողոցների ճանապարհաշինարարական աշխատանքներ</t>
  </si>
  <si>
    <t xml:space="preserve"> 12009</t>
  </si>
  <si>
    <t xml:space="preserve"> Վերգետնյա էլեկտրատրանսպորտով ուղևորափոխադրումների ծառայությունների մատուցում</t>
  </si>
  <si>
    <t xml:space="preserve"> ՀՀ շրջակա միջավայրի նախարարություն</t>
  </si>
  <si>
    <t xml:space="preserve"> 1186</t>
  </si>
  <si>
    <t xml:space="preserve"> 11002</t>
  </si>
  <si>
    <t xml:space="preserve"> Կենդանաբանական այգու ցուցադրություններ</t>
  </si>
  <si>
    <t xml:space="preserve"> 1133</t>
  </si>
  <si>
    <t xml:space="preserve"> Բնապահպանական ծրագրերի իրականացում համայնքներում</t>
  </si>
  <si>
    <t xml:space="preserve"> Բնապահպանական սուբվենցիաներ համայնքներին</t>
  </si>
  <si>
    <t xml:space="preserve"> ՀՀ  կրթության, գիտության, մշակույթի և սպորտի նախարարություն</t>
  </si>
  <si>
    <t xml:space="preserve"> 1075</t>
  </si>
  <si>
    <t xml:space="preserve"> 11004</t>
  </si>
  <si>
    <t xml:space="preserve"> Թանգարանային ծառայություններ և ցուցահանդեսներ</t>
  </si>
  <si>
    <t xml:space="preserve"> 1148</t>
  </si>
  <si>
    <t xml:space="preserve"> Արտադպրոցական դաստիարակության ծրագիր</t>
  </si>
  <si>
    <t xml:space="preserve"> Ուսումնամարզական գործընթացի իրականացում մարզադպրոցներում</t>
  </si>
  <si>
    <t xml:space="preserve"> 1168</t>
  </si>
  <si>
    <t xml:space="preserve"> 11003</t>
  </si>
  <si>
    <t xml:space="preserve"> Թատերական ներկայացումներ</t>
  </si>
  <si>
    <t xml:space="preserve"> 1198</t>
  </si>
  <si>
    <t xml:space="preserve"> 11005</t>
  </si>
  <si>
    <t xml:space="preserve"> Ազգային, փողային և լարային նվագարանների գծով ուսուցում</t>
  </si>
  <si>
    <t xml:space="preserve"> ՀՀ Արագածոտնի  մարզպետարան</t>
  </si>
  <si>
    <t xml:space="preserve"> ՀՀ  Արարատի  մարզպետարան</t>
  </si>
  <si>
    <t xml:space="preserve"> ՀՀ  Արմավիրի մարզպետարան</t>
  </si>
  <si>
    <t xml:space="preserve"> ՀՀ Գեղարքունիքի մարզպետարան</t>
  </si>
  <si>
    <t xml:space="preserve"> ՀՀ Լոռու մարզպետարան</t>
  </si>
  <si>
    <t xml:space="preserve"> ՀՀ Կոտայքի մարզպետարան</t>
  </si>
  <si>
    <t xml:space="preserve"> ՀՀ Շիրակի մարզպետարան</t>
  </si>
  <si>
    <t xml:space="preserve"> ՀՀ Սյունիքի մարզպետարան</t>
  </si>
  <si>
    <t xml:space="preserve"> ՀՀ Վայոց ձորի մարզպետարան</t>
  </si>
  <si>
    <t xml:space="preserve"> ՀՀ Տավուշի մարզպետարան</t>
  </si>
  <si>
    <t xml:space="preserve"> ՀՀ  աշխատանքի և սոցիալական հարցերի նախարարություն</t>
  </si>
  <si>
    <t xml:space="preserve"> 1088</t>
  </si>
  <si>
    <t xml:space="preserve"> Զբաղվածության ծրագիր</t>
  </si>
  <si>
    <t xml:space="preserve"> 12011</t>
  </si>
  <si>
    <t xml:space="preserve"> Վարձատրվող հասարակական աշխատանքների կազմակերպման միջոցով գործազուրկների ժամանակավոր զբաղվածության ապահովում</t>
  </si>
  <si>
    <t xml:space="preserve"> Կապիտալ սուբվենցիաներ համայնքներին</t>
  </si>
  <si>
    <t xml:space="preserve"> 12006</t>
  </si>
  <si>
    <t xml:space="preserve"> Եվրոպական ներդրումային բանկի աջակցությամբ իրականացվող Երևանի էներգաարդյունավետության ծրագրին պետական աջակցություն</t>
  </si>
  <si>
    <t xml:space="preserve"> 1212</t>
  </si>
  <si>
    <t xml:space="preserve"> ՀՀ մարզերին սուբվենցիաների տրամադրում՛ ենթակառուցվածքների զարգացման նպատակով</t>
  </si>
  <si>
    <t>«Հայաստանի Հանրապետության 2022 թվականի պետական բյուջեի մասին» ՀՀ օրենքի նախագծի N 1 հավելվածով ՀՀ համայնքներին (այդ թվում՝ Երևան համայնքին) տրամադրվող սուբվենցիաների բաշխումն` ըստ բյուջետային գլխավոր կարգադրիչների, ծրագրերի, միջոցառումների և կատարողների</t>
  </si>
  <si>
    <t xml:space="preserve"> ՀՀ կառավարություն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</si>
</sst>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#,##0.0_);\(#,##0.0\)"/>
    <numFmt numFmtId="166" formatCode="##,##0.0;\(##,##0.0\);\-"/>
  </numFmts>
  <fonts count="13" x14ac:knownFonts="1">
    <font>
      <sz val="11"/>
      <color theme="1"/>
      <name val="Calibri"/>
      <family val="2"/>
      <scheme val="minor"/>
    </font>
    <font>
      <sz val="10"/>
      <name val="GHEA Grapalat"/>
      <family val="3"/>
    </font>
    <font>
      <b/>
      <sz val="10"/>
      <name val="GHEA Grapalat"/>
      <family val="3"/>
    </font>
    <font>
      <sz val="10"/>
      <color theme="1"/>
      <name val="GHEA Grapalat"/>
      <family val="3"/>
    </font>
    <font>
      <sz val="10"/>
      <name val="Arial"/>
      <family val="2"/>
    </font>
    <font>
      <sz val="10"/>
      <name val="Arial Armenian"/>
      <family val="2"/>
    </font>
    <font>
      <b/>
      <sz val="10"/>
      <color theme="1"/>
      <name val="GHEA Grapalat"/>
      <family val="3"/>
    </font>
    <font>
      <i/>
      <sz val="9"/>
      <color theme="1"/>
      <name val="GHEA Grapalat"/>
      <family val="3"/>
    </font>
    <font>
      <i/>
      <sz val="9"/>
      <name val="GHEA Grapalat"/>
      <family val="3"/>
    </font>
    <font>
      <sz val="8"/>
      <name val="GHEA Grapalat"/>
      <family val="2"/>
    </font>
    <font>
      <i/>
      <sz val="8"/>
      <name val="GHEA Grapalat"/>
      <family val="2"/>
    </font>
    <font>
      <b/>
      <sz val="8"/>
      <name val="GHEA Grapalat"/>
      <family val="2"/>
    </font>
    <font>
      <sz val="9"/>
      <name val="GHEA Grapala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4" fillId="0" borderId="0"/>
    <xf numFmtId="0" fontId="5" fillId="0" borderId="0"/>
    <xf numFmtId="166" fontId="9" fillId="0" borderId="0" applyFill="0" applyBorder="0" applyProtection="0">
      <alignment horizontal="right" vertical="top"/>
    </xf>
    <xf numFmtId="166" fontId="10" fillId="0" borderId="0" applyFill="0" applyBorder="0" applyProtection="0">
      <alignment horizontal="right" vertical="top"/>
    </xf>
    <xf numFmtId="166" fontId="11" fillId="0" borderId="0" applyFill="0" applyBorder="0" applyProtection="0">
      <alignment horizontal="right" vertical="top"/>
    </xf>
  </cellStyleXfs>
  <cellXfs count="3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164" fontId="1" fillId="0" borderId="0" xfId="0" applyNumberFormat="1" applyFont="1"/>
    <xf numFmtId="0" fontId="1" fillId="0" borderId="0" xfId="0" applyFont="1" applyFill="1"/>
    <xf numFmtId="165" fontId="2" fillId="2" borderId="0" xfId="2" applyNumberFormat="1" applyFont="1" applyFill="1" applyAlignment="1">
      <alignment horizontal="right" vertical="center"/>
    </xf>
    <xf numFmtId="0" fontId="2" fillId="0" borderId="0" xfId="1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7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164" fontId="1" fillId="0" borderId="3" xfId="0" applyNumberFormat="1" applyFont="1" applyBorder="1" applyAlignment="1">
      <alignment horizontal="right" vertical="center" wrapText="1"/>
    </xf>
    <xf numFmtId="0" fontId="2" fillId="0" borderId="3" xfId="0" applyFont="1" applyBorder="1" applyAlignment="1">
      <alignment horizontal="center" vertical="center" wrapText="1"/>
    </xf>
    <xf numFmtId="166" fontId="2" fillId="0" borderId="3" xfId="0" applyNumberFormat="1" applyFont="1" applyBorder="1" applyAlignment="1">
      <alignment horizontal="right" vertical="center"/>
    </xf>
    <xf numFmtId="0" fontId="3" fillId="0" borderId="3" xfId="0" applyFont="1" applyBorder="1" applyAlignment="1">
      <alignment horizontal="left" vertical="center" wrapText="1"/>
    </xf>
    <xf numFmtId="166" fontId="1" fillId="0" borderId="3" xfId="3" applyNumberFormat="1" applyFont="1" applyBorder="1" applyAlignment="1">
      <alignment horizontal="right" vertical="center"/>
    </xf>
    <xf numFmtId="0" fontId="7" fillId="0" borderId="3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166" fontId="1" fillId="0" borderId="3" xfId="4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top" wrapText="1"/>
    </xf>
    <xf numFmtId="166" fontId="1" fillId="0" borderId="3" xfId="5" applyNumberFormat="1" applyFont="1" applyBorder="1" applyAlignment="1">
      <alignment horizontal="right" vertical="top"/>
    </xf>
    <xf numFmtId="0" fontId="3" fillId="0" borderId="3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center" wrapText="1"/>
    </xf>
    <xf numFmtId="166" fontId="2" fillId="0" borderId="3" xfId="0" applyNumberFormat="1" applyFont="1" applyBorder="1" applyAlignment="1">
      <alignment horizontal="right" vertical="top"/>
    </xf>
    <xf numFmtId="166" fontId="10" fillId="0" borderId="0" xfId="4" applyNumberFormat="1" applyFont="1" applyAlignment="1">
      <alignment horizontal="right" vertical="top"/>
    </xf>
    <xf numFmtId="166" fontId="9" fillId="0" borderId="0" xfId="3" applyNumberFormat="1" applyFont="1" applyAlignment="1">
      <alignment horizontal="right" vertical="top"/>
    </xf>
    <xf numFmtId="0" fontId="0" fillId="0" borderId="0" xfId="0" applyFont="1" applyAlignment="1">
      <alignment horizontal="left" vertical="top" wrapText="1"/>
    </xf>
    <xf numFmtId="166" fontId="12" fillId="0" borderId="0" xfId="0" applyNumberFormat="1" applyFont="1" applyAlignment="1">
      <alignment horizontal="right" vertical="top"/>
    </xf>
    <xf numFmtId="166" fontId="11" fillId="0" borderId="0" xfId="5" applyNumberFormat="1" applyFont="1" applyAlignment="1">
      <alignment horizontal="right" vertical="top"/>
    </xf>
  </cellXfs>
  <cellStyles count="6">
    <cellStyle name="Normal" xfId="0" builtinId="0"/>
    <cellStyle name="Normal 2" xfId="2"/>
    <cellStyle name="Normal 5" xfId="1"/>
    <cellStyle name="SN_241" xfId="3"/>
    <cellStyle name="SN_b" xfId="5"/>
    <cellStyle name="SN_it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92"/>
  <sheetViews>
    <sheetView tabSelected="1" topLeftCell="A2" zoomScale="145" zoomScaleNormal="145" workbookViewId="0">
      <selection activeCell="H12" sqref="H12"/>
    </sheetView>
  </sheetViews>
  <sheetFormatPr defaultRowHeight="13.5" x14ac:dyDescent="0.25"/>
  <cols>
    <col min="1" max="1" width="9.5703125" style="1" customWidth="1"/>
    <col min="2" max="2" width="13" style="1" customWidth="1"/>
    <col min="3" max="3" width="60.28515625" style="1" customWidth="1"/>
    <col min="4" max="4" width="20.28515625" style="1" customWidth="1"/>
    <col min="5" max="5" width="16.42578125" style="1" hidden="1" customWidth="1"/>
    <col min="6" max="6" width="20.28515625" style="1" hidden="1" customWidth="1"/>
    <col min="7" max="7" width="24.140625" style="1" customWidth="1"/>
    <col min="8" max="8" width="14.42578125" style="1" customWidth="1"/>
    <col min="9" max="9" width="17.5703125" style="1" customWidth="1"/>
    <col min="10" max="251" width="9.140625" style="1"/>
    <col min="252" max="252" width="5" style="1" customWidth="1"/>
    <col min="253" max="253" width="4.7109375" style="1" customWidth="1"/>
    <col min="254" max="254" width="5" style="1" customWidth="1"/>
    <col min="255" max="255" width="19.7109375" style="1" customWidth="1"/>
    <col min="256" max="256" width="49.85546875" style="1" customWidth="1"/>
    <col min="257" max="257" width="14.5703125" style="1" customWidth="1"/>
    <col min="258" max="258" width="13.7109375" style="1" customWidth="1"/>
    <col min="259" max="259" width="13.42578125" style="1" customWidth="1"/>
    <col min="260" max="260" width="15.42578125" style="1" customWidth="1"/>
    <col min="261" max="262" width="10.28515625" style="1" bestFit="1" customWidth="1"/>
    <col min="263" max="507" width="9.140625" style="1"/>
    <col min="508" max="508" width="5" style="1" customWidth="1"/>
    <col min="509" max="509" width="4.7109375" style="1" customWidth="1"/>
    <col min="510" max="510" width="5" style="1" customWidth="1"/>
    <col min="511" max="511" width="19.7109375" style="1" customWidth="1"/>
    <col min="512" max="512" width="49.85546875" style="1" customWidth="1"/>
    <col min="513" max="513" width="14.5703125" style="1" customWidth="1"/>
    <col min="514" max="514" width="13.7109375" style="1" customWidth="1"/>
    <col min="515" max="515" width="13.42578125" style="1" customWidth="1"/>
    <col min="516" max="516" width="15.42578125" style="1" customWidth="1"/>
    <col min="517" max="518" width="10.28515625" style="1" bestFit="1" customWidth="1"/>
    <col min="519" max="763" width="9.140625" style="1"/>
    <col min="764" max="764" width="5" style="1" customWidth="1"/>
    <col min="765" max="765" width="4.7109375" style="1" customWidth="1"/>
    <col min="766" max="766" width="5" style="1" customWidth="1"/>
    <col min="767" max="767" width="19.7109375" style="1" customWidth="1"/>
    <col min="768" max="768" width="49.85546875" style="1" customWidth="1"/>
    <col min="769" max="769" width="14.5703125" style="1" customWidth="1"/>
    <col min="770" max="770" width="13.7109375" style="1" customWidth="1"/>
    <col min="771" max="771" width="13.42578125" style="1" customWidth="1"/>
    <col min="772" max="772" width="15.42578125" style="1" customWidth="1"/>
    <col min="773" max="774" width="10.28515625" style="1" bestFit="1" customWidth="1"/>
    <col min="775" max="1019" width="9.140625" style="1"/>
    <col min="1020" max="1020" width="5" style="1" customWidth="1"/>
    <col min="1021" max="1021" width="4.7109375" style="1" customWidth="1"/>
    <col min="1022" max="1022" width="5" style="1" customWidth="1"/>
    <col min="1023" max="1023" width="19.7109375" style="1" customWidth="1"/>
    <col min="1024" max="1024" width="49.85546875" style="1" customWidth="1"/>
    <col min="1025" max="1025" width="14.5703125" style="1" customWidth="1"/>
    <col min="1026" max="1026" width="13.7109375" style="1" customWidth="1"/>
    <col min="1027" max="1027" width="13.42578125" style="1" customWidth="1"/>
    <col min="1028" max="1028" width="15.42578125" style="1" customWidth="1"/>
    <col min="1029" max="1030" width="10.28515625" style="1" bestFit="1" customWidth="1"/>
    <col min="1031" max="1275" width="9.140625" style="1"/>
    <col min="1276" max="1276" width="5" style="1" customWidth="1"/>
    <col min="1277" max="1277" width="4.7109375" style="1" customWidth="1"/>
    <col min="1278" max="1278" width="5" style="1" customWidth="1"/>
    <col min="1279" max="1279" width="19.7109375" style="1" customWidth="1"/>
    <col min="1280" max="1280" width="49.85546875" style="1" customWidth="1"/>
    <col min="1281" max="1281" width="14.5703125" style="1" customWidth="1"/>
    <col min="1282" max="1282" width="13.7109375" style="1" customWidth="1"/>
    <col min="1283" max="1283" width="13.42578125" style="1" customWidth="1"/>
    <col min="1284" max="1284" width="15.42578125" style="1" customWidth="1"/>
    <col min="1285" max="1286" width="10.28515625" style="1" bestFit="1" customWidth="1"/>
    <col min="1287" max="1531" width="9.140625" style="1"/>
    <col min="1532" max="1532" width="5" style="1" customWidth="1"/>
    <col min="1533" max="1533" width="4.7109375" style="1" customWidth="1"/>
    <col min="1534" max="1534" width="5" style="1" customWidth="1"/>
    <col min="1535" max="1535" width="19.7109375" style="1" customWidth="1"/>
    <col min="1536" max="1536" width="49.85546875" style="1" customWidth="1"/>
    <col min="1537" max="1537" width="14.5703125" style="1" customWidth="1"/>
    <col min="1538" max="1538" width="13.7109375" style="1" customWidth="1"/>
    <col min="1539" max="1539" width="13.42578125" style="1" customWidth="1"/>
    <col min="1540" max="1540" width="15.42578125" style="1" customWidth="1"/>
    <col min="1541" max="1542" width="10.28515625" style="1" bestFit="1" customWidth="1"/>
    <col min="1543" max="1787" width="9.140625" style="1"/>
    <col min="1788" max="1788" width="5" style="1" customWidth="1"/>
    <col min="1789" max="1789" width="4.7109375" style="1" customWidth="1"/>
    <col min="1790" max="1790" width="5" style="1" customWidth="1"/>
    <col min="1791" max="1791" width="19.7109375" style="1" customWidth="1"/>
    <col min="1792" max="1792" width="49.85546875" style="1" customWidth="1"/>
    <col min="1793" max="1793" width="14.5703125" style="1" customWidth="1"/>
    <col min="1794" max="1794" width="13.7109375" style="1" customWidth="1"/>
    <col min="1795" max="1795" width="13.42578125" style="1" customWidth="1"/>
    <col min="1796" max="1796" width="15.42578125" style="1" customWidth="1"/>
    <col min="1797" max="1798" width="10.28515625" style="1" bestFit="1" customWidth="1"/>
    <col min="1799" max="2043" width="9.140625" style="1"/>
    <col min="2044" max="2044" width="5" style="1" customWidth="1"/>
    <col min="2045" max="2045" width="4.7109375" style="1" customWidth="1"/>
    <col min="2046" max="2046" width="5" style="1" customWidth="1"/>
    <col min="2047" max="2047" width="19.7109375" style="1" customWidth="1"/>
    <col min="2048" max="2048" width="49.85546875" style="1" customWidth="1"/>
    <col min="2049" max="2049" width="14.5703125" style="1" customWidth="1"/>
    <col min="2050" max="2050" width="13.7109375" style="1" customWidth="1"/>
    <col min="2051" max="2051" width="13.42578125" style="1" customWidth="1"/>
    <col min="2052" max="2052" width="15.42578125" style="1" customWidth="1"/>
    <col min="2053" max="2054" width="10.28515625" style="1" bestFit="1" customWidth="1"/>
    <col min="2055" max="2299" width="9.140625" style="1"/>
    <col min="2300" max="2300" width="5" style="1" customWidth="1"/>
    <col min="2301" max="2301" width="4.7109375" style="1" customWidth="1"/>
    <col min="2302" max="2302" width="5" style="1" customWidth="1"/>
    <col min="2303" max="2303" width="19.7109375" style="1" customWidth="1"/>
    <col min="2304" max="2304" width="49.85546875" style="1" customWidth="1"/>
    <col min="2305" max="2305" width="14.5703125" style="1" customWidth="1"/>
    <col min="2306" max="2306" width="13.7109375" style="1" customWidth="1"/>
    <col min="2307" max="2307" width="13.42578125" style="1" customWidth="1"/>
    <col min="2308" max="2308" width="15.42578125" style="1" customWidth="1"/>
    <col min="2309" max="2310" width="10.28515625" style="1" bestFit="1" customWidth="1"/>
    <col min="2311" max="2555" width="9.140625" style="1"/>
    <col min="2556" max="2556" width="5" style="1" customWidth="1"/>
    <col min="2557" max="2557" width="4.7109375" style="1" customWidth="1"/>
    <col min="2558" max="2558" width="5" style="1" customWidth="1"/>
    <col min="2559" max="2559" width="19.7109375" style="1" customWidth="1"/>
    <col min="2560" max="2560" width="49.85546875" style="1" customWidth="1"/>
    <col min="2561" max="2561" width="14.5703125" style="1" customWidth="1"/>
    <col min="2562" max="2562" width="13.7109375" style="1" customWidth="1"/>
    <col min="2563" max="2563" width="13.42578125" style="1" customWidth="1"/>
    <col min="2564" max="2564" width="15.42578125" style="1" customWidth="1"/>
    <col min="2565" max="2566" width="10.28515625" style="1" bestFit="1" customWidth="1"/>
    <col min="2567" max="2811" width="9.140625" style="1"/>
    <col min="2812" max="2812" width="5" style="1" customWidth="1"/>
    <col min="2813" max="2813" width="4.7109375" style="1" customWidth="1"/>
    <col min="2814" max="2814" width="5" style="1" customWidth="1"/>
    <col min="2815" max="2815" width="19.7109375" style="1" customWidth="1"/>
    <col min="2816" max="2816" width="49.85546875" style="1" customWidth="1"/>
    <col min="2817" max="2817" width="14.5703125" style="1" customWidth="1"/>
    <col min="2818" max="2818" width="13.7109375" style="1" customWidth="1"/>
    <col min="2819" max="2819" width="13.42578125" style="1" customWidth="1"/>
    <col min="2820" max="2820" width="15.42578125" style="1" customWidth="1"/>
    <col min="2821" max="2822" width="10.28515625" style="1" bestFit="1" customWidth="1"/>
    <col min="2823" max="3067" width="9.140625" style="1"/>
    <col min="3068" max="3068" width="5" style="1" customWidth="1"/>
    <col min="3069" max="3069" width="4.7109375" style="1" customWidth="1"/>
    <col min="3070" max="3070" width="5" style="1" customWidth="1"/>
    <col min="3071" max="3071" width="19.7109375" style="1" customWidth="1"/>
    <col min="3072" max="3072" width="49.85546875" style="1" customWidth="1"/>
    <col min="3073" max="3073" width="14.5703125" style="1" customWidth="1"/>
    <col min="3074" max="3074" width="13.7109375" style="1" customWidth="1"/>
    <col min="3075" max="3075" width="13.42578125" style="1" customWidth="1"/>
    <col min="3076" max="3076" width="15.42578125" style="1" customWidth="1"/>
    <col min="3077" max="3078" width="10.28515625" style="1" bestFit="1" customWidth="1"/>
    <col min="3079" max="3323" width="9.140625" style="1"/>
    <col min="3324" max="3324" width="5" style="1" customWidth="1"/>
    <col min="3325" max="3325" width="4.7109375" style="1" customWidth="1"/>
    <col min="3326" max="3326" width="5" style="1" customWidth="1"/>
    <col min="3327" max="3327" width="19.7109375" style="1" customWidth="1"/>
    <col min="3328" max="3328" width="49.85546875" style="1" customWidth="1"/>
    <col min="3329" max="3329" width="14.5703125" style="1" customWidth="1"/>
    <col min="3330" max="3330" width="13.7109375" style="1" customWidth="1"/>
    <col min="3331" max="3331" width="13.42578125" style="1" customWidth="1"/>
    <col min="3332" max="3332" width="15.42578125" style="1" customWidth="1"/>
    <col min="3333" max="3334" width="10.28515625" style="1" bestFit="1" customWidth="1"/>
    <col min="3335" max="3579" width="9.140625" style="1"/>
    <col min="3580" max="3580" width="5" style="1" customWidth="1"/>
    <col min="3581" max="3581" width="4.7109375" style="1" customWidth="1"/>
    <col min="3582" max="3582" width="5" style="1" customWidth="1"/>
    <col min="3583" max="3583" width="19.7109375" style="1" customWidth="1"/>
    <col min="3584" max="3584" width="49.85546875" style="1" customWidth="1"/>
    <col min="3585" max="3585" width="14.5703125" style="1" customWidth="1"/>
    <col min="3586" max="3586" width="13.7109375" style="1" customWidth="1"/>
    <col min="3587" max="3587" width="13.42578125" style="1" customWidth="1"/>
    <col min="3588" max="3588" width="15.42578125" style="1" customWidth="1"/>
    <col min="3589" max="3590" width="10.28515625" style="1" bestFit="1" customWidth="1"/>
    <col min="3591" max="3835" width="9.140625" style="1"/>
    <col min="3836" max="3836" width="5" style="1" customWidth="1"/>
    <col min="3837" max="3837" width="4.7109375" style="1" customWidth="1"/>
    <col min="3838" max="3838" width="5" style="1" customWidth="1"/>
    <col min="3839" max="3839" width="19.7109375" style="1" customWidth="1"/>
    <col min="3840" max="3840" width="49.85546875" style="1" customWidth="1"/>
    <col min="3841" max="3841" width="14.5703125" style="1" customWidth="1"/>
    <col min="3842" max="3842" width="13.7109375" style="1" customWidth="1"/>
    <col min="3843" max="3843" width="13.42578125" style="1" customWidth="1"/>
    <col min="3844" max="3844" width="15.42578125" style="1" customWidth="1"/>
    <col min="3845" max="3846" width="10.28515625" style="1" bestFit="1" customWidth="1"/>
    <col min="3847" max="4091" width="9.140625" style="1"/>
    <col min="4092" max="4092" width="5" style="1" customWidth="1"/>
    <col min="4093" max="4093" width="4.7109375" style="1" customWidth="1"/>
    <col min="4094" max="4094" width="5" style="1" customWidth="1"/>
    <col min="4095" max="4095" width="19.7109375" style="1" customWidth="1"/>
    <col min="4096" max="4096" width="49.85546875" style="1" customWidth="1"/>
    <col min="4097" max="4097" width="14.5703125" style="1" customWidth="1"/>
    <col min="4098" max="4098" width="13.7109375" style="1" customWidth="1"/>
    <col min="4099" max="4099" width="13.42578125" style="1" customWidth="1"/>
    <col min="4100" max="4100" width="15.42578125" style="1" customWidth="1"/>
    <col min="4101" max="4102" width="10.28515625" style="1" bestFit="1" customWidth="1"/>
    <col min="4103" max="4347" width="9.140625" style="1"/>
    <col min="4348" max="4348" width="5" style="1" customWidth="1"/>
    <col min="4349" max="4349" width="4.7109375" style="1" customWidth="1"/>
    <col min="4350" max="4350" width="5" style="1" customWidth="1"/>
    <col min="4351" max="4351" width="19.7109375" style="1" customWidth="1"/>
    <col min="4352" max="4352" width="49.85546875" style="1" customWidth="1"/>
    <col min="4353" max="4353" width="14.5703125" style="1" customWidth="1"/>
    <col min="4354" max="4354" width="13.7109375" style="1" customWidth="1"/>
    <col min="4355" max="4355" width="13.42578125" style="1" customWidth="1"/>
    <col min="4356" max="4356" width="15.42578125" style="1" customWidth="1"/>
    <col min="4357" max="4358" width="10.28515625" style="1" bestFit="1" customWidth="1"/>
    <col min="4359" max="4603" width="9.140625" style="1"/>
    <col min="4604" max="4604" width="5" style="1" customWidth="1"/>
    <col min="4605" max="4605" width="4.7109375" style="1" customWidth="1"/>
    <col min="4606" max="4606" width="5" style="1" customWidth="1"/>
    <col min="4607" max="4607" width="19.7109375" style="1" customWidth="1"/>
    <col min="4608" max="4608" width="49.85546875" style="1" customWidth="1"/>
    <col min="4609" max="4609" width="14.5703125" style="1" customWidth="1"/>
    <col min="4610" max="4610" width="13.7109375" style="1" customWidth="1"/>
    <col min="4611" max="4611" width="13.42578125" style="1" customWidth="1"/>
    <col min="4612" max="4612" width="15.42578125" style="1" customWidth="1"/>
    <col min="4613" max="4614" width="10.28515625" style="1" bestFit="1" customWidth="1"/>
    <col min="4615" max="4859" width="9.140625" style="1"/>
    <col min="4860" max="4860" width="5" style="1" customWidth="1"/>
    <col min="4861" max="4861" width="4.7109375" style="1" customWidth="1"/>
    <col min="4862" max="4862" width="5" style="1" customWidth="1"/>
    <col min="4863" max="4863" width="19.7109375" style="1" customWidth="1"/>
    <col min="4864" max="4864" width="49.85546875" style="1" customWidth="1"/>
    <col min="4865" max="4865" width="14.5703125" style="1" customWidth="1"/>
    <col min="4866" max="4866" width="13.7109375" style="1" customWidth="1"/>
    <col min="4867" max="4867" width="13.42578125" style="1" customWidth="1"/>
    <col min="4868" max="4868" width="15.42578125" style="1" customWidth="1"/>
    <col min="4869" max="4870" width="10.28515625" style="1" bestFit="1" customWidth="1"/>
    <col min="4871" max="5115" width="9.140625" style="1"/>
    <col min="5116" max="5116" width="5" style="1" customWidth="1"/>
    <col min="5117" max="5117" width="4.7109375" style="1" customWidth="1"/>
    <col min="5118" max="5118" width="5" style="1" customWidth="1"/>
    <col min="5119" max="5119" width="19.7109375" style="1" customWidth="1"/>
    <col min="5120" max="5120" width="49.85546875" style="1" customWidth="1"/>
    <col min="5121" max="5121" width="14.5703125" style="1" customWidth="1"/>
    <col min="5122" max="5122" width="13.7109375" style="1" customWidth="1"/>
    <col min="5123" max="5123" width="13.42578125" style="1" customWidth="1"/>
    <col min="5124" max="5124" width="15.42578125" style="1" customWidth="1"/>
    <col min="5125" max="5126" width="10.28515625" style="1" bestFit="1" customWidth="1"/>
    <col min="5127" max="5371" width="9.140625" style="1"/>
    <col min="5372" max="5372" width="5" style="1" customWidth="1"/>
    <col min="5373" max="5373" width="4.7109375" style="1" customWidth="1"/>
    <col min="5374" max="5374" width="5" style="1" customWidth="1"/>
    <col min="5375" max="5375" width="19.7109375" style="1" customWidth="1"/>
    <col min="5376" max="5376" width="49.85546875" style="1" customWidth="1"/>
    <col min="5377" max="5377" width="14.5703125" style="1" customWidth="1"/>
    <col min="5378" max="5378" width="13.7109375" style="1" customWidth="1"/>
    <col min="5379" max="5379" width="13.42578125" style="1" customWidth="1"/>
    <col min="5380" max="5380" width="15.42578125" style="1" customWidth="1"/>
    <col min="5381" max="5382" width="10.28515625" style="1" bestFit="1" customWidth="1"/>
    <col min="5383" max="5627" width="9.140625" style="1"/>
    <col min="5628" max="5628" width="5" style="1" customWidth="1"/>
    <col min="5629" max="5629" width="4.7109375" style="1" customWidth="1"/>
    <col min="5630" max="5630" width="5" style="1" customWidth="1"/>
    <col min="5631" max="5631" width="19.7109375" style="1" customWidth="1"/>
    <col min="5632" max="5632" width="49.85546875" style="1" customWidth="1"/>
    <col min="5633" max="5633" width="14.5703125" style="1" customWidth="1"/>
    <col min="5634" max="5634" width="13.7109375" style="1" customWidth="1"/>
    <col min="5635" max="5635" width="13.42578125" style="1" customWidth="1"/>
    <col min="5636" max="5636" width="15.42578125" style="1" customWidth="1"/>
    <col min="5637" max="5638" width="10.28515625" style="1" bestFit="1" customWidth="1"/>
    <col min="5639" max="5883" width="9.140625" style="1"/>
    <col min="5884" max="5884" width="5" style="1" customWidth="1"/>
    <col min="5885" max="5885" width="4.7109375" style="1" customWidth="1"/>
    <col min="5886" max="5886" width="5" style="1" customWidth="1"/>
    <col min="5887" max="5887" width="19.7109375" style="1" customWidth="1"/>
    <col min="5888" max="5888" width="49.85546875" style="1" customWidth="1"/>
    <col min="5889" max="5889" width="14.5703125" style="1" customWidth="1"/>
    <col min="5890" max="5890" width="13.7109375" style="1" customWidth="1"/>
    <col min="5891" max="5891" width="13.42578125" style="1" customWidth="1"/>
    <col min="5892" max="5892" width="15.42578125" style="1" customWidth="1"/>
    <col min="5893" max="5894" width="10.28515625" style="1" bestFit="1" customWidth="1"/>
    <col min="5895" max="6139" width="9.140625" style="1"/>
    <col min="6140" max="6140" width="5" style="1" customWidth="1"/>
    <col min="6141" max="6141" width="4.7109375" style="1" customWidth="1"/>
    <col min="6142" max="6142" width="5" style="1" customWidth="1"/>
    <col min="6143" max="6143" width="19.7109375" style="1" customWidth="1"/>
    <col min="6144" max="6144" width="49.85546875" style="1" customWidth="1"/>
    <col min="6145" max="6145" width="14.5703125" style="1" customWidth="1"/>
    <col min="6146" max="6146" width="13.7109375" style="1" customWidth="1"/>
    <col min="6147" max="6147" width="13.42578125" style="1" customWidth="1"/>
    <col min="6148" max="6148" width="15.42578125" style="1" customWidth="1"/>
    <col min="6149" max="6150" width="10.28515625" style="1" bestFit="1" customWidth="1"/>
    <col min="6151" max="6395" width="9.140625" style="1"/>
    <col min="6396" max="6396" width="5" style="1" customWidth="1"/>
    <col min="6397" max="6397" width="4.7109375" style="1" customWidth="1"/>
    <col min="6398" max="6398" width="5" style="1" customWidth="1"/>
    <col min="6399" max="6399" width="19.7109375" style="1" customWidth="1"/>
    <col min="6400" max="6400" width="49.85546875" style="1" customWidth="1"/>
    <col min="6401" max="6401" width="14.5703125" style="1" customWidth="1"/>
    <col min="6402" max="6402" width="13.7109375" style="1" customWidth="1"/>
    <col min="6403" max="6403" width="13.42578125" style="1" customWidth="1"/>
    <col min="6404" max="6404" width="15.42578125" style="1" customWidth="1"/>
    <col min="6405" max="6406" width="10.28515625" style="1" bestFit="1" customWidth="1"/>
    <col min="6407" max="6651" width="9.140625" style="1"/>
    <col min="6652" max="6652" width="5" style="1" customWidth="1"/>
    <col min="6653" max="6653" width="4.7109375" style="1" customWidth="1"/>
    <col min="6654" max="6654" width="5" style="1" customWidth="1"/>
    <col min="6655" max="6655" width="19.7109375" style="1" customWidth="1"/>
    <col min="6656" max="6656" width="49.85546875" style="1" customWidth="1"/>
    <col min="6657" max="6657" width="14.5703125" style="1" customWidth="1"/>
    <col min="6658" max="6658" width="13.7109375" style="1" customWidth="1"/>
    <col min="6659" max="6659" width="13.42578125" style="1" customWidth="1"/>
    <col min="6660" max="6660" width="15.42578125" style="1" customWidth="1"/>
    <col min="6661" max="6662" width="10.28515625" style="1" bestFit="1" customWidth="1"/>
    <col min="6663" max="6907" width="9.140625" style="1"/>
    <col min="6908" max="6908" width="5" style="1" customWidth="1"/>
    <col min="6909" max="6909" width="4.7109375" style="1" customWidth="1"/>
    <col min="6910" max="6910" width="5" style="1" customWidth="1"/>
    <col min="6911" max="6911" width="19.7109375" style="1" customWidth="1"/>
    <col min="6912" max="6912" width="49.85546875" style="1" customWidth="1"/>
    <col min="6913" max="6913" width="14.5703125" style="1" customWidth="1"/>
    <col min="6914" max="6914" width="13.7109375" style="1" customWidth="1"/>
    <col min="6915" max="6915" width="13.42578125" style="1" customWidth="1"/>
    <col min="6916" max="6916" width="15.42578125" style="1" customWidth="1"/>
    <col min="6917" max="6918" width="10.28515625" style="1" bestFit="1" customWidth="1"/>
    <col min="6919" max="7163" width="9.140625" style="1"/>
    <col min="7164" max="7164" width="5" style="1" customWidth="1"/>
    <col min="7165" max="7165" width="4.7109375" style="1" customWidth="1"/>
    <col min="7166" max="7166" width="5" style="1" customWidth="1"/>
    <col min="7167" max="7167" width="19.7109375" style="1" customWidth="1"/>
    <col min="7168" max="7168" width="49.85546875" style="1" customWidth="1"/>
    <col min="7169" max="7169" width="14.5703125" style="1" customWidth="1"/>
    <col min="7170" max="7170" width="13.7109375" style="1" customWidth="1"/>
    <col min="7171" max="7171" width="13.42578125" style="1" customWidth="1"/>
    <col min="7172" max="7172" width="15.42578125" style="1" customWidth="1"/>
    <col min="7173" max="7174" width="10.28515625" style="1" bestFit="1" customWidth="1"/>
    <col min="7175" max="7419" width="9.140625" style="1"/>
    <col min="7420" max="7420" width="5" style="1" customWidth="1"/>
    <col min="7421" max="7421" width="4.7109375" style="1" customWidth="1"/>
    <col min="7422" max="7422" width="5" style="1" customWidth="1"/>
    <col min="7423" max="7423" width="19.7109375" style="1" customWidth="1"/>
    <col min="7424" max="7424" width="49.85546875" style="1" customWidth="1"/>
    <col min="7425" max="7425" width="14.5703125" style="1" customWidth="1"/>
    <col min="7426" max="7426" width="13.7109375" style="1" customWidth="1"/>
    <col min="7427" max="7427" width="13.42578125" style="1" customWidth="1"/>
    <col min="7428" max="7428" width="15.42578125" style="1" customWidth="1"/>
    <col min="7429" max="7430" width="10.28515625" style="1" bestFit="1" customWidth="1"/>
    <col min="7431" max="7675" width="9.140625" style="1"/>
    <col min="7676" max="7676" width="5" style="1" customWidth="1"/>
    <col min="7677" max="7677" width="4.7109375" style="1" customWidth="1"/>
    <col min="7678" max="7678" width="5" style="1" customWidth="1"/>
    <col min="7679" max="7679" width="19.7109375" style="1" customWidth="1"/>
    <col min="7680" max="7680" width="49.85546875" style="1" customWidth="1"/>
    <col min="7681" max="7681" width="14.5703125" style="1" customWidth="1"/>
    <col min="7682" max="7682" width="13.7109375" style="1" customWidth="1"/>
    <col min="7683" max="7683" width="13.42578125" style="1" customWidth="1"/>
    <col min="7684" max="7684" width="15.42578125" style="1" customWidth="1"/>
    <col min="7685" max="7686" width="10.28515625" style="1" bestFit="1" customWidth="1"/>
    <col min="7687" max="7931" width="9.140625" style="1"/>
    <col min="7932" max="7932" width="5" style="1" customWidth="1"/>
    <col min="7933" max="7933" width="4.7109375" style="1" customWidth="1"/>
    <col min="7934" max="7934" width="5" style="1" customWidth="1"/>
    <col min="7935" max="7935" width="19.7109375" style="1" customWidth="1"/>
    <col min="7936" max="7936" width="49.85546875" style="1" customWidth="1"/>
    <col min="7937" max="7937" width="14.5703125" style="1" customWidth="1"/>
    <col min="7938" max="7938" width="13.7109375" style="1" customWidth="1"/>
    <col min="7939" max="7939" width="13.42578125" style="1" customWidth="1"/>
    <col min="7940" max="7940" width="15.42578125" style="1" customWidth="1"/>
    <col min="7941" max="7942" width="10.28515625" style="1" bestFit="1" customWidth="1"/>
    <col min="7943" max="8187" width="9.140625" style="1"/>
    <col min="8188" max="8188" width="5" style="1" customWidth="1"/>
    <col min="8189" max="8189" width="4.7109375" style="1" customWidth="1"/>
    <col min="8190" max="8190" width="5" style="1" customWidth="1"/>
    <col min="8191" max="8191" width="19.7109375" style="1" customWidth="1"/>
    <col min="8192" max="8192" width="49.85546875" style="1" customWidth="1"/>
    <col min="8193" max="8193" width="14.5703125" style="1" customWidth="1"/>
    <col min="8194" max="8194" width="13.7109375" style="1" customWidth="1"/>
    <col min="8195" max="8195" width="13.42578125" style="1" customWidth="1"/>
    <col min="8196" max="8196" width="15.42578125" style="1" customWidth="1"/>
    <col min="8197" max="8198" width="10.28515625" style="1" bestFit="1" customWidth="1"/>
    <col min="8199" max="8443" width="9.140625" style="1"/>
    <col min="8444" max="8444" width="5" style="1" customWidth="1"/>
    <col min="8445" max="8445" width="4.7109375" style="1" customWidth="1"/>
    <col min="8446" max="8446" width="5" style="1" customWidth="1"/>
    <col min="8447" max="8447" width="19.7109375" style="1" customWidth="1"/>
    <col min="8448" max="8448" width="49.85546875" style="1" customWidth="1"/>
    <col min="8449" max="8449" width="14.5703125" style="1" customWidth="1"/>
    <col min="8450" max="8450" width="13.7109375" style="1" customWidth="1"/>
    <col min="8451" max="8451" width="13.42578125" style="1" customWidth="1"/>
    <col min="8452" max="8452" width="15.42578125" style="1" customWidth="1"/>
    <col min="8453" max="8454" width="10.28515625" style="1" bestFit="1" customWidth="1"/>
    <col min="8455" max="8699" width="9.140625" style="1"/>
    <col min="8700" max="8700" width="5" style="1" customWidth="1"/>
    <col min="8701" max="8701" width="4.7109375" style="1" customWidth="1"/>
    <col min="8702" max="8702" width="5" style="1" customWidth="1"/>
    <col min="8703" max="8703" width="19.7109375" style="1" customWidth="1"/>
    <col min="8704" max="8704" width="49.85546875" style="1" customWidth="1"/>
    <col min="8705" max="8705" width="14.5703125" style="1" customWidth="1"/>
    <col min="8706" max="8706" width="13.7109375" style="1" customWidth="1"/>
    <col min="8707" max="8707" width="13.42578125" style="1" customWidth="1"/>
    <col min="8708" max="8708" width="15.42578125" style="1" customWidth="1"/>
    <col min="8709" max="8710" width="10.28515625" style="1" bestFit="1" customWidth="1"/>
    <col min="8711" max="8955" width="9.140625" style="1"/>
    <col min="8956" max="8956" width="5" style="1" customWidth="1"/>
    <col min="8957" max="8957" width="4.7109375" style="1" customWidth="1"/>
    <col min="8958" max="8958" width="5" style="1" customWidth="1"/>
    <col min="8959" max="8959" width="19.7109375" style="1" customWidth="1"/>
    <col min="8960" max="8960" width="49.85546875" style="1" customWidth="1"/>
    <col min="8961" max="8961" width="14.5703125" style="1" customWidth="1"/>
    <col min="8962" max="8962" width="13.7109375" style="1" customWidth="1"/>
    <col min="8963" max="8963" width="13.42578125" style="1" customWidth="1"/>
    <col min="8964" max="8964" width="15.42578125" style="1" customWidth="1"/>
    <col min="8965" max="8966" width="10.28515625" style="1" bestFit="1" customWidth="1"/>
    <col min="8967" max="9211" width="9.140625" style="1"/>
    <col min="9212" max="9212" width="5" style="1" customWidth="1"/>
    <col min="9213" max="9213" width="4.7109375" style="1" customWidth="1"/>
    <col min="9214" max="9214" width="5" style="1" customWidth="1"/>
    <col min="9215" max="9215" width="19.7109375" style="1" customWidth="1"/>
    <col min="9216" max="9216" width="49.85546875" style="1" customWidth="1"/>
    <col min="9217" max="9217" width="14.5703125" style="1" customWidth="1"/>
    <col min="9218" max="9218" width="13.7109375" style="1" customWidth="1"/>
    <col min="9219" max="9219" width="13.42578125" style="1" customWidth="1"/>
    <col min="9220" max="9220" width="15.42578125" style="1" customWidth="1"/>
    <col min="9221" max="9222" width="10.28515625" style="1" bestFit="1" customWidth="1"/>
    <col min="9223" max="9467" width="9.140625" style="1"/>
    <col min="9468" max="9468" width="5" style="1" customWidth="1"/>
    <col min="9469" max="9469" width="4.7109375" style="1" customWidth="1"/>
    <col min="9470" max="9470" width="5" style="1" customWidth="1"/>
    <col min="9471" max="9471" width="19.7109375" style="1" customWidth="1"/>
    <col min="9472" max="9472" width="49.85546875" style="1" customWidth="1"/>
    <col min="9473" max="9473" width="14.5703125" style="1" customWidth="1"/>
    <col min="9474" max="9474" width="13.7109375" style="1" customWidth="1"/>
    <col min="9475" max="9475" width="13.42578125" style="1" customWidth="1"/>
    <col min="9476" max="9476" width="15.42578125" style="1" customWidth="1"/>
    <col min="9477" max="9478" width="10.28515625" style="1" bestFit="1" customWidth="1"/>
    <col min="9479" max="9723" width="9.140625" style="1"/>
    <col min="9724" max="9724" width="5" style="1" customWidth="1"/>
    <col min="9725" max="9725" width="4.7109375" style="1" customWidth="1"/>
    <col min="9726" max="9726" width="5" style="1" customWidth="1"/>
    <col min="9727" max="9727" width="19.7109375" style="1" customWidth="1"/>
    <col min="9728" max="9728" width="49.85546875" style="1" customWidth="1"/>
    <col min="9729" max="9729" width="14.5703125" style="1" customWidth="1"/>
    <col min="9730" max="9730" width="13.7109375" style="1" customWidth="1"/>
    <col min="9731" max="9731" width="13.42578125" style="1" customWidth="1"/>
    <col min="9732" max="9732" width="15.42578125" style="1" customWidth="1"/>
    <col min="9733" max="9734" width="10.28515625" style="1" bestFit="1" customWidth="1"/>
    <col min="9735" max="9979" width="9.140625" style="1"/>
    <col min="9980" max="9980" width="5" style="1" customWidth="1"/>
    <col min="9981" max="9981" width="4.7109375" style="1" customWidth="1"/>
    <col min="9982" max="9982" width="5" style="1" customWidth="1"/>
    <col min="9983" max="9983" width="19.7109375" style="1" customWidth="1"/>
    <col min="9984" max="9984" width="49.85546875" style="1" customWidth="1"/>
    <col min="9985" max="9985" width="14.5703125" style="1" customWidth="1"/>
    <col min="9986" max="9986" width="13.7109375" style="1" customWidth="1"/>
    <col min="9987" max="9987" width="13.42578125" style="1" customWidth="1"/>
    <col min="9988" max="9988" width="15.42578125" style="1" customWidth="1"/>
    <col min="9989" max="9990" width="10.28515625" style="1" bestFit="1" customWidth="1"/>
    <col min="9991" max="10235" width="9.140625" style="1"/>
    <col min="10236" max="10236" width="5" style="1" customWidth="1"/>
    <col min="10237" max="10237" width="4.7109375" style="1" customWidth="1"/>
    <col min="10238" max="10238" width="5" style="1" customWidth="1"/>
    <col min="10239" max="10239" width="19.7109375" style="1" customWidth="1"/>
    <col min="10240" max="10240" width="49.85546875" style="1" customWidth="1"/>
    <col min="10241" max="10241" width="14.5703125" style="1" customWidth="1"/>
    <col min="10242" max="10242" width="13.7109375" style="1" customWidth="1"/>
    <col min="10243" max="10243" width="13.42578125" style="1" customWidth="1"/>
    <col min="10244" max="10244" width="15.42578125" style="1" customWidth="1"/>
    <col min="10245" max="10246" width="10.28515625" style="1" bestFit="1" customWidth="1"/>
    <col min="10247" max="10491" width="9.140625" style="1"/>
    <col min="10492" max="10492" width="5" style="1" customWidth="1"/>
    <col min="10493" max="10493" width="4.7109375" style="1" customWidth="1"/>
    <col min="10494" max="10494" width="5" style="1" customWidth="1"/>
    <col min="10495" max="10495" width="19.7109375" style="1" customWidth="1"/>
    <col min="10496" max="10496" width="49.85546875" style="1" customWidth="1"/>
    <col min="10497" max="10497" width="14.5703125" style="1" customWidth="1"/>
    <col min="10498" max="10498" width="13.7109375" style="1" customWidth="1"/>
    <col min="10499" max="10499" width="13.42578125" style="1" customWidth="1"/>
    <col min="10500" max="10500" width="15.42578125" style="1" customWidth="1"/>
    <col min="10501" max="10502" width="10.28515625" style="1" bestFit="1" customWidth="1"/>
    <col min="10503" max="10747" width="9.140625" style="1"/>
    <col min="10748" max="10748" width="5" style="1" customWidth="1"/>
    <col min="10749" max="10749" width="4.7109375" style="1" customWidth="1"/>
    <col min="10750" max="10750" width="5" style="1" customWidth="1"/>
    <col min="10751" max="10751" width="19.7109375" style="1" customWidth="1"/>
    <col min="10752" max="10752" width="49.85546875" style="1" customWidth="1"/>
    <col min="10753" max="10753" width="14.5703125" style="1" customWidth="1"/>
    <col min="10754" max="10754" width="13.7109375" style="1" customWidth="1"/>
    <col min="10755" max="10755" width="13.42578125" style="1" customWidth="1"/>
    <col min="10756" max="10756" width="15.42578125" style="1" customWidth="1"/>
    <col min="10757" max="10758" width="10.28515625" style="1" bestFit="1" customWidth="1"/>
    <col min="10759" max="11003" width="9.140625" style="1"/>
    <col min="11004" max="11004" width="5" style="1" customWidth="1"/>
    <col min="11005" max="11005" width="4.7109375" style="1" customWidth="1"/>
    <col min="11006" max="11006" width="5" style="1" customWidth="1"/>
    <col min="11007" max="11007" width="19.7109375" style="1" customWidth="1"/>
    <col min="11008" max="11008" width="49.85546875" style="1" customWidth="1"/>
    <col min="11009" max="11009" width="14.5703125" style="1" customWidth="1"/>
    <col min="11010" max="11010" width="13.7109375" style="1" customWidth="1"/>
    <col min="11011" max="11011" width="13.42578125" style="1" customWidth="1"/>
    <col min="11012" max="11012" width="15.42578125" style="1" customWidth="1"/>
    <col min="11013" max="11014" width="10.28515625" style="1" bestFit="1" customWidth="1"/>
    <col min="11015" max="11259" width="9.140625" style="1"/>
    <col min="11260" max="11260" width="5" style="1" customWidth="1"/>
    <col min="11261" max="11261" width="4.7109375" style="1" customWidth="1"/>
    <col min="11262" max="11262" width="5" style="1" customWidth="1"/>
    <col min="11263" max="11263" width="19.7109375" style="1" customWidth="1"/>
    <col min="11264" max="11264" width="49.85546875" style="1" customWidth="1"/>
    <col min="11265" max="11265" width="14.5703125" style="1" customWidth="1"/>
    <col min="11266" max="11266" width="13.7109375" style="1" customWidth="1"/>
    <col min="11267" max="11267" width="13.42578125" style="1" customWidth="1"/>
    <col min="11268" max="11268" width="15.42578125" style="1" customWidth="1"/>
    <col min="11269" max="11270" width="10.28515625" style="1" bestFit="1" customWidth="1"/>
    <col min="11271" max="11515" width="9.140625" style="1"/>
    <col min="11516" max="11516" width="5" style="1" customWidth="1"/>
    <col min="11517" max="11517" width="4.7109375" style="1" customWidth="1"/>
    <col min="11518" max="11518" width="5" style="1" customWidth="1"/>
    <col min="11519" max="11519" width="19.7109375" style="1" customWidth="1"/>
    <col min="11520" max="11520" width="49.85546875" style="1" customWidth="1"/>
    <col min="11521" max="11521" width="14.5703125" style="1" customWidth="1"/>
    <col min="11522" max="11522" width="13.7109375" style="1" customWidth="1"/>
    <col min="11523" max="11523" width="13.42578125" style="1" customWidth="1"/>
    <col min="11524" max="11524" width="15.42578125" style="1" customWidth="1"/>
    <col min="11525" max="11526" width="10.28515625" style="1" bestFit="1" customWidth="1"/>
    <col min="11527" max="11771" width="9.140625" style="1"/>
    <col min="11772" max="11772" width="5" style="1" customWidth="1"/>
    <col min="11773" max="11773" width="4.7109375" style="1" customWidth="1"/>
    <col min="11774" max="11774" width="5" style="1" customWidth="1"/>
    <col min="11775" max="11775" width="19.7109375" style="1" customWidth="1"/>
    <col min="11776" max="11776" width="49.85546875" style="1" customWidth="1"/>
    <col min="11777" max="11777" width="14.5703125" style="1" customWidth="1"/>
    <col min="11778" max="11778" width="13.7109375" style="1" customWidth="1"/>
    <col min="11779" max="11779" width="13.42578125" style="1" customWidth="1"/>
    <col min="11780" max="11780" width="15.42578125" style="1" customWidth="1"/>
    <col min="11781" max="11782" width="10.28515625" style="1" bestFit="1" customWidth="1"/>
    <col min="11783" max="12027" width="9.140625" style="1"/>
    <col min="12028" max="12028" width="5" style="1" customWidth="1"/>
    <col min="12029" max="12029" width="4.7109375" style="1" customWidth="1"/>
    <col min="12030" max="12030" width="5" style="1" customWidth="1"/>
    <col min="12031" max="12031" width="19.7109375" style="1" customWidth="1"/>
    <col min="12032" max="12032" width="49.85546875" style="1" customWidth="1"/>
    <col min="12033" max="12033" width="14.5703125" style="1" customWidth="1"/>
    <col min="12034" max="12034" width="13.7109375" style="1" customWidth="1"/>
    <col min="12035" max="12035" width="13.42578125" style="1" customWidth="1"/>
    <col min="12036" max="12036" width="15.42578125" style="1" customWidth="1"/>
    <col min="12037" max="12038" width="10.28515625" style="1" bestFit="1" customWidth="1"/>
    <col min="12039" max="12283" width="9.140625" style="1"/>
    <col min="12284" max="12284" width="5" style="1" customWidth="1"/>
    <col min="12285" max="12285" width="4.7109375" style="1" customWidth="1"/>
    <col min="12286" max="12286" width="5" style="1" customWidth="1"/>
    <col min="12287" max="12287" width="19.7109375" style="1" customWidth="1"/>
    <col min="12288" max="12288" width="49.85546875" style="1" customWidth="1"/>
    <col min="12289" max="12289" width="14.5703125" style="1" customWidth="1"/>
    <col min="12290" max="12290" width="13.7109375" style="1" customWidth="1"/>
    <col min="12291" max="12291" width="13.42578125" style="1" customWidth="1"/>
    <col min="12292" max="12292" width="15.42578125" style="1" customWidth="1"/>
    <col min="12293" max="12294" width="10.28515625" style="1" bestFit="1" customWidth="1"/>
    <col min="12295" max="12539" width="9.140625" style="1"/>
    <col min="12540" max="12540" width="5" style="1" customWidth="1"/>
    <col min="12541" max="12541" width="4.7109375" style="1" customWidth="1"/>
    <col min="12542" max="12542" width="5" style="1" customWidth="1"/>
    <col min="12543" max="12543" width="19.7109375" style="1" customWidth="1"/>
    <col min="12544" max="12544" width="49.85546875" style="1" customWidth="1"/>
    <col min="12545" max="12545" width="14.5703125" style="1" customWidth="1"/>
    <col min="12546" max="12546" width="13.7109375" style="1" customWidth="1"/>
    <col min="12547" max="12547" width="13.42578125" style="1" customWidth="1"/>
    <col min="12548" max="12548" width="15.42578125" style="1" customWidth="1"/>
    <col min="12549" max="12550" width="10.28515625" style="1" bestFit="1" customWidth="1"/>
    <col min="12551" max="12795" width="9.140625" style="1"/>
    <col min="12796" max="12796" width="5" style="1" customWidth="1"/>
    <col min="12797" max="12797" width="4.7109375" style="1" customWidth="1"/>
    <col min="12798" max="12798" width="5" style="1" customWidth="1"/>
    <col min="12799" max="12799" width="19.7109375" style="1" customWidth="1"/>
    <col min="12800" max="12800" width="49.85546875" style="1" customWidth="1"/>
    <col min="12801" max="12801" width="14.5703125" style="1" customWidth="1"/>
    <col min="12802" max="12802" width="13.7109375" style="1" customWidth="1"/>
    <col min="12803" max="12803" width="13.42578125" style="1" customWidth="1"/>
    <col min="12804" max="12804" width="15.42578125" style="1" customWidth="1"/>
    <col min="12805" max="12806" width="10.28515625" style="1" bestFit="1" customWidth="1"/>
    <col min="12807" max="13051" width="9.140625" style="1"/>
    <col min="13052" max="13052" width="5" style="1" customWidth="1"/>
    <col min="13053" max="13053" width="4.7109375" style="1" customWidth="1"/>
    <col min="13054" max="13054" width="5" style="1" customWidth="1"/>
    <col min="13055" max="13055" width="19.7109375" style="1" customWidth="1"/>
    <col min="13056" max="13056" width="49.85546875" style="1" customWidth="1"/>
    <col min="13057" max="13057" width="14.5703125" style="1" customWidth="1"/>
    <col min="13058" max="13058" width="13.7109375" style="1" customWidth="1"/>
    <col min="13059" max="13059" width="13.42578125" style="1" customWidth="1"/>
    <col min="13060" max="13060" width="15.42578125" style="1" customWidth="1"/>
    <col min="13061" max="13062" width="10.28515625" style="1" bestFit="1" customWidth="1"/>
    <col min="13063" max="13307" width="9.140625" style="1"/>
    <col min="13308" max="13308" width="5" style="1" customWidth="1"/>
    <col min="13309" max="13309" width="4.7109375" style="1" customWidth="1"/>
    <col min="13310" max="13310" width="5" style="1" customWidth="1"/>
    <col min="13311" max="13311" width="19.7109375" style="1" customWidth="1"/>
    <col min="13312" max="13312" width="49.85546875" style="1" customWidth="1"/>
    <col min="13313" max="13313" width="14.5703125" style="1" customWidth="1"/>
    <col min="13314" max="13314" width="13.7109375" style="1" customWidth="1"/>
    <col min="13315" max="13315" width="13.42578125" style="1" customWidth="1"/>
    <col min="13316" max="13316" width="15.42578125" style="1" customWidth="1"/>
    <col min="13317" max="13318" width="10.28515625" style="1" bestFit="1" customWidth="1"/>
    <col min="13319" max="13563" width="9.140625" style="1"/>
    <col min="13564" max="13564" width="5" style="1" customWidth="1"/>
    <col min="13565" max="13565" width="4.7109375" style="1" customWidth="1"/>
    <col min="13566" max="13566" width="5" style="1" customWidth="1"/>
    <col min="13567" max="13567" width="19.7109375" style="1" customWidth="1"/>
    <col min="13568" max="13568" width="49.85546875" style="1" customWidth="1"/>
    <col min="13569" max="13569" width="14.5703125" style="1" customWidth="1"/>
    <col min="13570" max="13570" width="13.7109375" style="1" customWidth="1"/>
    <col min="13571" max="13571" width="13.42578125" style="1" customWidth="1"/>
    <col min="13572" max="13572" width="15.42578125" style="1" customWidth="1"/>
    <col min="13573" max="13574" width="10.28515625" style="1" bestFit="1" customWidth="1"/>
    <col min="13575" max="13819" width="9.140625" style="1"/>
    <col min="13820" max="13820" width="5" style="1" customWidth="1"/>
    <col min="13821" max="13821" width="4.7109375" style="1" customWidth="1"/>
    <col min="13822" max="13822" width="5" style="1" customWidth="1"/>
    <col min="13823" max="13823" width="19.7109375" style="1" customWidth="1"/>
    <col min="13824" max="13824" width="49.85546875" style="1" customWidth="1"/>
    <col min="13825" max="13825" width="14.5703125" style="1" customWidth="1"/>
    <col min="13826" max="13826" width="13.7109375" style="1" customWidth="1"/>
    <col min="13827" max="13827" width="13.42578125" style="1" customWidth="1"/>
    <col min="13828" max="13828" width="15.42578125" style="1" customWidth="1"/>
    <col min="13829" max="13830" width="10.28515625" style="1" bestFit="1" customWidth="1"/>
    <col min="13831" max="14075" width="9.140625" style="1"/>
    <col min="14076" max="14076" width="5" style="1" customWidth="1"/>
    <col min="14077" max="14077" width="4.7109375" style="1" customWidth="1"/>
    <col min="14078" max="14078" width="5" style="1" customWidth="1"/>
    <col min="14079" max="14079" width="19.7109375" style="1" customWidth="1"/>
    <col min="14080" max="14080" width="49.85546875" style="1" customWidth="1"/>
    <col min="14081" max="14081" width="14.5703125" style="1" customWidth="1"/>
    <col min="14082" max="14082" width="13.7109375" style="1" customWidth="1"/>
    <col min="14083" max="14083" width="13.42578125" style="1" customWidth="1"/>
    <col min="14084" max="14084" width="15.42578125" style="1" customWidth="1"/>
    <col min="14085" max="14086" width="10.28515625" style="1" bestFit="1" customWidth="1"/>
    <col min="14087" max="14331" width="9.140625" style="1"/>
    <col min="14332" max="14332" width="5" style="1" customWidth="1"/>
    <col min="14333" max="14333" width="4.7109375" style="1" customWidth="1"/>
    <col min="14334" max="14334" width="5" style="1" customWidth="1"/>
    <col min="14335" max="14335" width="19.7109375" style="1" customWidth="1"/>
    <col min="14336" max="14336" width="49.85546875" style="1" customWidth="1"/>
    <col min="14337" max="14337" width="14.5703125" style="1" customWidth="1"/>
    <col min="14338" max="14338" width="13.7109375" style="1" customWidth="1"/>
    <col min="14339" max="14339" width="13.42578125" style="1" customWidth="1"/>
    <col min="14340" max="14340" width="15.42578125" style="1" customWidth="1"/>
    <col min="14341" max="14342" width="10.28515625" style="1" bestFit="1" customWidth="1"/>
    <col min="14343" max="14587" width="9.140625" style="1"/>
    <col min="14588" max="14588" width="5" style="1" customWidth="1"/>
    <col min="14589" max="14589" width="4.7109375" style="1" customWidth="1"/>
    <col min="14590" max="14590" width="5" style="1" customWidth="1"/>
    <col min="14591" max="14591" width="19.7109375" style="1" customWidth="1"/>
    <col min="14592" max="14592" width="49.85546875" style="1" customWidth="1"/>
    <col min="14593" max="14593" width="14.5703125" style="1" customWidth="1"/>
    <col min="14594" max="14594" width="13.7109375" style="1" customWidth="1"/>
    <col min="14595" max="14595" width="13.42578125" style="1" customWidth="1"/>
    <col min="14596" max="14596" width="15.42578125" style="1" customWidth="1"/>
    <col min="14597" max="14598" width="10.28515625" style="1" bestFit="1" customWidth="1"/>
    <col min="14599" max="14843" width="9.140625" style="1"/>
    <col min="14844" max="14844" width="5" style="1" customWidth="1"/>
    <col min="14845" max="14845" width="4.7109375" style="1" customWidth="1"/>
    <col min="14846" max="14846" width="5" style="1" customWidth="1"/>
    <col min="14847" max="14847" width="19.7109375" style="1" customWidth="1"/>
    <col min="14848" max="14848" width="49.85546875" style="1" customWidth="1"/>
    <col min="14849" max="14849" width="14.5703125" style="1" customWidth="1"/>
    <col min="14850" max="14850" width="13.7109375" style="1" customWidth="1"/>
    <col min="14851" max="14851" width="13.42578125" style="1" customWidth="1"/>
    <col min="14852" max="14852" width="15.42578125" style="1" customWidth="1"/>
    <col min="14853" max="14854" width="10.28515625" style="1" bestFit="1" customWidth="1"/>
    <col min="14855" max="15099" width="9.140625" style="1"/>
    <col min="15100" max="15100" width="5" style="1" customWidth="1"/>
    <col min="15101" max="15101" width="4.7109375" style="1" customWidth="1"/>
    <col min="15102" max="15102" width="5" style="1" customWidth="1"/>
    <col min="15103" max="15103" width="19.7109375" style="1" customWidth="1"/>
    <col min="15104" max="15104" width="49.85546875" style="1" customWidth="1"/>
    <col min="15105" max="15105" width="14.5703125" style="1" customWidth="1"/>
    <col min="15106" max="15106" width="13.7109375" style="1" customWidth="1"/>
    <col min="15107" max="15107" width="13.42578125" style="1" customWidth="1"/>
    <col min="15108" max="15108" width="15.42578125" style="1" customWidth="1"/>
    <col min="15109" max="15110" width="10.28515625" style="1" bestFit="1" customWidth="1"/>
    <col min="15111" max="15355" width="9.140625" style="1"/>
    <col min="15356" max="15356" width="5" style="1" customWidth="1"/>
    <col min="15357" max="15357" width="4.7109375" style="1" customWidth="1"/>
    <col min="15358" max="15358" width="5" style="1" customWidth="1"/>
    <col min="15359" max="15359" width="19.7109375" style="1" customWidth="1"/>
    <col min="15360" max="15360" width="49.85546875" style="1" customWidth="1"/>
    <col min="15361" max="15361" width="14.5703125" style="1" customWidth="1"/>
    <col min="15362" max="15362" width="13.7109375" style="1" customWidth="1"/>
    <col min="15363" max="15363" width="13.42578125" style="1" customWidth="1"/>
    <col min="15364" max="15364" width="15.42578125" style="1" customWidth="1"/>
    <col min="15365" max="15366" width="10.28515625" style="1" bestFit="1" customWidth="1"/>
    <col min="15367" max="15611" width="9.140625" style="1"/>
    <col min="15612" max="15612" width="5" style="1" customWidth="1"/>
    <col min="15613" max="15613" width="4.7109375" style="1" customWidth="1"/>
    <col min="15614" max="15614" width="5" style="1" customWidth="1"/>
    <col min="15615" max="15615" width="19.7109375" style="1" customWidth="1"/>
    <col min="15616" max="15616" width="49.85546875" style="1" customWidth="1"/>
    <col min="15617" max="15617" width="14.5703125" style="1" customWidth="1"/>
    <col min="15618" max="15618" width="13.7109375" style="1" customWidth="1"/>
    <col min="15619" max="15619" width="13.42578125" style="1" customWidth="1"/>
    <col min="15620" max="15620" width="15.42578125" style="1" customWidth="1"/>
    <col min="15621" max="15622" width="10.28515625" style="1" bestFit="1" customWidth="1"/>
    <col min="15623" max="15867" width="9.140625" style="1"/>
    <col min="15868" max="15868" width="5" style="1" customWidth="1"/>
    <col min="15869" max="15869" width="4.7109375" style="1" customWidth="1"/>
    <col min="15870" max="15870" width="5" style="1" customWidth="1"/>
    <col min="15871" max="15871" width="19.7109375" style="1" customWidth="1"/>
    <col min="15872" max="15872" width="49.85546875" style="1" customWidth="1"/>
    <col min="15873" max="15873" width="14.5703125" style="1" customWidth="1"/>
    <col min="15874" max="15874" width="13.7109375" style="1" customWidth="1"/>
    <col min="15875" max="15875" width="13.42578125" style="1" customWidth="1"/>
    <col min="15876" max="15876" width="15.42578125" style="1" customWidth="1"/>
    <col min="15877" max="15878" width="10.28515625" style="1" bestFit="1" customWidth="1"/>
    <col min="15879" max="16123" width="9.140625" style="1"/>
    <col min="16124" max="16124" width="5" style="1" customWidth="1"/>
    <col min="16125" max="16125" width="4.7109375" style="1" customWidth="1"/>
    <col min="16126" max="16126" width="5" style="1" customWidth="1"/>
    <col min="16127" max="16127" width="19.7109375" style="1" customWidth="1"/>
    <col min="16128" max="16128" width="49.85546875" style="1" customWidth="1"/>
    <col min="16129" max="16129" width="14.5703125" style="1" customWidth="1"/>
    <col min="16130" max="16130" width="13.7109375" style="1" customWidth="1"/>
    <col min="16131" max="16131" width="13.42578125" style="1" customWidth="1"/>
    <col min="16132" max="16132" width="15.42578125" style="1" customWidth="1"/>
    <col min="16133" max="16134" width="10.28515625" style="1" bestFit="1" customWidth="1"/>
    <col min="16135" max="16384" width="9.140625" style="1"/>
  </cols>
  <sheetData>
    <row r="2" spans="1:7" ht="14.25" x14ac:dyDescent="0.25">
      <c r="D2" s="6" t="s">
        <v>12</v>
      </c>
    </row>
    <row r="3" spans="1:7" ht="16.5" customHeight="1" x14ac:dyDescent="0.25">
      <c r="D3" s="6" t="s">
        <v>13</v>
      </c>
    </row>
    <row r="4" spans="1:7" ht="63.75" customHeight="1" x14ac:dyDescent="0.25">
      <c r="A4" s="7" t="s">
        <v>70</v>
      </c>
      <c r="B4" s="7"/>
      <c r="C4" s="7"/>
      <c r="D4" s="7"/>
    </row>
    <row r="5" spans="1:7" x14ac:dyDescent="0.25">
      <c r="A5" s="2"/>
      <c r="B5" s="2"/>
      <c r="C5" s="2"/>
      <c r="D5" s="8"/>
    </row>
    <row r="6" spans="1:7" s="5" customFormat="1" ht="27" customHeight="1" x14ac:dyDescent="0.25">
      <c r="A6" s="9" t="s">
        <v>1</v>
      </c>
      <c r="B6" s="9"/>
      <c r="C6" s="10" t="s">
        <v>10</v>
      </c>
      <c r="D6" s="10" t="s">
        <v>14</v>
      </c>
    </row>
    <row r="7" spans="1:7" s="5" customFormat="1" ht="31.5" customHeight="1" x14ac:dyDescent="0.25">
      <c r="A7" s="11" t="s">
        <v>2</v>
      </c>
      <c r="B7" s="11" t="s">
        <v>3</v>
      </c>
      <c r="C7" s="10"/>
      <c r="D7" s="10"/>
    </row>
    <row r="8" spans="1:7" ht="14.25" customHeight="1" x14ac:dyDescent="0.25">
      <c r="A8" s="12"/>
      <c r="B8" s="12"/>
      <c r="C8" s="12" t="s">
        <v>0</v>
      </c>
      <c r="D8" s="3">
        <f>+D10+D74</f>
        <v>10447594.6</v>
      </c>
      <c r="G8" s="4"/>
    </row>
    <row r="9" spans="1:7" ht="18" customHeight="1" x14ac:dyDescent="0.25">
      <c r="A9" s="13" t="s">
        <v>15</v>
      </c>
      <c r="B9" s="13"/>
      <c r="C9" s="13"/>
      <c r="D9" s="13"/>
    </row>
    <row r="10" spans="1:7" ht="22.5" customHeight="1" x14ac:dyDescent="0.25">
      <c r="A10" s="14" t="s">
        <v>16</v>
      </c>
      <c r="B10" s="14"/>
      <c r="C10" s="14"/>
      <c r="D10" s="15">
        <f>+D11+D31+D37+D68</f>
        <v>7048352.7999999998</v>
      </c>
      <c r="G10" s="35"/>
    </row>
    <row r="11" spans="1:7" ht="21.75" customHeight="1" x14ac:dyDescent="0.25">
      <c r="A11" s="16" t="s">
        <v>17</v>
      </c>
      <c r="B11" s="16"/>
      <c r="C11" s="16"/>
      <c r="D11" s="17">
        <f>+D12+D17</f>
        <v>5348286.3999999994</v>
      </c>
    </row>
    <row r="12" spans="1:7" ht="23.25" customHeight="1" x14ac:dyDescent="0.25">
      <c r="A12" s="18" t="s">
        <v>18</v>
      </c>
      <c r="B12" s="18"/>
      <c r="C12" s="18" t="s">
        <v>4</v>
      </c>
      <c r="D12" s="19">
        <f>+D14</f>
        <v>6660</v>
      </c>
    </row>
    <row r="13" spans="1:7" ht="20.25" customHeight="1" x14ac:dyDescent="0.25">
      <c r="A13" s="18"/>
      <c r="B13" s="18"/>
      <c r="C13" s="20" t="s">
        <v>15</v>
      </c>
      <c r="D13" s="18"/>
    </row>
    <row r="14" spans="1:7" ht="31.5" customHeight="1" x14ac:dyDescent="0.25">
      <c r="A14" s="18"/>
      <c r="B14" s="18" t="s">
        <v>19</v>
      </c>
      <c r="C14" s="18" t="s">
        <v>20</v>
      </c>
      <c r="D14" s="19">
        <f>+D16</f>
        <v>6660</v>
      </c>
    </row>
    <row r="15" spans="1:7" ht="18" customHeight="1" x14ac:dyDescent="0.25">
      <c r="A15" s="18"/>
      <c r="B15" s="18"/>
      <c r="C15" s="20" t="s">
        <v>21</v>
      </c>
      <c r="D15" s="18"/>
    </row>
    <row r="16" spans="1:7" ht="32.25" customHeight="1" x14ac:dyDescent="0.25">
      <c r="A16" s="18"/>
      <c r="B16" s="18"/>
      <c r="C16" s="21" t="s">
        <v>17</v>
      </c>
      <c r="D16" s="19">
        <v>6660</v>
      </c>
    </row>
    <row r="17" spans="1:7" ht="18" customHeight="1" x14ac:dyDescent="0.25">
      <c r="A17" s="18" t="s">
        <v>22</v>
      </c>
      <c r="B17" s="18"/>
      <c r="C17" s="18" t="s">
        <v>5</v>
      </c>
      <c r="D17" s="19">
        <f>+D19+D22+D25+D28</f>
        <v>5341626.3999999994</v>
      </c>
      <c r="G17" s="32"/>
    </row>
    <row r="18" spans="1:7" ht="20.25" customHeight="1" x14ac:dyDescent="0.25">
      <c r="A18" s="18"/>
      <c r="B18" s="18"/>
      <c r="C18" s="20" t="s">
        <v>15</v>
      </c>
      <c r="D18" s="19"/>
      <c r="G18" s="33"/>
    </row>
    <row r="19" spans="1:7" ht="30.75" customHeight="1" x14ac:dyDescent="0.25">
      <c r="A19" s="18"/>
      <c r="B19" s="18" t="s">
        <v>19</v>
      </c>
      <c r="C19" s="18" t="s">
        <v>23</v>
      </c>
      <c r="D19" s="19">
        <f>+D21</f>
        <v>1073552.5</v>
      </c>
      <c r="G19" s="31"/>
    </row>
    <row r="20" spans="1:7" ht="19.5" customHeight="1" x14ac:dyDescent="0.25">
      <c r="A20" s="18"/>
      <c r="B20" s="18"/>
      <c r="C20" s="20" t="s">
        <v>21</v>
      </c>
      <c r="D20" s="19"/>
    </row>
    <row r="21" spans="1:7" ht="32.25" customHeight="1" x14ac:dyDescent="0.25">
      <c r="A21" s="18"/>
      <c r="B21" s="18"/>
      <c r="C21" s="21" t="s">
        <v>17</v>
      </c>
      <c r="D21" s="19">
        <v>1073552.5</v>
      </c>
    </row>
    <row r="22" spans="1:7" ht="31.5" customHeight="1" x14ac:dyDescent="0.25">
      <c r="A22" s="18"/>
      <c r="B22" s="18" t="s">
        <v>24</v>
      </c>
      <c r="C22" s="18" t="s">
        <v>25</v>
      </c>
      <c r="D22" s="19">
        <f>+D24</f>
        <v>1379777.9</v>
      </c>
      <c r="G22" s="32"/>
    </row>
    <row r="23" spans="1:7" ht="22.5" customHeight="1" x14ac:dyDescent="0.25">
      <c r="A23" s="18"/>
      <c r="B23" s="18"/>
      <c r="C23" s="20" t="s">
        <v>21</v>
      </c>
      <c r="D23" s="19"/>
      <c r="G23" s="33"/>
    </row>
    <row r="24" spans="1:7" ht="32.25" customHeight="1" x14ac:dyDescent="0.25">
      <c r="A24" s="18"/>
      <c r="B24" s="18"/>
      <c r="C24" s="21" t="s">
        <v>17</v>
      </c>
      <c r="D24" s="19">
        <v>1379777.9</v>
      </c>
      <c r="G24" s="31"/>
    </row>
    <row r="25" spans="1:7" ht="33" customHeight="1" x14ac:dyDescent="0.25">
      <c r="A25" s="18"/>
      <c r="B25" s="18" t="s">
        <v>26</v>
      </c>
      <c r="C25" s="18" t="s">
        <v>27</v>
      </c>
      <c r="D25" s="19">
        <f>+D27</f>
        <v>2299564.2999999998</v>
      </c>
      <c r="G25" s="32"/>
    </row>
    <row r="26" spans="1:7" ht="19.5" customHeight="1" x14ac:dyDescent="0.25">
      <c r="A26" s="18"/>
      <c r="B26" s="18"/>
      <c r="C26" s="20" t="s">
        <v>21</v>
      </c>
      <c r="D26" s="19"/>
      <c r="G26" s="33"/>
    </row>
    <row r="27" spans="1:7" ht="33" customHeight="1" x14ac:dyDescent="0.25">
      <c r="A27" s="18"/>
      <c r="B27" s="18"/>
      <c r="C27" s="21" t="s">
        <v>17</v>
      </c>
      <c r="D27" s="19">
        <v>2299564.2999999998</v>
      </c>
      <c r="G27" s="31"/>
    </row>
    <row r="28" spans="1:7" ht="34.5" customHeight="1" x14ac:dyDescent="0.25">
      <c r="A28" s="18"/>
      <c r="B28" s="18" t="s">
        <v>28</v>
      </c>
      <c r="C28" s="18" t="s">
        <v>29</v>
      </c>
      <c r="D28" s="19">
        <f>+D30</f>
        <v>588731.69999999995</v>
      </c>
      <c r="G28" s="32"/>
    </row>
    <row r="29" spans="1:7" ht="24" customHeight="1" x14ac:dyDescent="0.25">
      <c r="A29" s="18"/>
      <c r="B29" s="18"/>
      <c r="C29" s="20" t="s">
        <v>21</v>
      </c>
      <c r="D29" s="19"/>
      <c r="G29" s="33"/>
    </row>
    <row r="30" spans="1:7" ht="38.25" customHeight="1" x14ac:dyDescent="0.25">
      <c r="A30" s="18"/>
      <c r="B30" s="18"/>
      <c r="C30" s="21" t="s">
        <v>17</v>
      </c>
      <c r="D30" s="19">
        <v>588731.69999999995</v>
      </c>
      <c r="G30" s="31"/>
    </row>
    <row r="31" spans="1:7" ht="24" customHeight="1" x14ac:dyDescent="0.25">
      <c r="A31" s="23" t="s">
        <v>30</v>
      </c>
      <c r="B31" s="24"/>
      <c r="C31" s="25"/>
      <c r="D31" s="17">
        <f>+D32</f>
        <v>302564</v>
      </c>
    </row>
    <row r="32" spans="1:7" ht="22.5" customHeight="1" x14ac:dyDescent="0.25">
      <c r="A32" s="18" t="s">
        <v>31</v>
      </c>
      <c r="B32" s="18"/>
      <c r="C32" s="18" t="s">
        <v>9</v>
      </c>
      <c r="D32" s="19">
        <f>+D34</f>
        <v>302564</v>
      </c>
    </row>
    <row r="33" spans="1:7" ht="18" customHeight="1" x14ac:dyDescent="0.25">
      <c r="A33" s="18"/>
      <c r="B33" s="18"/>
      <c r="C33" s="20" t="s">
        <v>15</v>
      </c>
      <c r="D33" s="18"/>
    </row>
    <row r="34" spans="1:7" ht="17.25" customHeight="1" x14ac:dyDescent="0.25">
      <c r="A34" s="18"/>
      <c r="B34" s="18" t="s">
        <v>32</v>
      </c>
      <c r="C34" s="18" t="s">
        <v>33</v>
      </c>
      <c r="D34" s="19">
        <f>+D36</f>
        <v>302564</v>
      </c>
    </row>
    <row r="35" spans="1:7" ht="19.5" customHeight="1" x14ac:dyDescent="0.25">
      <c r="A35" s="18"/>
      <c r="B35" s="18"/>
      <c r="C35" s="20" t="s">
        <v>21</v>
      </c>
      <c r="D35" s="18"/>
    </row>
    <row r="36" spans="1:7" ht="33.75" customHeight="1" x14ac:dyDescent="0.25">
      <c r="A36" s="18"/>
      <c r="B36" s="18"/>
      <c r="C36" s="21" t="s">
        <v>17</v>
      </c>
      <c r="D36" s="19">
        <v>302564</v>
      </c>
    </row>
    <row r="37" spans="1:7" ht="27" customHeight="1" x14ac:dyDescent="0.25">
      <c r="A37" s="23" t="s">
        <v>37</v>
      </c>
      <c r="B37" s="24"/>
      <c r="C37" s="25"/>
      <c r="D37" s="17">
        <f>+D38+D43+D48+D53</f>
        <v>1279448</v>
      </c>
    </row>
    <row r="38" spans="1:7" ht="28.5" customHeight="1" x14ac:dyDescent="0.25">
      <c r="A38" s="18" t="s">
        <v>38</v>
      </c>
      <c r="B38" s="18"/>
      <c r="C38" s="18" t="s">
        <v>6</v>
      </c>
      <c r="D38" s="19">
        <f>+D40</f>
        <v>295649.8</v>
      </c>
      <c r="G38" s="32">
        <v>295649.8</v>
      </c>
    </row>
    <row r="39" spans="1:7" ht="25.5" customHeight="1" x14ac:dyDescent="0.25">
      <c r="A39" s="18"/>
      <c r="B39" s="18"/>
      <c r="C39" s="20" t="s">
        <v>15</v>
      </c>
      <c r="D39" s="18"/>
      <c r="G39" s="33"/>
    </row>
    <row r="40" spans="1:7" ht="22.5" customHeight="1" x14ac:dyDescent="0.25">
      <c r="A40" s="18"/>
      <c r="B40" s="18" t="s">
        <v>39</v>
      </c>
      <c r="C40" s="18" t="s">
        <v>40</v>
      </c>
      <c r="D40" s="19">
        <f>+D42</f>
        <v>295649.8</v>
      </c>
      <c r="G40" s="32">
        <v>295649.8</v>
      </c>
    </row>
    <row r="41" spans="1:7" ht="20.25" customHeight="1" x14ac:dyDescent="0.25">
      <c r="A41" s="18"/>
      <c r="B41" s="18"/>
      <c r="C41" s="20" t="s">
        <v>21</v>
      </c>
      <c r="D41" s="18"/>
      <c r="G41" s="33"/>
    </row>
    <row r="42" spans="1:7" ht="36" customHeight="1" x14ac:dyDescent="0.25">
      <c r="A42" s="18"/>
      <c r="B42" s="18"/>
      <c r="C42" s="21" t="s">
        <v>17</v>
      </c>
      <c r="D42" s="22">
        <v>295649.8</v>
      </c>
      <c r="G42" s="31">
        <v>295649.8</v>
      </c>
    </row>
    <row r="43" spans="1:7" ht="22.5" customHeight="1" x14ac:dyDescent="0.25">
      <c r="A43" s="18" t="s">
        <v>41</v>
      </c>
      <c r="B43" s="18"/>
      <c r="C43" s="18" t="s">
        <v>42</v>
      </c>
      <c r="D43" s="19">
        <f>+D45</f>
        <v>58155.9</v>
      </c>
      <c r="G43" s="32">
        <v>58155.9</v>
      </c>
    </row>
    <row r="44" spans="1:7" ht="20.25" customHeight="1" x14ac:dyDescent="0.25">
      <c r="A44" s="18"/>
      <c r="B44" s="18"/>
      <c r="C44" s="20" t="s">
        <v>15</v>
      </c>
      <c r="D44" s="18"/>
      <c r="G44" s="33"/>
    </row>
    <row r="45" spans="1:7" ht="36" customHeight="1" x14ac:dyDescent="0.25">
      <c r="A45" s="18"/>
      <c r="B45" s="18" t="s">
        <v>19</v>
      </c>
      <c r="C45" s="18" t="s">
        <v>43</v>
      </c>
      <c r="D45" s="19">
        <f>+D47</f>
        <v>58155.9</v>
      </c>
      <c r="G45" s="32">
        <v>58155.9</v>
      </c>
    </row>
    <row r="46" spans="1:7" ht="24" customHeight="1" x14ac:dyDescent="0.25">
      <c r="A46" s="18"/>
      <c r="B46" s="18"/>
      <c r="C46" s="20" t="s">
        <v>21</v>
      </c>
      <c r="D46" s="18"/>
      <c r="G46" s="33"/>
    </row>
    <row r="47" spans="1:7" ht="33" customHeight="1" x14ac:dyDescent="0.25">
      <c r="A47" s="18"/>
      <c r="B47" s="18"/>
      <c r="C47" s="21" t="s">
        <v>17</v>
      </c>
      <c r="D47" s="31">
        <v>58155.9</v>
      </c>
      <c r="G47" s="31">
        <v>58155.9</v>
      </c>
    </row>
    <row r="48" spans="1:7" ht="20.25" customHeight="1" x14ac:dyDescent="0.25">
      <c r="A48" s="18" t="s">
        <v>44</v>
      </c>
      <c r="B48" s="18"/>
      <c r="C48" s="18" t="s">
        <v>7</v>
      </c>
      <c r="D48" s="19">
        <f>+D50</f>
        <v>455271.3</v>
      </c>
      <c r="G48" s="32">
        <v>455271.3</v>
      </c>
    </row>
    <row r="49" spans="1:9" ht="18.75" customHeight="1" x14ac:dyDescent="0.25">
      <c r="A49" s="18"/>
      <c r="B49" s="18"/>
      <c r="C49" s="20" t="s">
        <v>15</v>
      </c>
      <c r="D49" s="18"/>
      <c r="G49" s="33"/>
    </row>
    <row r="50" spans="1:9" ht="21.75" customHeight="1" x14ac:dyDescent="0.25">
      <c r="A50" s="18"/>
      <c r="B50" s="18" t="s">
        <v>45</v>
      </c>
      <c r="C50" s="18" t="s">
        <v>46</v>
      </c>
      <c r="D50" s="19">
        <f>+D52</f>
        <v>455271.3</v>
      </c>
      <c r="G50" s="32">
        <v>455271.3</v>
      </c>
    </row>
    <row r="51" spans="1:9" ht="22.5" customHeight="1" x14ac:dyDescent="0.25">
      <c r="A51" s="18"/>
      <c r="B51" s="18"/>
      <c r="C51" s="20" t="s">
        <v>21</v>
      </c>
      <c r="D51" s="18"/>
      <c r="G51" s="33"/>
    </row>
    <row r="52" spans="1:9" ht="33.75" customHeight="1" x14ac:dyDescent="0.25">
      <c r="A52" s="18"/>
      <c r="B52" s="18"/>
      <c r="C52" s="21" t="s">
        <v>17</v>
      </c>
      <c r="D52" s="22">
        <v>455271.3</v>
      </c>
      <c r="G52" s="31">
        <v>455271.3</v>
      </c>
    </row>
    <row r="53" spans="1:9" ht="20.25" customHeight="1" x14ac:dyDescent="0.25">
      <c r="A53" s="18" t="s">
        <v>47</v>
      </c>
      <c r="B53" s="18"/>
      <c r="C53" s="18" t="s">
        <v>8</v>
      </c>
      <c r="D53" s="19">
        <f>+D55</f>
        <v>470371</v>
      </c>
      <c r="G53" s="32">
        <v>470371</v>
      </c>
    </row>
    <row r="54" spans="1:9" ht="18.75" customHeight="1" x14ac:dyDescent="0.25">
      <c r="A54" s="18"/>
      <c r="B54" s="18"/>
      <c r="C54" s="20" t="s">
        <v>15</v>
      </c>
      <c r="D54" s="18"/>
      <c r="G54" s="33"/>
    </row>
    <row r="55" spans="1:9" ht="20.25" customHeight="1" x14ac:dyDescent="0.25">
      <c r="A55" s="18"/>
      <c r="B55" s="18" t="s">
        <v>48</v>
      </c>
      <c r="C55" s="18" t="s">
        <v>49</v>
      </c>
      <c r="D55" s="19">
        <f>SUM(D57:D67)</f>
        <v>470371</v>
      </c>
      <c r="G55" s="32">
        <v>470371</v>
      </c>
    </row>
    <row r="56" spans="1:9" ht="18.75" customHeight="1" x14ac:dyDescent="0.25">
      <c r="A56" s="18"/>
      <c r="B56" s="18"/>
      <c r="C56" s="20" t="s">
        <v>21</v>
      </c>
      <c r="D56" s="18"/>
      <c r="G56" s="33"/>
    </row>
    <row r="57" spans="1:9" ht="31.5" customHeight="1" x14ac:dyDescent="0.25">
      <c r="A57" s="18"/>
      <c r="B57" s="18"/>
      <c r="C57" s="21" t="s">
        <v>17</v>
      </c>
      <c r="D57" s="19">
        <v>124577.4</v>
      </c>
      <c r="G57" s="31">
        <v>124577.4</v>
      </c>
    </row>
    <row r="58" spans="1:9" ht="18" customHeight="1" x14ac:dyDescent="0.25">
      <c r="A58" s="18"/>
      <c r="B58" s="18"/>
      <c r="C58" s="21" t="s">
        <v>50</v>
      </c>
      <c r="D58" s="19">
        <v>16542.3</v>
      </c>
      <c r="G58" s="31">
        <v>16542.3</v>
      </c>
    </row>
    <row r="59" spans="1:9" ht="15.75" customHeight="1" x14ac:dyDescent="0.25">
      <c r="A59" s="18"/>
      <c r="B59" s="18"/>
      <c r="C59" s="21" t="s">
        <v>51</v>
      </c>
      <c r="D59" s="19">
        <v>22465</v>
      </c>
      <c r="G59" s="31">
        <v>22465</v>
      </c>
    </row>
    <row r="60" spans="1:9" ht="18" customHeight="1" x14ac:dyDescent="0.25">
      <c r="A60" s="18"/>
      <c r="B60" s="18"/>
      <c r="C60" s="21" t="s">
        <v>52</v>
      </c>
      <c r="D60" s="19">
        <v>33289.699999999997</v>
      </c>
      <c r="G60" s="31">
        <v>33289.699999999997</v>
      </c>
    </row>
    <row r="61" spans="1:9" ht="18.75" customHeight="1" x14ac:dyDescent="0.25">
      <c r="A61" s="18"/>
      <c r="B61" s="18"/>
      <c r="C61" s="21" t="s">
        <v>53</v>
      </c>
      <c r="D61" s="19">
        <v>34718.6</v>
      </c>
      <c r="G61" s="31">
        <v>34718.6</v>
      </c>
    </row>
    <row r="62" spans="1:9" ht="18.75" customHeight="1" x14ac:dyDescent="0.25">
      <c r="A62" s="18"/>
      <c r="B62" s="18"/>
      <c r="C62" s="21" t="s">
        <v>54</v>
      </c>
      <c r="D62" s="19">
        <v>30225.5</v>
      </c>
      <c r="G62" s="31">
        <v>30225.5</v>
      </c>
      <c r="I62" s="4"/>
    </row>
    <row r="63" spans="1:9" ht="20.25" customHeight="1" x14ac:dyDescent="0.25">
      <c r="A63" s="18"/>
      <c r="B63" s="18"/>
      <c r="C63" s="21" t="s">
        <v>55</v>
      </c>
      <c r="D63" s="19">
        <v>51669</v>
      </c>
      <c r="G63" s="31">
        <v>51669</v>
      </c>
      <c r="I63" s="4"/>
    </row>
    <row r="64" spans="1:9" ht="20.25" customHeight="1" x14ac:dyDescent="0.25">
      <c r="A64" s="18"/>
      <c r="B64" s="18"/>
      <c r="C64" s="21" t="s">
        <v>56</v>
      </c>
      <c r="D64" s="19">
        <v>74588</v>
      </c>
      <c r="G64" s="31">
        <v>74588</v>
      </c>
      <c r="I64" s="4"/>
    </row>
    <row r="65" spans="1:9" ht="19.5" customHeight="1" x14ac:dyDescent="0.25">
      <c r="A65" s="18"/>
      <c r="B65" s="18"/>
      <c r="C65" s="21" t="s">
        <v>57</v>
      </c>
      <c r="D65" s="19">
        <v>31450.6</v>
      </c>
      <c r="G65" s="31">
        <v>31450.6</v>
      </c>
      <c r="I65" s="4"/>
    </row>
    <row r="66" spans="1:9" ht="19.5" customHeight="1" x14ac:dyDescent="0.25">
      <c r="A66" s="18"/>
      <c r="B66" s="18"/>
      <c r="C66" s="21" t="s">
        <v>58</v>
      </c>
      <c r="D66" s="19">
        <v>7957.2</v>
      </c>
      <c r="G66" s="31">
        <v>7957.2</v>
      </c>
      <c r="I66" s="4"/>
    </row>
    <row r="67" spans="1:9" ht="18" customHeight="1" x14ac:dyDescent="0.25">
      <c r="A67" s="18"/>
      <c r="B67" s="18"/>
      <c r="C67" s="21" t="s">
        <v>59</v>
      </c>
      <c r="D67" s="19">
        <v>42887.7</v>
      </c>
      <c r="G67" s="31">
        <v>42887.7</v>
      </c>
      <c r="I67" s="4"/>
    </row>
    <row r="68" spans="1:9" ht="23.25" customHeight="1" x14ac:dyDescent="0.25">
      <c r="A68" s="23" t="s">
        <v>60</v>
      </c>
      <c r="B68" s="24"/>
      <c r="C68" s="25"/>
      <c r="D68" s="17">
        <f>+D69</f>
        <v>118054.39999999999</v>
      </c>
      <c r="I68" s="4"/>
    </row>
    <row r="69" spans="1:9" ht="24" customHeight="1" x14ac:dyDescent="0.25">
      <c r="A69" s="18" t="s">
        <v>61</v>
      </c>
      <c r="B69" s="18"/>
      <c r="C69" s="18" t="s">
        <v>62</v>
      </c>
      <c r="D69" s="19">
        <f>+D71</f>
        <v>118054.39999999999</v>
      </c>
      <c r="I69" s="4"/>
    </row>
    <row r="70" spans="1:9" ht="19.5" customHeight="1" x14ac:dyDescent="0.25">
      <c r="A70" s="18"/>
      <c r="B70" s="18"/>
      <c r="C70" s="20" t="s">
        <v>15</v>
      </c>
      <c r="D70" s="18"/>
      <c r="I70" s="4"/>
    </row>
    <row r="71" spans="1:9" ht="40.5" x14ac:dyDescent="0.25">
      <c r="A71" s="18"/>
      <c r="B71" s="18" t="s">
        <v>63</v>
      </c>
      <c r="C71" s="18" t="s">
        <v>64</v>
      </c>
      <c r="D71" s="19">
        <f>+D73</f>
        <v>118054.39999999999</v>
      </c>
      <c r="I71" s="4"/>
    </row>
    <row r="72" spans="1:9" ht="21" customHeight="1" x14ac:dyDescent="0.25">
      <c r="A72" s="18"/>
      <c r="B72" s="18"/>
      <c r="C72" s="20" t="s">
        <v>21</v>
      </c>
      <c r="D72" s="18"/>
    </row>
    <row r="73" spans="1:9" ht="21.75" customHeight="1" x14ac:dyDescent="0.25">
      <c r="A73" s="18"/>
      <c r="B73" s="18"/>
      <c r="C73" s="26" t="s">
        <v>60</v>
      </c>
      <c r="D73" s="19">
        <v>118054.39999999999</v>
      </c>
    </row>
    <row r="74" spans="1:9" ht="20.25" customHeight="1" x14ac:dyDescent="0.25">
      <c r="A74" s="14" t="s">
        <v>65</v>
      </c>
      <c r="B74" s="14"/>
      <c r="C74" s="14"/>
      <c r="D74" s="27">
        <f>D76+D87</f>
        <v>3399241.8</v>
      </c>
    </row>
    <row r="75" spans="1:9" ht="21" customHeight="1" x14ac:dyDescent="0.25">
      <c r="A75" s="13" t="s">
        <v>15</v>
      </c>
      <c r="B75" s="13"/>
      <c r="C75" s="13"/>
      <c r="D75" s="28"/>
    </row>
    <row r="76" spans="1:9" ht="24.75" customHeight="1" x14ac:dyDescent="0.25">
      <c r="A76" s="29" t="s">
        <v>17</v>
      </c>
      <c r="B76" s="29"/>
      <c r="C76" s="29"/>
      <c r="D76" s="30">
        <f>+D77+D82</f>
        <v>3249241.8</v>
      </c>
      <c r="G76" s="34"/>
    </row>
    <row r="77" spans="1:9" ht="21" customHeight="1" x14ac:dyDescent="0.25">
      <c r="A77" s="18" t="s">
        <v>22</v>
      </c>
      <c r="B77" s="18"/>
      <c r="C77" s="18" t="s">
        <v>5</v>
      </c>
      <c r="D77" s="19">
        <f>+D79</f>
        <v>115880</v>
      </c>
    </row>
    <row r="78" spans="1:9" ht="22.5" customHeight="1" x14ac:dyDescent="0.25">
      <c r="A78" s="18"/>
      <c r="B78" s="18"/>
      <c r="C78" s="20" t="s">
        <v>15</v>
      </c>
      <c r="D78" s="18"/>
    </row>
    <row r="79" spans="1:9" ht="46.5" customHeight="1" x14ac:dyDescent="0.25">
      <c r="A79" s="18"/>
      <c r="B79" s="18" t="s">
        <v>66</v>
      </c>
      <c r="C79" s="18" t="s">
        <v>67</v>
      </c>
      <c r="D79" s="19">
        <f>+D81</f>
        <v>115880</v>
      </c>
    </row>
    <row r="80" spans="1:9" ht="19.5" customHeight="1" x14ac:dyDescent="0.25">
      <c r="A80" s="18"/>
      <c r="B80" s="18"/>
      <c r="C80" s="20" t="s">
        <v>21</v>
      </c>
      <c r="D80" s="18"/>
    </row>
    <row r="81" spans="1:4" ht="35.25" customHeight="1" x14ac:dyDescent="0.25">
      <c r="A81" s="18"/>
      <c r="B81" s="18"/>
      <c r="C81" s="21" t="s">
        <v>17</v>
      </c>
      <c r="D81" s="19">
        <v>115880</v>
      </c>
    </row>
    <row r="82" spans="1:4" ht="24" customHeight="1" x14ac:dyDescent="0.25">
      <c r="A82" s="18" t="s">
        <v>68</v>
      </c>
      <c r="B82" s="18"/>
      <c r="C82" s="18" t="s">
        <v>11</v>
      </c>
      <c r="D82" s="19">
        <f>+D84</f>
        <v>3133361.8</v>
      </c>
    </row>
    <row r="83" spans="1:4" ht="20.25" customHeight="1" x14ac:dyDescent="0.25">
      <c r="A83" s="18"/>
      <c r="B83" s="18"/>
      <c r="C83" s="20" t="s">
        <v>15</v>
      </c>
      <c r="D83" s="18"/>
    </row>
    <row r="84" spans="1:4" ht="32.25" customHeight="1" x14ac:dyDescent="0.25">
      <c r="A84" s="18"/>
      <c r="B84" s="18" t="s">
        <v>26</v>
      </c>
      <c r="C84" s="18" t="s">
        <v>69</v>
      </c>
      <c r="D84" s="19">
        <f>+D86</f>
        <v>3133361.8</v>
      </c>
    </row>
    <row r="85" spans="1:4" ht="21" customHeight="1" x14ac:dyDescent="0.25">
      <c r="A85" s="18"/>
      <c r="B85" s="18"/>
      <c r="C85" s="20" t="s">
        <v>21</v>
      </c>
      <c r="D85" s="18"/>
    </row>
    <row r="86" spans="1:4" ht="34.5" customHeight="1" x14ac:dyDescent="0.25">
      <c r="A86" s="18"/>
      <c r="B86" s="18"/>
      <c r="C86" s="21" t="s">
        <v>71</v>
      </c>
      <c r="D86" s="19">
        <v>3133361.8</v>
      </c>
    </row>
    <row r="87" spans="1:4" ht="24.75" customHeight="1" x14ac:dyDescent="0.25">
      <c r="A87" s="29" t="s">
        <v>30</v>
      </c>
      <c r="B87" s="29"/>
      <c r="C87" s="29"/>
      <c r="D87" s="17">
        <f>+D88</f>
        <v>150000</v>
      </c>
    </row>
    <row r="88" spans="1:4" ht="21" customHeight="1" x14ac:dyDescent="0.25">
      <c r="A88" s="18" t="s">
        <v>34</v>
      </c>
      <c r="B88" s="18"/>
      <c r="C88" s="18" t="s">
        <v>35</v>
      </c>
      <c r="D88" s="19">
        <f>+D90</f>
        <v>150000</v>
      </c>
    </row>
    <row r="89" spans="1:4" ht="21" customHeight="1" x14ac:dyDescent="0.25">
      <c r="A89" s="18"/>
      <c r="B89" s="18"/>
      <c r="C89" s="20" t="s">
        <v>15</v>
      </c>
      <c r="D89" s="18"/>
    </row>
    <row r="90" spans="1:4" ht="22.5" customHeight="1" x14ac:dyDescent="0.25">
      <c r="A90" s="18"/>
      <c r="B90" s="18" t="s">
        <v>19</v>
      </c>
      <c r="C90" s="18" t="s">
        <v>36</v>
      </c>
      <c r="D90" s="19">
        <f>+D92</f>
        <v>150000</v>
      </c>
    </row>
    <row r="91" spans="1:4" ht="19.5" customHeight="1" x14ac:dyDescent="0.25">
      <c r="A91" s="18"/>
      <c r="B91" s="18"/>
      <c r="C91" s="20" t="s">
        <v>21</v>
      </c>
      <c r="D91" s="18"/>
    </row>
    <row r="92" spans="1:4" ht="24.75" customHeight="1" x14ac:dyDescent="0.25">
      <c r="A92" s="18"/>
      <c r="B92" s="18"/>
      <c r="C92" s="21" t="s">
        <v>30</v>
      </c>
      <c r="D92" s="19">
        <v>150000</v>
      </c>
    </row>
  </sheetData>
  <mergeCells count="14">
    <mergeCell ref="A68:C68"/>
    <mergeCell ref="A74:C74"/>
    <mergeCell ref="A75:C75"/>
    <mergeCell ref="A76:C76"/>
    <mergeCell ref="A87:C87"/>
    <mergeCell ref="A11:C11"/>
    <mergeCell ref="A31:C31"/>
    <mergeCell ref="A37:C37"/>
    <mergeCell ref="A10:C10"/>
    <mergeCell ref="A4:D4"/>
    <mergeCell ref="D6:D7"/>
    <mergeCell ref="A6:B6"/>
    <mergeCell ref="C6:C7"/>
    <mergeCell ref="A9:D9"/>
  </mergeCells>
  <pageMargins left="0.39370078740157499" right="0.23622047244094499" top="0.43307086614173201" bottom="0.47244094488188998" header="0.31496062992126" footer="0.23622047244094499"/>
  <pageSetup paperSize="9" scale="88" firstPageNumber="627" orientation="portrait" useFirstPageNumber="1" horizontalDpi="4294967294" verticalDpi="4294967294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N 1 աղյուսակ N7</vt:lpstr>
      <vt:lpstr>'N 1 աղյուսակ N7'!Print_Titles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Marine Madoyan</dc:creator>
  <cp:lastModifiedBy>Narek V. Karapetyan</cp:lastModifiedBy>
  <cp:lastPrinted>2021-07-02T14:19:05Z</cp:lastPrinted>
  <dcterms:created xsi:type="dcterms:W3CDTF">2018-09-21T08:24:53Z</dcterms:created>
  <dcterms:modified xsi:type="dcterms:W3CDTF">2021-07-02T14:20:12Z</dcterms:modified>
</cp:coreProperties>
</file>