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0400" windowHeight="6450"/>
  </bookViews>
  <sheets>
    <sheet name="Havelvac 5. աղ 9" sheetId="1" r:id="rId1"/>
  </sheets>
  <externalReferences>
    <externalReference r:id="rId2"/>
  </externalReferences>
  <definedNames>
    <definedName name="_xlnm.Print_Area" localSheetId="0">'Havelvac 5. աղ 9'!$A$1:$H$65</definedName>
    <definedName name="_xlnm.Print_Titles" localSheetId="0">'Havelvac 5. աղ 9'!$8:$9</definedName>
  </definedNames>
  <calcPr calcId="144525"/>
</workbook>
</file>

<file path=xl/calcChain.xml><?xml version="1.0" encoding="utf-8"?>
<calcChain xmlns="http://schemas.openxmlformats.org/spreadsheetml/2006/main">
  <c r="H40" i="1" l="1"/>
  <c r="H61" i="1" l="1"/>
  <c r="H60" i="1"/>
  <c r="H59" i="1"/>
  <c r="H56" i="1" l="1"/>
  <c r="H55" i="1" s="1"/>
  <c r="H52" i="1" l="1"/>
  <c r="H51" i="1" s="1"/>
  <c r="H48" i="1"/>
  <c r="H45" i="1"/>
  <c r="H42" i="1"/>
  <c r="H32" i="1"/>
  <c r="H31" i="1" s="1"/>
  <c r="H30" i="1" s="1"/>
  <c r="H37" i="1"/>
  <c r="H36" i="1" s="1"/>
  <c r="H35" i="1" s="1"/>
  <c r="H41" i="1" l="1"/>
  <c r="H29" i="1"/>
  <c r="H28" i="1"/>
  <c r="H27" i="1"/>
  <c r="H23" i="1"/>
  <c r="H22" i="1"/>
  <c r="H21" i="1"/>
  <c r="H13" i="1"/>
  <c r="H12" i="1" s="1"/>
  <c r="H25" i="1" l="1"/>
  <c r="H24" i="1" s="1"/>
  <c r="H19" i="1"/>
  <c r="H18" i="1" s="1"/>
  <c r="H11" i="1" l="1"/>
  <c r="H10" i="1" s="1"/>
</calcChain>
</file>

<file path=xl/sharedStrings.xml><?xml version="1.0" encoding="utf-8"?>
<sst xmlns="http://schemas.openxmlformats.org/spreadsheetml/2006/main" count="75" uniqueCount="59">
  <si>
    <t>հազար դրամներով</t>
  </si>
  <si>
    <t>Ծրագրային դասիչը</t>
  </si>
  <si>
    <t>Բյուջետային հատկացումների գլխավոր կարգադրիչների, ծրագրերի, միջոցառումների, ծախսային ուղղությունների և միջոցները ստացող իրավաբանական անձ հանդիսացող սուբյեկտների անվանումները</t>
  </si>
  <si>
    <t>Միջոցառումները կատարող պետական մարմինների և տնտեսվարող սուբյեկտների անվանումները</t>
  </si>
  <si>
    <t>Տարի</t>
  </si>
  <si>
    <t>Ծրագիր</t>
  </si>
  <si>
    <t>Միջոցառում</t>
  </si>
  <si>
    <t>ԸՆԴԱՄԵՆԸ</t>
  </si>
  <si>
    <t>ՀՀ աշխատանքի և սոցիալական հարցերի նախարարություն</t>
  </si>
  <si>
    <t>Ընտանիքներին, կանանց և երեխաներին աջակցություն</t>
  </si>
  <si>
    <t>Երեխաների շուրջօրյա խնամքի բնակչության սոցիալական պաշտպանության հաստատություններում խնամվող դպրոցական տարիքի երեխաներին դրամական աջակցության տրամադրում</t>
  </si>
  <si>
    <t>«Գավառի մանկատուն» ՊՈԱԿ</t>
  </si>
  <si>
    <t>«Վանաձորի մանկատուն» ՊՈԱԿ</t>
  </si>
  <si>
    <t>«Մարի Իզմիրլյանի անվան մանկատուն» ՊՈԱԿ</t>
  </si>
  <si>
    <t>Կենսաթոշակային ապահովություն</t>
  </si>
  <si>
    <t>Կենսաթոշակների և այլ դրամական վճարների տրամադրման տեղեկատվական միասնական համակարգերի սպասարկում և շահագործում</t>
  </si>
  <si>
    <t>ՀՀ աշխատանքի և սոցիալական հարցերի նախարարության սոցիալական ապահովության ծառայություն</t>
  </si>
  <si>
    <t>այդ թվում՝ ըստ ուղղությունների</t>
  </si>
  <si>
    <t>Զինվորական կենսաթոշակառուների տեղեկատվական համակարգի ներդրման, վարման, սպասարկման և տեղեկատվության տրամադրման ծառայություններ</t>
  </si>
  <si>
    <t xml:space="preserve"> Կենսաթոշակառուների հաշվառման միասնական տեղեկատվական համակարգի սպասարկման ծառայություններ </t>
  </si>
  <si>
    <t xml:space="preserve"> Սոցիալական ապահովության պետական ծառայության տեղեկատվական ներքին պորտալի սպասարկում</t>
  </si>
  <si>
    <t>Սոցիալական ապահովություն</t>
  </si>
  <si>
    <t>Վնասի փոխհատուցում կերակրողը կորցրած անձանց</t>
  </si>
  <si>
    <t>ՀՀ ֆինանսների նախարարություն</t>
  </si>
  <si>
    <t xml:space="preserve">ՀՀ քաղաքացիական գործերով վերաքննիչ դատարանի 05-1680  գործով 15.07.2005թ.վճռի համաձայն Հայաստանի Հանրապետության  կողմից կերակրողը կորցնելու կապակցությամբ կրած վնասի փոխհատուցում </t>
  </si>
  <si>
    <t>Երևան քաղաքի Կենտրոն և Նորք Մարաշ վարչական շրջանների ընդհանուր իրավասության 1-ին ատյանի դատարանի 08.06.2012 թ Գործ  N ԵԴԿ /1247/02/10/ վճռի համաձայն Հայաստանի Հանրապետության կողմից կերակրողը կորցնելու կապակցությամբ կրած վնասի փոխհատուցում</t>
  </si>
  <si>
    <t>ՀՀ տարածքային կառավարման և զարգացման նախարարություն</t>
  </si>
  <si>
    <t>Քաղաքային զարգացում</t>
  </si>
  <si>
    <t>Երևանի մետրոպոլիտենով ուղևորափոխադրման ծառայությունների գծով պետության կողմից համայնքի ղեկավարին պատվիրակված լիազորությունների իրականացում</t>
  </si>
  <si>
    <t>«Կարեն Դեմիրճյանի անվան Երևանի մետրոպոլիտեն» ՓԲԸ</t>
  </si>
  <si>
    <t>ՀՀ տրանսպորտի, կապի և տեղեկատվական տեխնոլոգիաների նախարարություն</t>
  </si>
  <si>
    <t>Երկաթուղային ցանցի զարգացում</t>
  </si>
  <si>
    <t>Ուղևորափոխադրումներից ստացված վնասի դիմաց «Հարավկովկասյան երկաթուղի» ՓԲԸ-ին սուբսիդիայի տրամադրում   </t>
  </si>
  <si>
    <t>«Հարավկովկասյան երկաթուղի» ՓԲԸ</t>
  </si>
  <si>
    <t>ՀՀ էներգետիկ ենթակառուցվածքների և բնական պաշարների նախարարություն</t>
  </si>
  <si>
    <t>Ոռոգման համակարգի առողջացում</t>
  </si>
  <si>
    <t>Ոռոգում-ջրառ իրականացնող կազմակերպություններին ֆինանսական աջակցության տրամադրում</t>
  </si>
  <si>
    <t>ՀՀ էներգետիկ ենթակառուցվածքների և բնական պաշարների նախարարության ջրային կոմիտե</t>
  </si>
  <si>
    <t>«Ջրառ» ՓԲԸ</t>
  </si>
  <si>
    <t>Ոռոգման ծառայություններ մատուցող ընկերություններին ֆինանսական աջակցության տրամադրում</t>
  </si>
  <si>
    <t>«Երևան» ՋՕԸ, «Արտաշատ» ՋՕԸ, «Արարատ» ՋՕԸ, «Արմավիր» ՋՕԸ, «Շենիկ» ՋՕԸ, «Արագածոտն» ՋՕԸ, «Թալին» ՋՕԸ, «Կոտայք» ՋՕԸ, «Գեղարքունիք» ՋՕԸ, «Շիրակ» ՋՕԸ, «Տավուշ» ՋՕԸ, «Լոռի» ՋՕԸ, «Եղեգնաձոր» ՋՕԸ, «Սյունիք» ՋՕԸ և «Էջմիածին» ՋՕԸ</t>
  </si>
  <si>
    <t>Աջակցություն ոռոգման համակարգի առողջացմանը</t>
  </si>
  <si>
    <t xml:space="preserve">«Երևան» ՋՕԸ, «Արտաշատ» ՋՕԸ, «Արարատ» ՋՕԸ, «Արմավիր» ՋՕԸ, «Շենիկ» ՋՕԸ, «Արագածոտն» ՋՕԸ, «Թալին» ՋՕԸ, «Կոտայք» ՋՕԸ, «Գեղարքունիք» ՋՕԸ, «Շիրակ» ՋՕԸ, «Տավուշ» ՋՕԸ, «Լոռի» ՋՕԸ, «Եղեգնաձոր» ՋՕԸ, «Սյունիք» ՋՕԸ, «Էջմիածին» ՋՕԸ  և «Ջրառ» ՓԲԸ </t>
  </si>
  <si>
    <t>Ջրամատակարարման և ջրահեռացման բարելավում</t>
  </si>
  <si>
    <t>Խմելու ջրի մատակարարման և ջրահեռացման ծառայությունների սուբսիդավորում</t>
  </si>
  <si>
    <t>«Վեոլիա Ջուր» ՓԲԸ</t>
  </si>
  <si>
    <t>Հավելված N 5</t>
  </si>
  <si>
    <t>Աղյուսակ N 9</t>
  </si>
  <si>
    <t>այդ թվում՝ ըստ տնտեսվարող սուբյեկտների</t>
  </si>
  <si>
    <t>Ռադիոակտիվ թափոնների կառավարում</t>
  </si>
  <si>
    <t>Ռադիոակտիվ թափոնների վնասազերծման ծառայություններ</t>
  </si>
  <si>
    <t>«Ռադիոակտիվ թափոնների վնասազերծում» ՓԲԸ</t>
  </si>
  <si>
    <t>ՀՀ  քաղաքացիական գործերով վերաքննիչ դատարանի 07-3832 գործով 03.11.2007 թ. վճռի համաձայն Հայաստանի Հանրապետության կողմից կերակրողը կորցնելու կապակցությամբ կրած վնասի փոխհատուցում</t>
  </si>
  <si>
    <t>ՀՀ 2019 թվականի պետական բյուջեի առանձին ծրագրերի միջոցառումների գծով ծախսերի բաշխումն ըստ ուղղությունների և առանձին իրավաբանական անձ հանդիսացող սուբյեկտների</t>
  </si>
  <si>
    <t>ՀՀ կրթության և գիտության նախարարություն</t>
  </si>
  <si>
    <t>Հանրակրթության ծրագիր</t>
  </si>
  <si>
    <t>ՀՀ պաշտպանության նախարարություն</t>
  </si>
  <si>
    <t>Միջնակարգ մասնագիտացված հանրակրթություն</t>
  </si>
  <si>
    <t>«Մոնթե Մելքոնյանի անվան ռազմամարզական վարժարան» հիմնադրամ 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</si>
</sst>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_);\(#,##0.0\)"/>
    <numFmt numFmtId="166" formatCode="_(* #,##0.0_);_(* \(#,##0.0\);_(* &quot;-&quot;??_);_(@_)"/>
    <numFmt numFmtId="167" formatCode="_(* #,##0.0_);_(* \(#,##0.0\);_(* &quot;-&quot;?_);_(@_)"/>
    <numFmt numFmtId="168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Times Armenian"/>
      <family val="1"/>
    </font>
    <font>
      <sz val="11"/>
      <name val="GHEA Grapalat"/>
      <family val="3"/>
    </font>
    <font>
      <b/>
      <i/>
      <sz val="11"/>
      <color theme="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i/>
      <sz val="11"/>
      <color theme="1"/>
      <name val="GHEA Grapalat"/>
      <family val="3"/>
    </font>
    <font>
      <b/>
      <i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7" fillId="0" borderId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165" fontId="4" fillId="2" borderId="0" xfId="2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166" fontId="10" fillId="2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168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vertical="top"/>
    </xf>
    <xf numFmtId="165" fontId="1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6" fontId="10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166" fontId="11" fillId="2" borderId="1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vertical="center"/>
    </xf>
    <xf numFmtId="167" fontId="5" fillId="2" borderId="1" xfId="3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168" fontId="12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uzanna\2019-budget\NAXAGIC-VERGNAKAN-2019\2019-popox-VERGNAKAN\21.09.2018-2019-budget-eramsjakner-VERGNAK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Vnasi hatucum.1.1"/>
      <sheetName val="2.Vnasi hatucum 1.2"/>
      <sheetName val="3. Artmed1.3"/>
      <sheetName val="4.Girq2.1"/>
      <sheetName val="5.Protez2.2"/>
      <sheetName val="6.Protez 2.3"/>
      <sheetName val=" 7.Stres2.4"/>
      <sheetName val="8.Arev2.5"/>
      <sheetName val="9.Arev 2.5.1"/>
      <sheetName val="10.Prkutjin2.6"/>
      <sheetName val="Havastagir"/>
      <sheetName val="Liargeq-kjanq"/>
      <sheetName val="Autizm-agakcucun"/>
      <sheetName val="AMPOP 01"/>
      <sheetName val="11.Spajakan3.1"/>
      <sheetName val="Spajakan3.2.1"/>
      <sheetName val="Spajakan 3.2.2-npast"/>
      <sheetName val="Spajakan-npast-v"/>
      <sheetName val="12.Zin.3.3"/>
      <sheetName val="Zin 3.3.1"/>
      <sheetName val="Zin-3.3.2-npast"/>
      <sheetName val="Zin-npast-v"/>
      <sheetName val="13.Social.3.4"/>
      <sheetName val="Social 3.4.1"/>
      <sheetName val="Social-3.4.2-npast"/>
      <sheetName val="Social-npast-v"/>
      <sheetName val="14.Orenq-vorohum3.5"/>
      <sheetName val="Orenq-vor 3.5.1"/>
      <sheetName val="Orenq-3.5.2-npast"/>
      <sheetName val="15.Ahx.kensat.kf3.6"/>
      <sheetName val="Ashxat. 3.6.1"/>
      <sheetName val="Ashxat.3.6.2-npast"/>
      <sheetName val="Ashxatan-npast-v"/>
      <sheetName val="Kens.npast-ampop"/>
      <sheetName val="Kensat.-npast-v-ampop"/>
      <sheetName val="Kensatoshak-ampop"/>
      <sheetName val="Kutak-kens"/>
      <sheetName val="16.Ti 4.1"/>
      <sheetName val="17.Ti 4.2"/>
      <sheetName val="16-17-Ti.1.4.1.1.1POAK"/>
      <sheetName val="18.Tnajin-spas5.1"/>
      <sheetName val="19.Tnajin spas 5.2"/>
      <sheetName val="18-19Tnajin sp.POAK"/>
      <sheetName val="20.Vardenis6."/>
      <sheetName val="20.1Vardenis POAK"/>
      <sheetName val="21.Araqel7."/>
      <sheetName val="22.Vanagori tun 8."/>
      <sheetName val="Germik-HK-agakc."/>
      <sheetName val="Spitak-HK-agakc."/>
      <sheetName val="Veteran-otevan-poak"/>
      <sheetName val="POAK-veteran"/>
      <sheetName val="AMPOP 02"/>
      <sheetName val="23.Azgajin heros 1.1"/>
      <sheetName val="Azgajin heros 1.2"/>
      <sheetName val="24.taxum.np.gor2.1"/>
      <sheetName val="taxum.np. gor. 2.2"/>
      <sheetName val="25.gor.npast 4.1"/>
      <sheetName val="gorc.npast 4.2"/>
      <sheetName val="26.gor.mas.usucum 4.3"/>
      <sheetName val="27.gor.hatucum 4.4"/>
      <sheetName val="29.erk.veramas 4.6"/>
      <sheetName val="30.zb.3min.mek.t.hah.mas 4.7"/>
      <sheetName val="Krtatoshak"/>
      <sheetName val="32.taxum.qax 5"/>
      <sheetName val="33.hetazotu 6"/>
      <sheetName val="34.Varcatrv 7.2"/>
      <sheetName val="35.Varcatrv-Npast 7.1"/>
      <sheetName val="36.Eritasar-kentr 8.1"/>
      <sheetName val="36.1.Eritasar-kentr.POAK"/>
      <sheetName val="37.zb.1poxhatucwum 9"/>
      <sheetName val="38.Tonavagar 10"/>
      <sheetName val="39.zb.pet.grancum 11"/>
      <sheetName val="40.Gumri 12.1"/>
      <sheetName val="41.Gumri 12.2"/>
      <sheetName val="40-41.Gumri.POAK"/>
      <sheetName val="Praktika-gorc"/>
      <sheetName val="Harmar-gorc"/>
      <sheetName val="Sezon-ashx"/>
      <sheetName val="Och petakan"/>
      <sheetName val="Gorcatu-ajc"/>
      <sheetName val="Vardz-ashx"/>
      <sheetName val="Anasnapah-ashx"/>
      <sheetName val="Biznes-agakcucun"/>
      <sheetName val="Erit-majr"/>
      <sheetName val="24 tarekan"/>
      <sheetName val="3 tarekan"/>
      <sheetName val="Unison-HK"/>
      <sheetName val="AMPOP 03, 05"/>
      <sheetName val="42.Axqat. npast 1.1"/>
      <sheetName val="43.Axgat.npast 1.2"/>
      <sheetName val="44. 2 tarekan erexa 2.1"/>
      <sheetName val="2 tarekan erexa 2.2"/>
      <sheetName val="45.Erexaji mianvag 3.1"/>
      <sheetName val="Erexaji mianvag 3.2"/>
      <sheetName val=" 46.Mard.ogn.4"/>
      <sheetName val="47.shrganav5.1"/>
      <sheetName val="48.shrganav5.2"/>
      <sheetName val="49.shrganav 5.3"/>
      <sheetName val="50.hxiutjun 6"/>
      <sheetName val="51.Mank.-ampop 7.0"/>
      <sheetName val="52.Mank.-ampop 7.0.0.kap"/>
      <sheetName val="53.Mank-ampop 7.0.0.0.dr."/>
      <sheetName val="51-52-53.Mank.ampop.POAK"/>
      <sheetName val="54.Bernatap 8.1"/>
      <sheetName val="55.Bernatap 8.2"/>
      <sheetName val="56ampop 9.1"/>
      <sheetName val="57.ampop 9.2"/>
      <sheetName val="56-57ampop.POAK"/>
      <sheetName val=" Agabnjak-1"/>
      <sheetName val="Agabnjak-2"/>
      <sheetName val="58.Dat.10"/>
      <sheetName val="59.Dat.11"/>
      <sheetName val="Dat.12"/>
      <sheetName val="60.Ampop12.1"/>
      <sheetName val="61.Ampop 12.2"/>
      <sheetName val="60-61krt.ampop.POAK"/>
      <sheetName val="Kapan 12.1"/>
      <sheetName val="Kapan12.2"/>
      <sheetName val=" 62.Hujsi kamurg 13"/>
      <sheetName val="63.Xnamatar14"/>
      <sheetName val="Erexa-kentron."/>
      <sheetName val="Erexa POAK"/>
      <sheetName val="Arabkir-kentron-agakcucun"/>
      <sheetName val="Erexa-agakc-kentron"/>
      <sheetName val="Erexa-agak-kentron-POAK"/>
      <sheetName val="Spitak-erexa"/>
      <sheetName val="Kotajq-erexa"/>
      <sheetName val="Hamajq-erexa"/>
      <sheetName val="Poqr-tun"/>
      <sheetName val="AMPOP 04"/>
      <sheetName val="66.Veteran.pv 2.1"/>
      <sheetName val="Veteran.pv. 2.2"/>
      <sheetName val=" 67.Paxst.-xnd 3."/>
      <sheetName val="68.Paxst.kac 4."/>
      <sheetName val="68.1Paxst.kac.POAK"/>
      <sheetName val="69.Brnadatv 5."/>
      <sheetName val="70.Hatucum.HPH 6.1"/>
      <sheetName val="Hatucum 6.2"/>
      <sheetName val="71.T-anotevan 7.1"/>
      <sheetName val="72.T-anotevan 7.2"/>
      <sheetName val="71-72. T-anotevanPOAK"/>
      <sheetName val="73.Avand 8.1"/>
      <sheetName val="74.Avand 8.2"/>
      <sheetName val="Avand 8.3"/>
      <sheetName val="AMPOP 07"/>
      <sheetName val="Npast-post 1"/>
      <sheetName val="75.Paxst.kentr 2.1"/>
      <sheetName val="76.Paxst. kentr 2.2"/>
      <sheetName val="75-76Paxst.kentr.POAK"/>
      <sheetName val="77.BSP 3."/>
      <sheetName val="78.SCTG 4."/>
      <sheetName val="79.hahm.baza 5."/>
      <sheetName val="80.GORC 6."/>
      <sheetName val="81.NORQ 7."/>
      <sheetName val=" 82.Manuk 8."/>
      <sheetName val=" 83.Npast-baza 9."/>
      <sheetName val="84.Metod-kadr 10.1"/>
      <sheetName val="85.Metod-kadr 10.2"/>
      <sheetName val="84-85.Metod-kadr.POAK"/>
      <sheetName val=" 86.Npast-2 11."/>
      <sheetName val="87hanrajin 12."/>
      <sheetName val="88.bjuleten 13."/>
      <sheetName val="89.Bareg. 14"/>
      <sheetName val="90.Ashx.tesch 15."/>
      <sheetName val="91.DZEV.TPAGR 16."/>
      <sheetName val="92.BJUL.TPAGR 17."/>
      <sheetName val="93.Araqs 18."/>
      <sheetName val="94.Parnas 19."/>
      <sheetName val="96.Kensatosh. vcarum 32."/>
      <sheetName val="97.Vet.vcarum 33."/>
      <sheetName val="Kens-Post-ampop"/>
      <sheetName val="98.Soc. vcarum"/>
      <sheetName val="99.Traf. soc."/>
      <sheetName val="100.Norq wuxekc."/>
      <sheetName val="Baza-zin"/>
      <sheetName val="Paxstakan"/>
      <sheetName val="Kensatoshak-hamakarg"/>
      <sheetName val="Socpatet-socnax"/>
      <sheetName val="Socpatet-migracia"/>
      <sheetName val="SocFond"/>
      <sheetName val="SocFond-POAK"/>
      <sheetName val="Erexa-krtakan"/>
      <sheetName val="Soc-texekatvucun"/>
      <sheetName val="Portal-baza"/>
      <sheetName val="Sezon-ashx-uxekcum"/>
      <sheetName val="Vardz-ashx-uxekcum"/>
      <sheetName val="Kensatoshak-irazekum"/>
      <sheetName val="Majr-vcharum"/>
      <sheetName val="Socpatet2015-2018"/>
      <sheetName val="Trafiginq-npast-ogn"/>
      <sheetName val="Migracia-npast-ogn"/>
      <sheetName val="Migr-targman"/>
      <sheetName val="Migr-dasyntac."/>
      <sheetName val="Migr-bnakaran"/>
      <sheetName val="AMPOP 09"/>
      <sheetName val="1 H-npast"/>
      <sheetName val="1 H-baza"/>
      <sheetName val="1 H-"/>
      <sheetName val="1 H-post"/>
      <sheetName val="HH.S-npast"/>
      <sheetName val="HH-S-baza"/>
      <sheetName val="HH-S-"/>
      <sheetName val="HH-S-post"/>
      <sheetName val="Bnak-npast"/>
      <sheetName val="Bnak-baza"/>
      <sheetName val="Bnak-"/>
      <sheetName val="Bnak-post"/>
      <sheetName val="Praktika"/>
      <sheetName val="Hashmandam-ashx."/>
      <sheetName val="Eritasard"/>
      <sheetName val="Sos"/>
      <sheetName val="Anotevan-k."/>
      <sheetName val="Ganapar"/>
      <sheetName val="Shtemaran-baza"/>
      <sheetName val="Demografik"/>
      <sheetName val="938-Post"/>
      <sheetName val="938-V"/>
      <sheetName val="Kentron-Traf"/>
      <sheetName val="targman.paxst.-2012-2014"/>
      <sheetName val="tpagr.paxst."/>
      <sheetName val="Trafiqing-M"/>
      <sheetName val="Reintegrum"/>
      <sheetName val="AI-petnpast"/>
      <sheetName val="AI-amsagir"/>
      <sheetName val="Uxegir"/>
      <sheetName val="Agak.Himnadram"/>
      <sheetName val="Germik-himnadram"/>
      <sheetName val="Azgain-inst-kapital"/>
      <sheetName val="AI-gorc"/>
      <sheetName val="AI-soc"/>
      <sheetName val="Erex.-gujq"/>
      <sheetName val="Hanrain-fond"/>
      <sheetName val="Migrac-hetazot."/>
      <sheetName val="Finansakan-baza"/>
      <sheetName val="Integr-baza"/>
      <sheetName val="Mardasir-taracq"/>
      <sheetName val="Erexa-agakcucun-npast"/>
      <sheetName val="Erexa-agakcucun-dzev"/>
      <sheetName val="KF-1-Portal"/>
      <sheetName val="KF-2"/>
      <sheetName val="Terton"/>
      <sheetName val="ZLMN"/>
      <sheetName val="Qaroz"/>
      <sheetName val="Migr-hetazot"/>
      <sheetName val="Qax.njut"/>
      <sheetName val="Anotevan-gujq"/>
      <sheetName val="Baza-ampop"/>
      <sheetName val="Hashmandam"/>
      <sheetName val="Migr-1"/>
      <sheetName val="Migr-2"/>
      <sheetName val="Migr-3"/>
      <sheetName val="Tun"/>
      <sheetName val="Mexvik"/>
      <sheetName val="Kjanq"/>
      <sheetName val="Gujq-1"/>
      <sheetName val="Gujq-2"/>
      <sheetName val="Gujq-3"/>
      <sheetName val="Gujq-4"/>
      <sheetName val="Gujq-5"/>
      <sheetName val="Gujq-6"/>
      <sheetName val="Gujq-7"/>
      <sheetName val="Gujq-8"/>
      <sheetName val="Gujq-9"/>
      <sheetName val="Kensatosh-baza"/>
      <sheetName val="Dat-3"/>
      <sheetName val="Migracia-1"/>
      <sheetName val="Migracia-2"/>
      <sheetName val="Migracia-3"/>
      <sheetName val="Migracia-4"/>
      <sheetName val="Migracia-5"/>
      <sheetName val="Migracia-6"/>
      <sheetName val="Migracia-7"/>
      <sheetName val="Migracia-8"/>
      <sheetName val="ZB-1"/>
      <sheetName val="ZB-2"/>
      <sheetName val="ZB-3"/>
      <sheetName val="ZB-4"/>
      <sheetName val="ZB-5"/>
      <sheetName val="Irazekum"/>
      <sheetName val="Migracia-veradarz"/>
      <sheetName val="Migracia-otarerkeja"/>
      <sheetName val="Migracia-dramognucun"/>
      <sheetName val="Migracia-targmanucun"/>
      <sheetName val="Migracia-tpagrucun"/>
      <sheetName val="Hog-tner"/>
      <sheetName val="Vardz-asx-1"/>
      <sheetName val="Vardz-ashx-2"/>
      <sheetName val="Anasnapah"/>
      <sheetName val="Liargeq-kajnq"/>
      <sheetName val="Migracia-internet"/>
      <sheetName val="migracia-taregirq"/>
      <sheetName val="Majr-vchar"/>
      <sheetName val="Zbaxvac-usucum"/>
      <sheetName val="Petagakcucun"/>
      <sheetName val="Spitak-agakcucun"/>
      <sheetName val="Germik-ajnkjun"/>
      <sheetName val="Trafiking-npast"/>
      <sheetName val="5 tarekan"/>
      <sheetName val="hashm-erexa-agakcucun"/>
      <sheetName val="Yntaniq-agakcucun"/>
      <sheetName val="Hagust-erexa"/>
      <sheetName val="Germik-HK"/>
      <sheetName val="Spitak-HK"/>
      <sheetName val="Eritasard-majr"/>
      <sheetName val="24 tarekan-gorcazurk"/>
      <sheetName val="Erexa-xnamq-poxhatucum"/>
      <sheetName val="Ashx-xezum-poxhatucum"/>
      <sheetName val="Zbaxvac-kentron-Unison"/>
      <sheetName val="Migr-targ"/>
      <sheetName val="Migr-dasyntac"/>
      <sheetName val="Migr-Bnak-subsidia"/>
      <sheetName val="Veteran-otevan"/>
      <sheetName val="Veteran-hangist"/>
      <sheetName val="Nor-baza"/>
      <sheetName val="HK-hashmandam"/>
      <sheetName val="HK-cragir"/>
      <sheetName val="1.poqr-tun"/>
      <sheetName val="2.poqr-tun"/>
      <sheetName val="Nor cragrer"/>
      <sheetName val="AMPOP-MIAJN MER"/>
      <sheetName val="Kutakajin"/>
      <sheetName val="Socpatet"/>
      <sheetName val="Ashxatavardz-hashvark-2013"/>
      <sheetName val="Mer cragrer-karc"/>
      <sheetName val="Verabashxum-2019"/>
      <sheetName val="nor dasakarg-migracia"/>
      <sheetName val="Sheet6"/>
      <sheetName val="AJ-2019-migracia"/>
      <sheetName val="AJ-2019-socap-naxarar"/>
      <sheetName val="AJ-socap-volort"/>
      <sheetName val="Nor-dasakargum-NOR"/>
      <sheetName val="NOR hamematakan-2019"/>
      <sheetName val="2019-qnnarkum"/>
      <sheetName val="Hamarotagir"/>
      <sheetName val="VARCHAPET"/>
      <sheetName val="Nor das-socap-hin"/>
      <sheetName val="Sheet4"/>
      <sheetName val="AJ-2018-volort"/>
      <sheetName val="AJ-2018-socap"/>
      <sheetName val="AJ-2018-Fond"/>
      <sheetName val="AJ-2018-migracia"/>
      <sheetName val="AJ-FN-2018"/>
      <sheetName val="AJ-2018-PEK"/>
      <sheetName val="AJ-2018-karavarucun"/>
      <sheetName val="Ararkucun-2018"/>
      <sheetName val="2018 budget"/>
      <sheetName val="Socap+Fond"/>
      <sheetName val="2018-Socap"/>
      <sheetName val="Socap"/>
      <sheetName val="2018-Fond"/>
      <sheetName val="Fond"/>
      <sheetName val="2018-migracia"/>
      <sheetName val="Migracia"/>
      <sheetName val="2019-2020"/>
      <sheetName val="Sheet2"/>
      <sheetName val="2019"/>
      <sheetName val="2020"/>
      <sheetName val="Ampop"/>
      <sheetName val="2017-eramsjakner"/>
      <sheetName val="AJ-2017"/>
      <sheetName val="Socnax-vergnakan"/>
      <sheetName val="Fond-vergnakan"/>
      <sheetName val="Migracia-vergnakan"/>
      <sheetName val="PEK"/>
      <sheetName val="Socpatet-vergnakan"/>
      <sheetName val="2017-AJ-socnax"/>
      <sheetName val="2017-AJ-migracia"/>
      <sheetName val="Varchapet-2017-ararkucun"/>
      <sheetName val="Varchapet-2017"/>
      <sheetName val="Varchapet-2017-socnax"/>
      <sheetName val="Varchapet-2017-socap-bacatrucun"/>
      <sheetName val="Varchapet-2017-migracia"/>
      <sheetName val="Varchapet-2017-migr-bacatragir"/>
      <sheetName val="Varchapet-ararkucun-2017-2019"/>
      <sheetName val="Bacatrucun-Socnax-2017-2019"/>
      <sheetName val="Bacatrucun-Migracia-2017-2019"/>
      <sheetName val="Varchapet-2017-2019-ampop"/>
      <sheetName val="Varchapet-2017-2019-Socnax"/>
      <sheetName val="Varchapet-2017-2019-migracia"/>
      <sheetName val="2016-tntesum"/>
      <sheetName val="Varchapet-ararkucun-2016"/>
      <sheetName val="1eramsjak-2016"/>
      <sheetName val="2015-tntesum-11 amis past+"/>
      <sheetName val="2015-spasօxakan-10-amis-"/>
      <sheetName val="2015-spasoxakan-"/>
      <sheetName val="2016 eramsjakner"/>
      <sheetName val="Safaryan-2016"/>
      <sheetName val="Varchapet-2016"/>
      <sheetName val="Varchapet-2016-migracia"/>
      <sheetName val="Migracia-2016"/>
      <sheetName val="Safaryan-2016-2018"/>
      <sheetName val="2016-2018-Varchapet"/>
      <sheetName val="Migracia-2016-2018"/>
      <sheetName val="Migracia-2016-2018-varchapet"/>
      <sheetName val="2016-2018"/>
      <sheetName val="Kutakajin-2015-2018"/>
      <sheetName val="2014-past-september"/>
      <sheetName val="2014-past-hoktember"/>
      <sheetName val="Varchapet-socvolort-2015+"/>
      <sheetName val="SocnaxSAPC-2015+"/>
      <sheetName val="Migracia-Safaryan-2015+"/>
      <sheetName val="Migracia-2015+"/>
      <sheetName val="Migracia-kapital-Safaryan-2015+"/>
      <sheetName val="Migracia-kapital-2015+"/>
      <sheetName val="2015-2017 varchapet-arark"/>
      <sheetName val="2015-2017 Socvolort"/>
      <sheetName val="2015-2017-varchapet"/>
      <sheetName val="Fond-2015-2017"/>
      <sheetName val="Migracia-2015-2017"/>
      <sheetName val="Lala"/>
      <sheetName val="Lala-01.07.2014"/>
      <sheetName val="Hamematakan-2018"/>
      <sheetName val="01.09.2018-Hamematakan"/>
      <sheetName val="Sheet10"/>
      <sheetName val="Nor dasakargum. ru"/>
      <sheetName val="Safaryan-2016-2015"/>
      <sheetName val="KZC-ampop"/>
      <sheetName val="2018-2020-chapaqanak"/>
      <sheetName val="KZC-bacartagir"/>
      <sheetName val="Texekanq"/>
      <sheetName val="Hodvacner"/>
      <sheetName val="Ashxatavarc-hin"/>
      <sheetName val="POAK-soc.2016"/>
      <sheetName val="POAK-tar.2016"/>
      <sheetName val="POAK-T-2017"/>
      <sheetName val="transfert-2019"/>
      <sheetName val="HK-2014-2015"/>
      <sheetName val="Taradzajnucun-2019"/>
      <sheetName val="Trafiging-2019"/>
      <sheetName val="Dramashnorh-2019"/>
      <sheetName val="POAK-2019"/>
      <sheetName val="POAK 2018"/>
      <sheetName val="Himnadram-2017"/>
      <sheetName val="Ararkucun 2010"/>
      <sheetName val="Kapital-2017-2020"/>
      <sheetName val="Npast-gaz"/>
      <sheetName val="Orenq2011"/>
      <sheetName val="Orenq-KZC-2013 B-2015-2017"/>
      <sheetName val="Kapital-soc-ampop"/>
      <sheetName val="Pastaci-zbaxvac"/>
      <sheetName val="Pastaci-POAK- 2010"/>
      <sheetName val="MVF"/>
      <sheetName val="2009-2012 Sharg-verg"/>
      <sheetName val="Tarekan cragir-2012"/>
      <sheetName val="Lracucic-10 %"/>
      <sheetName val="Benzin-500"/>
      <sheetName val="Npast-kensatoshak-spasoxakan"/>
      <sheetName val="Varchapet-ararkucun-2014"/>
      <sheetName val="texekanq-ararkucun"/>
      <sheetName val="SocnaxSocPatet"/>
      <sheetName val="Varchakan-andznakazm"/>
      <sheetName val="Buleten-hxiutun-2013-2014-2015"/>
      <sheetName val="Varchapet-2015"/>
      <sheetName val="nvazagujn-ashx-2014-2015-AI"/>
      <sheetName val="nvazagujn-ashx-2014-2015+AI"/>
      <sheetName val="Kutakajin-past"/>
      <sheetName val="Subsidianer2013-2015"/>
      <sheetName val="HK-2015-2018"/>
      <sheetName val="HK-2017"/>
      <sheetName val="Varchapet-2016-2018"/>
      <sheetName val="Elektraenergia-2015-2018"/>
      <sheetName val="Sheet1"/>
      <sheetName val="el+gaz-2016"/>
      <sheetName val="elektraenergia-2016"/>
      <sheetName val="2017-tntesum-10.01.2017"/>
      <sheetName val="2017-tntesum-vergnakan-naxarar"/>
      <sheetName val="2017-tntesum-vergnakan"/>
      <sheetName val="2017 tntesum"/>
      <sheetName val="2017-verabshxum"/>
      <sheetName val="2018-popox-Lala"/>
      <sheetName val="2018-popox"/>
      <sheetName val="POAK-Himnadram"/>
      <sheetName val="Sheet3"/>
      <sheetName val="2018-2019թ. կազմակեռպ."/>
      <sheetName val="Sheet5"/>
      <sheetName val="2018-2019-VERAPATRASTUM"/>
      <sheetName val="2018-2019-KENSATOSHAK"/>
      <sheetName val="25500"/>
      <sheetName val="Kens-npast-transfer"/>
      <sheetName val="Kens-yntnpast-vcharum"/>
      <sheetName val="HK-handipum"/>
      <sheetName val="2019-socap-popox"/>
      <sheetName val="Shee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307">
          <cell r="GQ307">
            <v>1096.3</v>
          </cell>
        </row>
      </sheetData>
      <sheetData sheetId="111">
        <row r="307">
          <cell r="GQ307">
            <v>3167.64</v>
          </cell>
        </row>
      </sheetData>
      <sheetData sheetId="112">
        <row r="307">
          <cell r="GQ307">
            <v>369.4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>
        <row r="307">
          <cell r="GQ307">
            <v>7000</v>
          </cell>
        </row>
      </sheetData>
      <sheetData sheetId="175"/>
      <sheetData sheetId="176">
        <row r="307">
          <cell r="GQ307">
            <v>50400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>
        <row r="307">
          <cell r="GQ307">
            <v>22000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tabSelected="1" view="pageBreakPreview" topLeftCell="A40" zoomScale="60" zoomScaleNormal="100" workbookViewId="0">
      <selection activeCell="H64" sqref="H64"/>
    </sheetView>
  </sheetViews>
  <sheetFormatPr defaultRowHeight="13.5" x14ac:dyDescent="0.25"/>
  <cols>
    <col min="1" max="1" width="3.42578125" style="3" customWidth="1"/>
    <col min="2" max="2" width="11.28515625" style="1" customWidth="1"/>
    <col min="3" max="3" width="14.28515625" style="1" customWidth="1"/>
    <col min="4" max="4" width="6.7109375" style="1" customWidth="1"/>
    <col min="5" max="5" width="7.5703125" style="1" customWidth="1"/>
    <col min="6" max="6" width="47.85546875" style="1" customWidth="1"/>
    <col min="7" max="7" width="52" style="1" customWidth="1"/>
    <col min="8" max="8" width="19.85546875" style="20" customWidth="1"/>
    <col min="9" max="9" width="12.28515625" style="3" bestFit="1" customWidth="1"/>
    <col min="10" max="253" width="9.140625" style="3"/>
    <col min="254" max="254" width="3.7109375" style="3" customWidth="1"/>
    <col min="255" max="256" width="9.140625" style="3"/>
    <col min="257" max="257" width="6.7109375" style="3" customWidth="1"/>
    <col min="258" max="258" width="7.5703125" style="3" customWidth="1"/>
    <col min="259" max="259" width="61.42578125" style="3" customWidth="1"/>
    <col min="260" max="260" width="50.5703125" style="3" customWidth="1"/>
    <col min="261" max="261" width="10.42578125" style="3" customWidth="1"/>
    <col min="262" max="262" width="12" style="3" customWidth="1"/>
    <col min="263" max="263" width="10" style="3" customWidth="1"/>
    <col min="264" max="264" width="15.5703125" style="3" customWidth="1"/>
    <col min="265" max="509" width="9.140625" style="3"/>
    <col min="510" max="510" width="3.7109375" style="3" customWidth="1"/>
    <col min="511" max="512" width="9.140625" style="3"/>
    <col min="513" max="513" width="6.7109375" style="3" customWidth="1"/>
    <col min="514" max="514" width="7.5703125" style="3" customWidth="1"/>
    <col min="515" max="515" width="61.42578125" style="3" customWidth="1"/>
    <col min="516" max="516" width="50.5703125" style="3" customWidth="1"/>
    <col min="517" max="517" width="10.42578125" style="3" customWidth="1"/>
    <col min="518" max="518" width="12" style="3" customWidth="1"/>
    <col min="519" max="519" width="10" style="3" customWidth="1"/>
    <col min="520" max="520" width="15.5703125" style="3" customWidth="1"/>
    <col min="521" max="765" width="9.140625" style="3"/>
    <col min="766" max="766" width="3.7109375" style="3" customWidth="1"/>
    <col min="767" max="768" width="9.140625" style="3"/>
    <col min="769" max="769" width="6.7109375" style="3" customWidth="1"/>
    <col min="770" max="770" width="7.5703125" style="3" customWidth="1"/>
    <col min="771" max="771" width="61.42578125" style="3" customWidth="1"/>
    <col min="772" max="772" width="50.5703125" style="3" customWidth="1"/>
    <col min="773" max="773" width="10.42578125" style="3" customWidth="1"/>
    <col min="774" max="774" width="12" style="3" customWidth="1"/>
    <col min="775" max="775" width="10" style="3" customWidth="1"/>
    <col min="776" max="776" width="15.5703125" style="3" customWidth="1"/>
    <col min="777" max="1021" width="9.140625" style="3"/>
    <col min="1022" max="1022" width="3.7109375" style="3" customWidth="1"/>
    <col min="1023" max="1024" width="9.140625" style="3"/>
    <col min="1025" max="1025" width="6.7109375" style="3" customWidth="1"/>
    <col min="1026" max="1026" width="7.5703125" style="3" customWidth="1"/>
    <col min="1027" max="1027" width="61.42578125" style="3" customWidth="1"/>
    <col min="1028" max="1028" width="50.5703125" style="3" customWidth="1"/>
    <col min="1029" max="1029" width="10.42578125" style="3" customWidth="1"/>
    <col min="1030" max="1030" width="12" style="3" customWidth="1"/>
    <col min="1031" max="1031" width="10" style="3" customWidth="1"/>
    <col min="1032" max="1032" width="15.5703125" style="3" customWidth="1"/>
    <col min="1033" max="1277" width="9.140625" style="3"/>
    <col min="1278" max="1278" width="3.7109375" style="3" customWidth="1"/>
    <col min="1279" max="1280" width="9.140625" style="3"/>
    <col min="1281" max="1281" width="6.7109375" style="3" customWidth="1"/>
    <col min="1282" max="1282" width="7.5703125" style="3" customWidth="1"/>
    <col min="1283" max="1283" width="61.42578125" style="3" customWidth="1"/>
    <col min="1284" max="1284" width="50.5703125" style="3" customWidth="1"/>
    <col min="1285" max="1285" width="10.42578125" style="3" customWidth="1"/>
    <col min="1286" max="1286" width="12" style="3" customWidth="1"/>
    <col min="1287" max="1287" width="10" style="3" customWidth="1"/>
    <col min="1288" max="1288" width="15.5703125" style="3" customWidth="1"/>
    <col min="1289" max="1533" width="9.140625" style="3"/>
    <col min="1534" max="1534" width="3.7109375" style="3" customWidth="1"/>
    <col min="1535" max="1536" width="9.140625" style="3"/>
    <col min="1537" max="1537" width="6.7109375" style="3" customWidth="1"/>
    <col min="1538" max="1538" width="7.5703125" style="3" customWidth="1"/>
    <col min="1539" max="1539" width="61.42578125" style="3" customWidth="1"/>
    <col min="1540" max="1540" width="50.5703125" style="3" customWidth="1"/>
    <col min="1541" max="1541" width="10.42578125" style="3" customWidth="1"/>
    <col min="1542" max="1542" width="12" style="3" customWidth="1"/>
    <col min="1543" max="1543" width="10" style="3" customWidth="1"/>
    <col min="1544" max="1544" width="15.5703125" style="3" customWidth="1"/>
    <col min="1545" max="1789" width="9.140625" style="3"/>
    <col min="1790" max="1790" width="3.7109375" style="3" customWidth="1"/>
    <col min="1791" max="1792" width="9.140625" style="3"/>
    <col min="1793" max="1793" width="6.7109375" style="3" customWidth="1"/>
    <col min="1794" max="1794" width="7.5703125" style="3" customWidth="1"/>
    <col min="1795" max="1795" width="61.42578125" style="3" customWidth="1"/>
    <col min="1796" max="1796" width="50.5703125" style="3" customWidth="1"/>
    <col min="1797" max="1797" width="10.42578125" style="3" customWidth="1"/>
    <col min="1798" max="1798" width="12" style="3" customWidth="1"/>
    <col min="1799" max="1799" width="10" style="3" customWidth="1"/>
    <col min="1800" max="1800" width="15.5703125" style="3" customWidth="1"/>
    <col min="1801" max="2045" width="9.140625" style="3"/>
    <col min="2046" max="2046" width="3.7109375" style="3" customWidth="1"/>
    <col min="2047" max="2048" width="9.140625" style="3"/>
    <col min="2049" max="2049" width="6.7109375" style="3" customWidth="1"/>
    <col min="2050" max="2050" width="7.5703125" style="3" customWidth="1"/>
    <col min="2051" max="2051" width="61.42578125" style="3" customWidth="1"/>
    <col min="2052" max="2052" width="50.5703125" style="3" customWidth="1"/>
    <col min="2053" max="2053" width="10.42578125" style="3" customWidth="1"/>
    <col min="2054" max="2054" width="12" style="3" customWidth="1"/>
    <col min="2055" max="2055" width="10" style="3" customWidth="1"/>
    <col min="2056" max="2056" width="15.5703125" style="3" customWidth="1"/>
    <col min="2057" max="2301" width="9.140625" style="3"/>
    <col min="2302" max="2302" width="3.7109375" style="3" customWidth="1"/>
    <col min="2303" max="2304" width="9.140625" style="3"/>
    <col min="2305" max="2305" width="6.7109375" style="3" customWidth="1"/>
    <col min="2306" max="2306" width="7.5703125" style="3" customWidth="1"/>
    <col min="2307" max="2307" width="61.42578125" style="3" customWidth="1"/>
    <col min="2308" max="2308" width="50.5703125" style="3" customWidth="1"/>
    <col min="2309" max="2309" width="10.42578125" style="3" customWidth="1"/>
    <col min="2310" max="2310" width="12" style="3" customWidth="1"/>
    <col min="2311" max="2311" width="10" style="3" customWidth="1"/>
    <col min="2312" max="2312" width="15.5703125" style="3" customWidth="1"/>
    <col min="2313" max="2557" width="9.140625" style="3"/>
    <col min="2558" max="2558" width="3.7109375" style="3" customWidth="1"/>
    <col min="2559" max="2560" width="9.140625" style="3"/>
    <col min="2561" max="2561" width="6.7109375" style="3" customWidth="1"/>
    <col min="2562" max="2562" width="7.5703125" style="3" customWidth="1"/>
    <col min="2563" max="2563" width="61.42578125" style="3" customWidth="1"/>
    <col min="2564" max="2564" width="50.5703125" style="3" customWidth="1"/>
    <col min="2565" max="2565" width="10.42578125" style="3" customWidth="1"/>
    <col min="2566" max="2566" width="12" style="3" customWidth="1"/>
    <col min="2567" max="2567" width="10" style="3" customWidth="1"/>
    <col min="2568" max="2568" width="15.5703125" style="3" customWidth="1"/>
    <col min="2569" max="2813" width="9.140625" style="3"/>
    <col min="2814" max="2814" width="3.7109375" style="3" customWidth="1"/>
    <col min="2815" max="2816" width="9.140625" style="3"/>
    <col min="2817" max="2817" width="6.7109375" style="3" customWidth="1"/>
    <col min="2818" max="2818" width="7.5703125" style="3" customWidth="1"/>
    <col min="2819" max="2819" width="61.42578125" style="3" customWidth="1"/>
    <col min="2820" max="2820" width="50.5703125" style="3" customWidth="1"/>
    <col min="2821" max="2821" width="10.42578125" style="3" customWidth="1"/>
    <col min="2822" max="2822" width="12" style="3" customWidth="1"/>
    <col min="2823" max="2823" width="10" style="3" customWidth="1"/>
    <col min="2824" max="2824" width="15.5703125" style="3" customWidth="1"/>
    <col min="2825" max="3069" width="9.140625" style="3"/>
    <col min="3070" max="3070" width="3.7109375" style="3" customWidth="1"/>
    <col min="3071" max="3072" width="9.140625" style="3"/>
    <col min="3073" max="3073" width="6.7109375" style="3" customWidth="1"/>
    <col min="3074" max="3074" width="7.5703125" style="3" customWidth="1"/>
    <col min="3075" max="3075" width="61.42578125" style="3" customWidth="1"/>
    <col min="3076" max="3076" width="50.5703125" style="3" customWidth="1"/>
    <col min="3077" max="3077" width="10.42578125" style="3" customWidth="1"/>
    <col min="3078" max="3078" width="12" style="3" customWidth="1"/>
    <col min="3079" max="3079" width="10" style="3" customWidth="1"/>
    <col min="3080" max="3080" width="15.5703125" style="3" customWidth="1"/>
    <col min="3081" max="3325" width="9.140625" style="3"/>
    <col min="3326" max="3326" width="3.7109375" style="3" customWidth="1"/>
    <col min="3327" max="3328" width="9.140625" style="3"/>
    <col min="3329" max="3329" width="6.7109375" style="3" customWidth="1"/>
    <col min="3330" max="3330" width="7.5703125" style="3" customWidth="1"/>
    <col min="3331" max="3331" width="61.42578125" style="3" customWidth="1"/>
    <col min="3332" max="3332" width="50.5703125" style="3" customWidth="1"/>
    <col min="3333" max="3333" width="10.42578125" style="3" customWidth="1"/>
    <col min="3334" max="3334" width="12" style="3" customWidth="1"/>
    <col min="3335" max="3335" width="10" style="3" customWidth="1"/>
    <col min="3336" max="3336" width="15.5703125" style="3" customWidth="1"/>
    <col min="3337" max="3581" width="9.140625" style="3"/>
    <col min="3582" max="3582" width="3.7109375" style="3" customWidth="1"/>
    <col min="3583" max="3584" width="9.140625" style="3"/>
    <col min="3585" max="3585" width="6.7109375" style="3" customWidth="1"/>
    <col min="3586" max="3586" width="7.5703125" style="3" customWidth="1"/>
    <col min="3587" max="3587" width="61.42578125" style="3" customWidth="1"/>
    <col min="3588" max="3588" width="50.5703125" style="3" customWidth="1"/>
    <col min="3589" max="3589" width="10.42578125" style="3" customWidth="1"/>
    <col min="3590" max="3590" width="12" style="3" customWidth="1"/>
    <col min="3591" max="3591" width="10" style="3" customWidth="1"/>
    <col min="3592" max="3592" width="15.5703125" style="3" customWidth="1"/>
    <col min="3593" max="3837" width="9.140625" style="3"/>
    <col min="3838" max="3838" width="3.7109375" style="3" customWidth="1"/>
    <col min="3839" max="3840" width="9.140625" style="3"/>
    <col min="3841" max="3841" width="6.7109375" style="3" customWidth="1"/>
    <col min="3842" max="3842" width="7.5703125" style="3" customWidth="1"/>
    <col min="3843" max="3843" width="61.42578125" style="3" customWidth="1"/>
    <col min="3844" max="3844" width="50.5703125" style="3" customWidth="1"/>
    <col min="3845" max="3845" width="10.42578125" style="3" customWidth="1"/>
    <col min="3846" max="3846" width="12" style="3" customWidth="1"/>
    <col min="3847" max="3847" width="10" style="3" customWidth="1"/>
    <col min="3848" max="3848" width="15.5703125" style="3" customWidth="1"/>
    <col min="3849" max="4093" width="9.140625" style="3"/>
    <col min="4094" max="4094" width="3.7109375" style="3" customWidth="1"/>
    <col min="4095" max="4096" width="9.140625" style="3"/>
    <col min="4097" max="4097" width="6.7109375" style="3" customWidth="1"/>
    <col min="4098" max="4098" width="7.5703125" style="3" customWidth="1"/>
    <col min="4099" max="4099" width="61.42578125" style="3" customWidth="1"/>
    <col min="4100" max="4100" width="50.5703125" style="3" customWidth="1"/>
    <col min="4101" max="4101" width="10.42578125" style="3" customWidth="1"/>
    <col min="4102" max="4102" width="12" style="3" customWidth="1"/>
    <col min="4103" max="4103" width="10" style="3" customWidth="1"/>
    <col min="4104" max="4104" width="15.5703125" style="3" customWidth="1"/>
    <col min="4105" max="4349" width="9.140625" style="3"/>
    <col min="4350" max="4350" width="3.7109375" style="3" customWidth="1"/>
    <col min="4351" max="4352" width="9.140625" style="3"/>
    <col min="4353" max="4353" width="6.7109375" style="3" customWidth="1"/>
    <col min="4354" max="4354" width="7.5703125" style="3" customWidth="1"/>
    <col min="4355" max="4355" width="61.42578125" style="3" customWidth="1"/>
    <col min="4356" max="4356" width="50.5703125" style="3" customWidth="1"/>
    <col min="4357" max="4357" width="10.42578125" style="3" customWidth="1"/>
    <col min="4358" max="4358" width="12" style="3" customWidth="1"/>
    <col min="4359" max="4359" width="10" style="3" customWidth="1"/>
    <col min="4360" max="4360" width="15.5703125" style="3" customWidth="1"/>
    <col min="4361" max="4605" width="9.140625" style="3"/>
    <col min="4606" max="4606" width="3.7109375" style="3" customWidth="1"/>
    <col min="4607" max="4608" width="9.140625" style="3"/>
    <col min="4609" max="4609" width="6.7109375" style="3" customWidth="1"/>
    <col min="4610" max="4610" width="7.5703125" style="3" customWidth="1"/>
    <col min="4611" max="4611" width="61.42578125" style="3" customWidth="1"/>
    <col min="4612" max="4612" width="50.5703125" style="3" customWidth="1"/>
    <col min="4613" max="4613" width="10.42578125" style="3" customWidth="1"/>
    <col min="4614" max="4614" width="12" style="3" customWidth="1"/>
    <col min="4615" max="4615" width="10" style="3" customWidth="1"/>
    <col min="4616" max="4616" width="15.5703125" style="3" customWidth="1"/>
    <col min="4617" max="4861" width="9.140625" style="3"/>
    <col min="4862" max="4862" width="3.7109375" style="3" customWidth="1"/>
    <col min="4863" max="4864" width="9.140625" style="3"/>
    <col min="4865" max="4865" width="6.7109375" style="3" customWidth="1"/>
    <col min="4866" max="4866" width="7.5703125" style="3" customWidth="1"/>
    <col min="4867" max="4867" width="61.42578125" style="3" customWidth="1"/>
    <col min="4868" max="4868" width="50.5703125" style="3" customWidth="1"/>
    <col min="4869" max="4869" width="10.42578125" style="3" customWidth="1"/>
    <col min="4870" max="4870" width="12" style="3" customWidth="1"/>
    <col min="4871" max="4871" width="10" style="3" customWidth="1"/>
    <col min="4872" max="4872" width="15.5703125" style="3" customWidth="1"/>
    <col min="4873" max="5117" width="9.140625" style="3"/>
    <col min="5118" max="5118" width="3.7109375" style="3" customWidth="1"/>
    <col min="5119" max="5120" width="9.140625" style="3"/>
    <col min="5121" max="5121" width="6.7109375" style="3" customWidth="1"/>
    <col min="5122" max="5122" width="7.5703125" style="3" customWidth="1"/>
    <col min="5123" max="5123" width="61.42578125" style="3" customWidth="1"/>
    <col min="5124" max="5124" width="50.5703125" style="3" customWidth="1"/>
    <col min="5125" max="5125" width="10.42578125" style="3" customWidth="1"/>
    <col min="5126" max="5126" width="12" style="3" customWidth="1"/>
    <col min="5127" max="5127" width="10" style="3" customWidth="1"/>
    <col min="5128" max="5128" width="15.5703125" style="3" customWidth="1"/>
    <col min="5129" max="5373" width="9.140625" style="3"/>
    <col min="5374" max="5374" width="3.7109375" style="3" customWidth="1"/>
    <col min="5375" max="5376" width="9.140625" style="3"/>
    <col min="5377" max="5377" width="6.7109375" style="3" customWidth="1"/>
    <col min="5378" max="5378" width="7.5703125" style="3" customWidth="1"/>
    <col min="5379" max="5379" width="61.42578125" style="3" customWidth="1"/>
    <col min="5380" max="5380" width="50.5703125" style="3" customWidth="1"/>
    <col min="5381" max="5381" width="10.42578125" style="3" customWidth="1"/>
    <col min="5382" max="5382" width="12" style="3" customWidth="1"/>
    <col min="5383" max="5383" width="10" style="3" customWidth="1"/>
    <col min="5384" max="5384" width="15.5703125" style="3" customWidth="1"/>
    <col min="5385" max="5629" width="9.140625" style="3"/>
    <col min="5630" max="5630" width="3.7109375" style="3" customWidth="1"/>
    <col min="5631" max="5632" width="9.140625" style="3"/>
    <col min="5633" max="5633" width="6.7109375" style="3" customWidth="1"/>
    <col min="5634" max="5634" width="7.5703125" style="3" customWidth="1"/>
    <col min="5635" max="5635" width="61.42578125" style="3" customWidth="1"/>
    <col min="5636" max="5636" width="50.5703125" style="3" customWidth="1"/>
    <col min="5637" max="5637" width="10.42578125" style="3" customWidth="1"/>
    <col min="5638" max="5638" width="12" style="3" customWidth="1"/>
    <col min="5639" max="5639" width="10" style="3" customWidth="1"/>
    <col min="5640" max="5640" width="15.5703125" style="3" customWidth="1"/>
    <col min="5641" max="5885" width="9.140625" style="3"/>
    <col min="5886" max="5886" width="3.7109375" style="3" customWidth="1"/>
    <col min="5887" max="5888" width="9.140625" style="3"/>
    <col min="5889" max="5889" width="6.7109375" style="3" customWidth="1"/>
    <col min="5890" max="5890" width="7.5703125" style="3" customWidth="1"/>
    <col min="5891" max="5891" width="61.42578125" style="3" customWidth="1"/>
    <col min="5892" max="5892" width="50.5703125" style="3" customWidth="1"/>
    <col min="5893" max="5893" width="10.42578125" style="3" customWidth="1"/>
    <col min="5894" max="5894" width="12" style="3" customWidth="1"/>
    <col min="5895" max="5895" width="10" style="3" customWidth="1"/>
    <col min="5896" max="5896" width="15.5703125" style="3" customWidth="1"/>
    <col min="5897" max="6141" width="9.140625" style="3"/>
    <col min="6142" max="6142" width="3.7109375" style="3" customWidth="1"/>
    <col min="6143" max="6144" width="9.140625" style="3"/>
    <col min="6145" max="6145" width="6.7109375" style="3" customWidth="1"/>
    <col min="6146" max="6146" width="7.5703125" style="3" customWidth="1"/>
    <col min="6147" max="6147" width="61.42578125" style="3" customWidth="1"/>
    <col min="6148" max="6148" width="50.5703125" style="3" customWidth="1"/>
    <col min="6149" max="6149" width="10.42578125" style="3" customWidth="1"/>
    <col min="6150" max="6150" width="12" style="3" customWidth="1"/>
    <col min="6151" max="6151" width="10" style="3" customWidth="1"/>
    <col min="6152" max="6152" width="15.5703125" style="3" customWidth="1"/>
    <col min="6153" max="6397" width="9.140625" style="3"/>
    <col min="6398" max="6398" width="3.7109375" style="3" customWidth="1"/>
    <col min="6399" max="6400" width="9.140625" style="3"/>
    <col min="6401" max="6401" width="6.7109375" style="3" customWidth="1"/>
    <col min="6402" max="6402" width="7.5703125" style="3" customWidth="1"/>
    <col min="6403" max="6403" width="61.42578125" style="3" customWidth="1"/>
    <col min="6404" max="6404" width="50.5703125" style="3" customWidth="1"/>
    <col min="6405" max="6405" width="10.42578125" style="3" customWidth="1"/>
    <col min="6406" max="6406" width="12" style="3" customWidth="1"/>
    <col min="6407" max="6407" width="10" style="3" customWidth="1"/>
    <col min="6408" max="6408" width="15.5703125" style="3" customWidth="1"/>
    <col min="6409" max="6653" width="9.140625" style="3"/>
    <col min="6654" max="6654" width="3.7109375" style="3" customWidth="1"/>
    <col min="6655" max="6656" width="9.140625" style="3"/>
    <col min="6657" max="6657" width="6.7109375" style="3" customWidth="1"/>
    <col min="6658" max="6658" width="7.5703125" style="3" customWidth="1"/>
    <col min="6659" max="6659" width="61.42578125" style="3" customWidth="1"/>
    <col min="6660" max="6660" width="50.5703125" style="3" customWidth="1"/>
    <col min="6661" max="6661" width="10.42578125" style="3" customWidth="1"/>
    <col min="6662" max="6662" width="12" style="3" customWidth="1"/>
    <col min="6663" max="6663" width="10" style="3" customWidth="1"/>
    <col min="6664" max="6664" width="15.5703125" style="3" customWidth="1"/>
    <col min="6665" max="6909" width="9.140625" style="3"/>
    <col min="6910" max="6910" width="3.7109375" style="3" customWidth="1"/>
    <col min="6911" max="6912" width="9.140625" style="3"/>
    <col min="6913" max="6913" width="6.7109375" style="3" customWidth="1"/>
    <col min="6914" max="6914" width="7.5703125" style="3" customWidth="1"/>
    <col min="6915" max="6915" width="61.42578125" style="3" customWidth="1"/>
    <col min="6916" max="6916" width="50.5703125" style="3" customWidth="1"/>
    <col min="6917" max="6917" width="10.42578125" style="3" customWidth="1"/>
    <col min="6918" max="6918" width="12" style="3" customWidth="1"/>
    <col min="6919" max="6919" width="10" style="3" customWidth="1"/>
    <col min="6920" max="6920" width="15.5703125" style="3" customWidth="1"/>
    <col min="6921" max="7165" width="9.140625" style="3"/>
    <col min="7166" max="7166" width="3.7109375" style="3" customWidth="1"/>
    <col min="7167" max="7168" width="9.140625" style="3"/>
    <col min="7169" max="7169" width="6.7109375" style="3" customWidth="1"/>
    <col min="7170" max="7170" width="7.5703125" style="3" customWidth="1"/>
    <col min="7171" max="7171" width="61.42578125" style="3" customWidth="1"/>
    <col min="7172" max="7172" width="50.5703125" style="3" customWidth="1"/>
    <col min="7173" max="7173" width="10.42578125" style="3" customWidth="1"/>
    <col min="7174" max="7174" width="12" style="3" customWidth="1"/>
    <col min="7175" max="7175" width="10" style="3" customWidth="1"/>
    <col min="7176" max="7176" width="15.5703125" style="3" customWidth="1"/>
    <col min="7177" max="7421" width="9.140625" style="3"/>
    <col min="7422" max="7422" width="3.7109375" style="3" customWidth="1"/>
    <col min="7423" max="7424" width="9.140625" style="3"/>
    <col min="7425" max="7425" width="6.7109375" style="3" customWidth="1"/>
    <col min="7426" max="7426" width="7.5703125" style="3" customWidth="1"/>
    <col min="7427" max="7427" width="61.42578125" style="3" customWidth="1"/>
    <col min="7428" max="7428" width="50.5703125" style="3" customWidth="1"/>
    <col min="7429" max="7429" width="10.42578125" style="3" customWidth="1"/>
    <col min="7430" max="7430" width="12" style="3" customWidth="1"/>
    <col min="7431" max="7431" width="10" style="3" customWidth="1"/>
    <col min="7432" max="7432" width="15.5703125" style="3" customWidth="1"/>
    <col min="7433" max="7677" width="9.140625" style="3"/>
    <col min="7678" max="7678" width="3.7109375" style="3" customWidth="1"/>
    <col min="7679" max="7680" width="9.140625" style="3"/>
    <col min="7681" max="7681" width="6.7109375" style="3" customWidth="1"/>
    <col min="7682" max="7682" width="7.5703125" style="3" customWidth="1"/>
    <col min="7683" max="7683" width="61.42578125" style="3" customWidth="1"/>
    <col min="7684" max="7684" width="50.5703125" style="3" customWidth="1"/>
    <col min="7685" max="7685" width="10.42578125" style="3" customWidth="1"/>
    <col min="7686" max="7686" width="12" style="3" customWidth="1"/>
    <col min="7687" max="7687" width="10" style="3" customWidth="1"/>
    <col min="7688" max="7688" width="15.5703125" style="3" customWidth="1"/>
    <col min="7689" max="7933" width="9.140625" style="3"/>
    <col min="7934" max="7934" width="3.7109375" style="3" customWidth="1"/>
    <col min="7935" max="7936" width="9.140625" style="3"/>
    <col min="7937" max="7937" width="6.7109375" style="3" customWidth="1"/>
    <col min="7938" max="7938" width="7.5703125" style="3" customWidth="1"/>
    <col min="7939" max="7939" width="61.42578125" style="3" customWidth="1"/>
    <col min="7940" max="7940" width="50.5703125" style="3" customWidth="1"/>
    <col min="7941" max="7941" width="10.42578125" style="3" customWidth="1"/>
    <col min="7942" max="7942" width="12" style="3" customWidth="1"/>
    <col min="7943" max="7943" width="10" style="3" customWidth="1"/>
    <col min="7944" max="7944" width="15.5703125" style="3" customWidth="1"/>
    <col min="7945" max="8189" width="9.140625" style="3"/>
    <col min="8190" max="8190" width="3.7109375" style="3" customWidth="1"/>
    <col min="8191" max="8192" width="9.140625" style="3"/>
    <col min="8193" max="8193" width="6.7109375" style="3" customWidth="1"/>
    <col min="8194" max="8194" width="7.5703125" style="3" customWidth="1"/>
    <col min="8195" max="8195" width="61.42578125" style="3" customWidth="1"/>
    <col min="8196" max="8196" width="50.5703125" style="3" customWidth="1"/>
    <col min="8197" max="8197" width="10.42578125" style="3" customWidth="1"/>
    <col min="8198" max="8198" width="12" style="3" customWidth="1"/>
    <col min="8199" max="8199" width="10" style="3" customWidth="1"/>
    <col min="8200" max="8200" width="15.5703125" style="3" customWidth="1"/>
    <col min="8201" max="8445" width="9.140625" style="3"/>
    <col min="8446" max="8446" width="3.7109375" style="3" customWidth="1"/>
    <col min="8447" max="8448" width="9.140625" style="3"/>
    <col min="8449" max="8449" width="6.7109375" style="3" customWidth="1"/>
    <col min="8450" max="8450" width="7.5703125" style="3" customWidth="1"/>
    <col min="8451" max="8451" width="61.42578125" style="3" customWidth="1"/>
    <col min="8452" max="8452" width="50.5703125" style="3" customWidth="1"/>
    <col min="8453" max="8453" width="10.42578125" style="3" customWidth="1"/>
    <col min="8454" max="8454" width="12" style="3" customWidth="1"/>
    <col min="8455" max="8455" width="10" style="3" customWidth="1"/>
    <col min="8456" max="8456" width="15.5703125" style="3" customWidth="1"/>
    <col min="8457" max="8701" width="9.140625" style="3"/>
    <col min="8702" max="8702" width="3.7109375" style="3" customWidth="1"/>
    <col min="8703" max="8704" width="9.140625" style="3"/>
    <col min="8705" max="8705" width="6.7109375" style="3" customWidth="1"/>
    <col min="8706" max="8706" width="7.5703125" style="3" customWidth="1"/>
    <col min="8707" max="8707" width="61.42578125" style="3" customWidth="1"/>
    <col min="8708" max="8708" width="50.5703125" style="3" customWidth="1"/>
    <col min="8709" max="8709" width="10.42578125" style="3" customWidth="1"/>
    <col min="8710" max="8710" width="12" style="3" customWidth="1"/>
    <col min="8711" max="8711" width="10" style="3" customWidth="1"/>
    <col min="8712" max="8712" width="15.5703125" style="3" customWidth="1"/>
    <col min="8713" max="8957" width="9.140625" style="3"/>
    <col min="8958" max="8958" width="3.7109375" style="3" customWidth="1"/>
    <col min="8959" max="8960" width="9.140625" style="3"/>
    <col min="8961" max="8961" width="6.7109375" style="3" customWidth="1"/>
    <col min="8962" max="8962" width="7.5703125" style="3" customWidth="1"/>
    <col min="8963" max="8963" width="61.42578125" style="3" customWidth="1"/>
    <col min="8964" max="8964" width="50.5703125" style="3" customWidth="1"/>
    <col min="8965" max="8965" width="10.42578125" style="3" customWidth="1"/>
    <col min="8966" max="8966" width="12" style="3" customWidth="1"/>
    <col min="8967" max="8967" width="10" style="3" customWidth="1"/>
    <col min="8968" max="8968" width="15.5703125" style="3" customWidth="1"/>
    <col min="8969" max="9213" width="9.140625" style="3"/>
    <col min="9214" max="9214" width="3.7109375" style="3" customWidth="1"/>
    <col min="9215" max="9216" width="9.140625" style="3"/>
    <col min="9217" max="9217" width="6.7109375" style="3" customWidth="1"/>
    <col min="9218" max="9218" width="7.5703125" style="3" customWidth="1"/>
    <col min="9219" max="9219" width="61.42578125" style="3" customWidth="1"/>
    <col min="9220" max="9220" width="50.5703125" style="3" customWidth="1"/>
    <col min="9221" max="9221" width="10.42578125" style="3" customWidth="1"/>
    <col min="9222" max="9222" width="12" style="3" customWidth="1"/>
    <col min="9223" max="9223" width="10" style="3" customWidth="1"/>
    <col min="9224" max="9224" width="15.5703125" style="3" customWidth="1"/>
    <col min="9225" max="9469" width="9.140625" style="3"/>
    <col min="9470" max="9470" width="3.7109375" style="3" customWidth="1"/>
    <col min="9471" max="9472" width="9.140625" style="3"/>
    <col min="9473" max="9473" width="6.7109375" style="3" customWidth="1"/>
    <col min="9474" max="9474" width="7.5703125" style="3" customWidth="1"/>
    <col min="9475" max="9475" width="61.42578125" style="3" customWidth="1"/>
    <col min="9476" max="9476" width="50.5703125" style="3" customWidth="1"/>
    <col min="9477" max="9477" width="10.42578125" style="3" customWidth="1"/>
    <col min="9478" max="9478" width="12" style="3" customWidth="1"/>
    <col min="9479" max="9479" width="10" style="3" customWidth="1"/>
    <col min="9480" max="9480" width="15.5703125" style="3" customWidth="1"/>
    <col min="9481" max="9725" width="9.140625" style="3"/>
    <col min="9726" max="9726" width="3.7109375" style="3" customWidth="1"/>
    <col min="9727" max="9728" width="9.140625" style="3"/>
    <col min="9729" max="9729" width="6.7109375" style="3" customWidth="1"/>
    <col min="9730" max="9730" width="7.5703125" style="3" customWidth="1"/>
    <col min="9731" max="9731" width="61.42578125" style="3" customWidth="1"/>
    <col min="9732" max="9732" width="50.5703125" style="3" customWidth="1"/>
    <col min="9733" max="9733" width="10.42578125" style="3" customWidth="1"/>
    <col min="9734" max="9734" width="12" style="3" customWidth="1"/>
    <col min="9735" max="9735" width="10" style="3" customWidth="1"/>
    <col min="9736" max="9736" width="15.5703125" style="3" customWidth="1"/>
    <col min="9737" max="9981" width="9.140625" style="3"/>
    <col min="9982" max="9982" width="3.7109375" style="3" customWidth="1"/>
    <col min="9983" max="9984" width="9.140625" style="3"/>
    <col min="9985" max="9985" width="6.7109375" style="3" customWidth="1"/>
    <col min="9986" max="9986" width="7.5703125" style="3" customWidth="1"/>
    <col min="9987" max="9987" width="61.42578125" style="3" customWidth="1"/>
    <col min="9988" max="9988" width="50.5703125" style="3" customWidth="1"/>
    <col min="9989" max="9989" width="10.42578125" style="3" customWidth="1"/>
    <col min="9990" max="9990" width="12" style="3" customWidth="1"/>
    <col min="9991" max="9991" width="10" style="3" customWidth="1"/>
    <col min="9992" max="9992" width="15.5703125" style="3" customWidth="1"/>
    <col min="9993" max="10237" width="9.140625" style="3"/>
    <col min="10238" max="10238" width="3.7109375" style="3" customWidth="1"/>
    <col min="10239" max="10240" width="9.140625" style="3"/>
    <col min="10241" max="10241" width="6.7109375" style="3" customWidth="1"/>
    <col min="10242" max="10242" width="7.5703125" style="3" customWidth="1"/>
    <col min="10243" max="10243" width="61.42578125" style="3" customWidth="1"/>
    <col min="10244" max="10244" width="50.5703125" style="3" customWidth="1"/>
    <col min="10245" max="10245" width="10.42578125" style="3" customWidth="1"/>
    <col min="10246" max="10246" width="12" style="3" customWidth="1"/>
    <col min="10247" max="10247" width="10" style="3" customWidth="1"/>
    <col min="10248" max="10248" width="15.5703125" style="3" customWidth="1"/>
    <col min="10249" max="10493" width="9.140625" style="3"/>
    <col min="10494" max="10494" width="3.7109375" style="3" customWidth="1"/>
    <col min="10495" max="10496" width="9.140625" style="3"/>
    <col min="10497" max="10497" width="6.7109375" style="3" customWidth="1"/>
    <col min="10498" max="10498" width="7.5703125" style="3" customWidth="1"/>
    <col min="10499" max="10499" width="61.42578125" style="3" customWidth="1"/>
    <col min="10500" max="10500" width="50.5703125" style="3" customWidth="1"/>
    <col min="10501" max="10501" width="10.42578125" style="3" customWidth="1"/>
    <col min="10502" max="10502" width="12" style="3" customWidth="1"/>
    <col min="10503" max="10503" width="10" style="3" customWidth="1"/>
    <col min="10504" max="10504" width="15.5703125" style="3" customWidth="1"/>
    <col min="10505" max="10749" width="9.140625" style="3"/>
    <col min="10750" max="10750" width="3.7109375" style="3" customWidth="1"/>
    <col min="10751" max="10752" width="9.140625" style="3"/>
    <col min="10753" max="10753" width="6.7109375" style="3" customWidth="1"/>
    <col min="10754" max="10754" width="7.5703125" style="3" customWidth="1"/>
    <col min="10755" max="10755" width="61.42578125" style="3" customWidth="1"/>
    <col min="10756" max="10756" width="50.5703125" style="3" customWidth="1"/>
    <col min="10757" max="10757" width="10.42578125" style="3" customWidth="1"/>
    <col min="10758" max="10758" width="12" style="3" customWidth="1"/>
    <col min="10759" max="10759" width="10" style="3" customWidth="1"/>
    <col min="10760" max="10760" width="15.5703125" style="3" customWidth="1"/>
    <col min="10761" max="11005" width="9.140625" style="3"/>
    <col min="11006" max="11006" width="3.7109375" style="3" customWidth="1"/>
    <col min="11007" max="11008" width="9.140625" style="3"/>
    <col min="11009" max="11009" width="6.7109375" style="3" customWidth="1"/>
    <col min="11010" max="11010" width="7.5703125" style="3" customWidth="1"/>
    <col min="11011" max="11011" width="61.42578125" style="3" customWidth="1"/>
    <col min="11012" max="11012" width="50.5703125" style="3" customWidth="1"/>
    <col min="11013" max="11013" width="10.42578125" style="3" customWidth="1"/>
    <col min="11014" max="11014" width="12" style="3" customWidth="1"/>
    <col min="11015" max="11015" width="10" style="3" customWidth="1"/>
    <col min="11016" max="11016" width="15.5703125" style="3" customWidth="1"/>
    <col min="11017" max="11261" width="9.140625" style="3"/>
    <col min="11262" max="11262" width="3.7109375" style="3" customWidth="1"/>
    <col min="11263" max="11264" width="9.140625" style="3"/>
    <col min="11265" max="11265" width="6.7109375" style="3" customWidth="1"/>
    <col min="11266" max="11266" width="7.5703125" style="3" customWidth="1"/>
    <col min="11267" max="11267" width="61.42578125" style="3" customWidth="1"/>
    <col min="11268" max="11268" width="50.5703125" style="3" customWidth="1"/>
    <col min="11269" max="11269" width="10.42578125" style="3" customWidth="1"/>
    <col min="11270" max="11270" width="12" style="3" customWidth="1"/>
    <col min="11271" max="11271" width="10" style="3" customWidth="1"/>
    <col min="11272" max="11272" width="15.5703125" style="3" customWidth="1"/>
    <col min="11273" max="11517" width="9.140625" style="3"/>
    <col min="11518" max="11518" width="3.7109375" style="3" customWidth="1"/>
    <col min="11519" max="11520" width="9.140625" style="3"/>
    <col min="11521" max="11521" width="6.7109375" style="3" customWidth="1"/>
    <col min="11522" max="11522" width="7.5703125" style="3" customWidth="1"/>
    <col min="11523" max="11523" width="61.42578125" style="3" customWidth="1"/>
    <col min="11524" max="11524" width="50.5703125" style="3" customWidth="1"/>
    <col min="11525" max="11525" width="10.42578125" style="3" customWidth="1"/>
    <col min="11526" max="11526" width="12" style="3" customWidth="1"/>
    <col min="11527" max="11527" width="10" style="3" customWidth="1"/>
    <col min="11528" max="11528" width="15.5703125" style="3" customWidth="1"/>
    <col min="11529" max="11773" width="9.140625" style="3"/>
    <col min="11774" max="11774" width="3.7109375" style="3" customWidth="1"/>
    <col min="11775" max="11776" width="9.140625" style="3"/>
    <col min="11777" max="11777" width="6.7109375" style="3" customWidth="1"/>
    <col min="11778" max="11778" width="7.5703125" style="3" customWidth="1"/>
    <col min="11779" max="11779" width="61.42578125" style="3" customWidth="1"/>
    <col min="11780" max="11780" width="50.5703125" style="3" customWidth="1"/>
    <col min="11781" max="11781" width="10.42578125" style="3" customWidth="1"/>
    <col min="11782" max="11782" width="12" style="3" customWidth="1"/>
    <col min="11783" max="11783" width="10" style="3" customWidth="1"/>
    <col min="11784" max="11784" width="15.5703125" style="3" customWidth="1"/>
    <col min="11785" max="12029" width="9.140625" style="3"/>
    <col min="12030" max="12030" width="3.7109375" style="3" customWidth="1"/>
    <col min="12031" max="12032" width="9.140625" style="3"/>
    <col min="12033" max="12033" width="6.7109375" style="3" customWidth="1"/>
    <col min="12034" max="12034" width="7.5703125" style="3" customWidth="1"/>
    <col min="12035" max="12035" width="61.42578125" style="3" customWidth="1"/>
    <col min="12036" max="12036" width="50.5703125" style="3" customWidth="1"/>
    <col min="12037" max="12037" width="10.42578125" style="3" customWidth="1"/>
    <col min="12038" max="12038" width="12" style="3" customWidth="1"/>
    <col min="12039" max="12039" width="10" style="3" customWidth="1"/>
    <col min="12040" max="12040" width="15.5703125" style="3" customWidth="1"/>
    <col min="12041" max="12285" width="9.140625" style="3"/>
    <col min="12286" max="12286" width="3.7109375" style="3" customWidth="1"/>
    <col min="12287" max="12288" width="9.140625" style="3"/>
    <col min="12289" max="12289" width="6.7109375" style="3" customWidth="1"/>
    <col min="12290" max="12290" width="7.5703125" style="3" customWidth="1"/>
    <col min="12291" max="12291" width="61.42578125" style="3" customWidth="1"/>
    <col min="12292" max="12292" width="50.5703125" style="3" customWidth="1"/>
    <col min="12293" max="12293" width="10.42578125" style="3" customWidth="1"/>
    <col min="12294" max="12294" width="12" style="3" customWidth="1"/>
    <col min="12295" max="12295" width="10" style="3" customWidth="1"/>
    <col min="12296" max="12296" width="15.5703125" style="3" customWidth="1"/>
    <col min="12297" max="12541" width="9.140625" style="3"/>
    <col min="12542" max="12542" width="3.7109375" style="3" customWidth="1"/>
    <col min="12543" max="12544" width="9.140625" style="3"/>
    <col min="12545" max="12545" width="6.7109375" style="3" customWidth="1"/>
    <col min="12546" max="12546" width="7.5703125" style="3" customWidth="1"/>
    <col min="12547" max="12547" width="61.42578125" style="3" customWidth="1"/>
    <col min="12548" max="12548" width="50.5703125" style="3" customWidth="1"/>
    <col min="12549" max="12549" width="10.42578125" style="3" customWidth="1"/>
    <col min="12550" max="12550" width="12" style="3" customWidth="1"/>
    <col min="12551" max="12551" width="10" style="3" customWidth="1"/>
    <col min="12552" max="12552" width="15.5703125" style="3" customWidth="1"/>
    <col min="12553" max="12797" width="9.140625" style="3"/>
    <col min="12798" max="12798" width="3.7109375" style="3" customWidth="1"/>
    <col min="12799" max="12800" width="9.140625" style="3"/>
    <col min="12801" max="12801" width="6.7109375" style="3" customWidth="1"/>
    <col min="12802" max="12802" width="7.5703125" style="3" customWidth="1"/>
    <col min="12803" max="12803" width="61.42578125" style="3" customWidth="1"/>
    <col min="12804" max="12804" width="50.5703125" style="3" customWidth="1"/>
    <col min="12805" max="12805" width="10.42578125" style="3" customWidth="1"/>
    <col min="12806" max="12806" width="12" style="3" customWidth="1"/>
    <col min="12807" max="12807" width="10" style="3" customWidth="1"/>
    <col min="12808" max="12808" width="15.5703125" style="3" customWidth="1"/>
    <col min="12809" max="13053" width="9.140625" style="3"/>
    <col min="13054" max="13054" width="3.7109375" style="3" customWidth="1"/>
    <col min="13055" max="13056" width="9.140625" style="3"/>
    <col min="13057" max="13057" width="6.7109375" style="3" customWidth="1"/>
    <col min="13058" max="13058" width="7.5703125" style="3" customWidth="1"/>
    <col min="13059" max="13059" width="61.42578125" style="3" customWidth="1"/>
    <col min="13060" max="13060" width="50.5703125" style="3" customWidth="1"/>
    <col min="13061" max="13061" width="10.42578125" style="3" customWidth="1"/>
    <col min="13062" max="13062" width="12" style="3" customWidth="1"/>
    <col min="13063" max="13063" width="10" style="3" customWidth="1"/>
    <col min="13064" max="13064" width="15.5703125" style="3" customWidth="1"/>
    <col min="13065" max="13309" width="9.140625" style="3"/>
    <col min="13310" max="13310" width="3.7109375" style="3" customWidth="1"/>
    <col min="13311" max="13312" width="9.140625" style="3"/>
    <col min="13313" max="13313" width="6.7109375" style="3" customWidth="1"/>
    <col min="13314" max="13314" width="7.5703125" style="3" customWidth="1"/>
    <col min="13315" max="13315" width="61.42578125" style="3" customWidth="1"/>
    <col min="13316" max="13316" width="50.5703125" style="3" customWidth="1"/>
    <col min="13317" max="13317" width="10.42578125" style="3" customWidth="1"/>
    <col min="13318" max="13318" width="12" style="3" customWidth="1"/>
    <col min="13319" max="13319" width="10" style="3" customWidth="1"/>
    <col min="13320" max="13320" width="15.5703125" style="3" customWidth="1"/>
    <col min="13321" max="13565" width="9.140625" style="3"/>
    <col min="13566" max="13566" width="3.7109375" style="3" customWidth="1"/>
    <col min="13567" max="13568" width="9.140625" style="3"/>
    <col min="13569" max="13569" width="6.7109375" style="3" customWidth="1"/>
    <col min="13570" max="13570" width="7.5703125" style="3" customWidth="1"/>
    <col min="13571" max="13571" width="61.42578125" style="3" customWidth="1"/>
    <col min="13572" max="13572" width="50.5703125" style="3" customWidth="1"/>
    <col min="13573" max="13573" width="10.42578125" style="3" customWidth="1"/>
    <col min="13574" max="13574" width="12" style="3" customWidth="1"/>
    <col min="13575" max="13575" width="10" style="3" customWidth="1"/>
    <col min="13576" max="13576" width="15.5703125" style="3" customWidth="1"/>
    <col min="13577" max="13821" width="9.140625" style="3"/>
    <col min="13822" max="13822" width="3.7109375" style="3" customWidth="1"/>
    <col min="13823" max="13824" width="9.140625" style="3"/>
    <col min="13825" max="13825" width="6.7109375" style="3" customWidth="1"/>
    <col min="13826" max="13826" width="7.5703125" style="3" customWidth="1"/>
    <col min="13827" max="13827" width="61.42578125" style="3" customWidth="1"/>
    <col min="13828" max="13828" width="50.5703125" style="3" customWidth="1"/>
    <col min="13829" max="13829" width="10.42578125" style="3" customWidth="1"/>
    <col min="13830" max="13830" width="12" style="3" customWidth="1"/>
    <col min="13831" max="13831" width="10" style="3" customWidth="1"/>
    <col min="13832" max="13832" width="15.5703125" style="3" customWidth="1"/>
    <col min="13833" max="14077" width="9.140625" style="3"/>
    <col min="14078" max="14078" width="3.7109375" style="3" customWidth="1"/>
    <col min="14079" max="14080" width="9.140625" style="3"/>
    <col min="14081" max="14081" width="6.7109375" style="3" customWidth="1"/>
    <col min="14082" max="14082" width="7.5703125" style="3" customWidth="1"/>
    <col min="14083" max="14083" width="61.42578125" style="3" customWidth="1"/>
    <col min="14084" max="14084" width="50.5703125" style="3" customWidth="1"/>
    <col min="14085" max="14085" width="10.42578125" style="3" customWidth="1"/>
    <col min="14086" max="14086" width="12" style="3" customWidth="1"/>
    <col min="14087" max="14087" width="10" style="3" customWidth="1"/>
    <col min="14088" max="14088" width="15.5703125" style="3" customWidth="1"/>
    <col min="14089" max="14333" width="9.140625" style="3"/>
    <col min="14334" max="14334" width="3.7109375" style="3" customWidth="1"/>
    <col min="14335" max="14336" width="9.140625" style="3"/>
    <col min="14337" max="14337" width="6.7109375" style="3" customWidth="1"/>
    <col min="14338" max="14338" width="7.5703125" style="3" customWidth="1"/>
    <col min="14339" max="14339" width="61.42578125" style="3" customWidth="1"/>
    <col min="14340" max="14340" width="50.5703125" style="3" customWidth="1"/>
    <col min="14341" max="14341" width="10.42578125" style="3" customWidth="1"/>
    <col min="14342" max="14342" width="12" style="3" customWidth="1"/>
    <col min="14343" max="14343" width="10" style="3" customWidth="1"/>
    <col min="14344" max="14344" width="15.5703125" style="3" customWidth="1"/>
    <col min="14345" max="14589" width="9.140625" style="3"/>
    <col min="14590" max="14590" width="3.7109375" style="3" customWidth="1"/>
    <col min="14591" max="14592" width="9.140625" style="3"/>
    <col min="14593" max="14593" width="6.7109375" style="3" customWidth="1"/>
    <col min="14594" max="14594" width="7.5703125" style="3" customWidth="1"/>
    <col min="14595" max="14595" width="61.42578125" style="3" customWidth="1"/>
    <col min="14596" max="14596" width="50.5703125" style="3" customWidth="1"/>
    <col min="14597" max="14597" width="10.42578125" style="3" customWidth="1"/>
    <col min="14598" max="14598" width="12" style="3" customWidth="1"/>
    <col min="14599" max="14599" width="10" style="3" customWidth="1"/>
    <col min="14600" max="14600" width="15.5703125" style="3" customWidth="1"/>
    <col min="14601" max="14845" width="9.140625" style="3"/>
    <col min="14846" max="14846" width="3.7109375" style="3" customWidth="1"/>
    <col min="14847" max="14848" width="9.140625" style="3"/>
    <col min="14849" max="14849" width="6.7109375" style="3" customWidth="1"/>
    <col min="14850" max="14850" width="7.5703125" style="3" customWidth="1"/>
    <col min="14851" max="14851" width="61.42578125" style="3" customWidth="1"/>
    <col min="14852" max="14852" width="50.5703125" style="3" customWidth="1"/>
    <col min="14853" max="14853" width="10.42578125" style="3" customWidth="1"/>
    <col min="14854" max="14854" width="12" style="3" customWidth="1"/>
    <col min="14855" max="14855" width="10" style="3" customWidth="1"/>
    <col min="14856" max="14856" width="15.5703125" style="3" customWidth="1"/>
    <col min="14857" max="15101" width="9.140625" style="3"/>
    <col min="15102" max="15102" width="3.7109375" style="3" customWidth="1"/>
    <col min="15103" max="15104" width="9.140625" style="3"/>
    <col min="15105" max="15105" width="6.7109375" style="3" customWidth="1"/>
    <col min="15106" max="15106" width="7.5703125" style="3" customWidth="1"/>
    <col min="15107" max="15107" width="61.42578125" style="3" customWidth="1"/>
    <col min="15108" max="15108" width="50.5703125" style="3" customWidth="1"/>
    <col min="15109" max="15109" width="10.42578125" style="3" customWidth="1"/>
    <col min="15110" max="15110" width="12" style="3" customWidth="1"/>
    <col min="15111" max="15111" width="10" style="3" customWidth="1"/>
    <col min="15112" max="15112" width="15.5703125" style="3" customWidth="1"/>
    <col min="15113" max="15357" width="9.140625" style="3"/>
    <col min="15358" max="15358" width="3.7109375" style="3" customWidth="1"/>
    <col min="15359" max="15360" width="9.140625" style="3"/>
    <col min="15361" max="15361" width="6.7109375" style="3" customWidth="1"/>
    <col min="15362" max="15362" width="7.5703125" style="3" customWidth="1"/>
    <col min="15363" max="15363" width="61.42578125" style="3" customWidth="1"/>
    <col min="15364" max="15364" width="50.5703125" style="3" customWidth="1"/>
    <col min="15365" max="15365" width="10.42578125" style="3" customWidth="1"/>
    <col min="15366" max="15366" width="12" style="3" customWidth="1"/>
    <col min="15367" max="15367" width="10" style="3" customWidth="1"/>
    <col min="15368" max="15368" width="15.5703125" style="3" customWidth="1"/>
    <col min="15369" max="15613" width="9.140625" style="3"/>
    <col min="15614" max="15614" width="3.7109375" style="3" customWidth="1"/>
    <col min="15615" max="15616" width="9.140625" style="3"/>
    <col min="15617" max="15617" width="6.7109375" style="3" customWidth="1"/>
    <col min="15618" max="15618" width="7.5703125" style="3" customWidth="1"/>
    <col min="15619" max="15619" width="61.42578125" style="3" customWidth="1"/>
    <col min="15620" max="15620" width="50.5703125" style="3" customWidth="1"/>
    <col min="15621" max="15621" width="10.42578125" style="3" customWidth="1"/>
    <col min="15622" max="15622" width="12" style="3" customWidth="1"/>
    <col min="15623" max="15623" width="10" style="3" customWidth="1"/>
    <col min="15624" max="15624" width="15.5703125" style="3" customWidth="1"/>
    <col min="15625" max="15869" width="9.140625" style="3"/>
    <col min="15870" max="15870" width="3.7109375" style="3" customWidth="1"/>
    <col min="15871" max="15872" width="9.140625" style="3"/>
    <col min="15873" max="15873" width="6.7109375" style="3" customWidth="1"/>
    <col min="15874" max="15874" width="7.5703125" style="3" customWidth="1"/>
    <col min="15875" max="15875" width="61.42578125" style="3" customWidth="1"/>
    <col min="15876" max="15876" width="50.5703125" style="3" customWidth="1"/>
    <col min="15877" max="15877" width="10.42578125" style="3" customWidth="1"/>
    <col min="15878" max="15878" width="12" style="3" customWidth="1"/>
    <col min="15879" max="15879" width="10" style="3" customWidth="1"/>
    <col min="15880" max="15880" width="15.5703125" style="3" customWidth="1"/>
    <col min="15881" max="16125" width="9.140625" style="3"/>
    <col min="16126" max="16126" width="3.7109375" style="3" customWidth="1"/>
    <col min="16127" max="16128" width="9.140625" style="3"/>
    <col min="16129" max="16129" width="6.7109375" style="3" customWidth="1"/>
    <col min="16130" max="16130" width="7.5703125" style="3" customWidth="1"/>
    <col min="16131" max="16131" width="61.42578125" style="3" customWidth="1"/>
    <col min="16132" max="16132" width="50.5703125" style="3" customWidth="1"/>
    <col min="16133" max="16133" width="10.42578125" style="3" customWidth="1"/>
    <col min="16134" max="16134" width="12" style="3" customWidth="1"/>
    <col min="16135" max="16135" width="10" style="3" customWidth="1"/>
    <col min="16136" max="16136" width="15.5703125" style="3" customWidth="1"/>
    <col min="16137" max="16384" width="9.140625" style="3"/>
  </cols>
  <sheetData>
    <row r="2" spans="2:8" ht="20.25" customHeight="1" x14ac:dyDescent="0.25">
      <c r="H2" s="2" t="s">
        <v>46</v>
      </c>
    </row>
    <row r="3" spans="2:8" ht="20.25" customHeight="1" x14ac:dyDescent="0.25">
      <c r="H3" s="4" t="s">
        <v>47</v>
      </c>
    </row>
    <row r="4" spans="2:8" ht="20.25" customHeight="1" x14ac:dyDescent="0.25">
      <c r="H4" s="4"/>
    </row>
    <row r="5" spans="2:8" ht="40.5" customHeight="1" x14ac:dyDescent="0.25">
      <c r="B5" s="55" t="s">
        <v>53</v>
      </c>
      <c r="C5" s="55"/>
      <c r="D5" s="55"/>
      <c r="E5" s="55"/>
      <c r="F5" s="55"/>
      <c r="G5" s="55"/>
      <c r="H5" s="55"/>
    </row>
    <row r="6" spans="2:8" ht="40.5" customHeight="1" x14ac:dyDescent="0.25">
      <c r="B6" s="23"/>
      <c r="C6" s="23"/>
      <c r="D6" s="23"/>
      <c r="E6" s="23"/>
      <c r="F6" s="23"/>
      <c r="G6" s="23"/>
      <c r="H6" s="23"/>
    </row>
    <row r="7" spans="2:8" ht="35.25" customHeight="1" x14ac:dyDescent="0.25">
      <c r="H7" s="5" t="s">
        <v>0</v>
      </c>
    </row>
    <row r="8" spans="2:8" ht="30" customHeight="1" x14ac:dyDescent="0.25">
      <c r="B8" s="56" t="s">
        <v>1</v>
      </c>
      <c r="C8" s="56"/>
      <c r="D8" s="57" t="s">
        <v>2</v>
      </c>
      <c r="E8" s="58"/>
      <c r="F8" s="59"/>
      <c r="G8" s="45" t="s">
        <v>3</v>
      </c>
      <c r="H8" s="63" t="s">
        <v>4</v>
      </c>
    </row>
    <row r="9" spans="2:8" ht="58.5" customHeight="1" x14ac:dyDescent="0.25">
      <c r="B9" s="14" t="s">
        <v>5</v>
      </c>
      <c r="C9" s="24" t="s">
        <v>6</v>
      </c>
      <c r="D9" s="60"/>
      <c r="E9" s="61"/>
      <c r="F9" s="62"/>
      <c r="G9" s="45"/>
      <c r="H9" s="63"/>
    </row>
    <row r="10" spans="2:8" s="6" customFormat="1" ht="19.5" customHeight="1" x14ac:dyDescent="0.25">
      <c r="B10" s="21"/>
      <c r="C10" s="21"/>
      <c r="D10" s="44" t="s">
        <v>7</v>
      </c>
      <c r="E10" s="44"/>
      <c r="F10" s="44"/>
      <c r="G10" s="21"/>
      <c r="H10" s="25">
        <f>H11+H30+H35+H40+H59</f>
        <v>13941317.24</v>
      </c>
    </row>
    <row r="11" spans="2:8" s="6" customFormat="1" ht="21.75" customHeight="1" x14ac:dyDescent="0.25">
      <c r="B11" s="63" t="s">
        <v>8</v>
      </c>
      <c r="C11" s="63"/>
      <c r="D11" s="63"/>
      <c r="E11" s="63"/>
      <c r="F11" s="63"/>
      <c r="G11" s="21"/>
      <c r="H11" s="7">
        <f>H12+H18+H24</f>
        <v>89853.34</v>
      </c>
    </row>
    <row r="12" spans="2:8" s="6" customFormat="1" ht="30.75" customHeight="1" x14ac:dyDescent="0.25">
      <c r="B12" s="21">
        <v>1141</v>
      </c>
      <c r="C12" s="21"/>
      <c r="D12" s="64" t="s">
        <v>9</v>
      </c>
      <c r="E12" s="65"/>
      <c r="F12" s="66"/>
      <c r="G12" s="21"/>
      <c r="H12" s="7">
        <f>H13</f>
        <v>5820</v>
      </c>
    </row>
    <row r="13" spans="2:8" s="6" customFormat="1" ht="94.5" customHeight="1" x14ac:dyDescent="0.25">
      <c r="B13" s="21"/>
      <c r="C13" s="21">
        <v>12001</v>
      </c>
      <c r="D13" s="45" t="s">
        <v>10</v>
      </c>
      <c r="E13" s="45"/>
      <c r="F13" s="45"/>
      <c r="G13" s="24" t="s">
        <v>8</v>
      </c>
      <c r="H13" s="26">
        <f>H15+H16+H17</f>
        <v>5820</v>
      </c>
    </row>
    <row r="14" spans="2:8" s="6" customFormat="1" ht="18.75" customHeight="1" x14ac:dyDescent="0.25">
      <c r="B14" s="21"/>
      <c r="C14" s="21"/>
      <c r="D14" s="27"/>
      <c r="E14" s="50" t="s">
        <v>48</v>
      </c>
      <c r="F14" s="50"/>
      <c r="G14" s="24"/>
      <c r="H14" s="26"/>
    </row>
    <row r="15" spans="2:8" ht="24.75" customHeight="1" x14ac:dyDescent="0.25">
      <c r="B15" s="12"/>
      <c r="C15" s="12"/>
      <c r="D15" s="12"/>
      <c r="E15" s="12"/>
      <c r="F15" s="12"/>
      <c r="G15" s="28" t="s">
        <v>11</v>
      </c>
      <c r="H15" s="29">
        <v>1980</v>
      </c>
    </row>
    <row r="16" spans="2:8" ht="25.5" customHeight="1" x14ac:dyDescent="0.25">
      <c r="B16" s="12"/>
      <c r="C16" s="12"/>
      <c r="D16" s="12"/>
      <c r="E16" s="12"/>
      <c r="F16" s="12"/>
      <c r="G16" s="28" t="s">
        <v>12</v>
      </c>
      <c r="H16" s="29">
        <v>1788</v>
      </c>
    </row>
    <row r="17" spans="2:8" ht="24.75" customHeight="1" x14ac:dyDescent="0.25">
      <c r="B17" s="12"/>
      <c r="C17" s="12"/>
      <c r="D17" s="12"/>
      <c r="E17" s="12"/>
      <c r="F17" s="12"/>
      <c r="G17" s="28" t="s">
        <v>13</v>
      </c>
      <c r="H17" s="29">
        <v>2052</v>
      </c>
    </row>
    <row r="18" spans="2:8" s="6" customFormat="1" ht="21.75" customHeight="1" x14ac:dyDescent="0.25">
      <c r="B18" s="21">
        <v>1102</v>
      </c>
      <c r="C18" s="21"/>
      <c r="D18" s="21" t="s">
        <v>14</v>
      </c>
      <c r="E18" s="21"/>
      <c r="F18" s="21"/>
      <c r="G18" s="21"/>
      <c r="H18" s="7">
        <f>H19</f>
        <v>79400</v>
      </c>
    </row>
    <row r="19" spans="2:8" s="6" customFormat="1" ht="51.75" customHeight="1" x14ac:dyDescent="0.25">
      <c r="B19" s="21"/>
      <c r="C19" s="21">
        <v>11001</v>
      </c>
      <c r="D19" s="45" t="s">
        <v>15</v>
      </c>
      <c r="E19" s="45"/>
      <c r="F19" s="45"/>
      <c r="G19" s="24" t="s">
        <v>16</v>
      </c>
      <c r="H19" s="7">
        <f>H21+H22+H23</f>
        <v>79400</v>
      </c>
    </row>
    <row r="20" spans="2:8" ht="21.75" customHeight="1" x14ac:dyDescent="0.25">
      <c r="B20" s="12"/>
      <c r="C20" s="12"/>
      <c r="D20" s="30"/>
      <c r="E20" s="50" t="s">
        <v>17</v>
      </c>
      <c r="F20" s="50"/>
      <c r="G20" s="12"/>
      <c r="H20" s="31"/>
    </row>
    <row r="21" spans="2:8" ht="98.25" customHeight="1" x14ac:dyDescent="0.25">
      <c r="B21" s="12"/>
      <c r="C21" s="12"/>
      <c r="D21" s="30"/>
      <c r="E21" s="12"/>
      <c r="F21" s="30" t="s">
        <v>18</v>
      </c>
      <c r="G21" s="30"/>
      <c r="H21" s="31">
        <f>'[1]Baza-zin'!GQ307</f>
        <v>7000</v>
      </c>
    </row>
    <row r="22" spans="2:8" ht="80.25" customHeight="1" x14ac:dyDescent="0.25">
      <c r="B22" s="12"/>
      <c r="C22" s="12"/>
      <c r="D22" s="30"/>
      <c r="E22" s="12"/>
      <c r="F22" s="30" t="s">
        <v>19</v>
      </c>
      <c r="G22" s="30"/>
      <c r="H22" s="31">
        <f>'[1]Kensatoshak-hamakarg'!GQ307</f>
        <v>50400</v>
      </c>
    </row>
    <row r="23" spans="2:8" ht="73.5" customHeight="1" x14ac:dyDescent="0.25">
      <c r="B23" s="12"/>
      <c r="C23" s="12"/>
      <c r="D23" s="30"/>
      <c r="E23" s="12"/>
      <c r="F23" s="30" t="s">
        <v>20</v>
      </c>
      <c r="G23" s="30"/>
      <c r="H23" s="31">
        <f>'[1]Portal-baza'!GQ307</f>
        <v>22000</v>
      </c>
    </row>
    <row r="24" spans="2:8" s="6" customFormat="1" ht="31.5" customHeight="1" x14ac:dyDescent="0.25">
      <c r="B24" s="21">
        <v>1205</v>
      </c>
      <c r="C24" s="21"/>
      <c r="D24" s="44" t="s">
        <v>21</v>
      </c>
      <c r="E24" s="44"/>
      <c r="F24" s="44"/>
      <c r="G24" s="21"/>
      <c r="H24" s="7">
        <f>H25</f>
        <v>4633.3399999999992</v>
      </c>
    </row>
    <row r="25" spans="2:8" s="6" customFormat="1" ht="25.5" customHeight="1" x14ac:dyDescent="0.25">
      <c r="B25" s="21"/>
      <c r="C25" s="21">
        <v>12006</v>
      </c>
      <c r="D25" s="44" t="s">
        <v>22</v>
      </c>
      <c r="E25" s="44"/>
      <c r="F25" s="44"/>
      <c r="G25" s="14" t="s">
        <v>23</v>
      </c>
      <c r="H25" s="7">
        <f>H27+H28+H29</f>
        <v>4633.3399999999992</v>
      </c>
    </row>
    <row r="26" spans="2:8" ht="19.5" customHeight="1" x14ac:dyDescent="0.25">
      <c r="B26" s="12"/>
      <c r="C26" s="12"/>
      <c r="D26" s="12"/>
      <c r="E26" s="50" t="s">
        <v>17</v>
      </c>
      <c r="F26" s="50"/>
      <c r="G26" s="12"/>
      <c r="H26" s="31"/>
    </row>
    <row r="27" spans="2:8" ht="113.25" customHeight="1" x14ac:dyDescent="0.25">
      <c r="B27" s="12"/>
      <c r="C27" s="12"/>
      <c r="D27" s="12"/>
      <c r="E27" s="12"/>
      <c r="F27" s="30" t="s">
        <v>24</v>
      </c>
      <c r="G27" s="30"/>
      <c r="H27" s="31">
        <f>'[1]58.Dat.10'!GQ307</f>
        <v>1096.3</v>
      </c>
    </row>
    <row r="28" spans="2:8" ht="114" customHeight="1" x14ac:dyDescent="0.25">
      <c r="B28" s="12"/>
      <c r="C28" s="12"/>
      <c r="D28" s="12"/>
      <c r="E28" s="12"/>
      <c r="F28" s="30" t="s">
        <v>52</v>
      </c>
      <c r="G28" s="30"/>
      <c r="H28" s="31">
        <f>'[1]59.Dat.11'!GQ307</f>
        <v>3167.64</v>
      </c>
    </row>
    <row r="29" spans="2:8" ht="132" customHeight="1" x14ac:dyDescent="0.25">
      <c r="B29" s="12"/>
      <c r="C29" s="12"/>
      <c r="D29" s="12"/>
      <c r="E29" s="12"/>
      <c r="F29" s="30" t="s">
        <v>25</v>
      </c>
      <c r="G29" s="30"/>
      <c r="H29" s="31">
        <f>[1]Dat.12!GQ307</f>
        <v>369.4</v>
      </c>
    </row>
    <row r="30" spans="2:8" ht="39.75" customHeight="1" x14ac:dyDescent="0.25">
      <c r="B30" s="51" t="s">
        <v>26</v>
      </c>
      <c r="C30" s="52"/>
      <c r="D30" s="52"/>
      <c r="E30" s="52"/>
      <c r="F30" s="53"/>
      <c r="G30" s="32"/>
      <c r="H30" s="9">
        <f>H31</f>
        <v>2732776.8</v>
      </c>
    </row>
    <row r="31" spans="2:8" ht="28.5" customHeight="1" x14ac:dyDescent="0.25">
      <c r="B31" s="21">
        <v>1157</v>
      </c>
      <c r="C31" s="21"/>
      <c r="D31" s="44" t="s">
        <v>27</v>
      </c>
      <c r="E31" s="44"/>
      <c r="F31" s="44"/>
      <c r="G31" s="8"/>
      <c r="H31" s="9">
        <f>H32</f>
        <v>2732776.8</v>
      </c>
    </row>
    <row r="32" spans="2:8" ht="74.25" customHeight="1" x14ac:dyDescent="0.25">
      <c r="B32" s="21"/>
      <c r="C32" s="21">
        <v>12008</v>
      </c>
      <c r="D32" s="45" t="s">
        <v>28</v>
      </c>
      <c r="E32" s="45"/>
      <c r="F32" s="45"/>
      <c r="G32" s="24" t="s">
        <v>26</v>
      </c>
      <c r="H32" s="9">
        <f>H34</f>
        <v>2732776.8</v>
      </c>
    </row>
    <row r="33" spans="2:9" ht="21" customHeight="1" x14ac:dyDescent="0.25">
      <c r="B33" s="21"/>
      <c r="C33" s="21"/>
      <c r="D33" s="27"/>
      <c r="E33" s="50" t="s">
        <v>48</v>
      </c>
      <c r="F33" s="50"/>
      <c r="G33" s="24"/>
      <c r="H33" s="9"/>
    </row>
    <row r="34" spans="2:9" ht="32.25" customHeight="1" x14ac:dyDescent="0.25">
      <c r="B34" s="10"/>
      <c r="C34" s="11"/>
      <c r="D34" s="10"/>
      <c r="E34" s="12"/>
      <c r="F34" s="13"/>
      <c r="G34" s="33" t="s">
        <v>29</v>
      </c>
      <c r="H34" s="34">
        <v>2732776.8</v>
      </c>
    </row>
    <row r="35" spans="2:9" ht="27" customHeight="1" x14ac:dyDescent="0.25">
      <c r="B35" s="11" t="s">
        <v>30</v>
      </c>
      <c r="C35" s="10"/>
      <c r="D35" s="16"/>
      <c r="E35" s="11"/>
      <c r="F35" s="11"/>
      <c r="G35" s="32"/>
      <c r="H35" s="9">
        <f>H36</f>
        <v>352000</v>
      </c>
    </row>
    <row r="36" spans="2:9" ht="25.5" customHeight="1" x14ac:dyDescent="0.25">
      <c r="B36" s="14">
        <v>1077</v>
      </c>
      <c r="C36" s="14"/>
      <c r="D36" s="44" t="s">
        <v>31</v>
      </c>
      <c r="E36" s="44"/>
      <c r="F36" s="44"/>
      <c r="G36" s="8"/>
      <c r="H36" s="9">
        <f>H37</f>
        <v>352000</v>
      </c>
    </row>
    <row r="37" spans="2:9" ht="57.75" customHeight="1" x14ac:dyDescent="0.25">
      <c r="B37" s="14"/>
      <c r="C37" s="14">
        <v>12001</v>
      </c>
      <c r="D37" s="45" t="s">
        <v>32</v>
      </c>
      <c r="E37" s="45"/>
      <c r="F37" s="45"/>
      <c r="G37" s="19" t="s">
        <v>30</v>
      </c>
      <c r="H37" s="9">
        <f>H39</f>
        <v>352000</v>
      </c>
    </row>
    <row r="38" spans="2:9" ht="23.25" customHeight="1" x14ac:dyDescent="0.25">
      <c r="B38" s="14"/>
      <c r="C38" s="14"/>
      <c r="D38" s="27"/>
      <c r="E38" s="50" t="s">
        <v>48</v>
      </c>
      <c r="F38" s="50"/>
      <c r="G38" s="19"/>
      <c r="H38" s="9"/>
    </row>
    <row r="39" spans="2:9" ht="27" customHeight="1" x14ac:dyDescent="0.25">
      <c r="B39" s="15"/>
      <c r="C39" s="16"/>
      <c r="D39" s="10"/>
      <c r="E39" s="12"/>
      <c r="F39" s="13"/>
      <c r="G39" s="33" t="s">
        <v>33</v>
      </c>
      <c r="H39" s="34">
        <v>352000</v>
      </c>
    </row>
    <row r="40" spans="2:9" ht="45" customHeight="1" x14ac:dyDescent="0.25">
      <c r="B40" s="46" t="s">
        <v>34</v>
      </c>
      <c r="C40" s="47"/>
      <c r="D40" s="47"/>
      <c r="E40" s="47"/>
      <c r="F40" s="48"/>
      <c r="G40" s="30"/>
      <c r="H40" s="35">
        <f>H41+H51+H55</f>
        <v>9838337.2000000011</v>
      </c>
      <c r="I40" s="17"/>
    </row>
    <row r="41" spans="2:9" ht="26.25" customHeight="1" x14ac:dyDescent="0.25">
      <c r="B41" s="16">
        <v>1004</v>
      </c>
      <c r="C41" s="19"/>
      <c r="D41" s="54" t="s">
        <v>35</v>
      </c>
      <c r="E41" s="54"/>
      <c r="F41" s="54"/>
      <c r="G41" s="8"/>
      <c r="H41" s="18">
        <f>H42+H45+H48</f>
        <v>8513678.9000000004</v>
      </c>
      <c r="I41" s="17"/>
    </row>
    <row r="42" spans="2:9" ht="43.5" customHeight="1" x14ac:dyDescent="0.25">
      <c r="B42" s="15"/>
      <c r="C42" s="16">
        <v>11001</v>
      </c>
      <c r="D42" s="54" t="s">
        <v>36</v>
      </c>
      <c r="E42" s="54"/>
      <c r="F42" s="54"/>
      <c r="G42" s="19" t="s">
        <v>37</v>
      </c>
      <c r="H42" s="18">
        <f>H44</f>
        <v>1077937.3999999999</v>
      </c>
    </row>
    <row r="43" spans="2:9" ht="24.75" customHeight="1" x14ac:dyDescent="0.25">
      <c r="B43" s="15"/>
      <c r="C43" s="16"/>
      <c r="D43" s="22"/>
      <c r="E43" s="50" t="s">
        <v>48</v>
      </c>
      <c r="F43" s="50"/>
      <c r="G43" s="19"/>
      <c r="H43" s="18"/>
    </row>
    <row r="44" spans="2:9" ht="17.25" customHeight="1" x14ac:dyDescent="0.25">
      <c r="B44" s="15"/>
      <c r="C44" s="16"/>
      <c r="D44" s="10"/>
      <c r="E44" s="12"/>
      <c r="F44" s="13"/>
      <c r="G44" s="36" t="s">
        <v>38</v>
      </c>
      <c r="H44" s="37">
        <v>1077937.3999999999</v>
      </c>
    </row>
    <row r="45" spans="2:9" ht="53.25" customHeight="1" x14ac:dyDescent="0.25">
      <c r="B45" s="15"/>
      <c r="C45" s="16">
        <v>11002</v>
      </c>
      <c r="D45" s="54" t="s">
        <v>39</v>
      </c>
      <c r="E45" s="54"/>
      <c r="F45" s="54"/>
      <c r="G45" s="19" t="s">
        <v>37</v>
      </c>
      <c r="H45" s="18">
        <f>H47</f>
        <v>3636764</v>
      </c>
    </row>
    <row r="46" spans="2:9" ht="23.25" customHeight="1" x14ac:dyDescent="0.25">
      <c r="B46" s="15"/>
      <c r="C46" s="16"/>
      <c r="D46" s="22"/>
      <c r="E46" s="50" t="s">
        <v>48</v>
      </c>
      <c r="F46" s="50"/>
      <c r="G46" s="19"/>
      <c r="H46" s="18"/>
    </row>
    <row r="47" spans="2:9" ht="132.75" customHeight="1" x14ac:dyDescent="0.25">
      <c r="B47" s="15"/>
      <c r="C47" s="16"/>
      <c r="D47" s="10"/>
      <c r="E47" s="12"/>
      <c r="F47" s="13"/>
      <c r="G47" s="33" t="s">
        <v>40</v>
      </c>
      <c r="H47" s="37">
        <v>3636764</v>
      </c>
    </row>
    <row r="48" spans="2:9" ht="61.5" customHeight="1" x14ac:dyDescent="0.25">
      <c r="B48" s="15"/>
      <c r="C48" s="16">
        <v>12001</v>
      </c>
      <c r="D48" s="54" t="s">
        <v>41</v>
      </c>
      <c r="E48" s="54"/>
      <c r="F48" s="54"/>
      <c r="G48" s="19" t="s">
        <v>37</v>
      </c>
      <c r="H48" s="18">
        <f>H50</f>
        <v>3798977.5</v>
      </c>
    </row>
    <row r="49" spans="2:8" ht="20.25" customHeight="1" x14ac:dyDescent="0.25">
      <c r="B49" s="15"/>
      <c r="C49" s="16"/>
      <c r="D49" s="22"/>
      <c r="E49" s="50" t="s">
        <v>48</v>
      </c>
      <c r="F49" s="50"/>
      <c r="G49" s="19"/>
      <c r="H49" s="18"/>
    </row>
    <row r="50" spans="2:8" ht="141.75" customHeight="1" x14ac:dyDescent="0.25">
      <c r="B50" s="15"/>
      <c r="C50" s="15"/>
      <c r="D50" s="10"/>
      <c r="E50" s="10"/>
      <c r="F50" s="10"/>
      <c r="G50" s="33" t="s">
        <v>42</v>
      </c>
      <c r="H50" s="37">
        <v>3798977.5</v>
      </c>
    </row>
    <row r="51" spans="2:8" ht="42.75" customHeight="1" x14ac:dyDescent="0.25">
      <c r="B51" s="16">
        <v>1072</v>
      </c>
      <c r="C51" s="19"/>
      <c r="D51" s="54" t="s">
        <v>43</v>
      </c>
      <c r="E51" s="54"/>
      <c r="F51" s="54"/>
      <c r="G51" s="8"/>
      <c r="H51" s="18">
        <f>H52</f>
        <v>1289782</v>
      </c>
    </row>
    <row r="52" spans="2:8" ht="69.75" customHeight="1" x14ac:dyDescent="0.25">
      <c r="B52" s="15"/>
      <c r="C52" s="16">
        <v>11001</v>
      </c>
      <c r="D52" s="54" t="s">
        <v>44</v>
      </c>
      <c r="E52" s="54"/>
      <c r="F52" s="54"/>
      <c r="G52" s="19" t="s">
        <v>37</v>
      </c>
      <c r="H52" s="38">
        <f>H54</f>
        <v>1289782</v>
      </c>
    </row>
    <row r="53" spans="2:8" ht="27.75" customHeight="1" x14ac:dyDescent="0.25">
      <c r="B53" s="15"/>
      <c r="C53" s="16"/>
      <c r="D53" s="22"/>
      <c r="E53" s="50" t="s">
        <v>48</v>
      </c>
      <c r="F53" s="50"/>
      <c r="G53" s="19"/>
      <c r="H53" s="38"/>
    </row>
    <row r="54" spans="2:8" ht="22.5" customHeight="1" x14ac:dyDescent="0.25">
      <c r="B54" s="15"/>
      <c r="C54" s="16"/>
      <c r="D54" s="10"/>
      <c r="E54" s="12"/>
      <c r="F54" s="13"/>
      <c r="G54" s="36" t="s">
        <v>45</v>
      </c>
      <c r="H54" s="37">
        <v>1289782</v>
      </c>
    </row>
    <row r="55" spans="2:8" ht="24" customHeight="1" x14ac:dyDescent="0.25">
      <c r="B55" s="19">
        <v>1171</v>
      </c>
      <c r="C55" s="46" t="s">
        <v>49</v>
      </c>
      <c r="D55" s="47"/>
      <c r="E55" s="47"/>
      <c r="F55" s="48"/>
      <c r="G55" s="39"/>
      <c r="H55" s="9">
        <f>+H56</f>
        <v>34876.300000000003</v>
      </c>
    </row>
    <row r="56" spans="2:8" ht="36.75" customHeight="1" x14ac:dyDescent="0.25">
      <c r="B56" s="40"/>
      <c r="C56" s="41">
        <v>11001</v>
      </c>
      <c r="D56" s="49" t="s">
        <v>50</v>
      </c>
      <c r="E56" s="49"/>
      <c r="F56" s="49"/>
      <c r="G56" s="42" t="s">
        <v>34</v>
      </c>
      <c r="H56" s="9">
        <f>+H58</f>
        <v>34876.300000000003</v>
      </c>
    </row>
    <row r="57" spans="2:8" ht="21.75" customHeight="1" x14ac:dyDescent="0.25">
      <c r="B57" s="15"/>
      <c r="C57" s="16"/>
      <c r="D57" s="22"/>
      <c r="E57" s="50" t="s">
        <v>48</v>
      </c>
      <c r="F57" s="50"/>
      <c r="G57" s="19"/>
      <c r="H57" s="18"/>
    </row>
    <row r="58" spans="2:8" ht="33.75" customHeight="1" x14ac:dyDescent="0.25">
      <c r="B58" s="15"/>
      <c r="C58" s="15"/>
      <c r="D58" s="10"/>
      <c r="E58" s="10"/>
      <c r="F58" s="10"/>
      <c r="G58" s="43" t="s">
        <v>51</v>
      </c>
      <c r="H58" s="34">
        <v>34876.300000000003</v>
      </c>
    </row>
    <row r="59" spans="2:8" ht="27" customHeight="1" x14ac:dyDescent="0.25">
      <c r="B59" s="11" t="s">
        <v>54</v>
      </c>
      <c r="C59" s="10"/>
      <c r="D59" s="16"/>
      <c r="E59" s="11"/>
      <c r="F59" s="11"/>
      <c r="G59" s="32"/>
      <c r="H59" s="9">
        <f>H60</f>
        <v>928349.9</v>
      </c>
    </row>
    <row r="60" spans="2:8" ht="25.5" customHeight="1" x14ac:dyDescent="0.25">
      <c r="B60" s="14">
        <v>1146</v>
      </c>
      <c r="C60" s="14"/>
      <c r="D60" s="44" t="s">
        <v>55</v>
      </c>
      <c r="E60" s="44"/>
      <c r="F60" s="44"/>
      <c r="G60" s="8"/>
      <c r="H60" s="9">
        <f>H61</f>
        <v>928349.9</v>
      </c>
    </row>
    <row r="61" spans="2:8" ht="44.25" customHeight="1" x14ac:dyDescent="0.25">
      <c r="B61" s="14"/>
      <c r="C61" s="14">
        <v>11012</v>
      </c>
      <c r="D61" s="45" t="s">
        <v>57</v>
      </c>
      <c r="E61" s="45"/>
      <c r="F61" s="45"/>
      <c r="G61" s="19" t="s">
        <v>56</v>
      </c>
      <c r="H61" s="9">
        <f>H63</f>
        <v>928349.9</v>
      </c>
    </row>
    <row r="62" spans="2:8" ht="23.25" customHeight="1" x14ac:dyDescent="0.25">
      <c r="B62" s="14"/>
      <c r="C62" s="14"/>
      <c r="D62" s="27"/>
      <c r="E62" s="50" t="s">
        <v>48</v>
      </c>
      <c r="F62" s="50"/>
      <c r="G62" s="19"/>
      <c r="H62" s="9"/>
    </row>
    <row r="63" spans="2:8" ht="46.5" customHeight="1" x14ac:dyDescent="0.25">
      <c r="B63" s="15"/>
      <c r="C63" s="16"/>
      <c r="D63" s="10"/>
      <c r="E63" s="12"/>
      <c r="F63" s="13"/>
      <c r="G63" s="33" t="s">
        <v>58</v>
      </c>
      <c r="H63" s="34">
        <v>928349.9</v>
      </c>
    </row>
  </sheetData>
  <mergeCells count="39">
    <mergeCell ref="D10:F10"/>
    <mergeCell ref="D12:F12"/>
    <mergeCell ref="D13:F13"/>
    <mergeCell ref="D19:F19"/>
    <mergeCell ref="E20:F20"/>
    <mergeCell ref="B11:F11"/>
    <mergeCell ref="E14:F14"/>
    <mergeCell ref="B5:H5"/>
    <mergeCell ref="B8:C8"/>
    <mergeCell ref="D8:F9"/>
    <mergeCell ref="G8:G9"/>
    <mergeCell ref="H8:H9"/>
    <mergeCell ref="D61:F61"/>
    <mergeCell ref="E62:F62"/>
    <mergeCell ref="E53:F53"/>
    <mergeCell ref="E33:F33"/>
    <mergeCell ref="E38:F38"/>
    <mergeCell ref="E43:F43"/>
    <mergeCell ref="E46:F46"/>
    <mergeCell ref="E49:F49"/>
    <mergeCell ref="D52:F52"/>
    <mergeCell ref="D41:F41"/>
    <mergeCell ref="D51:F51"/>
    <mergeCell ref="D42:F42"/>
    <mergeCell ref="D45:F45"/>
    <mergeCell ref="D48:F48"/>
    <mergeCell ref="D24:F24"/>
    <mergeCell ref="D25:F25"/>
    <mergeCell ref="D31:F31"/>
    <mergeCell ref="D32:F32"/>
    <mergeCell ref="D60:F60"/>
    <mergeCell ref="C55:F55"/>
    <mergeCell ref="D37:F37"/>
    <mergeCell ref="D56:F56"/>
    <mergeCell ref="E57:F57"/>
    <mergeCell ref="D36:F36"/>
    <mergeCell ref="B30:F30"/>
    <mergeCell ref="B40:F40"/>
    <mergeCell ref="E26:F26"/>
  </mergeCells>
  <pageMargins left="0" right="0" top="0.23622047244094491" bottom="0.62992125984251968" header="0" footer="0"/>
  <pageSetup paperSize="9" scale="80" firstPageNumber="1161" orientation="landscape" useFirstPageNumber="1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Havelvac 5. աղ 9</vt:lpstr>
      <vt:lpstr>'Havelvac 5. աղ 9'!Print_Area</vt:lpstr>
      <vt:lpstr>'Havelvac 5. աղ 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2018-12-27T08:51:17Z</dcterms:modified>
</cp:coreProperties>
</file>