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05" windowWidth="15120" windowHeight="8010"/>
  </bookViews>
  <sheets>
    <sheet name="axyusak 12" sheetId="12" r:id="rId1"/>
  </sheets>
  <definedNames>
    <definedName name="_xlnm.Print_Area" localSheetId="0">'axyusak 12'!$A$1:$H$379</definedName>
    <definedName name="_xlnm.Print_Titles" localSheetId="0">'axyusak 12'!$7:$8</definedName>
  </definedNames>
  <calcPr calcId="145621" fullCalcOnLoad="1"/>
</workbook>
</file>

<file path=xl/calcChain.xml><?xml version="1.0" encoding="utf-8"?>
<calcChain xmlns="http://schemas.openxmlformats.org/spreadsheetml/2006/main">
  <c r="F78" i="12" l="1"/>
  <c r="G78" i="12"/>
  <c r="E78" i="12"/>
  <c r="F40" i="12"/>
  <c r="G40" i="12"/>
  <c r="E40" i="12"/>
  <c r="F54" i="12"/>
  <c r="H54" i="12" s="1"/>
  <c r="G54" i="12"/>
  <c r="E54" i="12"/>
  <c r="F66" i="12"/>
  <c r="G66" i="12"/>
  <c r="H66" i="12" s="1"/>
  <c r="E66" i="12"/>
  <c r="E10" i="12"/>
  <c r="G30" i="12"/>
  <c r="E30" i="12"/>
  <c r="E194" i="12"/>
  <c r="E209" i="12"/>
  <c r="E221" i="12"/>
  <c r="E233" i="12"/>
  <c r="E245" i="12"/>
  <c r="E255" i="12"/>
  <c r="E303" i="12"/>
  <c r="E320" i="12"/>
  <c r="E332" i="12"/>
  <c r="E348" i="12"/>
  <c r="E361" i="12"/>
  <c r="E371" i="12"/>
  <c r="G303" i="12"/>
  <c r="H303" i="12" s="1"/>
  <c r="F303" i="12"/>
  <c r="H361" i="12"/>
  <c r="G361" i="12"/>
  <c r="F361" i="12"/>
  <c r="G255" i="12"/>
  <c r="H255" i="12" s="1"/>
  <c r="F255" i="12"/>
  <c r="H367" i="12"/>
  <c r="F371" i="12"/>
  <c r="G371" i="12"/>
  <c r="H377" i="12"/>
  <c r="H371" i="12"/>
  <c r="F30" i="12"/>
  <c r="E88" i="12"/>
  <c r="F88" i="12"/>
  <c r="G88" i="12"/>
  <c r="H88" i="12"/>
  <c r="H358" i="12"/>
  <c r="H354" i="12"/>
  <c r="F348" i="12"/>
  <c r="G348" i="12"/>
  <c r="H348" i="12"/>
  <c r="H342" i="12"/>
  <c r="F332" i="12"/>
  <c r="G332" i="12"/>
  <c r="H338" i="12"/>
  <c r="H332" i="12" s="1"/>
  <c r="F320" i="12"/>
  <c r="G320" i="12"/>
  <c r="H326" i="12"/>
  <c r="H320" i="12" s="1"/>
  <c r="H318" i="12"/>
  <c r="H309" i="12"/>
  <c r="H297" i="12"/>
  <c r="H292" i="12"/>
  <c r="H287" i="12"/>
  <c r="H282" i="12"/>
  <c r="H277" i="12"/>
  <c r="H273" i="12"/>
  <c r="H269" i="12"/>
  <c r="H265" i="12"/>
  <c r="H261" i="12"/>
  <c r="H251" i="12"/>
  <c r="F245" i="12"/>
  <c r="G245" i="12"/>
  <c r="H245" i="12"/>
  <c r="H239" i="12"/>
  <c r="F233" i="12"/>
  <c r="G233" i="12"/>
  <c r="H233" i="12"/>
  <c r="H227" i="12"/>
  <c r="F221" i="12"/>
  <c r="G221" i="12"/>
  <c r="H221" i="12"/>
  <c r="H215" i="12"/>
  <c r="F209" i="12"/>
  <c r="G209" i="12"/>
  <c r="H209" i="12"/>
  <c r="H201" i="12"/>
  <c r="H194" i="12"/>
  <c r="F194" i="12"/>
  <c r="G194" i="12"/>
  <c r="F174" i="12"/>
  <c r="G174" i="12"/>
  <c r="H104" i="12"/>
  <c r="H78" i="12"/>
  <c r="H84" i="12"/>
  <c r="H36" i="12"/>
  <c r="H30" i="12"/>
  <c r="H22" i="12"/>
  <c r="F10" i="12"/>
  <c r="G10" i="12"/>
  <c r="E174" i="12"/>
  <c r="E157" i="12"/>
  <c r="H191" i="12"/>
  <c r="H185" i="12"/>
  <c r="H180" i="12"/>
  <c r="H168" i="12"/>
  <c r="H163" i="12"/>
  <c r="H153" i="12"/>
  <c r="H150" i="12"/>
  <c r="H144" i="12"/>
  <c r="H139" i="12"/>
  <c r="H134" i="12"/>
  <c r="H129" i="12"/>
  <c r="H124" i="12"/>
  <c r="H119" i="12"/>
  <c r="H114" i="12"/>
  <c r="H109" i="12"/>
  <c r="H99" i="12"/>
  <c r="H94" i="12"/>
  <c r="H72" i="12"/>
  <c r="H60" i="12"/>
  <c r="H16" i="12"/>
  <c r="H10" i="12"/>
  <c r="F157" i="12"/>
  <c r="H157" i="12" s="1"/>
  <c r="G157" i="12"/>
  <c r="H174" i="12"/>
</calcChain>
</file>

<file path=xl/sharedStrings.xml><?xml version="1.0" encoding="utf-8"?>
<sst xmlns="http://schemas.openxmlformats.org/spreadsheetml/2006/main" count="479" uniqueCount="267">
  <si>
    <t>Ծրագիրը</t>
  </si>
  <si>
    <t>Միջոցառումը</t>
  </si>
  <si>
    <t>ԾՐԱԳԻՐ</t>
  </si>
  <si>
    <t>Ծրագրի   նկարագրությունը</t>
  </si>
  <si>
    <t>ՀՀ մարզպետարանների  կողմից տարածքային կառավարման քաղաքականության  իրականացման  ծառայություններ</t>
  </si>
  <si>
    <t>Վերջնական արդյունքի  նկարագրությունը</t>
  </si>
  <si>
    <t>Նպաստում է ՀՀ մարզպետարանների  այլ ծրագրերով սահմանված նպատակների  իրականացմանը</t>
  </si>
  <si>
    <t>Ծրագրային դասիչը</t>
  </si>
  <si>
    <t>Գործառական դասիչը</t>
  </si>
  <si>
    <t>Տարածքային  կառավարման ծառայություններ</t>
  </si>
  <si>
    <t>Մատուցվող ծառայության նկարագրությունը</t>
  </si>
  <si>
    <t>Ծառայություն  մատուցողի անվանումը</t>
  </si>
  <si>
    <t>Ծրագրի    նկարագրությունը</t>
  </si>
  <si>
    <t>Քաղաքականության միջոցառումներ.Տրանսֆերտներ</t>
  </si>
  <si>
    <t>Քաղաքականության միջոցառումներ.Ծառայություններ</t>
  </si>
  <si>
    <t>Թանգարանների  ծրագիր</t>
  </si>
  <si>
    <t>Ծրագրի  նկարագրությունը</t>
  </si>
  <si>
    <t>Քաղաքականության միջոցառումներ. Ծառայություններ</t>
  </si>
  <si>
    <t>Ճանապարհային ցանցի բարելավման և անվտանգ երթևեկության ապահովման ծառայություններ</t>
  </si>
  <si>
    <t>Ավտոճանապարների և հարակից կառույցների ընթացիկ և ձմեռային պահպանություն</t>
  </si>
  <si>
    <t>Հողային պաստառի, երթևեկելի մասի, արհեստական կառույցների և կահավորման էլեմենտների նորմատիվ մակարդակում պահպանում և շահագործում /ձյան մաքրում, փոսային նորոգումներ, մաքրման աշխատանքներ, ջրահեռացում, նշագրում, կողնակների հարթեցում և լրացում, ընթացիկ  նորոգման  աշխատանքներ/:</t>
  </si>
  <si>
    <t>Հանրակրթության  ծրագիր</t>
  </si>
  <si>
    <t>Ծրագրի նկարագրությունը</t>
  </si>
  <si>
    <t>Հանրակրթական  մակարդակում սովորողների  ընդգրկվածության, գրագիտության և համակողմանի զարգացման բարձր մակարդակի ապահովում</t>
  </si>
  <si>
    <t>Տարրական ընդհանուր կրթության տրամադրում</t>
  </si>
  <si>
    <t>Մարզի պետական հանրակրթական դպրոցներ</t>
  </si>
  <si>
    <t>5-6 տարեկան երեխաների նախապատրաստում հանրակրթական դպրոցներում ուսուցմանը` ապահովելով հավասար մերկնարկային պայմաններ</t>
  </si>
  <si>
    <t>Հիմնական ընդհանուր  կրթության տրամադրում</t>
  </si>
  <si>
    <t>Միջնակարգ /լրիվ/ ընդհանուր կրթության տրամադրում</t>
  </si>
  <si>
    <t>Ներառական կրթություն առանձնահատուկ պայմանների կարիք ունեցող  երեխաների համար տարրական ընդհանուր կրթության մակարդակում:</t>
  </si>
  <si>
    <t>Արտաուսումնական դաստիարակության ծրագիր</t>
  </si>
  <si>
    <t>Արվեստի, սպորտի դասընթացների իրականացում ակումբներում, մարզադպրոցներում և արտադպրոցական դաստիրակության այլ կենտրոններում:</t>
  </si>
  <si>
    <t>Հանրակրթական ուսուցման համակարգում ընդգրկված երեխաների ֆիզիկական, հոգևոր և գեղագիտական զարգացում, բնապահպանական և կիրառական գիտելիքների ձեռքբերում:</t>
  </si>
  <si>
    <t>Արվեստի  պահպանման  և  զարգացման ծրագիր</t>
  </si>
  <si>
    <t>Թատերարվեստի, երաժշտարվեստի, պարարվեստի, կերպարվեստի, ժողարվեստի ոլորտի ծառայություններ:</t>
  </si>
  <si>
    <t>Քաղաքացիական հասարակության տեղեկացվածության և հաղորդակցման բարձրացում  արվեստի ոլորտում:</t>
  </si>
  <si>
    <t>Քաղաքականության  միջոցառումներ. Ծառայություններ</t>
  </si>
  <si>
    <t>Մարզի բնակչության համար մշակութային միջոցառումների, բեմադրությունների և այլ մշակութային միջոցառումների կազմակերպում:</t>
  </si>
  <si>
    <t>Փաստ</t>
  </si>
  <si>
    <t>01/01/01</t>
  </si>
  <si>
    <t>Ներառական  կրթություն առանձնահատուկ  պայմանների կարիք ունեցող երեխաների համար հիմնական ընդհանուր կրթության մակարդակում:</t>
  </si>
  <si>
    <t>ՀՀ Շիրակի մարզպետարանի կողմից տարածքային կառավարման քաղաքականության իրականացման ծառայություններ</t>
  </si>
  <si>
    <t>ՀՀ Շիրակի մարզպետարան</t>
  </si>
  <si>
    <t>Թանգարանային ծառայություններ և  ցուցահանդեսներ /Շիրակի մարզ/</t>
  </si>
  <si>
    <t>Հանրապետական և մարզային նշանակության ավտոճանապարհների բարելավման և անվտանգ երթևեկության ծառայություններ /Շիրակի մարզ/:</t>
  </si>
  <si>
    <t>Տարրական, հիմնական և միջնակարգ /լրիվ/ ընդհանուր կրթության ծառայությունների մատուցում</t>
  </si>
  <si>
    <t>Տարրական ընդհանուր հանրակրթություն /Շիրակի մարզ/</t>
  </si>
  <si>
    <t>Նախադպրոցական կրթություն       /Շիրակի մարզ/</t>
  </si>
  <si>
    <t>Հիմնական ընդհանուր հանրակրթություն /Շիրակի մարզ/</t>
  </si>
  <si>
    <t>Միջնակարգ ընդհանուր հանրակրթություն /Շիրակի մարզ/</t>
  </si>
  <si>
    <t>Մարզի պետական հատուկ դպրոցներ</t>
  </si>
  <si>
    <t>Ներառական կրթություն տարրական դպրոցում/Շիրակի մարզ/</t>
  </si>
  <si>
    <t>Ներառական կրթություն միջին դպրոցում /Շիրակի մարզ/</t>
  </si>
  <si>
    <t>Մարզի պետական երեկոյան դպրոցներ</t>
  </si>
  <si>
    <t>Հանրակրթական  դպրոցների մանկավարժներին և դպրոցահասակ  երեխաներին տրանսպորտային ծախսերի փոխհատուցում /Շիրակի մարզ/</t>
  </si>
  <si>
    <t>Սոցիալապես անապահով ընտանիքների երեխաների դասագրքերի վարձավճարների փոխհատուցում /Շիրակի մարզ/</t>
  </si>
  <si>
    <t>Մարզի հանրակրթական  դպրոցների մանկավարժներին և դպրոցահասակ  երեխաներին տրանսպորտային միջոցներով տեղափոխման ապահովում</t>
  </si>
  <si>
    <t>Սոցիալապես անապահով ընտանիքների երեխաների դասագրքերի վարձավճարների փոխհատուցում</t>
  </si>
  <si>
    <t>Արտադպրոցական դաստիարակություն /Շիրակի մարզ/</t>
  </si>
  <si>
    <t>Ազգային, փողային և լարային նվագարանների գծով ուսուցում /Շիրակի մարզ/</t>
  </si>
  <si>
    <t>Ազգային, փողային և լարային նվագարանների ուսուցում իրականացնող  երաժշտական և արվեստի դպրոցներ</t>
  </si>
  <si>
    <t>Մշակութային միջոցառումների իրականացում /Շիրակի մարզ/</t>
  </si>
  <si>
    <t>Մարզպետարանի ենթակայության հիմնարկների կառավարման ծառայություններ, ինչպես նաև կրթության, ճանապարհաշինության քաղաքաշինության և այլ ոլորտներում հասարակական պատվերի տեղաբաշխում, բնապահպանական,առողջապահական, գյուղատնտեսական, սոցիալական ապահովության և այլ ոլորտներում մարզային միջոցառումների  համակարգում</t>
  </si>
  <si>
    <t>Թանգարանային առարկաների և հավաքածուների պահպանություն, համալրում, հրապարակում</t>
  </si>
  <si>
    <t>Թանգարանային  առարկաների և հավաքածուների պահպանություն, համալրում, հրապարակում</t>
  </si>
  <si>
    <t>Ճանապարներին վթարների և դժբախտ պատահարների նվազում, ուղևափոխադրումների և բեռնափոխադրումների ժամանակի կրճատում. Տրանսպորտային միջոցների շահագործման ժամկետի երկարացում և վերանորոգման ծախսերի կրճատում</t>
  </si>
  <si>
    <t>&lt;&lt;Գնումների  մասին&gt;&gt; ՀՀ օրենքով սահմանված գործընթացով ընտրված մասնագիտացված կազմակերպություն</t>
  </si>
  <si>
    <t>04/05/01</t>
  </si>
  <si>
    <t>09/01/02</t>
  </si>
  <si>
    <t>09/01/01</t>
  </si>
  <si>
    <t>09/02/01</t>
  </si>
  <si>
    <t>09/02/02</t>
  </si>
  <si>
    <t>09/06/01</t>
  </si>
  <si>
    <t>09/05/01</t>
  </si>
  <si>
    <t>08/02/05</t>
  </si>
  <si>
    <t>Սոցիալական փաթեթների ապահովման ծրագիր</t>
  </si>
  <si>
    <t>Պետական հիմնարկների և կազմակերպությունների աշխատողների սոցիալական փաթեթով ապահովում</t>
  </si>
  <si>
    <t>ԱԾ11</t>
  </si>
  <si>
    <t>«Լավագույն մարզական ընտանիք» մրցույթի անցկացում</t>
  </si>
  <si>
    <t>ՀՀ Նախագահի մրցանակի համար «Լավագույն մարզական ընտանիք» մրցույթի անցկացում</t>
  </si>
  <si>
    <t>ԾՏ21</t>
  </si>
  <si>
    <t>ԾՏ22</t>
  </si>
  <si>
    <t>ԱՁ23</t>
  </si>
  <si>
    <t>ԱՁ24</t>
  </si>
  <si>
    <t>Բնակարանային ապահովում</t>
  </si>
  <si>
    <t>ԾՏ05</t>
  </si>
  <si>
    <t>Բնակչության կենսամակարդակի բարձրացում</t>
  </si>
  <si>
    <t>ԿՀ07</t>
  </si>
  <si>
    <t>Կառավարչական հիմնարկի կողմից օգտագործվող ակտիվներ</t>
  </si>
  <si>
    <t>Համակարգչային սարքավորումներ</t>
  </si>
  <si>
    <t>Ակտիվի նկարագրությունը</t>
  </si>
  <si>
    <t>Համակարգչային սարքերի ձեռքμերում</t>
  </si>
  <si>
    <t>Ակտիվն օգտագործող կազմակերպության անվանումը</t>
  </si>
  <si>
    <t>Ծրագիրը (ծրագրերը), որին (որոնց) առնչվում է ակտիվը</t>
  </si>
  <si>
    <t>1002 Տարածքային կառավարման ծառայություններ</t>
  </si>
  <si>
    <t>ԾՏ19</t>
  </si>
  <si>
    <t>Սոցիալական փաթեթներով ապահովում պետական հիմնարկների և կազմակերպությունների աշխատողներին</t>
  </si>
  <si>
    <t>Տրանսֆերտի նկարագրությունը</t>
  </si>
  <si>
    <t>Պետական հիմնարկների և կազմակերպությունների աշխատողների առողջապահական փաթեթի, հիփոթեքային վարկի, ուսման վճարի և հանգստի ապահովման գծով ծախսերի փոխհատուցում</t>
  </si>
  <si>
    <t>Նախնական (արհեստագործական) և միջին մասնագիտական կրթության ծրագիր</t>
  </si>
  <si>
    <t>Նախնական մասնագիտական (արհեստագործական) և միջին
մասնագիտական կրթության ծառայությունների մատուցում</t>
  </si>
  <si>
    <t>Աշխատաշուկայի արդի պահանջներին համապատասխան տեխնիկական հմտություններ և կարողություններ, ինչպեսա նաև միջին մասնագիտական որակավորում ունեցող մասնագետների պատրաստում</t>
  </si>
  <si>
    <t>1045 Նախնական արհեստագործական և միջին մասնագիտական կրթության ծրագիր</t>
  </si>
  <si>
    <t>Այլ կառավարչական հիմնարկի կազմակերպություններում ներդրման պատվեր</t>
  </si>
  <si>
    <t>Նախնական մասնագիտական (արհեստագործական) և միջին
մասնագիտական ուսումնական հաստատությունների հիմնանորոգում</t>
  </si>
  <si>
    <t>&lt;&lt;ՀՀ Շիրակի մարզի երկրագիտական թանգարան&gt;&gt; ՊՈԱԿ և &lt;&lt;Գյումրու քաղաքային կենցաղի և ժողովրդական ճարտարապետության թանգարան&gt;&gt; ՊՈԱԿ</t>
  </si>
  <si>
    <t>Այլընտրանքային աշխատանքային ծառայության ծրագիր</t>
  </si>
  <si>
    <t>ՀՀ սահմանդրությամμ Հայաստանի Հանրապետության պաշտապնությանը մասնակցելու քաղաքացիական պարտքի կատարման ապահովում</t>
  </si>
  <si>
    <t>ԾՏ06</t>
  </si>
  <si>
    <t>Հատուկ կրթական ծառայությունների մատուցում ֆիզիկական և մտավոր արատներ ունեցող երեխաներին տարրական ընդհանուր կրթության մակարդակում</t>
  </si>
  <si>
    <t>Հիմնական հատուկ հանրակրթություն (Շիրակի մարզ)</t>
  </si>
  <si>
    <t>Հատուկ կրթական ծառայությունների մատուցում ֆիզիկական և մտավոր արատներ ունեցող երեխաներին հիմնական ընդհանուր կրթության մակարդակում</t>
  </si>
  <si>
    <t>Ներառական կրթություն առանձնահատուկ պայմանների կարիք ունեցող երեխաների համար միջնակարգ (լրիվ) ընդհանուր կրթության մակարդակում</t>
  </si>
  <si>
    <t>Ներառական կրթություն ավագ դպրոցում (Շիրակի մարզ)</t>
  </si>
  <si>
    <t>Հիմնական հանրակրթություն երեկոյան դպրոցում (Շիրակի մարզ)</t>
  </si>
  <si>
    <t>Կրթության առանձնահատուկ պայմանների կարիք ունեցող երեխաների երեկոյան կրթություն հիմնական ընդհանուր կրթության մակարդակում</t>
  </si>
  <si>
    <t>Միջնակարգ հանրակրթություն երեկոյան դպրոցում (Շիրակի մարզ)</t>
  </si>
  <si>
    <t>Միջնակարգ (լրիվ) կրթության տրամադրում երեկոյան ուսուցմամբ</t>
  </si>
  <si>
    <t>Տարրական հատուկ հանրակրթություն (Շիրակի մարզ)</t>
  </si>
  <si>
    <t>Արվեստի, սպորտի դասընթացների իրականացում ակումբներում,
մարզադպրոցներում և արտադպրոցական դաստիարակության այլ
կենտրոններում</t>
  </si>
  <si>
    <t>Մարզի արտադպրոցական դաստիարակության կենտրոններ</t>
  </si>
  <si>
    <t>Երաժշտական և արվեստի դպրոցներում ազգային, փողային և լարային նվագարանների գծով ուսուցման կազմակերպում</t>
  </si>
  <si>
    <t>Երաժշտարվեստի և պարարվեստի համերգներ (Շիրակի մարզ)</t>
  </si>
  <si>
    <t>Երաժշտական համույթների կողմից համերգային ծրագրերի ստեղծում և ներկայացում</t>
  </si>
  <si>
    <t>Մշակույթի ոլորտում գործող կազմակերպություններ</t>
  </si>
  <si>
    <t>Աջակցություն համայնքներին մշակութային հաստատությունների շենքային պայմանների μարելավման համար</t>
  </si>
  <si>
    <t>10/09/02</t>
  </si>
  <si>
    <t>ԵՊ05</t>
  </si>
  <si>
    <t>02/05/01</t>
  </si>
  <si>
    <t>08/02/03</t>
  </si>
  <si>
    <t>Հանրակրթության ծրագիր</t>
  </si>
  <si>
    <t>Տարրական, հիմնական և միջնակարգ (լրիվ) ընդհանուր կրթության ծառայությունների մատուցում</t>
  </si>
  <si>
    <t>Վերջնական արդյունքի նկարագրությունը</t>
  </si>
  <si>
    <t xml:space="preserve">Հանրակրթական մակարդակում սովորողների ընդգրկվածության, գրագիտության և համակողմանի զարգացման բարձր մակարդակի ապահովում </t>
  </si>
  <si>
    <t>Պետական կազմակերպություններում ներդրումներ</t>
  </si>
  <si>
    <t>Ներդրումներ կրթական ոլորտի օբյեկտներում (ՀՀ Շիրակի  մարզ)</t>
  </si>
  <si>
    <t>Ներդրման նկարագրությունը</t>
  </si>
  <si>
    <t>Կազմակերպության անվանումը, որտեղ կատարվում է ներդրումը</t>
  </si>
  <si>
    <t>Տվյալ ներդրման հետ կապված ծրագիրը (ծրագրերը)</t>
  </si>
  <si>
    <t>1146 Հանրակրթության ծրագիր</t>
  </si>
  <si>
    <t xml:space="preserve"> ՀՀ Շիրակի մարզպետի ենթակայության հանրակրթական դպրոցների  շենքերի (մասնաշենքերի) հիմնանորոգում (համաշինարարական աշխատանքներ,ջեռուցման համակարգի իրականացում, ներքին հարդարում,տարածքի բարեկարգում) </t>
  </si>
  <si>
    <t>ՀՀ Շիրակի մարզպետի ենթակայության հանրակրթական դպրոցներ</t>
  </si>
  <si>
    <t>ԵԿ11</t>
  </si>
  <si>
    <t>Ճանապարհային ցանցի բարելավման և անվտանգ երթևկության ապահովման ծառայություններ</t>
  </si>
  <si>
    <t>Ավտոճանապարհների և հարակից կառույցների ընթացիկ և ձմեռային պահպանություն</t>
  </si>
  <si>
    <t xml:space="preserve">Ճանապարհներին վթարների և դժբախտ պատահարների նվազում, ուղևորափոխադրումների և բեռնափոխադրումների ժամանակի կրճատում, տրանսպորտային միջոցների շահագործման ժամկետի երկարացում և վերանորոգման ծախսերի կրճատում </t>
  </si>
  <si>
    <t>Ոչ ֆինանսական ակտիվների գծով միջոցառումներ</t>
  </si>
  <si>
    <t>Պետական նշանակության ավտոճանապարհների հիմնանորոգում  (ՀՀ Շիրակի մարզպետարան)</t>
  </si>
  <si>
    <t xml:space="preserve"> Միջպետական և տեղական նշանակության ավտոճանապարհների քայքայված ծածկի նորոգում, մաշված ծածկի փոխարինում </t>
  </si>
  <si>
    <t>1049. Ճանապարհային ցանցի բարելավման և անվտանգ երթևկության ապահովման ծառայություններ</t>
  </si>
  <si>
    <t>ԱՁ14</t>
  </si>
  <si>
    <t>Արվեստի պահպանման և զարգացման ծրագիր</t>
  </si>
  <si>
    <t>Քաղաքացիական հասարակության տեղեկացվածության և հաղորդակցման բարձրացում արվեստի ոլորտում</t>
  </si>
  <si>
    <t>Ներդրումներ մշակութային օբյեկտներում (ՀՀ Շիրակի մարզպետարան)</t>
  </si>
  <si>
    <t xml:space="preserve"> ՀՀ Շիրակի մարզի մշակութային  շենքերի կապիտալ վերանորոգում</t>
  </si>
  <si>
    <t xml:space="preserve"> 1168 Արվեստի պահպանման և զարգացման ծրագիր</t>
  </si>
  <si>
    <t>ԵԿ09</t>
  </si>
  <si>
    <t>Հիվանդանոցային բուժօգնության ծրագիր</t>
  </si>
  <si>
    <t>Սոցիալական նշանակության հիվանդությունների հիվանդանոցային բուժում, հարակից բժշկական և ախտորոշիչ ծառայությունների կարիք և իրավունք ունեցող անձանց հիվանդանոցային բուժում և ախտորոշիչ փորձաքննություն</t>
  </si>
  <si>
    <t>Հիվանդացության և մահացության կրճատում</t>
  </si>
  <si>
    <t>Ներդրումներ առողջապահական օբյեկտներում (ՀՀ Շիրակի մարզպետարան)</t>
  </si>
  <si>
    <t xml:space="preserve"> ՀՀ Շիրակի մարզի առողջապահական  շենքերի կապիտալ վերանորոգում</t>
  </si>
  <si>
    <t xml:space="preserve">  1150 Հիվանդանոցային բուժօգնության ծրագիր</t>
  </si>
  <si>
    <t>ԵԿ10</t>
  </si>
  <si>
    <t>Բնակության վայր չունեցող անօթևան անձանց բնակարանային ապահովման աջակցություն</t>
  </si>
  <si>
    <t>Ծրագրի իրականացումը կնպաստի հանրապետությունում մշտական վայր չունեցող անօթևան անձանց բնակարանային ապահովմանը</t>
  </si>
  <si>
    <t xml:space="preserve">Քաղաքականության միջոցառումներ. Տրանսֆերտներ </t>
  </si>
  <si>
    <t>ՀՀ Շիրակի մարզի Պեմզաշեն համայնքի 7 ընտանիքների բնակարանային ապահովման նպատակով պետական աջակցության տրամադրում (ՀՀ Շիրակի մարզպետարան)</t>
  </si>
  <si>
    <t>Ֆինանսավորման ծախսի նկարագրությունը</t>
  </si>
  <si>
    <t xml:space="preserve"> Պետական աջակցություն՝  ՀՀ Շիրակի մարզի Պեմզաշեն համայնքի 7 ընտանիքների բնակարանային ապահովման նպատակով</t>
  </si>
  <si>
    <t>Աջակցություն համայնքային, միջհամայնքային, ոչ կառավարական, մասնավոր և այլ կազմակերպություններին և անհատներին</t>
  </si>
  <si>
    <t>Աջակցություն համայնքներին համայնքային օբյեկտների շենքային պայմանների բարելավման համար</t>
  </si>
  <si>
    <t>Համայնքներում կյանքի ստանդարտների բարելավում</t>
  </si>
  <si>
    <t>Աջակցություն ՀՀ Շիրակի  մարզի համայնքային կենտրոնների շենքային պայմանների բարելավման համար (ՀՀ Շիրակի մարզպետարան)</t>
  </si>
  <si>
    <t xml:space="preserve"> Պետական անհատույց աջակցություն համայնքային կենտրոնների  շենքային պայմանների բարելավման համար</t>
  </si>
  <si>
    <t>1047 Աջակցություն համայնքային, միջհամայնքային, ոչ կառավարական, մասնավոր և այլ կազմակերպություններին և անհատներին</t>
  </si>
  <si>
    <t>Աջակցություն ՀՀ Շիրակի մարզի համայնքներին հակակարկտային կայանների ձեռք բերման համար (ՀՀ Շիրակի մարզպետարան)</t>
  </si>
  <si>
    <t xml:space="preserve"> Պետական անհատույց աջակցություն ՀՀ Շիրակի մարզի համայնքներին</t>
  </si>
  <si>
    <t>Աջակցություն կրթական օբյեկտների շենքային պայմանների բարելավման համար (ՀՀ Շիրակի մարզպետարան)</t>
  </si>
  <si>
    <t xml:space="preserve"> Պետական անհատույց աջակցություն ՀՀ համայնքների նախադպրոցական շենքերի հիմնանորոգման համար</t>
  </si>
  <si>
    <t>Աջակցություն ՀՀ համայնքներին (ՀՀ Շիրակի մարզպետարան)</t>
  </si>
  <si>
    <t>Պետական անհատույց աջակցություն համայնքներին` գյուղական տարածքների տնտեսական զարգացման ծրագրերի իրականացման համար</t>
  </si>
  <si>
    <t>Աջակցություն ՀՀ Շիրակի մարզի համայնքներին (ՀՀ Շիրակի մարզպետարան)</t>
  </si>
  <si>
    <t>Պետական աջակցություն՝ ՀՀ Շիրակի մարզի համայնքների բնակիչներին ֆինանսական աջակցության ցուցաբերման նպատակով</t>
  </si>
  <si>
    <t>Ջրամատակարաման օբյեկտներ (ՀՀ Շիրակի մարզպետարան)</t>
  </si>
  <si>
    <t xml:space="preserve"> Ջրամատակարարման օբյեկտների կառուցում / ջրագծերի անցկացում, խորքային հորանծքների կառուցում/</t>
  </si>
  <si>
    <t>Ոռոգման համակարգեր (ՀՀ Շիրակի մարզպետարան)</t>
  </si>
  <si>
    <t xml:space="preserve"> Ոռոգման համակարգերի հիմնանորոգում</t>
  </si>
  <si>
    <t>Տեխնիկական հսկողության աշխատանքներ (ՀՀ Շիրակի մարզպետարան)</t>
  </si>
  <si>
    <t xml:space="preserve"> Շինարարության (հիմնանորոգման) համար անհրաժեշտ տեխնիկական հսկողության աշխատանքներ </t>
  </si>
  <si>
    <t>Նախագծային աշխատանքներ (ՀՀ Շիրակի մարզպետարան)</t>
  </si>
  <si>
    <t xml:space="preserve">Շինարարության (հիմնանորոգման) համար անհրաժեշտ նախագծա-նախահաշվային փաստաթղթերի մշակման (լրամշակման) աշխատանքներ </t>
  </si>
  <si>
    <t>ԾՏ47</t>
  </si>
  <si>
    <t>ԾՏ04</t>
  </si>
  <si>
    <t>ԱՁ25</t>
  </si>
  <si>
    <t>ԱՁ33</t>
  </si>
  <si>
    <t>&lt;Գյումրու պետական սիմֆոնիկ նվագախումբ&gt; ՊՈԱԿ և &lt;Գյումրու
ժողովրդական գործիքների պետական նվագախումբ&gt; ՊՈԱԿ</t>
  </si>
  <si>
    <t>Քաղաքականության միջոցառումներ. Տրանսֆերտներ</t>
  </si>
  <si>
    <t>Այլընտրանքային աշխատանքային ծառայողներին դրամական բավարարման և դրամական փոխհատուցման տրամադրում</t>
  </si>
  <si>
    <t>ՀՀ Շիրակի մարզպետարանում այլընտրանքային աշխատանքային ծառայության անցած ՀՀ քաղաքացիներին «Այլընտրանքային ծառայության մասին» ՀՀ օրենքով սահմանված դրամական բավարարման և փոխհատուցումների տրամադրում</t>
  </si>
  <si>
    <t>ԾՏ02</t>
  </si>
  <si>
    <t>ԾՏ17</t>
  </si>
  <si>
    <t>ՀՀ Շիրակի մարզի գուղական բնակավայրերում երկրաշարժի հետևանքով անօթևան մնացած ընտանիքների բնակարանային պայմանների բարելավում</t>
  </si>
  <si>
    <t xml:space="preserve">Աջակցություն ՀՀ Շիրակի մարզի համայնքներին </t>
  </si>
  <si>
    <t xml:space="preserve">Պետական աջակցություն համայնքներին </t>
  </si>
  <si>
    <t>Բնակարանային խնդիրների լուծում</t>
  </si>
  <si>
    <t>Քաղաքականության միջոցառումներ. տրանսֆերտներ</t>
  </si>
  <si>
    <t>Օրենսդրությամբ (օրենքներով և ՀՀ կառավարության որոշումներում) նախատեսված օժանդակություն և փոխհատուցումներ</t>
  </si>
  <si>
    <t>Օրենսդրությամբ (օրենքներով և ՀՀ կառավարության որոշումներում) նախատեսված օժանդակություն և փոխհատուցումներ ՏԻՄ-երին</t>
  </si>
  <si>
    <t>ՀՀ օրենսդրության պահանջների կատարում</t>
  </si>
  <si>
    <t>Աջակցություն Գյումրու քաղաքային համայնքին (ՀՀ Շիրակի մարզպետարան)</t>
  </si>
  <si>
    <t>Պետական անհատույց աջակցություն Գյումրու քաղաքային համայնքին</t>
  </si>
  <si>
    <t>Մանկապատանեկան և մասսայական սպորտի ծրագիր</t>
  </si>
  <si>
    <t>Ֆիզիկական կուլտուրայի և սպորտի քարոզչության ու առողջ ապրելակերպի արմատավորման միջոցառումների իրականացում, հանրապետական մակարդակով տարբեր մարզական խաղերի և փառատոների կազմակերպում ու անցկացում</t>
  </si>
  <si>
    <t>Բնակչության առողջության ամրապնդում, անհատի ներդաշնակ զարգացում, առողջ ապրելակերպի ապահովում</t>
  </si>
  <si>
    <t>Ծառայություն մատուցողի անվանումը</t>
  </si>
  <si>
    <t>«Գնումների մասին» ՀՀ օրենքի համաձայն ընտրված կազմակերպություն</t>
  </si>
  <si>
    <t> «Աջակցություն Շիրակի մարզի համայնքներին» բարեգործական հիմնադրամի մշակութային գործունեության ապահովում</t>
  </si>
  <si>
    <t> «Աջակցություն Շիրակի մարզի համայնքներին» բարեգործական հիմնադրամին անհրաժեշտ գույքով ապահովում</t>
  </si>
  <si>
    <t> Գյումրու Հայորդաց տան բնականոն գործունեության համար անհրաժեշտ գույքի ձեռքբերում</t>
  </si>
  <si>
    <t> «Աջակցություն Շիրակի մարզի համայնքներին» բարեգործական հիմնադրամ</t>
  </si>
  <si>
    <t>Ծրագրի նկարագրությունը</t>
  </si>
  <si>
    <t>«Գյումրու պետական սիմֆոնիկ նվագախումբ» պետական ոչ առևտրային կազմակերպությանն անհրաժեշտ գործիքներով ապահովում</t>
  </si>
  <si>
    <t>Վերջնական արդյունքի նկարագրությունը</t>
  </si>
  <si>
    <t>Ներդրումներ լիազոր կառավարման ներքո գտնվող պետական կազմակերպությունում</t>
  </si>
  <si>
    <t>ԵԿ03</t>
  </si>
  <si>
    <t>Օրենսդրությամբ (օրենքներով և կառավարության որոշումներով) նախատեսված օժանդակություն և փոխհատուցումներ</t>
  </si>
  <si>
    <t>Օրենսդրությամբ (օրենքներով և կառավարության որոշումներով) նախատեսված օժանդակություն և փոխհատուցումներ ՏԻՄ-երին, կուսակցություններին և այլն</t>
  </si>
  <si>
    <t>Ծրագրի իրականացումը կնպաստի բնակչության սոցիալական պայմանների բարելավմանը</t>
  </si>
  <si>
    <t>Պետական աջակցություն տեղական ինքնակառավարման մարմիններին</t>
  </si>
  <si>
    <t>Պետական աջակցություն տեղական ինքնակառավարման մարմիններին` նվազագույն աշխատավարձի, էլեկտրաէներգիայի և գազի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</si>
  <si>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ԾՏ12</t>
  </si>
  <si>
    <t>ՀՀ Շիրակի մարզի բնակավայրերում երկրաշարժի հետևանքով անօթևան մնացած, սահմանված կարգով հաշվառված, ընտանիքների բնակարանային խնդիրների լուծման նպատակով պետական աջակցությամբ իրականացվող բնակարանային ապահովման ծրագրի շահառու ճանաչված՝ ծրագրի շրջանակներում բնակարանային պայմանները չբարելաված անձանց (ընտանիքների) բնակարանային պայմանները բարելավել` 
- Շիրակի մարզի գյուղական բնակավայրերում բնակարանային պայմանների բարելավման իրենց իրավունքը դատական կարգով վերականգնած և մեկ սենյակի շահառու ճանաչված 2 ընտանիքներին ուղղակի ֆինանսական աջակցության տրամադրման համար</t>
  </si>
  <si>
    <t>Այլընտրանքային աշխատանքային ծառայության անցած ՀՀ քաղաքացիներին &lt;Այլընտրանքային ծառայության մասին&gt; ՀՀ օրենքով սահմանված դրամական μավարարման և փոխհատուցումների տրամադրում</t>
  </si>
  <si>
    <t>ՀՀ մշակութային ժառանգության բաղկացուցիչ մաս հանդիսացող թանգարանային հավաքածուների անխաթար պահպանումն ու փոխանցումը սերունդներին:  Թանգարանային հավաքածուներին  հանրության հաղորդակցության աճ` նպաստելով հանրապետությունում մշակութային  զբոսաշրջության խթանմանը, տնտեսական զարգացմանը, ինչպես նաև ԿԶԾ-ի իրագործմանը:</t>
  </si>
  <si>
    <t>հազար դրամ</t>
  </si>
  <si>
    <t>08/02/02</t>
  </si>
  <si>
    <t>11/01/01</t>
  </si>
  <si>
    <t>01/08/01</t>
  </si>
  <si>
    <t>Ծրագիր/Քաղաքականության միջոցառում</t>
  </si>
  <si>
    <t>Բյուջե</t>
  </si>
  <si>
    <t>Ճշտված բյուջե</t>
  </si>
  <si>
    <t>Կատարման %</t>
  </si>
  <si>
    <t>Բաժին/ Խումբ/ Դաս</t>
  </si>
  <si>
    <r>
      <t>Քաղաքականության միջոցառումներ.</t>
    </r>
    <r>
      <rPr>
        <sz val="10"/>
        <rFont val="GHEA Grapalat"/>
        <family val="3"/>
      </rPr>
      <t>ՏՐԱՆՍՖԵՐՏՆԵՐ</t>
    </r>
  </si>
  <si>
    <t>Նախնական մասնագիտական (արհեստագործական) և միջին
մասնագիտական ուսումնական հաստատությունների շենքերի
(մասնաշենքերի) հիմնանորոգում (համաշինարարական աշխատանքներ,ջեռուցման համակարգի իրականացում, ներքին հարդարում, տարածքի բարեկարգում)</t>
  </si>
  <si>
    <t>ՀՀ Շիրակի մարզում այլընտրանքային աշխատանքային ծառայության անցած ՀՀ քաղաքացիներին ՙԱյլընտրանքային ծառայության մասին՚ ՀՀ օրենքով սահմանված դրամական բավարարման և փոխհատուցումների տրամադրում</t>
  </si>
  <si>
    <t>ՀՀ Շիրակի մարզի համայնքային ենթակայության մշակույթի տների, ակումբների և կենտրոնների վերանորոգում և կառուցում</t>
  </si>
  <si>
    <t>ԱԾ12</t>
  </si>
  <si>
    <t>ԱԾ02</t>
  </si>
  <si>
    <t>ԾՏ26</t>
  </si>
  <si>
    <t>ԾՏ03</t>
  </si>
  <si>
    <t>ԱԾ99</t>
  </si>
  <si>
    <t>ԱԾ97</t>
  </si>
  <si>
    <t>ԱԾ81</t>
  </si>
  <si>
    <t>ԱԾ70</t>
  </si>
  <si>
    <t>ԱԾ59</t>
  </si>
  <si>
    <t>ԱԾ47</t>
  </si>
  <si>
    <t>ԱԾ38</t>
  </si>
  <si>
    <t>ԱԾ26</t>
  </si>
  <si>
    <t>ԱԾ14</t>
  </si>
  <si>
    <t>ԱԾ101</t>
  </si>
  <si>
    <t>ԱԾ08</t>
  </si>
  <si>
    <t>ԱԾ07</t>
  </si>
  <si>
    <t>Պետական կազմակերպություններում  ներդրումներ</t>
  </si>
  <si>
    <t>Թատերարվեստի, երաժշտարվեստի, պարարվեստի, կերպարվեստի, ժողարվեստի ոլորտի ծառայություններ</t>
  </si>
  <si>
    <t>Հայաստանի Հանրապետության Շիրակի մարզպետարան</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</si>
</sst>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9" x14ac:knownFonts="1">
    <font>
      <sz val="11"/>
      <color indexed="8"/>
      <name val="Calibri"/>
      <family val="2"/>
      <charset val="204"/>
    </font>
    <font>
      <sz val="10"/>
      <name val="Arial Armenian"/>
      <family val="2"/>
    </font>
    <font>
      <sz val="10"/>
      <name val="GHEA Grapalat"/>
      <family val="3"/>
    </font>
    <font>
      <sz val="10"/>
      <color indexed="8"/>
      <name val="GHEA Grapalat"/>
      <family val="3"/>
    </font>
    <font>
      <b/>
      <sz val="10"/>
      <name val="GHEA Grapalat"/>
      <family val="3"/>
    </font>
    <font>
      <b/>
      <sz val="10"/>
      <color indexed="8"/>
      <name val="GHEA Grapalat"/>
      <family val="3"/>
    </font>
    <font>
      <u/>
      <sz val="10"/>
      <name val="GHEA Grapalat"/>
      <family val="3"/>
    </font>
    <font>
      <sz val="10"/>
      <color indexed="10"/>
      <name val="GHEA Grapalat"/>
      <family val="3"/>
    </font>
    <font>
      <b/>
      <sz val="12"/>
      <name val="GHEA Grapalat"/>
      <family val="3"/>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s>
  <cellStyleXfs count="2">
    <xf numFmtId="0" fontId="0" fillId="0" borderId="0"/>
    <xf numFmtId="0" fontId="1" fillId="0" borderId="0"/>
  </cellStyleXfs>
  <cellXfs count="225">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0" xfId="0" applyFont="1" applyFill="1"/>
    <xf numFmtId="0" fontId="2" fillId="2" borderId="1" xfId="0" applyFont="1" applyFill="1" applyBorder="1"/>
    <xf numFmtId="0" fontId="2" fillId="2" borderId="1" xfId="0" applyFont="1" applyFill="1" applyBorder="1" applyAlignment="1">
      <alignment horizontal="center" vertical="center"/>
    </xf>
    <xf numFmtId="4" fontId="2" fillId="2" borderId="1" xfId="0" applyNumberFormat="1" applyFont="1" applyFill="1" applyBorder="1"/>
    <xf numFmtId="0" fontId="2" fillId="2"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4" fontId="2" fillId="0" borderId="3"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4" fillId="0" borderId="0" xfId="0" applyFont="1" applyFill="1" applyAlignment="1">
      <alignment horizontal="center" vertical="center"/>
    </xf>
    <xf numFmtId="0" fontId="2" fillId="0" borderId="0" xfId="0" applyFont="1" applyFill="1" applyAlignment="1">
      <alignment vertical="center"/>
    </xf>
    <xf numFmtId="0" fontId="2" fillId="0" borderId="1" xfId="0" applyFont="1" applyFill="1" applyBorder="1" applyAlignment="1">
      <alignment vertical="center" wrapText="1"/>
    </xf>
    <xf numFmtId="0" fontId="2" fillId="0" borderId="1" xfId="1" applyFont="1" applyFill="1" applyBorder="1" applyAlignment="1" applyProtection="1">
      <alignment vertical="center" wrapText="1"/>
      <protection locked="0"/>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4" fontId="4" fillId="0" borderId="6" xfId="0" applyNumberFormat="1" applyFont="1" applyFill="1" applyBorder="1" applyAlignment="1">
      <alignment horizontal="center" vertical="center"/>
    </xf>
    <xf numFmtId="4" fontId="2" fillId="0" borderId="7" xfId="0" applyNumberFormat="1"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4" xfId="0" applyFont="1" applyFill="1" applyBorder="1" applyAlignment="1">
      <alignment horizontal="left" vertical="center"/>
    </xf>
    <xf numFmtId="4" fontId="2" fillId="0" borderId="9" xfId="0" applyNumberFormat="1" applyFont="1" applyFill="1" applyBorder="1" applyAlignment="1">
      <alignment horizontal="center" vertical="center"/>
    </xf>
    <xf numFmtId="49" fontId="2"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xf>
    <xf numFmtId="0" fontId="2" fillId="0" borderId="1" xfId="0" applyFont="1" applyFill="1" applyBorder="1" applyAlignment="1">
      <alignment horizontal="left" vertical="center" wrapText="1"/>
    </xf>
    <xf numFmtId="4" fontId="2" fillId="0" borderId="1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6" fillId="0" borderId="1" xfId="0" applyFont="1" applyFill="1" applyBorder="1" applyAlignment="1">
      <alignment vertical="center"/>
    </xf>
    <xf numFmtId="0" fontId="2" fillId="0" borderId="0" xfId="0" applyFont="1" applyFill="1" applyBorder="1" applyAlignment="1">
      <alignment horizontal="left" vertical="center" wrapText="1"/>
    </xf>
    <xf numFmtId="0" fontId="4" fillId="0" borderId="6" xfId="0" applyFont="1" applyFill="1" applyBorder="1" applyAlignment="1">
      <alignment horizontal="center" vertical="center"/>
    </xf>
    <xf numFmtId="4" fontId="2" fillId="0" borderId="6" xfId="0" applyNumberFormat="1" applyFont="1" applyFill="1" applyBorder="1" applyAlignment="1">
      <alignment horizontal="center" vertical="center"/>
    </xf>
    <xf numFmtId="2" fontId="2" fillId="0" borderId="6" xfId="0" applyNumberFormat="1" applyFont="1" applyFill="1" applyBorder="1" applyAlignment="1">
      <alignment horizontal="center" vertical="center"/>
    </xf>
    <xf numFmtId="0" fontId="2" fillId="0" borderId="0" xfId="0" applyFont="1" applyFill="1" applyAlignment="1">
      <alignment horizontal="left" vertical="center"/>
    </xf>
    <xf numFmtId="2" fontId="2" fillId="0" borderId="0" xfId="0" applyNumberFormat="1" applyFont="1" applyFill="1" applyAlignment="1">
      <alignment horizontal="center" vertical="center"/>
    </xf>
    <xf numFmtId="0" fontId="6" fillId="0" borderId="2" xfId="0" applyFont="1" applyFill="1" applyBorder="1" applyAlignment="1">
      <alignment horizontal="left" vertical="center"/>
    </xf>
    <xf numFmtId="0" fontId="4"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4" fontId="2" fillId="3" borderId="6" xfId="0" applyNumberFormat="1" applyFont="1" applyFill="1" applyBorder="1" applyAlignment="1">
      <alignment horizontal="center" vertical="center" wrapText="1"/>
    </xf>
    <xf numFmtId="4" fontId="4" fillId="3" borderId="1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6" xfId="0" applyFont="1" applyFill="1" applyBorder="1" applyAlignment="1">
      <alignment horizontal="center" vertical="center"/>
    </xf>
    <xf numFmtId="14" fontId="2" fillId="0" borderId="6" xfId="0" applyNumberFormat="1" applyFont="1" applyFill="1" applyBorder="1" applyAlignment="1">
      <alignment horizontal="center" vertical="center"/>
    </xf>
    <xf numFmtId="4" fontId="2" fillId="3" borderId="1" xfId="0" applyNumberFormat="1" applyFont="1" applyFill="1" applyBorder="1" applyAlignment="1">
      <alignment horizontal="center" vertical="center" wrapText="1"/>
    </xf>
    <xf numFmtId="0" fontId="7" fillId="0" borderId="0" xfId="0" applyFont="1" applyFill="1" applyAlignment="1">
      <alignment vertical="center"/>
    </xf>
    <xf numFmtId="0" fontId="2" fillId="3" borderId="1" xfId="0" applyFont="1" applyFill="1" applyBorder="1" applyAlignment="1">
      <alignment horizontal="center" vertical="center"/>
    </xf>
    <xf numFmtId="0" fontId="6" fillId="3" borderId="2" xfId="0" applyFont="1" applyFill="1" applyBorder="1" applyAlignment="1">
      <alignment horizontal="left" vertical="center"/>
    </xf>
    <xf numFmtId="4" fontId="2" fillId="3" borderId="3"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4" fontId="2" fillId="3" borderId="5" xfId="0" applyNumberFormat="1" applyFont="1" applyFill="1" applyBorder="1" applyAlignment="1">
      <alignment horizontal="center" vertical="center"/>
    </xf>
    <xf numFmtId="4" fontId="2" fillId="0" borderId="0"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2" fillId="3" borderId="4" xfId="0" applyFont="1" applyFill="1" applyBorder="1" applyAlignment="1">
      <alignment horizontal="left" vertical="center" wrapText="1"/>
    </xf>
    <xf numFmtId="4" fontId="2" fillId="3" borderId="1" xfId="0" applyNumberFormat="1" applyFont="1" applyFill="1" applyBorder="1" applyAlignment="1">
      <alignment horizontal="center" vertical="center"/>
    </xf>
    <xf numFmtId="0" fontId="6" fillId="0" borderId="4" xfId="0" applyFont="1" applyFill="1" applyBorder="1" applyAlignment="1">
      <alignment horizontal="left" vertical="center" wrapText="1"/>
    </xf>
    <xf numFmtId="4" fontId="2" fillId="3" borderId="6"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11" xfId="0" applyFont="1" applyFill="1" applyBorder="1" applyAlignment="1">
      <alignment vertical="center" wrapText="1"/>
    </xf>
    <xf numFmtId="0" fontId="6" fillId="0" borderId="11" xfId="0" applyFont="1" applyFill="1" applyBorder="1" applyAlignment="1">
      <alignment horizontal="left" vertical="center"/>
    </xf>
    <xf numFmtId="0" fontId="2" fillId="3" borderId="7" xfId="0" applyFont="1" applyFill="1" applyBorder="1" applyAlignment="1">
      <alignment horizontal="center" vertical="center"/>
    </xf>
    <xf numFmtId="2" fontId="2" fillId="3" borderId="1"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0" fontId="2" fillId="3" borderId="2" xfId="0" applyFont="1" applyFill="1" applyBorder="1" applyAlignment="1">
      <alignment horizontal="left" vertical="center"/>
    </xf>
    <xf numFmtId="0" fontId="2" fillId="0" borderId="12" xfId="0" applyFont="1" applyFill="1" applyBorder="1" applyAlignment="1">
      <alignment horizontal="left" vertical="center"/>
    </xf>
    <xf numFmtId="49"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3" borderId="4" xfId="0" applyFont="1" applyFill="1" applyBorder="1" applyAlignment="1">
      <alignment horizontal="left" vertical="center"/>
    </xf>
    <xf numFmtId="0" fontId="6" fillId="0" borderId="8" xfId="0" applyFont="1" applyFill="1" applyBorder="1" applyAlignment="1">
      <alignment horizontal="left" vertical="center"/>
    </xf>
    <xf numFmtId="4" fontId="4" fillId="3" borderId="7" xfId="0" applyNumberFormat="1" applyFont="1" applyFill="1" applyBorder="1" applyAlignment="1">
      <alignment horizontal="center" vertical="center"/>
    </xf>
    <xf numFmtId="4" fontId="4" fillId="3" borderId="6" xfId="0" applyNumberFormat="1" applyFont="1" applyFill="1" applyBorder="1" applyAlignment="1">
      <alignment horizontal="center" vertical="center"/>
    </xf>
    <xf numFmtId="2" fontId="2" fillId="3" borderId="6" xfId="0" applyNumberFormat="1" applyFont="1" applyFill="1" applyBorder="1" applyAlignment="1">
      <alignment horizontal="center" vertical="center"/>
    </xf>
    <xf numFmtId="4" fontId="2" fillId="0" borderId="13" xfId="0" applyNumberFormat="1" applyFont="1" applyFill="1" applyBorder="1" applyAlignment="1">
      <alignment horizontal="center" vertical="center"/>
    </xf>
    <xf numFmtId="4" fontId="2" fillId="0" borderId="8" xfId="0" applyNumberFormat="1" applyFont="1" applyFill="1" applyBorder="1" applyAlignment="1">
      <alignment horizontal="center" vertical="center"/>
    </xf>
    <xf numFmtId="2" fontId="2" fillId="0" borderId="5" xfId="0" applyNumberFormat="1" applyFont="1" applyFill="1" applyBorder="1" applyAlignment="1">
      <alignment horizontal="center" vertical="center"/>
    </xf>
    <xf numFmtId="4" fontId="2" fillId="0" borderId="14" xfId="0" applyNumberFormat="1" applyFont="1" applyFill="1" applyBorder="1" applyAlignment="1">
      <alignment horizontal="center" vertical="center"/>
    </xf>
    <xf numFmtId="2" fontId="2" fillId="0" borderId="3" xfId="0" applyNumberFormat="1" applyFont="1" applyFill="1" applyBorder="1" applyAlignment="1">
      <alignment horizontal="center" vertical="center"/>
    </xf>
    <xf numFmtId="4" fontId="2" fillId="0" borderId="15" xfId="0" applyNumberFormat="1" applyFont="1" applyFill="1" applyBorder="1" applyAlignment="1">
      <alignment horizontal="center" vertical="center"/>
    </xf>
    <xf numFmtId="4" fontId="2" fillId="0" borderId="12" xfId="0" applyNumberFormat="1" applyFont="1" applyFill="1" applyBorder="1" applyAlignment="1">
      <alignment horizontal="center" vertical="center"/>
    </xf>
    <xf numFmtId="2" fontId="2" fillId="0" borderId="10" xfId="0" applyNumberFormat="1" applyFont="1" applyFill="1" applyBorder="1" applyAlignment="1">
      <alignment horizontal="center" vertical="center"/>
    </xf>
    <xf numFmtId="2" fontId="2" fillId="0" borderId="7" xfId="0" applyNumberFormat="1" applyFont="1" applyFill="1" applyBorder="1" applyAlignment="1">
      <alignment horizontal="center" vertical="center"/>
    </xf>
    <xf numFmtId="2" fontId="2" fillId="0" borderId="9" xfId="0" applyNumberFormat="1"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43" fontId="4" fillId="0" borderId="13" xfId="0" applyNumberFormat="1" applyFont="1" applyFill="1" applyBorder="1" applyAlignment="1">
      <alignment horizontal="center" vertical="center" wrapText="1"/>
    </xf>
    <xf numFmtId="2" fontId="2" fillId="3" borderId="9" xfId="0" applyNumberFormat="1" applyFont="1" applyFill="1" applyBorder="1" applyAlignment="1">
      <alignment horizontal="center" vertical="center"/>
    </xf>
    <xf numFmtId="0" fontId="2" fillId="0" borderId="13" xfId="0" applyFont="1" applyFill="1" applyBorder="1" applyAlignment="1">
      <alignment horizontal="center" vertical="center"/>
    </xf>
    <xf numFmtId="0" fontId="6" fillId="0" borderId="4" xfId="0" applyFont="1" applyFill="1" applyBorder="1" applyAlignment="1">
      <alignment vertical="center"/>
    </xf>
    <xf numFmtId="49" fontId="2" fillId="3" borderId="7" xfId="0" applyNumberFormat="1" applyFont="1" applyFill="1" applyBorder="1" applyAlignment="1">
      <alignment horizontal="center" vertical="center"/>
    </xf>
    <xf numFmtId="0" fontId="2" fillId="0" borderId="11" xfId="0" applyFont="1" applyFill="1" applyBorder="1" applyAlignment="1">
      <alignment horizontal="center" vertical="center"/>
    </xf>
    <xf numFmtId="49"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11" xfId="0" applyFont="1" applyFill="1" applyBorder="1" applyAlignment="1">
      <alignment horizontal="left" vertical="center" wrapText="1"/>
    </xf>
    <xf numFmtId="0" fontId="2" fillId="3" borderId="5" xfId="0" applyFont="1" applyFill="1" applyBorder="1" applyAlignment="1">
      <alignment horizontal="left" vertical="center"/>
    </xf>
    <xf numFmtId="4" fontId="2" fillId="0" borderId="5" xfId="0" applyNumberFormat="1" applyFont="1" applyFill="1" applyBorder="1" applyAlignment="1">
      <alignment horizontal="center" vertical="center"/>
    </xf>
    <xf numFmtId="0" fontId="2" fillId="0" borderId="11" xfId="0" applyFont="1" applyFill="1" applyBorder="1" applyAlignment="1">
      <alignment horizontal="left" vertical="center"/>
    </xf>
    <xf numFmtId="0" fontId="2" fillId="0" borderId="4" xfId="0" applyFont="1" applyFill="1" applyBorder="1" applyAlignment="1">
      <alignment vertical="center" wrapText="1"/>
    </xf>
    <xf numFmtId="4" fontId="2" fillId="0" borderId="15"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4" fontId="2" fillId="0" borderId="13" xfId="0" applyNumberFormat="1" applyFont="1" applyFill="1" applyBorder="1" applyAlignment="1">
      <alignment horizontal="center" vertical="center" wrapText="1"/>
    </xf>
    <xf numFmtId="4" fontId="2" fillId="0" borderId="14"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 fontId="4" fillId="0" borderId="13" xfId="0" applyNumberFormat="1" applyFont="1" applyFill="1" applyBorder="1" applyAlignment="1">
      <alignment horizontal="center" vertical="center" wrapText="1"/>
    </xf>
    <xf numFmtId="4" fontId="4" fillId="0" borderId="8"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0" fontId="4" fillId="0" borderId="15" xfId="0" applyFont="1" applyFill="1" applyBorder="1" applyAlignment="1">
      <alignment horizontal="center" vertical="center"/>
    </xf>
    <xf numFmtId="0" fontId="2" fillId="3" borderId="1" xfId="0" applyFont="1" applyFill="1" applyBorder="1" applyAlignment="1">
      <alignment vertical="center" wrapText="1"/>
    </xf>
    <xf numFmtId="4" fontId="2" fillId="3" borderId="9" xfId="0" applyNumberFormat="1" applyFont="1" applyFill="1" applyBorder="1" applyAlignment="1">
      <alignment horizontal="center" vertical="center" wrapText="1"/>
    </xf>
    <xf numFmtId="4" fontId="2" fillId="3" borderId="7" xfId="0" applyNumberFormat="1" applyFont="1" applyFill="1" applyBorder="1" applyAlignment="1">
      <alignment horizontal="center" vertical="center" wrapText="1"/>
    </xf>
    <xf numFmtId="2" fontId="2" fillId="3" borderId="7"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3" borderId="3" xfId="0" applyFont="1" applyFill="1" applyBorder="1" applyAlignment="1">
      <alignment horizontal="center" vertical="center"/>
    </xf>
    <xf numFmtId="2" fontId="2" fillId="0" borderId="2" xfId="0" applyNumberFormat="1" applyFont="1" applyFill="1" applyBorder="1" applyAlignment="1">
      <alignment horizontal="center" vertical="center"/>
    </xf>
    <xf numFmtId="0" fontId="2" fillId="3" borderId="11" xfId="0" applyFont="1" applyFill="1" applyBorder="1" applyAlignment="1">
      <alignment vertical="center" wrapText="1"/>
    </xf>
    <xf numFmtId="2" fontId="2" fillId="3" borderId="2" xfId="0" applyNumberFormat="1" applyFont="1" applyFill="1" applyBorder="1" applyAlignment="1">
      <alignment horizontal="center" vertical="center"/>
    </xf>
    <xf numFmtId="0" fontId="2" fillId="0" borderId="8" xfId="0" applyFont="1" applyFill="1" applyBorder="1" applyAlignment="1">
      <alignment vertical="center" wrapText="1"/>
    </xf>
    <xf numFmtId="0" fontId="2" fillId="0" borderId="12" xfId="0" applyFont="1" applyFill="1" applyBorder="1" applyAlignment="1">
      <alignment vertical="center" wrapText="1"/>
    </xf>
    <xf numFmtId="2" fontId="4" fillId="0" borderId="5" xfId="0" applyNumberFormat="1" applyFont="1" applyFill="1" applyBorder="1" applyAlignment="1">
      <alignment horizontal="center" vertical="center"/>
    </xf>
    <xf numFmtId="4" fontId="4" fillId="0" borderId="14"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xf>
    <xf numFmtId="0" fontId="2" fillId="0" borderId="11" xfId="1" applyFont="1" applyFill="1" applyBorder="1" applyAlignment="1" applyProtection="1">
      <alignment vertical="center" wrapText="1"/>
      <protection locked="0"/>
    </xf>
    <xf numFmtId="0" fontId="2" fillId="0" borderId="11" xfId="0" applyFont="1" applyFill="1" applyBorder="1" applyAlignment="1">
      <alignment vertical="center"/>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4" fontId="4" fillId="0" borderId="8" xfId="0" applyNumberFormat="1" applyFont="1" applyFill="1" applyBorder="1" applyAlignment="1">
      <alignment horizontal="center" vertical="center"/>
    </xf>
    <xf numFmtId="0" fontId="2" fillId="0" borderId="0" xfId="0" applyFont="1" applyFill="1" applyBorder="1" applyAlignment="1">
      <alignment vertical="center" wrapText="1"/>
    </xf>
    <xf numFmtId="4" fontId="4" fillId="3" borderId="13" xfId="0" applyNumberFormat="1"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0" fontId="6" fillId="0" borderId="17" xfId="0" applyFont="1" applyFill="1" applyBorder="1" applyAlignment="1">
      <alignment vertical="center" wrapText="1"/>
    </xf>
    <xf numFmtId="0" fontId="2" fillId="0" borderId="1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6" fillId="0" borderId="4" xfId="0" applyFont="1" applyFill="1" applyBorder="1" applyAlignment="1">
      <alignment vertical="center" wrapText="1"/>
    </xf>
    <xf numFmtId="0" fontId="7" fillId="0" borderId="13" xfId="0" applyFont="1" applyFill="1" applyBorder="1" applyAlignment="1">
      <alignment horizontal="center" vertical="center" wrapText="1"/>
    </xf>
    <xf numFmtId="4" fontId="2" fillId="0" borderId="12" xfId="0" applyNumberFormat="1" applyFont="1" applyFill="1" applyBorder="1" applyAlignment="1">
      <alignment horizontal="left" vertical="center"/>
    </xf>
    <xf numFmtId="4" fontId="2" fillId="0" borderId="9" xfId="0" applyNumberFormat="1" applyFont="1" applyFill="1" applyBorder="1" applyAlignment="1">
      <alignment horizontal="left" vertical="center"/>
    </xf>
    <xf numFmtId="2" fontId="2" fillId="0" borderId="9" xfId="0" applyNumberFormat="1" applyFont="1" applyFill="1" applyBorder="1" applyAlignment="1">
      <alignment horizontal="left" vertical="center"/>
    </xf>
    <xf numFmtId="0" fontId="2" fillId="0" borderId="15" xfId="0" applyFont="1" applyFill="1" applyBorder="1" applyAlignment="1">
      <alignment horizontal="left" vertical="center"/>
    </xf>
    <xf numFmtId="4" fontId="4" fillId="0" borderId="6"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xf>
    <xf numFmtId="4" fontId="4" fillId="0" borderId="3" xfId="0" applyNumberFormat="1" applyFont="1" applyFill="1" applyBorder="1" applyAlignment="1">
      <alignment horizontal="center" vertical="center"/>
    </xf>
    <xf numFmtId="0" fontId="4" fillId="0" borderId="15" xfId="0" applyFont="1" applyFill="1" applyBorder="1" applyAlignment="1">
      <alignment horizontal="left" vertical="center"/>
    </xf>
    <xf numFmtId="0" fontId="7" fillId="0" borderId="14" xfId="0" applyFont="1" applyFill="1" applyBorder="1" applyAlignment="1">
      <alignment vertical="center"/>
    </xf>
    <xf numFmtId="14" fontId="2" fillId="0" borderId="7" xfId="0" applyNumberFormat="1" applyFont="1" applyFill="1" applyBorder="1" applyAlignment="1">
      <alignment horizontal="center" vertical="center"/>
    </xf>
    <xf numFmtId="14" fontId="2" fillId="0" borderId="9"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43" fontId="2" fillId="0" borderId="15" xfId="0" applyNumberFormat="1" applyFont="1" applyFill="1" applyBorder="1" applyAlignment="1">
      <alignment horizontal="center" vertical="center" wrapText="1"/>
    </xf>
    <xf numFmtId="43" fontId="2" fillId="3" borderId="6" xfId="0" applyNumberFormat="1" applyFont="1" applyFill="1" applyBorder="1" applyAlignment="1">
      <alignment horizontal="center" vertical="center" wrapText="1"/>
    </xf>
    <xf numFmtId="43" fontId="4" fillId="0" borderId="6" xfId="0" applyNumberFormat="1" applyFont="1" applyFill="1" applyBorder="1" applyAlignment="1">
      <alignment horizontal="center" vertical="center" wrapText="1"/>
    </xf>
    <xf numFmtId="14" fontId="2" fillId="0" borderId="9" xfId="0" applyNumberFormat="1" applyFont="1" applyFill="1" applyBorder="1" applyAlignment="1">
      <alignment horizontal="left" vertical="center"/>
    </xf>
    <xf numFmtId="4" fontId="4" fillId="0" borderId="7" xfId="0" applyNumberFormat="1" applyFont="1" applyFill="1" applyBorder="1" applyAlignment="1">
      <alignment horizontal="center" vertical="center"/>
    </xf>
    <xf numFmtId="43" fontId="4" fillId="0" borderId="7" xfId="0" applyNumberFormat="1" applyFont="1" applyFill="1" applyBorder="1" applyAlignment="1">
      <alignment horizontal="center" vertical="center"/>
    </xf>
    <xf numFmtId="43" fontId="4" fillId="0" borderId="3" xfId="0" applyNumberFormat="1" applyFont="1" applyFill="1" applyBorder="1" applyAlignment="1">
      <alignment horizontal="center" vertical="center"/>
    </xf>
    <xf numFmtId="43" fontId="2" fillId="0" borderId="7" xfId="0" applyNumberFormat="1" applyFont="1" applyFill="1" applyBorder="1" applyAlignment="1">
      <alignment horizontal="center" vertical="center"/>
    </xf>
    <xf numFmtId="43" fontId="2" fillId="0" borderId="3" xfId="0" applyNumberFormat="1" applyFont="1" applyFill="1" applyBorder="1" applyAlignment="1">
      <alignment horizontal="center" vertical="center"/>
    </xf>
    <xf numFmtId="2" fontId="4" fillId="0" borderId="7" xfId="0" applyNumberFormat="1" applyFont="1" applyFill="1" applyBorder="1" applyAlignment="1">
      <alignment horizontal="center" vertical="center"/>
    </xf>
    <xf numFmtId="4" fontId="4" fillId="3" borderId="14" xfId="0" applyNumberFormat="1" applyFont="1" applyFill="1" applyBorder="1" applyAlignment="1">
      <alignment horizontal="center" vertical="center" wrapText="1"/>
    </xf>
    <xf numFmtId="4" fontId="4" fillId="3" borderId="7" xfId="0" applyNumberFormat="1" applyFont="1" applyFill="1" applyBorder="1" applyAlignment="1">
      <alignment horizontal="center" vertical="center" wrapText="1"/>
    </xf>
    <xf numFmtId="4" fontId="4" fillId="3" borderId="2" xfId="0" applyNumberFormat="1" applyFont="1" applyFill="1" applyBorder="1" applyAlignment="1">
      <alignment horizontal="center" vertical="center"/>
    </xf>
    <xf numFmtId="43" fontId="4" fillId="3" borderId="13" xfId="0" applyNumberFormat="1" applyFont="1" applyFill="1" applyBorder="1" applyAlignment="1">
      <alignment horizontal="center" vertical="center" wrapText="1"/>
    </xf>
    <xf numFmtId="43" fontId="2" fillId="0" borderId="13" xfId="0" applyNumberFormat="1" applyFont="1" applyFill="1" applyBorder="1" applyAlignment="1">
      <alignment horizontal="center" vertical="center" wrapText="1"/>
    </xf>
    <xf numFmtId="43" fontId="2" fillId="0" borderId="14" xfId="0" applyNumberFormat="1" applyFont="1" applyFill="1" applyBorder="1" applyAlignment="1">
      <alignment horizontal="center" vertical="center"/>
    </xf>
    <xf numFmtId="43" fontId="2" fillId="0" borderId="14" xfId="0" applyNumberFormat="1" applyFont="1" applyFill="1" applyBorder="1" applyAlignment="1">
      <alignment horizontal="center" vertical="center" wrapText="1"/>
    </xf>
    <xf numFmtId="43" fontId="2" fillId="3" borderId="3" xfId="0" applyNumberFormat="1" applyFont="1" applyFill="1" applyBorder="1" applyAlignment="1">
      <alignment horizontal="center" vertical="center" wrapText="1"/>
    </xf>
    <xf numFmtId="43" fontId="4" fillId="0" borderId="14" xfId="0" applyNumberFormat="1" applyFont="1" applyFill="1" applyBorder="1" applyAlignment="1">
      <alignment horizontal="center" vertical="center" wrapText="1"/>
    </xf>
    <xf numFmtId="43" fontId="2" fillId="3" borderId="9" xfId="0" applyNumberFormat="1" applyFont="1" applyFill="1" applyBorder="1" applyAlignment="1">
      <alignment horizontal="center" vertical="center" wrapText="1"/>
    </xf>
    <xf numFmtId="43" fontId="2" fillId="3" borderId="11" xfId="0" applyNumberFormat="1" applyFont="1" applyFill="1" applyBorder="1" applyAlignment="1">
      <alignment horizontal="center" vertical="center" wrapText="1"/>
    </xf>
    <xf numFmtId="43" fontId="2" fillId="0" borderId="11" xfId="0" applyNumberFormat="1" applyFont="1" applyFill="1" applyBorder="1" applyAlignment="1">
      <alignment horizontal="center" vertical="center"/>
    </xf>
    <xf numFmtId="43" fontId="2" fillId="0" borderId="15" xfId="0" applyNumberFormat="1" applyFont="1" applyFill="1" applyBorder="1" applyAlignment="1">
      <alignment horizontal="center" vertical="center"/>
    </xf>
    <xf numFmtId="43" fontId="4" fillId="0" borderId="6" xfId="0" applyNumberFormat="1" applyFont="1" applyFill="1" applyBorder="1" applyAlignment="1">
      <alignment horizontal="center" vertical="center"/>
    </xf>
    <xf numFmtId="43" fontId="2" fillId="0" borderId="13" xfId="0" applyNumberFormat="1" applyFont="1" applyFill="1" applyBorder="1" applyAlignment="1">
      <alignment horizontal="center" vertical="center"/>
    </xf>
    <xf numFmtId="43" fontId="2" fillId="3" borderId="7" xfId="0" applyNumberFormat="1" applyFont="1" applyFill="1" applyBorder="1" applyAlignment="1">
      <alignment horizontal="center" vertical="center" wrapText="1"/>
    </xf>
    <xf numFmtId="43" fontId="4" fillId="0" borderId="6" xfId="0" applyNumberFormat="1" applyFont="1" applyFill="1" applyBorder="1" applyAlignment="1">
      <alignment horizontal="center" vertical="center" wrapText="1"/>
    </xf>
    <xf numFmtId="43" fontId="2" fillId="0" borderId="15" xfId="0" applyNumberFormat="1" applyFont="1" applyFill="1" applyBorder="1" applyAlignment="1">
      <alignment horizontal="left" vertical="center"/>
    </xf>
    <xf numFmtId="43" fontId="2" fillId="3" borderId="1" xfId="0" applyNumberFormat="1"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4" xfId="0" applyFont="1" applyFill="1" applyBorder="1" applyAlignment="1">
      <alignment vertical="center" wrapText="1"/>
    </xf>
    <xf numFmtId="4" fontId="2" fillId="3" borderId="4" xfId="0" applyNumberFormat="1" applyFont="1" applyFill="1" applyBorder="1" applyAlignment="1">
      <alignment horizontal="center" vertical="center"/>
    </xf>
    <xf numFmtId="4" fontId="2" fillId="3" borderId="14" xfId="0" applyNumberFormat="1" applyFont="1" applyFill="1" applyBorder="1" applyAlignment="1">
      <alignment horizontal="center" vertical="center" wrapText="1"/>
    </xf>
    <xf numFmtId="0" fontId="2" fillId="3" borderId="17" xfId="0" applyFont="1" applyFill="1" applyBorder="1" applyAlignment="1">
      <alignment vertical="center" wrapText="1"/>
    </xf>
    <xf numFmtId="43" fontId="2" fillId="3" borderId="14" xfId="0" applyNumberFormat="1" applyFont="1" applyFill="1" applyBorder="1" applyAlignment="1">
      <alignment horizontal="center" vertical="center"/>
    </xf>
    <xf numFmtId="4" fontId="2" fillId="3" borderId="0" xfId="0" applyNumberFormat="1" applyFont="1" applyFill="1" applyBorder="1" applyAlignment="1">
      <alignment horizontal="center" vertical="center"/>
    </xf>
    <xf numFmtId="0" fontId="2" fillId="3" borderId="14" xfId="0" applyFont="1" applyFill="1" applyBorder="1" applyAlignment="1">
      <alignment horizontal="center" vertical="center"/>
    </xf>
    <xf numFmtId="14" fontId="2" fillId="3" borderId="1" xfId="0" applyNumberFormat="1" applyFont="1" applyFill="1" applyBorder="1" applyAlignment="1">
      <alignment horizontal="center" vertical="center"/>
    </xf>
    <xf numFmtId="0" fontId="2" fillId="3" borderId="2" xfId="0" applyFont="1" applyFill="1" applyBorder="1" applyAlignment="1">
      <alignment vertical="center" wrapText="1"/>
    </xf>
    <xf numFmtId="43" fontId="2" fillId="3" borderId="7" xfId="0" applyNumberFormat="1" applyFont="1" applyFill="1" applyBorder="1" applyAlignment="1">
      <alignment horizontal="center" vertical="center"/>
    </xf>
    <xf numFmtId="43" fontId="2" fillId="3" borderId="11"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8" fillId="2" borderId="0" xfId="0" applyFont="1" applyFill="1" applyAlignment="1">
      <alignment horizont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cellXfs>
  <cellStyles count="2">
    <cellStyle name="Normal" xfId="0" builtinId="0"/>
    <cellStyle name="Normal_Hashvetvutjunner"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9"/>
  <sheetViews>
    <sheetView tabSelected="1" workbookViewId="0">
      <selection activeCell="D8" sqref="D8"/>
    </sheetView>
  </sheetViews>
  <sheetFormatPr defaultRowHeight="14.25" x14ac:dyDescent="0.25"/>
  <cols>
    <col min="1" max="1" width="7.85546875" style="16" customWidth="1"/>
    <col min="2" max="2" width="6.85546875" style="11" customWidth="1"/>
    <col min="3" max="3" width="9.140625" style="11"/>
    <col min="4" max="4" width="60.140625" style="37" customWidth="1"/>
    <col min="5" max="5" width="12.42578125" style="38" customWidth="1"/>
    <col min="6" max="6" width="12.7109375" style="38" customWidth="1"/>
    <col min="7" max="7" width="13.42578125" style="38" customWidth="1"/>
    <col min="8" max="8" width="8.140625" style="38" customWidth="1"/>
    <col min="9" max="9" width="12.5703125" style="11" bestFit="1" customWidth="1"/>
    <col min="10" max="16384" width="9.140625" style="11"/>
  </cols>
  <sheetData>
    <row r="1" spans="1:8" s="2" customFormat="1" ht="13.5" x14ac:dyDescent="0.25">
      <c r="A1" s="1"/>
      <c r="B1" s="1"/>
      <c r="C1" s="1"/>
      <c r="D1" s="1"/>
      <c r="E1" s="1"/>
      <c r="F1" s="1"/>
      <c r="H1" s="3"/>
    </row>
    <row r="2" spans="1:8" s="2" customFormat="1" ht="12" customHeight="1" x14ac:dyDescent="0.25">
      <c r="A2" s="1"/>
      <c r="B2" s="1"/>
      <c r="C2" s="1"/>
      <c r="D2" s="1"/>
      <c r="E2" s="1"/>
      <c r="F2" s="1"/>
      <c r="H2" s="3"/>
    </row>
    <row r="3" spans="1:8" s="6" customFormat="1" ht="15.75" customHeight="1" x14ac:dyDescent="0.3">
      <c r="A3" s="221" t="s">
        <v>266</v>
      </c>
      <c r="B3" s="221"/>
      <c r="C3" s="221"/>
      <c r="D3" s="221"/>
      <c r="E3" s="221"/>
      <c r="F3" s="221"/>
      <c r="G3" s="221"/>
      <c r="H3" s="221"/>
    </row>
    <row r="4" spans="1:8" s="2" customFormat="1" ht="13.5" x14ac:dyDescent="0.25"/>
    <row r="5" spans="1:8" s="2" customFormat="1" ht="11.25" customHeight="1" x14ac:dyDescent="0.25">
      <c r="A5" s="1"/>
      <c r="B5" s="1"/>
      <c r="C5" s="1"/>
      <c r="D5" s="1"/>
      <c r="E5" s="1"/>
      <c r="F5" s="1"/>
      <c r="G5" s="1"/>
      <c r="H5" s="10"/>
    </row>
    <row r="6" spans="1:8" s="2" customFormat="1" ht="13.5" x14ac:dyDescent="0.25">
      <c r="A6" s="1"/>
      <c r="B6" s="1"/>
      <c r="C6" s="1"/>
      <c r="D6" s="1"/>
      <c r="E6" s="1"/>
      <c r="F6" s="1"/>
      <c r="G6" s="1" t="s">
        <v>235</v>
      </c>
      <c r="H6" s="10"/>
    </row>
    <row r="7" spans="1:8" s="6" customFormat="1" ht="45" customHeight="1" x14ac:dyDescent="0.25">
      <c r="A7" s="4" t="s">
        <v>7</v>
      </c>
      <c r="B7" s="5"/>
      <c r="C7" s="4" t="s">
        <v>8</v>
      </c>
      <c r="D7" s="4" t="s">
        <v>239</v>
      </c>
      <c r="E7" s="4" t="s">
        <v>240</v>
      </c>
      <c r="F7" s="4" t="s">
        <v>241</v>
      </c>
      <c r="G7" s="4" t="s">
        <v>38</v>
      </c>
      <c r="H7" s="4" t="s">
        <v>242</v>
      </c>
    </row>
    <row r="8" spans="1:8" s="2" customFormat="1" ht="44.25" customHeight="1" x14ac:dyDescent="0.25">
      <c r="A8" s="5" t="s">
        <v>0</v>
      </c>
      <c r="B8" s="5" t="s">
        <v>1</v>
      </c>
      <c r="C8" s="5" t="s">
        <v>243</v>
      </c>
      <c r="D8" s="7"/>
      <c r="E8" s="9"/>
      <c r="F8" s="9"/>
      <c r="G8" s="9"/>
      <c r="H8" s="8"/>
    </row>
    <row r="9" spans="1:8" s="17" customFormat="1" ht="17.25" customHeight="1" x14ac:dyDescent="0.25">
      <c r="A9" s="40">
        <v>1002</v>
      </c>
      <c r="B9" s="41"/>
      <c r="C9" s="41"/>
      <c r="D9" s="42" t="s">
        <v>2</v>
      </c>
      <c r="E9" s="43"/>
      <c r="F9" s="153"/>
      <c r="G9" s="154"/>
      <c r="H9" s="154"/>
    </row>
    <row r="10" spans="1:8" ht="18" customHeight="1" x14ac:dyDescent="0.25">
      <c r="A10" s="213"/>
      <c r="B10" s="47"/>
      <c r="C10" s="47"/>
      <c r="D10" s="25" t="s">
        <v>9</v>
      </c>
      <c r="E10" s="22">
        <f>E16+E22</f>
        <v>590974.69999999995</v>
      </c>
      <c r="F10" s="22">
        <f>F16+F22</f>
        <v>590974.69999999995</v>
      </c>
      <c r="G10" s="22">
        <f>G16+G22</f>
        <v>588696.94999999995</v>
      </c>
      <c r="H10" s="22">
        <f>G10/F10*100</f>
        <v>99.614577409151366</v>
      </c>
    </row>
    <row r="11" spans="1:8" ht="18" customHeight="1" x14ac:dyDescent="0.25">
      <c r="A11" s="214"/>
      <c r="B11" s="59"/>
      <c r="C11" s="59"/>
      <c r="D11" s="28" t="s">
        <v>3</v>
      </c>
      <c r="E11" s="23"/>
      <c r="F11" s="23"/>
      <c r="G11" s="23"/>
      <c r="H11" s="23"/>
    </row>
    <row r="12" spans="1:8" ht="34.5" customHeight="1" x14ac:dyDescent="0.25">
      <c r="A12" s="214"/>
      <c r="B12" s="59"/>
      <c r="C12" s="59"/>
      <c r="D12" s="27" t="s">
        <v>4</v>
      </c>
      <c r="E12" s="23"/>
      <c r="F12" s="23"/>
      <c r="G12" s="23"/>
      <c r="H12" s="23"/>
    </row>
    <row r="13" spans="1:8" ht="18" customHeight="1" x14ac:dyDescent="0.25">
      <c r="A13" s="214"/>
      <c r="B13" s="59"/>
      <c r="C13" s="59"/>
      <c r="D13" s="28" t="s">
        <v>5</v>
      </c>
      <c r="E13" s="23"/>
      <c r="F13" s="23"/>
      <c r="G13" s="23"/>
      <c r="H13" s="23"/>
    </row>
    <row r="14" spans="1:8" ht="33.75" customHeight="1" x14ac:dyDescent="0.25">
      <c r="A14" s="214"/>
      <c r="B14" s="60"/>
      <c r="C14" s="60"/>
      <c r="D14" s="24" t="s">
        <v>6</v>
      </c>
      <c r="E14" s="26"/>
      <c r="F14" s="26"/>
      <c r="G14" s="26"/>
      <c r="H14" s="26"/>
    </row>
    <row r="15" spans="1:8" ht="15.75" customHeight="1" x14ac:dyDescent="0.25">
      <c r="A15" s="214"/>
      <c r="B15" s="73"/>
      <c r="C15" s="68"/>
      <c r="D15" s="52" t="s">
        <v>14</v>
      </c>
      <c r="E15" s="53"/>
      <c r="F15" s="54"/>
      <c r="G15" s="54"/>
      <c r="H15" s="54"/>
    </row>
    <row r="16" spans="1:8" ht="32.25" customHeight="1" x14ac:dyDescent="0.25">
      <c r="A16" s="217"/>
      <c r="B16" s="96" t="s">
        <v>263</v>
      </c>
      <c r="C16" s="100" t="s">
        <v>39</v>
      </c>
      <c r="D16" s="20" t="s">
        <v>41</v>
      </c>
      <c r="E16" s="35">
        <v>587974.69999999995</v>
      </c>
      <c r="F16" s="35">
        <v>587974.69999999995</v>
      </c>
      <c r="G16" s="35">
        <v>585822.94999999995</v>
      </c>
      <c r="H16" s="35">
        <f>G16/F16*100</f>
        <v>99.634040376227077</v>
      </c>
    </row>
    <row r="17" spans="1:8" ht="18.75" customHeight="1" x14ac:dyDescent="0.25">
      <c r="A17" s="217"/>
      <c r="B17" s="97"/>
      <c r="C17" s="59"/>
      <c r="D17" s="28" t="s">
        <v>10</v>
      </c>
      <c r="E17" s="23"/>
      <c r="F17" s="23"/>
      <c r="G17" s="23"/>
      <c r="H17" s="23"/>
    </row>
    <row r="18" spans="1:8" ht="96.75" customHeight="1" x14ac:dyDescent="0.25">
      <c r="A18" s="217"/>
      <c r="B18" s="97"/>
      <c r="C18" s="59"/>
      <c r="D18" s="20" t="s">
        <v>62</v>
      </c>
      <c r="E18" s="23"/>
      <c r="F18" s="23"/>
      <c r="G18" s="23"/>
      <c r="H18" s="23"/>
    </row>
    <row r="19" spans="1:8" ht="19.5" customHeight="1" x14ac:dyDescent="0.25">
      <c r="A19" s="217"/>
      <c r="B19" s="97"/>
      <c r="C19" s="59"/>
      <c r="D19" s="28" t="s">
        <v>11</v>
      </c>
      <c r="E19" s="23"/>
      <c r="F19" s="23"/>
      <c r="G19" s="23"/>
      <c r="H19" s="23"/>
    </row>
    <row r="20" spans="1:8" ht="16.5" customHeight="1" x14ac:dyDescent="0.25">
      <c r="A20" s="217"/>
      <c r="B20" s="98"/>
      <c r="C20" s="60"/>
      <c r="D20" s="24" t="s">
        <v>42</v>
      </c>
      <c r="E20" s="23"/>
      <c r="F20" s="23"/>
      <c r="G20" s="23"/>
      <c r="H20" s="23"/>
    </row>
    <row r="21" spans="1:8" ht="18" customHeight="1" x14ac:dyDescent="0.25">
      <c r="A21" s="214"/>
      <c r="B21" s="73"/>
      <c r="C21" s="58"/>
      <c r="D21" s="64" t="s">
        <v>88</v>
      </c>
      <c r="E21" s="67"/>
      <c r="F21" s="65"/>
      <c r="G21" s="65"/>
      <c r="H21" s="65"/>
    </row>
    <row r="22" spans="1:8" ht="24.75" customHeight="1" x14ac:dyDescent="0.25">
      <c r="A22" s="214"/>
      <c r="B22" s="47" t="s">
        <v>87</v>
      </c>
      <c r="C22" s="47" t="s">
        <v>39</v>
      </c>
      <c r="D22" s="20" t="s">
        <v>89</v>
      </c>
      <c r="E22" s="35">
        <v>3000</v>
      </c>
      <c r="F22" s="35">
        <v>3000</v>
      </c>
      <c r="G22" s="35">
        <v>2874</v>
      </c>
      <c r="H22" s="35">
        <f>G22/F22*100</f>
        <v>95.8</v>
      </c>
    </row>
    <row r="23" spans="1:8" ht="16.5" customHeight="1" x14ac:dyDescent="0.25">
      <c r="A23" s="214"/>
      <c r="B23" s="59"/>
      <c r="C23" s="59"/>
      <c r="D23" s="66" t="s">
        <v>90</v>
      </c>
      <c r="E23" s="23"/>
      <c r="F23" s="23"/>
      <c r="G23" s="23"/>
      <c r="H23" s="23"/>
    </row>
    <row r="24" spans="1:8" ht="18.75" customHeight="1" x14ac:dyDescent="0.25">
      <c r="A24" s="214"/>
      <c r="B24" s="59"/>
      <c r="C24" s="59"/>
      <c r="D24" s="20" t="s">
        <v>91</v>
      </c>
      <c r="E24" s="23"/>
      <c r="F24" s="23"/>
      <c r="G24" s="23"/>
      <c r="H24" s="23"/>
    </row>
    <row r="25" spans="1:8" ht="17.25" customHeight="1" x14ac:dyDescent="0.25">
      <c r="A25" s="214"/>
      <c r="B25" s="59"/>
      <c r="C25" s="59"/>
      <c r="D25" s="66" t="s">
        <v>92</v>
      </c>
      <c r="E25" s="23"/>
      <c r="F25" s="23"/>
      <c r="G25" s="23"/>
      <c r="H25" s="23"/>
    </row>
    <row r="26" spans="1:8" ht="17.25" customHeight="1" x14ac:dyDescent="0.25">
      <c r="A26" s="214"/>
      <c r="B26" s="59"/>
      <c r="C26" s="59"/>
      <c r="D26" s="20" t="s">
        <v>42</v>
      </c>
      <c r="E26" s="23"/>
      <c r="F26" s="23"/>
      <c r="G26" s="23"/>
      <c r="H26" s="23"/>
    </row>
    <row r="27" spans="1:8" ht="18" customHeight="1" x14ac:dyDescent="0.25">
      <c r="A27" s="214"/>
      <c r="B27" s="59"/>
      <c r="C27" s="59"/>
      <c r="D27" s="66" t="s">
        <v>93</v>
      </c>
      <c r="E27" s="23"/>
      <c r="F27" s="23"/>
      <c r="G27" s="23"/>
      <c r="H27" s="23"/>
    </row>
    <row r="28" spans="1:8" ht="18" customHeight="1" x14ac:dyDescent="0.25">
      <c r="A28" s="215"/>
      <c r="B28" s="60"/>
      <c r="C28" s="60"/>
      <c r="D28" s="20" t="s">
        <v>94</v>
      </c>
      <c r="E28" s="26"/>
      <c r="F28" s="26"/>
      <c r="G28" s="26"/>
      <c r="H28" s="26"/>
    </row>
    <row r="29" spans="1:8" s="17" customFormat="1" ht="17.25" customHeight="1" x14ac:dyDescent="0.25">
      <c r="A29" s="40">
        <v>1015</v>
      </c>
      <c r="B29" s="41"/>
      <c r="C29" s="41"/>
      <c r="D29" s="42" t="s">
        <v>2</v>
      </c>
      <c r="E29" s="49"/>
      <c r="F29" s="44"/>
      <c r="G29" s="45"/>
      <c r="H29" s="45"/>
    </row>
    <row r="30" spans="1:8" ht="20.25" customHeight="1" x14ac:dyDescent="0.25">
      <c r="A30" s="222"/>
      <c r="B30" s="47"/>
      <c r="C30" s="47"/>
      <c r="D30" s="71" t="s">
        <v>75</v>
      </c>
      <c r="E30" s="22">
        <f>E36</f>
        <v>345888</v>
      </c>
      <c r="F30" s="166">
        <f>F36</f>
        <v>287088</v>
      </c>
      <c r="G30" s="166">
        <f>G36</f>
        <v>286919.21999999997</v>
      </c>
      <c r="H30" s="176">
        <f>G30/F30*100</f>
        <v>99.94120966393578</v>
      </c>
    </row>
    <row r="31" spans="1:8" ht="16.5" customHeight="1" x14ac:dyDescent="0.25">
      <c r="A31" s="223"/>
      <c r="B31" s="59"/>
      <c r="C31" s="59"/>
      <c r="D31" s="72" t="s">
        <v>22</v>
      </c>
      <c r="E31" s="23"/>
      <c r="F31" s="14"/>
      <c r="G31" s="14"/>
      <c r="H31" s="23"/>
    </row>
    <row r="32" spans="1:8" ht="34.5" customHeight="1" x14ac:dyDescent="0.25">
      <c r="A32" s="223"/>
      <c r="B32" s="59"/>
      <c r="C32" s="59"/>
      <c r="D32" s="71" t="s">
        <v>96</v>
      </c>
      <c r="E32" s="23"/>
      <c r="F32" s="14"/>
      <c r="G32" s="14"/>
      <c r="H32" s="23"/>
    </row>
    <row r="33" spans="1:8" ht="17.25" customHeight="1" x14ac:dyDescent="0.25">
      <c r="A33" s="223"/>
      <c r="B33" s="59"/>
      <c r="C33" s="59"/>
      <c r="D33" s="28" t="s">
        <v>5</v>
      </c>
      <c r="E33" s="23"/>
      <c r="F33" s="14"/>
      <c r="G33" s="14"/>
      <c r="H33" s="23"/>
    </row>
    <row r="34" spans="1:8" ht="16.5" customHeight="1" x14ac:dyDescent="0.25">
      <c r="A34" s="223"/>
      <c r="B34" s="60"/>
      <c r="C34" s="60"/>
      <c r="D34" s="17" t="s">
        <v>86</v>
      </c>
      <c r="E34" s="26"/>
      <c r="F34" s="14"/>
      <c r="G34" s="14"/>
      <c r="H34" s="26"/>
    </row>
    <row r="35" spans="1:8" ht="18" customHeight="1" x14ac:dyDescent="0.25">
      <c r="A35" s="223"/>
      <c r="B35" s="73"/>
      <c r="C35" s="51"/>
      <c r="D35" s="64" t="s">
        <v>13</v>
      </c>
      <c r="E35" s="65"/>
      <c r="F35" s="65"/>
      <c r="G35" s="65"/>
      <c r="H35" s="65"/>
    </row>
    <row r="36" spans="1:8" ht="36" customHeight="1" x14ac:dyDescent="0.25">
      <c r="A36" s="223"/>
      <c r="B36" s="47" t="s">
        <v>95</v>
      </c>
      <c r="C36" s="47" t="s">
        <v>126</v>
      </c>
      <c r="D36" s="18" t="s">
        <v>76</v>
      </c>
      <c r="E36" s="14">
        <v>345888</v>
      </c>
      <c r="F36" s="14">
        <v>287088</v>
      </c>
      <c r="G36" s="14">
        <v>286919.21999999997</v>
      </c>
      <c r="H36" s="14">
        <f>G36/F36*100</f>
        <v>99.94120966393578</v>
      </c>
    </row>
    <row r="37" spans="1:8" ht="16.5" customHeight="1" x14ac:dyDescent="0.25">
      <c r="A37" s="223"/>
      <c r="B37" s="59"/>
      <c r="C37" s="59"/>
      <c r="D37" s="32" t="s">
        <v>97</v>
      </c>
      <c r="E37" s="14"/>
      <c r="F37" s="14"/>
      <c r="G37" s="14"/>
      <c r="H37" s="14"/>
    </row>
    <row r="38" spans="1:8" ht="42.75" customHeight="1" x14ac:dyDescent="0.25">
      <c r="A38" s="224"/>
      <c r="B38" s="60"/>
      <c r="C38" s="60"/>
      <c r="D38" s="19" t="s">
        <v>98</v>
      </c>
      <c r="E38" s="14"/>
      <c r="F38" s="14"/>
      <c r="G38" s="14"/>
      <c r="H38" s="14"/>
    </row>
    <row r="39" spans="1:8" s="17" customFormat="1" ht="17.25" customHeight="1" x14ac:dyDescent="0.25">
      <c r="A39" s="40">
        <v>1045</v>
      </c>
      <c r="B39" s="41"/>
      <c r="C39" s="41"/>
      <c r="D39" s="42" t="s">
        <v>2</v>
      </c>
      <c r="E39" s="49"/>
      <c r="F39" s="44"/>
      <c r="G39" s="45"/>
      <c r="H39" s="45"/>
    </row>
    <row r="40" spans="1:8" ht="34.5" customHeight="1" x14ac:dyDescent="0.25">
      <c r="A40" s="213"/>
      <c r="B40" s="35"/>
      <c r="C40" s="35"/>
      <c r="D40" s="20" t="s">
        <v>99</v>
      </c>
      <c r="E40" s="176">
        <f>E46</f>
        <v>4000</v>
      </c>
      <c r="F40" s="177">
        <f>F46</f>
        <v>0</v>
      </c>
      <c r="G40" s="177">
        <f>G46</f>
        <v>0</v>
      </c>
      <c r="H40" s="178">
        <v>0</v>
      </c>
    </row>
    <row r="41" spans="1:8" ht="18.75" customHeight="1" x14ac:dyDescent="0.25">
      <c r="A41" s="214"/>
      <c r="B41" s="23"/>
      <c r="C41" s="23"/>
      <c r="D41" s="28" t="s">
        <v>12</v>
      </c>
      <c r="E41" s="23"/>
      <c r="F41" s="23"/>
      <c r="G41" s="23"/>
      <c r="H41" s="23"/>
    </row>
    <row r="42" spans="1:8" ht="33.75" customHeight="1" x14ac:dyDescent="0.25">
      <c r="A42" s="214"/>
      <c r="B42" s="23"/>
      <c r="C42" s="23"/>
      <c r="D42" s="20" t="s">
        <v>100</v>
      </c>
      <c r="E42" s="23"/>
      <c r="F42" s="23"/>
      <c r="G42" s="23"/>
      <c r="H42" s="23"/>
    </row>
    <row r="43" spans="1:8" ht="18.75" customHeight="1" x14ac:dyDescent="0.25">
      <c r="A43" s="214"/>
      <c r="B43" s="23"/>
      <c r="C43" s="23"/>
      <c r="D43" s="28" t="s">
        <v>5</v>
      </c>
      <c r="E43" s="23"/>
      <c r="F43" s="23"/>
      <c r="G43" s="23"/>
      <c r="H43" s="23"/>
    </row>
    <row r="44" spans="1:8" ht="60.75" customHeight="1" x14ac:dyDescent="0.25">
      <c r="A44" s="214"/>
      <c r="B44" s="26"/>
      <c r="C44" s="26"/>
      <c r="D44" s="20" t="s">
        <v>101</v>
      </c>
      <c r="E44" s="26"/>
      <c r="F44" s="26"/>
      <c r="G44" s="26"/>
      <c r="H44" s="26"/>
    </row>
    <row r="45" spans="1:8" ht="28.5" customHeight="1" x14ac:dyDescent="0.25">
      <c r="A45" s="214"/>
      <c r="B45" s="51"/>
      <c r="C45" s="51"/>
      <c r="D45" s="64" t="s">
        <v>103</v>
      </c>
      <c r="E45" s="65"/>
      <c r="F45" s="184"/>
      <c r="G45" s="184"/>
      <c r="H45" s="74"/>
    </row>
    <row r="46" spans="1:8" ht="38.25" customHeight="1" x14ac:dyDescent="0.25">
      <c r="A46" s="214"/>
      <c r="B46" s="35" t="s">
        <v>127</v>
      </c>
      <c r="C46" s="35" t="s">
        <v>72</v>
      </c>
      <c r="D46" s="20" t="s">
        <v>104</v>
      </c>
      <c r="E46" s="23">
        <v>4000</v>
      </c>
      <c r="F46" s="179">
        <v>0</v>
      </c>
      <c r="G46" s="179">
        <v>0</v>
      </c>
      <c r="H46" s="180">
        <v>0</v>
      </c>
    </row>
    <row r="47" spans="1:8" ht="18" customHeight="1" x14ac:dyDescent="0.25">
      <c r="A47" s="214"/>
      <c r="B47" s="23"/>
      <c r="C47" s="23"/>
      <c r="D47" s="66" t="s">
        <v>90</v>
      </c>
      <c r="E47" s="23"/>
      <c r="F47" s="23"/>
      <c r="G47" s="23"/>
      <c r="H47" s="23"/>
    </row>
    <row r="48" spans="1:8" ht="78.75" customHeight="1" x14ac:dyDescent="0.25">
      <c r="A48" s="214"/>
      <c r="B48" s="23"/>
      <c r="C48" s="23"/>
      <c r="D48" s="20" t="s">
        <v>245</v>
      </c>
      <c r="E48" s="23"/>
      <c r="F48" s="23"/>
      <c r="G48" s="23"/>
      <c r="H48" s="23"/>
    </row>
    <row r="49" spans="1:8" ht="18.75" customHeight="1" x14ac:dyDescent="0.25">
      <c r="A49" s="214"/>
      <c r="B49" s="23"/>
      <c r="C49" s="23"/>
      <c r="D49" s="66" t="s">
        <v>92</v>
      </c>
      <c r="E49" s="23"/>
      <c r="F49" s="23"/>
      <c r="G49" s="23"/>
      <c r="H49" s="23"/>
    </row>
    <row r="50" spans="1:8" ht="18.75" customHeight="1" x14ac:dyDescent="0.25">
      <c r="A50" s="214"/>
      <c r="B50" s="23"/>
      <c r="C50" s="23"/>
      <c r="D50" s="20" t="s">
        <v>42</v>
      </c>
      <c r="E50" s="23"/>
      <c r="F50" s="23"/>
      <c r="G50" s="23"/>
      <c r="H50" s="23"/>
    </row>
    <row r="51" spans="1:8" ht="18.75" customHeight="1" x14ac:dyDescent="0.25">
      <c r="A51" s="214"/>
      <c r="B51" s="23"/>
      <c r="C51" s="23"/>
      <c r="D51" s="66" t="s">
        <v>93</v>
      </c>
      <c r="E51" s="23"/>
      <c r="F51" s="23"/>
      <c r="G51" s="23"/>
      <c r="H51" s="23"/>
    </row>
    <row r="52" spans="1:8" ht="33.75" customHeight="1" x14ac:dyDescent="0.25">
      <c r="A52" s="215"/>
      <c r="B52" s="26"/>
      <c r="C52" s="26"/>
      <c r="D52" s="20" t="s">
        <v>102</v>
      </c>
      <c r="E52" s="26"/>
      <c r="F52" s="26"/>
      <c r="G52" s="26"/>
      <c r="H52" s="26"/>
    </row>
    <row r="53" spans="1:8" s="17" customFormat="1" ht="17.25" customHeight="1" x14ac:dyDescent="0.25">
      <c r="A53" s="40">
        <v>1046</v>
      </c>
      <c r="B53" s="41"/>
      <c r="C53" s="41"/>
      <c r="D53" s="42" t="s">
        <v>2</v>
      </c>
      <c r="E53" s="43"/>
      <c r="F53" s="153"/>
      <c r="G53" s="154"/>
      <c r="H53" s="154"/>
    </row>
    <row r="54" spans="1:8" ht="25.5" customHeight="1" x14ac:dyDescent="0.25">
      <c r="A54" s="213"/>
      <c r="B54" s="22"/>
      <c r="C54" s="22"/>
      <c r="D54" s="78" t="s">
        <v>15</v>
      </c>
      <c r="E54" s="22">
        <f>E60</f>
        <v>61553.9</v>
      </c>
      <c r="F54" s="22">
        <f>F60</f>
        <v>61553.9</v>
      </c>
      <c r="G54" s="22">
        <f>G60</f>
        <v>61553.9</v>
      </c>
      <c r="H54" s="22">
        <f>G54/F54*100</f>
        <v>100</v>
      </c>
    </row>
    <row r="55" spans="1:8" ht="18" customHeight="1" x14ac:dyDescent="0.25">
      <c r="A55" s="214"/>
      <c r="B55" s="23"/>
      <c r="C55" s="23"/>
      <c r="D55" s="28" t="s">
        <v>16</v>
      </c>
      <c r="E55" s="23"/>
      <c r="F55" s="23"/>
      <c r="G55" s="23"/>
      <c r="H55" s="23"/>
    </row>
    <row r="56" spans="1:8" ht="32.25" customHeight="1" x14ac:dyDescent="0.25">
      <c r="A56" s="214"/>
      <c r="B56" s="23"/>
      <c r="C56" s="23"/>
      <c r="D56" s="20" t="s">
        <v>63</v>
      </c>
      <c r="E56" s="23"/>
      <c r="F56" s="23"/>
      <c r="G56" s="23"/>
      <c r="H56" s="23"/>
    </row>
    <row r="57" spans="1:8" ht="17.25" customHeight="1" x14ac:dyDescent="0.25">
      <c r="A57" s="214"/>
      <c r="B57" s="23"/>
      <c r="C57" s="23"/>
      <c r="D57" s="28" t="s">
        <v>5</v>
      </c>
      <c r="E57" s="23"/>
      <c r="F57" s="23"/>
      <c r="G57" s="23"/>
      <c r="H57" s="23"/>
    </row>
    <row r="58" spans="1:8" ht="96" customHeight="1" x14ac:dyDescent="0.25">
      <c r="A58" s="214"/>
      <c r="B58" s="26"/>
      <c r="C58" s="26"/>
      <c r="D58" s="24" t="s">
        <v>234</v>
      </c>
      <c r="E58" s="26"/>
      <c r="F58" s="26"/>
      <c r="G58" s="26"/>
      <c r="H58" s="26"/>
    </row>
    <row r="59" spans="1:8" ht="19.5" customHeight="1" x14ac:dyDescent="0.25">
      <c r="A59" s="214"/>
      <c r="B59" s="68"/>
      <c r="C59" s="68"/>
      <c r="D59" s="77" t="s">
        <v>17</v>
      </c>
      <c r="E59" s="76"/>
      <c r="F59" s="65"/>
      <c r="G59" s="65"/>
      <c r="H59" s="74"/>
    </row>
    <row r="60" spans="1:8" ht="33" customHeight="1" x14ac:dyDescent="0.25">
      <c r="A60" s="214"/>
      <c r="B60" s="80" t="s">
        <v>249</v>
      </c>
      <c r="C60" s="79" t="s">
        <v>236</v>
      </c>
      <c r="D60" s="24" t="s">
        <v>43</v>
      </c>
      <c r="E60" s="35">
        <v>61553.9</v>
      </c>
      <c r="F60" s="35">
        <v>61553.9</v>
      </c>
      <c r="G60" s="35">
        <v>61553.9</v>
      </c>
      <c r="H60" s="35">
        <f>G60/F60*100</f>
        <v>100</v>
      </c>
    </row>
    <row r="61" spans="1:8" ht="18" customHeight="1" x14ac:dyDescent="0.25">
      <c r="A61" s="214"/>
      <c r="B61" s="59"/>
      <c r="C61" s="59"/>
      <c r="D61" s="28" t="s">
        <v>10</v>
      </c>
      <c r="E61" s="23"/>
      <c r="F61" s="23"/>
      <c r="G61" s="23"/>
      <c r="H61" s="23"/>
    </row>
    <row r="62" spans="1:8" ht="34.5" customHeight="1" x14ac:dyDescent="0.25">
      <c r="A62" s="214"/>
      <c r="B62" s="59"/>
      <c r="C62" s="59"/>
      <c r="D62" s="20" t="s">
        <v>64</v>
      </c>
      <c r="E62" s="23"/>
      <c r="F62" s="23"/>
      <c r="G62" s="23"/>
      <c r="H62" s="23"/>
    </row>
    <row r="63" spans="1:8" ht="17.25" customHeight="1" x14ac:dyDescent="0.25">
      <c r="A63" s="214"/>
      <c r="B63" s="59"/>
      <c r="C63" s="59"/>
      <c r="D63" s="28" t="s">
        <v>11</v>
      </c>
      <c r="E63" s="23"/>
      <c r="F63" s="23"/>
      <c r="G63" s="23"/>
      <c r="H63" s="23"/>
    </row>
    <row r="64" spans="1:8" ht="49.5" customHeight="1" x14ac:dyDescent="0.25">
      <c r="A64" s="215"/>
      <c r="B64" s="60"/>
      <c r="C64" s="60"/>
      <c r="D64" s="24" t="s">
        <v>105</v>
      </c>
      <c r="E64" s="26"/>
      <c r="F64" s="26"/>
      <c r="G64" s="26"/>
      <c r="H64" s="26"/>
    </row>
    <row r="65" spans="1:8" s="17" customFormat="1" ht="17.25" customHeight="1" x14ac:dyDescent="0.25">
      <c r="A65" s="40">
        <v>1049</v>
      </c>
      <c r="B65" s="41"/>
      <c r="C65" s="41"/>
      <c r="D65" s="42" t="s">
        <v>2</v>
      </c>
      <c r="E65" s="43"/>
      <c r="F65" s="153"/>
      <c r="G65" s="154"/>
      <c r="H65" s="154"/>
    </row>
    <row r="66" spans="1:8" ht="36.75" customHeight="1" x14ac:dyDescent="0.25">
      <c r="A66" s="219"/>
      <c r="B66" s="47"/>
      <c r="C66" s="47"/>
      <c r="D66" s="20" t="s">
        <v>18</v>
      </c>
      <c r="E66" s="22">
        <f>E72</f>
        <v>110500</v>
      </c>
      <c r="F66" s="22">
        <f>F72</f>
        <v>110500</v>
      </c>
      <c r="G66" s="22">
        <f>G72</f>
        <v>110499.33</v>
      </c>
      <c r="H66" s="22">
        <f>G66/F66*100</f>
        <v>99.999393665158379</v>
      </c>
    </row>
    <row r="67" spans="1:8" ht="17.25" customHeight="1" x14ac:dyDescent="0.25">
      <c r="A67" s="219"/>
      <c r="B67" s="59"/>
      <c r="C67" s="59"/>
      <c r="D67" s="28" t="s">
        <v>16</v>
      </c>
      <c r="E67" s="23"/>
      <c r="F67" s="23"/>
      <c r="G67" s="23"/>
      <c r="H67" s="23"/>
    </row>
    <row r="68" spans="1:8" ht="36" customHeight="1" x14ac:dyDescent="0.25">
      <c r="A68" s="219"/>
      <c r="B68" s="59"/>
      <c r="C68" s="59"/>
      <c r="D68" s="20" t="s">
        <v>19</v>
      </c>
      <c r="E68" s="23"/>
      <c r="F68" s="23"/>
      <c r="G68" s="23"/>
      <c r="H68" s="23"/>
    </row>
    <row r="69" spans="1:8" ht="18" customHeight="1" x14ac:dyDescent="0.25">
      <c r="A69" s="219"/>
      <c r="B69" s="59"/>
      <c r="C69" s="59"/>
      <c r="D69" s="28" t="s">
        <v>5</v>
      </c>
      <c r="E69" s="23"/>
      <c r="F69" s="23"/>
      <c r="G69" s="23"/>
      <c r="H69" s="23"/>
    </row>
    <row r="70" spans="1:8" ht="64.5" customHeight="1" x14ac:dyDescent="0.25">
      <c r="A70" s="219"/>
      <c r="B70" s="60"/>
      <c r="C70" s="60"/>
      <c r="D70" s="24" t="s">
        <v>65</v>
      </c>
      <c r="E70" s="26"/>
      <c r="F70" s="26"/>
      <c r="G70" s="26"/>
      <c r="H70" s="26"/>
    </row>
    <row r="71" spans="1:8" ht="16.5" customHeight="1" x14ac:dyDescent="0.25">
      <c r="A71" s="219"/>
      <c r="B71" s="73"/>
      <c r="C71" s="73"/>
      <c r="D71" s="81" t="s">
        <v>14</v>
      </c>
      <c r="E71" s="83"/>
      <c r="F71" s="84"/>
      <c r="G71" s="84"/>
      <c r="H71" s="85"/>
    </row>
    <row r="72" spans="1:8" ht="46.5" customHeight="1" x14ac:dyDescent="0.25">
      <c r="A72" s="219"/>
      <c r="B72" s="96" t="s">
        <v>262</v>
      </c>
      <c r="C72" s="100" t="s">
        <v>67</v>
      </c>
      <c r="D72" s="20" t="s">
        <v>44</v>
      </c>
      <c r="E72" s="86">
        <v>110500</v>
      </c>
      <c r="F72" s="35">
        <v>110500</v>
      </c>
      <c r="G72" s="87">
        <v>110499.33</v>
      </c>
      <c r="H72" s="36">
        <f>G72/F72*100</f>
        <v>99.999393665158379</v>
      </c>
    </row>
    <row r="73" spans="1:8" ht="16.5" customHeight="1" x14ac:dyDescent="0.25">
      <c r="A73" s="219"/>
      <c r="B73" s="97"/>
      <c r="C73" s="101"/>
      <c r="D73" s="28" t="s">
        <v>10</v>
      </c>
      <c r="E73" s="89"/>
      <c r="F73" s="23"/>
      <c r="G73" s="62"/>
      <c r="H73" s="94"/>
    </row>
    <row r="74" spans="1:8" ht="79.5" customHeight="1" x14ac:dyDescent="0.25">
      <c r="A74" s="219"/>
      <c r="B74" s="97"/>
      <c r="C74" s="101"/>
      <c r="D74" s="20" t="s">
        <v>20</v>
      </c>
      <c r="E74" s="89"/>
      <c r="F74" s="23"/>
      <c r="G74" s="62"/>
      <c r="H74" s="94"/>
    </row>
    <row r="75" spans="1:8" ht="17.25" customHeight="1" x14ac:dyDescent="0.25">
      <c r="A75" s="219"/>
      <c r="B75" s="97"/>
      <c r="C75" s="101"/>
      <c r="D75" s="82" t="s">
        <v>11</v>
      </c>
      <c r="E75" s="89"/>
      <c r="F75" s="23"/>
      <c r="G75" s="62"/>
      <c r="H75" s="94"/>
    </row>
    <row r="76" spans="1:8" ht="33.75" customHeight="1" x14ac:dyDescent="0.25">
      <c r="A76" s="220"/>
      <c r="B76" s="98"/>
      <c r="C76" s="102"/>
      <c r="D76" s="24" t="s">
        <v>66</v>
      </c>
      <c r="E76" s="91"/>
      <c r="F76" s="26"/>
      <c r="G76" s="92"/>
      <c r="H76" s="95"/>
    </row>
    <row r="77" spans="1:8" s="17" customFormat="1" ht="17.25" customHeight="1" x14ac:dyDescent="0.25">
      <c r="A77" s="40">
        <v>1110</v>
      </c>
      <c r="B77" s="41"/>
      <c r="C77" s="41"/>
      <c r="D77" s="42" t="s">
        <v>2</v>
      </c>
      <c r="E77" s="43"/>
      <c r="F77" s="44"/>
      <c r="G77" s="45"/>
      <c r="H77" s="154"/>
    </row>
    <row r="78" spans="1:8" ht="25.5" customHeight="1" x14ac:dyDescent="0.25">
      <c r="A78" s="213"/>
      <c r="B78" s="106"/>
      <c r="C78" s="79"/>
      <c r="D78" s="24" t="s">
        <v>106</v>
      </c>
      <c r="E78" s="22">
        <f>E84</f>
        <v>2520</v>
      </c>
      <c r="F78" s="22">
        <f>F84</f>
        <v>2520</v>
      </c>
      <c r="G78" s="22">
        <f>G84</f>
        <v>2108</v>
      </c>
      <c r="H78" s="145">
        <f>G78/F78*100</f>
        <v>83.650793650793659</v>
      </c>
    </row>
    <row r="79" spans="1:8" ht="17.25" customHeight="1" x14ac:dyDescent="0.25">
      <c r="A79" s="214"/>
      <c r="B79" s="97"/>
      <c r="C79" s="101"/>
      <c r="D79" s="28" t="s">
        <v>16</v>
      </c>
      <c r="E79" s="23"/>
      <c r="F79" s="14"/>
      <c r="G79" s="62"/>
      <c r="H79" s="94"/>
    </row>
    <row r="80" spans="1:8" ht="61.5" customHeight="1" x14ac:dyDescent="0.25">
      <c r="A80" s="214"/>
      <c r="B80" s="97"/>
      <c r="C80" s="101"/>
      <c r="D80" s="24" t="s">
        <v>233</v>
      </c>
      <c r="E80" s="23"/>
      <c r="F80" s="14"/>
      <c r="G80" s="62"/>
      <c r="H80" s="94"/>
    </row>
    <row r="81" spans="1:8" ht="17.25" customHeight="1" x14ac:dyDescent="0.25">
      <c r="A81" s="214"/>
      <c r="B81" s="97"/>
      <c r="C81" s="101"/>
      <c r="D81" s="28" t="s">
        <v>5</v>
      </c>
      <c r="E81" s="23"/>
      <c r="F81" s="14"/>
      <c r="G81" s="62"/>
      <c r="H81" s="94"/>
    </row>
    <row r="82" spans="1:8" ht="45.75" customHeight="1" x14ac:dyDescent="0.25">
      <c r="A82" s="214"/>
      <c r="B82" s="98"/>
      <c r="C82" s="102"/>
      <c r="D82" s="24" t="s">
        <v>107</v>
      </c>
      <c r="E82" s="26"/>
      <c r="F82" s="14"/>
      <c r="G82" s="62"/>
      <c r="H82" s="95"/>
    </row>
    <row r="83" spans="1:8" ht="19.5" customHeight="1" x14ac:dyDescent="0.25">
      <c r="A83" s="214"/>
      <c r="B83" s="73"/>
      <c r="C83" s="108"/>
      <c r="D83" s="77" t="s">
        <v>13</v>
      </c>
      <c r="E83" s="61"/>
      <c r="F83" s="54"/>
      <c r="G83" s="54"/>
      <c r="H83" s="105"/>
    </row>
    <row r="84" spans="1:8" ht="31.5" customHeight="1" x14ac:dyDescent="0.25">
      <c r="A84" s="214"/>
      <c r="B84" s="96" t="s">
        <v>108</v>
      </c>
      <c r="C84" s="79" t="s">
        <v>128</v>
      </c>
      <c r="D84" s="24" t="s">
        <v>198</v>
      </c>
      <c r="E84" s="35">
        <v>2520</v>
      </c>
      <c r="F84" s="35">
        <v>2520</v>
      </c>
      <c r="G84" s="35">
        <v>2108</v>
      </c>
      <c r="H84" s="35">
        <f>G84/F84*100</f>
        <v>83.650793650793659</v>
      </c>
    </row>
    <row r="85" spans="1:8" ht="20.25" customHeight="1" x14ac:dyDescent="0.25">
      <c r="A85" s="214"/>
      <c r="B85" s="97"/>
      <c r="C85" s="101"/>
      <c r="D85" s="107" t="s">
        <v>97</v>
      </c>
      <c r="E85" s="23"/>
      <c r="F85" s="23"/>
      <c r="G85" s="23"/>
      <c r="H85" s="23"/>
    </row>
    <row r="86" spans="1:8" ht="60.75" customHeight="1" x14ac:dyDescent="0.25">
      <c r="A86" s="215"/>
      <c r="B86" s="98"/>
      <c r="C86" s="102"/>
      <c r="D86" s="24" t="s">
        <v>246</v>
      </c>
      <c r="E86" s="26"/>
      <c r="F86" s="26"/>
      <c r="G86" s="26"/>
      <c r="H86" s="26"/>
    </row>
    <row r="87" spans="1:8" s="17" customFormat="1" ht="17.25" customHeight="1" x14ac:dyDescent="0.25">
      <c r="A87" s="40">
        <v>1146</v>
      </c>
      <c r="B87" s="41"/>
      <c r="C87" s="41"/>
      <c r="D87" s="42" t="s">
        <v>2</v>
      </c>
      <c r="E87" s="43"/>
      <c r="F87" s="153"/>
      <c r="G87" s="154"/>
      <c r="H87" s="154"/>
    </row>
    <row r="88" spans="1:8" ht="22.5" customHeight="1" x14ac:dyDescent="0.25">
      <c r="A88" s="213"/>
      <c r="B88" s="79"/>
      <c r="C88" s="79"/>
      <c r="D88" s="25" t="s">
        <v>21</v>
      </c>
      <c r="E88" s="22">
        <f>E94+E99+E104+E109+E114+E119+E124+E134+E139+E144+E150+E153+E129</f>
        <v>6794173.9000000004</v>
      </c>
      <c r="F88" s="22">
        <f>F94+F99+F104+F109+F114+F119+F124+F134+F139+F144+F150+F153+F129</f>
        <v>6816583.0999999996</v>
      </c>
      <c r="G88" s="22">
        <f>G94+G99+G104+G109+G114+G119+G124+G134+G139+G144+G150+G153+G129</f>
        <v>6809984.2000000002</v>
      </c>
      <c r="H88" s="22">
        <f>G88/F88*100</f>
        <v>99.903193434258881</v>
      </c>
    </row>
    <row r="89" spans="1:8" ht="18" customHeight="1" x14ac:dyDescent="0.25">
      <c r="A89" s="214"/>
      <c r="B89" s="101"/>
      <c r="C89" s="101"/>
      <c r="D89" s="107" t="s">
        <v>22</v>
      </c>
      <c r="E89" s="23"/>
      <c r="F89" s="23"/>
      <c r="G89" s="23"/>
      <c r="H89" s="23"/>
    </row>
    <row r="90" spans="1:8" ht="36.75" customHeight="1" x14ac:dyDescent="0.25">
      <c r="A90" s="214"/>
      <c r="B90" s="101"/>
      <c r="C90" s="101"/>
      <c r="D90" s="20" t="s">
        <v>45</v>
      </c>
      <c r="E90" s="23"/>
      <c r="F90" s="23"/>
      <c r="G90" s="23"/>
      <c r="H90" s="23"/>
    </row>
    <row r="91" spans="1:8" ht="20.25" customHeight="1" x14ac:dyDescent="0.25">
      <c r="A91" s="214"/>
      <c r="B91" s="101"/>
      <c r="C91" s="101"/>
      <c r="D91" s="107" t="s">
        <v>5</v>
      </c>
      <c r="E91" s="23"/>
      <c r="F91" s="23"/>
      <c r="G91" s="23"/>
      <c r="H91" s="23"/>
    </row>
    <row r="92" spans="1:8" ht="45" customHeight="1" x14ac:dyDescent="0.25">
      <c r="A92" s="214"/>
      <c r="B92" s="102"/>
      <c r="C92" s="102"/>
      <c r="D92" s="110" t="s">
        <v>23</v>
      </c>
      <c r="E92" s="26"/>
      <c r="F92" s="26"/>
      <c r="G92" s="26"/>
      <c r="H92" s="26"/>
    </row>
    <row r="93" spans="1:8" ht="19.5" customHeight="1" x14ac:dyDescent="0.25">
      <c r="A93" s="214"/>
      <c r="B93" s="68"/>
      <c r="C93" s="108"/>
      <c r="D93" s="81" t="s">
        <v>14</v>
      </c>
      <c r="E93" s="76"/>
      <c r="F93" s="67"/>
      <c r="G93" s="67"/>
      <c r="H93" s="85"/>
    </row>
    <row r="94" spans="1:8" ht="27" customHeight="1" x14ac:dyDescent="0.25">
      <c r="A94" s="214"/>
      <c r="B94" s="96" t="s">
        <v>249</v>
      </c>
      <c r="C94" s="79" t="s">
        <v>68</v>
      </c>
      <c r="D94" s="25" t="s">
        <v>46</v>
      </c>
      <c r="E94" s="86">
        <v>2463949.2000000002</v>
      </c>
      <c r="F94" s="35">
        <v>2437257.9</v>
      </c>
      <c r="G94" s="87">
        <v>2433847.6</v>
      </c>
      <c r="H94" s="36">
        <f>G94/F94*100</f>
        <v>99.860076358763678</v>
      </c>
    </row>
    <row r="95" spans="1:8" ht="19.5" customHeight="1" x14ac:dyDescent="0.25">
      <c r="A95" s="214"/>
      <c r="B95" s="97"/>
      <c r="C95" s="101"/>
      <c r="D95" s="107" t="s">
        <v>10</v>
      </c>
      <c r="E95" s="89"/>
      <c r="F95" s="23"/>
      <c r="G95" s="62"/>
      <c r="H95" s="94"/>
    </row>
    <row r="96" spans="1:8" ht="19.5" customHeight="1" x14ac:dyDescent="0.25">
      <c r="A96" s="214"/>
      <c r="B96" s="97"/>
      <c r="C96" s="101"/>
      <c r="D96" s="25" t="s">
        <v>24</v>
      </c>
      <c r="E96" s="89"/>
      <c r="F96" s="23"/>
      <c r="G96" s="62"/>
      <c r="H96" s="94"/>
    </row>
    <row r="97" spans="1:8" ht="19.5" customHeight="1" x14ac:dyDescent="0.25">
      <c r="A97" s="214"/>
      <c r="B97" s="97"/>
      <c r="C97" s="101"/>
      <c r="D97" s="28" t="s">
        <v>11</v>
      </c>
      <c r="E97" s="89"/>
      <c r="F97" s="23"/>
      <c r="G97" s="62"/>
      <c r="H97" s="94"/>
    </row>
    <row r="98" spans="1:8" ht="19.5" customHeight="1" x14ac:dyDescent="0.25">
      <c r="A98" s="214"/>
      <c r="B98" s="97"/>
      <c r="C98" s="101"/>
      <c r="D98" s="111" t="s">
        <v>25</v>
      </c>
      <c r="E98" s="89"/>
      <c r="F98" s="23"/>
      <c r="G98" s="62"/>
      <c r="H98" s="94"/>
    </row>
    <row r="99" spans="1:8" ht="27" customHeight="1" x14ac:dyDescent="0.25">
      <c r="A99" s="214"/>
      <c r="B99" s="96" t="s">
        <v>261</v>
      </c>
      <c r="C99" s="79" t="s">
        <v>69</v>
      </c>
      <c r="D99" s="25" t="s">
        <v>47</v>
      </c>
      <c r="E99" s="86">
        <v>103824.8</v>
      </c>
      <c r="F99" s="35">
        <v>103165.8</v>
      </c>
      <c r="G99" s="87">
        <v>103165.8</v>
      </c>
      <c r="H99" s="36">
        <f>G99/F99*100</f>
        <v>100</v>
      </c>
    </row>
    <row r="100" spans="1:8" ht="21" customHeight="1" x14ac:dyDescent="0.25">
      <c r="A100" s="214"/>
      <c r="B100" s="97"/>
      <c r="C100" s="101"/>
      <c r="D100" s="28" t="s">
        <v>10</v>
      </c>
      <c r="E100" s="89"/>
      <c r="F100" s="23"/>
      <c r="G100" s="62"/>
      <c r="H100" s="94"/>
    </row>
    <row r="101" spans="1:8" ht="44.25" customHeight="1" x14ac:dyDescent="0.25">
      <c r="A101" s="214"/>
      <c r="B101" s="97"/>
      <c r="C101" s="101"/>
      <c r="D101" s="20" t="s">
        <v>26</v>
      </c>
      <c r="E101" s="89"/>
      <c r="F101" s="23"/>
      <c r="G101" s="62"/>
      <c r="H101" s="94"/>
    </row>
    <row r="102" spans="1:8" ht="19.5" customHeight="1" x14ac:dyDescent="0.25">
      <c r="A102" s="214"/>
      <c r="B102" s="97"/>
      <c r="C102" s="101"/>
      <c r="D102" s="28" t="s">
        <v>11</v>
      </c>
      <c r="E102" s="89"/>
      <c r="F102" s="23"/>
      <c r="G102" s="62"/>
      <c r="H102" s="94"/>
    </row>
    <row r="103" spans="1:8" ht="21.75" customHeight="1" x14ac:dyDescent="0.25">
      <c r="A103" s="214"/>
      <c r="B103" s="97"/>
      <c r="C103" s="101"/>
      <c r="D103" s="25" t="s">
        <v>25</v>
      </c>
      <c r="E103" s="89"/>
      <c r="F103" s="23"/>
      <c r="G103" s="62"/>
      <c r="H103" s="94"/>
    </row>
    <row r="104" spans="1:8" ht="25.5" customHeight="1" x14ac:dyDescent="0.25">
      <c r="A104" s="214"/>
      <c r="B104" s="96" t="s">
        <v>260</v>
      </c>
      <c r="C104" s="79" t="s">
        <v>70</v>
      </c>
      <c r="D104" s="25" t="s">
        <v>48</v>
      </c>
      <c r="E104" s="86">
        <v>2730549.2</v>
      </c>
      <c r="F104" s="35">
        <v>2683794.4</v>
      </c>
      <c r="G104" s="87">
        <v>2682534.2999999998</v>
      </c>
      <c r="H104" s="36">
        <f>G104/F104*100</f>
        <v>99.953047819162293</v>
      </c>
    </row>
    <row r="105" spans="1:8" ht="19.5" customHeight="1" x14ac:dyDescent="0.25">
      <c r="A105" s="214"/>
      <c r="B105" s="97"/>
      <c r="C105" s="101"/>
      <c r="D105" s="28" t="s">
        <v>10</v>
      </c>
      <c r="E105" s="89"/>
      <c r="F105" s="23"/>
      <c r="G105" s="62"/>
      <c r="H105" s="94"/>
    </row>
    <row r="106" spans="1:8" ht="22.5" customHeight="1" x14ac:dyDescent="0.25">
      <c r="A106" s="214"/>
      <c r="B106" s="97"/>
      <c r="C106" s="101"/>
      <c r="D106" s="25" t="s">
        <v>27</v>
      </c>
      <c r="E106" s="89"/>
      <c r="F106" s="23"/>
      <c r="G106" s="62"/>
      <c r="H106" s="94"/>
    </row>
    <row r="107" spans="1:8" ht="19.5" customHeight="1" x14ac:dyDescent="0.25">
      <c r="A107" s="214"/>
      <c r="B107" s="97"/>
      <c r="C107" s="101"/>
      <c r="D107" s="28" t="s">
        <v>11</v>
      </c>
      <c r="E107" s="89"/>
      <c r="F107" s="23"/>
      <c r="G107" s="62"/>
      <c r="H107" s="94"/>
    </row>
    <row r="108" spans="1:8" ht="18" customHeight="1" x14ac:dyDescent="0.25">
      <c r="A108" s="214"/>
      <c r="B108" s="97"/>
      <c r="C108" s="101"/>
      <c r="D108" s="25" t="s">
        <v>25</v>
      </c>
      <c r="E108" s="89"/>
      <c r="F108" s="23"/>
      <c r="G108" s="62"/>
      <c r="H108" s="94"/>
    </row>
    <row r="109" spans="1:8" ht="27" customHeight="1" x14ac:dyDescent="0.25">
      <c r="A109" s="214"/>
      <c r="B109" s="96" t="s">
        <v>259</v>
      </c>
      <c r="C109" s="79" t="s">
        <v>71</v>
      </c>
      <c r="D109" s="25" t="s">
        <v>49</v>
      </c>
      <c r="E109" s="86">
        <v>1046930.9</v>
      </c>
      <c r="F109" s="35">
        <v>1035406.8</v>
      </c>
      <c r="G109" s="87">
        <v>1035406.8</v>
      </c>
      <c r="H109" s="36">
        <f>G109/F109*100</f>
        <v>100</v>
      </c>
    </row>
    <row r="110" spans="1:8" ht="19.5" customHeight="1" x14ac:dyDescent="0.25">
      <c r="A110" s="214"/>
      <c r="B110" s="97"/>
      <c r="C110" s="101"/>
      <c r="D110" s="28" t="s">
        <v>10</v>
      </c>
      <c r="E110" s="89"/>
      <c r="F110" s="23"/>
      <c r="G110" s="62"/>
      <c r="H110" s="94"/>
    </row>
    <row r="111" spans="1:8" ht="18" customHeight="1" x14ac:dyDescent="0.25">
      <c r="A111" s="214"/>
      <c r="B111" s="97"/>
      <c r="C111" s="101"/>
      <c r="D111" s="25" t="s">
        <v>28</v>
      </c>
      <c r="E111" s="89"/>
      <c r="F111" s="23"/>
      <c r="G111" s="62"/>
      <c r="H111" s="94"/>
    </row>
    <row r="112" spans="1:8" ht="19.5" customHeight="1" x14ac:dyDescent="0.25">
      <c r="A112" s="214"/>
      <c r="B112" s="97"/>
      <c r="C112" s="101"/>
      <c r="D112" s="28" t="s">
        <v>11</v>
      </c>
      <c r="E112" s="89"/>
      <c r="F112" s="23"/>
      <c r="G112" s="62"/>
      <c r="H112" s="94"/>
    </row>
    <row r="113" spans="1:11" ht="20.25" customHeight="1" x14ac:dyDescent="0.25">
      <c r="A113" s="214"/>
      <c r="B113" s="97"/>
      <c r="C113" s="101"/>
      <c r="D113" s="25" t="s">
        <v>25</v>
      </c>
      <c r="E113" s="89"/>
      <c r="F113" s="23"/>
      <c r="G113" s="62"/>
      <c r="H113" s="94"/>
    </row>
    <row r="114" spans="1:11" ht="27" customHeight="1" x14ac:dyDescent="0.25">
      <c r="A114" s="214"/>
      <c r="B114" s="96" t="s">
        <v>258</v>
      </c>
      <c r="C114" s="79" t="s">
        <v>68</v>
      </c>
      <c r="D114" s="25" t="s">
        <v>118</v>
      </c>
      <c r="E114" s="86">
        <v>87279.6</v>
      </c>
      <c r="F114" s="35">
        <v>84078.1</v>
      </c>
      <c r="G114" s="87">
        <v>83954.1</v>
      </c>
      <c r="H114" s="36">
        <f>G114/F114*100</f>
        <v>99.852518075456032</v>
      </c>
    </row>
    <row r="115" spans="1:11" ht="19.5" customHeight="1" x14ac:dyDescent="0.25">
      <c r="A115" s="214"/>
      <c r="B115" s="97"/>
      <c r="C115" s="101"/>
      <c r="D115" s="28" t="s">
        <v>10</v>
      </c>
      <c r="E115" s="89"/>
      <c r="F115" s="23"/>
      <c r="G115" s="62"/>
      <c r="H115" s="94"/>
    </row>
    <row r="116" spans="1:11" ht="52.5" customHeight="1" x14ac:dyDescent="0.25">
      <c r="A116" s="214"/>
      <c r="B116" s="97"/>
      <c r="C116" s="101"/>
      <c r="D116" s="20" t="s">
        <v>109</v>
      </c>
      <c r="E116" s="89"/>
      <c r="F116" s="23"/>
      <c r="G116" s="62"/>
      <c r="H116" s="94"/>
      <c r="I116" s="17"/>
      <c r="J116" s="17"/>
      <c r="K116" s="17"/>
    </row>
    <row r="117" spans="1:11" ht="19.5" customHeight="1" x14ac:dyDescent="0.25">
      <c r="A117" s="214"/>
      <c r="B117" s="97"/>
      <c r="C117" s="101"/>
      <c r="D117" s="28" t="s">
        <v>11</v>
      </c>
      <c r="E117" s="89"/>
      <c r="F117" s="23"/>
      <c r="G117" s="62"/>
      <c r="H117" s="94"/>
    </row>
    <row r="118" spans="1:11" ht="17.25" customHeight="1" x14ac:dyDescent="0.25">
      <c r="A118" s="214"/>
      <c r="B118" s="97"/>
      <c r="C118" s="101"/>
      <c r="D118" s="25" t="s">
        <v>50</v>
      </c>
      <c r="E118" s="89"/>
      <c r="F118" s="23"/>
      <c r="G118" s="62"/>
      <c r="H118" s="94"/>
    </row>
    <row r="119" spans="1:11" ht="27" customHeight="1" x14ac:dyDescent="0.25">
      <c r="A119" s="214"/>
      <c r="B119" s="96" t="s">
        <v>257</v>
      </c>
      <c r="C119" s="79" t="s">
        <v>70</v>
      </c>
      <c r="D119" s="25" t="s">
        <v>110</v>
      </c>
      <c r="E119" s="86">
        <v>103951</v>
      </c>
      <c r="F119" s="35">
        <v>102670.39999999999</v>
      </c>
      <c r="G119" s="87">
        <v>101164.4</v>
      </c>
      <c r="H119" s="36">
        <f>G119/F119*100</f>
        <v>98.533170222381528</v>
      </c>
    </row>
    <row r="120" spans="1:11" ht="19.5" customHeight="1" x14ac:dyDescent="0.25">
      <c r="A120" s="214"/>
      <c r="B120" s="97"/>
      <c r="C120" s="101"/>
      <c r="D120" s="28" t="s">
        <v>10</v>
      </c>
      <c r="E120" s="89"/>
      <c r="F120" s="23"/>
      <c r="G120" s="62"/>
      <c r="H120" s="94"/>
    </row>
    <row r="121" spans="1:11" ht="51.75" customHeight="1" x14ac:dyDescent="0.25">
      <c r="A121" s="214"/>
      <c r="B121" s="97"/>
      <c r="C121" s="101"/>
      <c r="D121" s="20" t="s">
        <v>111</v>
      </c>
      <c r="E121" s="89"/>
      <c r="F121" s="23"/>
      <c r="G121" s="62"/>
      <c r="H121" s="94"/>
    </row>
    <row r="122" spans="1:11" ht="19.5" customHeight="1" x14ac:dyDescent="0.25">
      <c r="A122" s="214"/>
      <c r="B122" s="97"/>
      <c r="C122" s="101"/>
      <c r="D122" s="28" t="s">
        <v>11</v>
      </c>
      <c r="E122" s="89"/>
      <c r="F122" s="23"/>
      <c r="G122" s="62"/>
      <c r="H122" s="94"/>
    </row>
    <row r="123" spans="1:11" ht="21" customHeight="1" x14ac:dyDescent="0.25">
      <c r="A123" s="214"/>
      <c r="B123" s="97"/>
      <c r="C123" s="101"/>
      <c r="D123" s="25" t="s">
        <v>50</v>
      </c>
      <c r="E123" s="89"/>
      <c r="F123" s="26"/>
      <c r="G123" s="92"/>
      <c r="H123" s="95"/>
    </row>
    <row r="124" spans="1:11" ht="27" customHeight="1" x14ac:dyDescent="0.25">
      <c r="A124" s="214"/>
      <c r="B124" s="96" t="s">
        <v>256</v>
      </c>
      <c r="C124" s="79" t="s">
        <v>68</v>
      </c>
      <c r="D124" s="25" t="s">
        <v>51</v>
      </c>
      <c r="E124" s="35">
        <v>93802.4</v>
      </c>
      <c r="F124" s="35">
        <v>151373.9</v>
      </c>
      <c r="G124" s="35">
        <v>151373.9</v>
      </c>
      <c r="H124" s="35">
        <f>G124/F124*100</f>
        <v>100</v>
      </c>
    </row>
    <row r="125" spans="1:11" ht="19.5" customHeight="1" x14ac:dyDescent="0.25">
      <c r="A125" s="214"/>
      <c r="B125" s="97"/>
      <c r="C125" s="101"/>
      <c r="D125" s="28" t="s">
        <v>10</v>
      </c>
      <c r="E125" s="23"/>
      <c r="F125" s="23"/>
      <c r="G125" s="23"/>
      <c r="H125" s="23"/>
    </row>
    <row r="126" spans="1:11" ht="46.5" customHeight="1" x14ac:dyDescent="0.25">
      <c r="A126" s="214"/>
      <c r="B126" s="97"/>
      <c r="C126" s="101"/>
      <c r="D126" s="20" t="s">
        <v>29</v>
      </c>
      <c r="E126" s="23"/>
      <c r="F126" s="23"/>
      <c r="G126" s="23"/>
      <c r="H126" s="23"/>
    </row>
    <row r="127" spans="1:11" ht="17.25" customHeight="1" x14ac:dyDescent="0.25">
      <c r="A127" s="214"/>
      <c r="B127" s="97"/>
      <c r="C127" s="101"/>
      <c r="D127" s="28" t="s">
        <v>11</v>
      </c>
      <c r="E127" s="23"/>
      <c r="F127" s="23"/>
      <c r="G127" s="23"/>
      <c r="H127" s="23"/>
    </row>
    <row r="128" spans="1:11" ht="21.75" customHeight="1" x14ac:dyDescent="0.25">
      <c r="A128" s="214"/>
      <c r="B128" s="98"/>
      <c r="C128" s="102"/>
      <c r="D128" s="25" t="s">
        <v>25</v>
      </c>
      <c r="E128" s="23"/>
      <c r="F128" s="26"/>
      <c r="G128" s="26"/>
      <c r="H128" s="26"/>
    </row>
    <row r="129" spans="1:8" ht="27" customHeight="1" x14ac:dyDescent="0.25">
      <c r="A129" s="214"/>
      <c r="B129" s="35" t="s">
        <v>255</v>
      </c>
      <c r="C129" s="35" t="s">
        <v>70</v>
      </c>
      <c r="D129" s="25" t="s">
        <v>52</v>
      </c>
      <c r="E129" s="35">
        <v>124288.2</v>
      </c>
      <c r="F129" s="35">
        <v>180883.9</v>
      </c>
      <c r="G129" s="35">
        <v>180883.9</v>
      </c>
      <c r="H129" s="35">
        <f>G129/F129*100</f>
        <v>100</v>
      </c>
    </row>
    <row r="130" spans="1:8" ht="19.5" customHeight="1" x14ac:dyDescent="0.25">
      <c r="A130" s="214"/>
      <c r="B130" s="23"/>
      <c r="C130" s="23"/>
      <c r="D130" s="28" t="s">
        <v>10</v>
      </c>
      <c r="E130" s="23"/>
      <c r="F130" s="23"/>
      <c r="G130" s="23"/>
      <c r="H130" s="23"/>
    </row>
    <row r="131" spans="1:8" ht="47.25" customHeight="1" x14ac:dyDescent="0.25">
      <c r="A131" s="214"/>
      <c r="B131" s="23"/>
      <c r="C131" s="23"/>
      <c r="D131" s="112" t="s">
        <v>40</v>
      </c>
      <c r="E131" s="23"/>
      <c r="F131" s="23"/>
      <c r="G131" s="23"/>
      <c r="H131" s="23"/>
    </row>
    <row r="132" spans="1:8" ht="19.5" customHeight="1" x14ac:dyDescent="0.25">
      <c r="A132" s="214"/>
      <c r="B132" s="23"/>
      <c r="C132" s="23"/>
      <c r="D132" s="28" t="s">
        <v>11</v>
      </c>
      <c r="E132" s="23"/>
      <c r="F132" s="23"/>
      <c r="G132" s="23"/>
      <c r="H132" s="23"/>
    </row>
    <row r="133" spans="1:8" ht="21" customHeight="1" x14ac:dyDescent="0.25">
      <c r="A133" s="214"/>
      <c r="B133" s="23"/>
      <c r="C133" s="26"/>
      <c r="D133" s="25" t="s">
        <v>25</v>
      </c>
      <c r="E133" s="26"/>
      <c r="F133" s="26"/>
      <c r="G133" s="26"/>
      <c r="H133" s="26"/>
    </row>
    <row r="134" spans="1:8" ht="27.75" customHeight="1" x14ac:dyDescent="0.25">
      <c r="A134" s="214"/>
      <c r="B134" s="80" t="s">
        <v>254</v>
      </c>
      <c r="C134" s="80" t="s">
        <v>71</v>
      </c>
      <c r="D134" s="25" t="s">
        <v>113</v>
      </c>
      <c r="E134" s="35">
        <v>1172.5</v>
      </c>
      <c r="F134" s="35">
        <v>684.6</v>
      </c>
      <c r="G134" s="35">
        <v>402.7</v>
      </c>
      <c r="H134" s="35">
        <f>G134/F134*100</f>
        <v>58.822670172363424</v>
      </c>
    </row>
    <row r="135" spans="1:8" ht="19.5" customHeight="1" x14ac:dyDescent="0.25">
      <c r="A135" s="214"/>
      <c r="B135" s="59"/>
      <c r="C135" s="59"/>
      <c r="D135" s="39" t="s">
        <v>10</v>
      </c>
      <c r="E135" s="23"/>
      <c r="F135" s="23"/>
      <c r="G135" s="23"/>
      <c r="H135" s="23"/>
    </row>
    <row r="136" spans="1:8" ht="48.75" customHeight="1" x14ac:dyDescent="0.25">
      <c r="A136" s="214"/>
      <c r="B136" s="59"/>
      <c r="C136" s="59"/>
      <c r="D136" s="29" t="s">
        <v>112</v>
      </c>
      <c r="E136" s="23"/>
      <c r="F136" s="23"/>
      <c r="G136" s="23"/>
      <c r="H136" s="23"/>
    </row>
    <row r="137" spans="1:8" ht="16.5" customHeight="1" x14ac:dyDescent="0.25">
      <c r="A137" s="214"/>
      <c r="B137" s="59"/>
      <c r="C137" s="59"/>
      <c r="D137" s="39" t="s">
        <v>11</v>
      </c>
      <c r="E137" s="23"/>
      <c r="F137" s="23"/>
      <c r="G137" s="23"/>
      <c r="H137" s="23"/>
    </row>
    <row r="138" spans="1:8" ht="23.25" customHeight="1" x14ac:dyDescent="0.25">
      <c r="A138" s="214"/>
      <c r="B138" s="60"/>
      <c r="C138" s="60"/>
      <c r="D138" s="13" t="s">
        <v>25</v>
      </c>
      <c r="E138" s="26"/>
      <c r="F138" s="26"/>
      <c r="G138" s="26"/>
      <c r="H138" s="26"/>
    </row>
    <row r="139" spans="1:8" ht="24" customHeight="1" x14ac:dyDescent="0.25">
      <c r="A139" s="214"/>
      <c r="B139" s="80" t="s">
        <v>253</v>
      </c>
      <c r="C139" s="80" t="s">
        <v>70</v>
      </c>
      <c r="D139" s="21" t="s">
        <v>114</v>
      </c>
      <c r="E139" s="35">
        <v>5985.3</v>
      </c>
      <c r="F139" s="35">
        <v>4826.5</v>
      </c>
      <c r="G139" s="35">
        <v>4826.5</v>
      </c>
      <c r="H139" s="35">
        <f>G139/F139*100</f>
        <v>100</v>
      </c>
    </row>
    <row r="140" spans="1:8" ht="19.5" customHeight="1" x14ac:dyDescent="0.25">
      <c r="A140" s="214"/>
      <c r="B140" s="59"/>
      <c r="C140" s="59"/>
      <c r="D140" s="39" t="s">
        <v>10</v>
      </c>
      <c r="E140" s="23"/>
      <c r="F140" s="23"/>
      <c r="G140" s="23"/>
      <c r="H140" s="23"/>
    </row>
    <row r="141" spans="1:8" ht="50.25" customHeight="1" x14ac:dyDescent="0.25">
      <c r="A141" s="214"/>
      <c r="B141" s="59"/>
      <c r="C141" s="59"/>
      <c r="D141" s="29" t="s">
        <v>115</v>
      </c>
      <c r="E141" s="23"/>
      <c r="F141" s="23"/>
      <c r="G141" s="23"/>
      <c r="H141" s="23"/>
    </row>
    <row r="142" spans="1:8" ht="19.5" customHeight="1" x14ac:dyDescent="0.25">
      <c r="A142" s="214"/>
      <c r="B142" s="59"/>
      <c r="C142" s="59"/>
      <c r="D142" s="39" t="s">
        <v>11</v>
      </c>
      <c r="E142" s="23"/>
      <c r="F142" s="23"/>
      <c r="G142" s="23"/>
      <c r="H142" s="23"/>
    </row>
    <row r="143" spans="1:8" ht="27" customHeight="1" x14ac:dyDescent="0.25">
      <c r="A143" s="214"/>
      <c r="B143" s="60"/>
      <c r="C143" s="60"/>
      <c r="D143" s="13" t="s">
        <v>53</v>
      </c>
      <c r="E143" s="23"/>
      <c r="F143" s="26"/>
      <c r="G143" s="26"/>
      <c r="H143" s="26"/>
    </row>
    <row r="144" spans="1:8" ht="27" customHeight="1" x14ac:dyDescent="0.25">
      <c r="A144" s="214"/>
      <c r="B144" s="35" t="s">
        <v>252</v>
      </c>
      <c r="C144" s="35" t="s">
        <v>71</v>
      </c>
      <c r="D144" s="25" t="s">
        <v>116</v>
      </c>
      <c r="E144" s="35">
        <v>13367.2</v>
      </c>
      <c r="F144" s="35">
        <v>13367.2</v>
      </c>
      <c r="G144" s="35">
        <v>13367.2</v>
      </c>
      <c r="H144" s="35">
        <f>G144/F144*100</f>
        <v>100</v>
      </c>
    </row>
    <row r="145" spans="1:8" ht="19.5" customHeight="1" x14ac:dyDescent="0.25">
      <c r="A145" s="214"/>
      <c r="B145" s="23"/>
      <c r="C145" s="23"/>
      <c r="D145" s="28" t="s">
        <v>10</v>
      </c>
      <c r="E145" s="23"/>
      <c r="F145" s="23"/>
      <c r="G145" s="23"/>
      <c r="H145" s="23"/>
    </row>
    <row r="146" spans="1:8" ht="20.25" customHeight="1" x14ac:dyDescent="0.25">
      <c r="A146" s="214"/>
      <c r="B146" s="23"/>
      <c r="C146" s="23"/>
      <c r="D146" s="112" t="s">
        <v>117</v>
      </c>
      <c r="E146" s="23"/>
      <c r="F146" s="23"/>
      <c r="G146" s="23"/>
      <c r="H146" s="23"/>
    </row>
    <row r="147" spans="1:8" ht="19.5" customHeight="1" x14ac:dyDescent="0.25">
      <c r="A147" s="214"/>
      <c r="B147" s="23"/>
      <c r="C147" s="23"/>
      <c r="D147" s="28" t="s">
        <v>11</v>
      </c>
      <c r="E147" s="23"/>
      <c r="F147" s="23"/>
      <c r="G147" s="23"/>
      <c r="H147" s="23"/>
    </row>
    <row r="148" spans="1:8" ht="19.5" customHeight="1" x14ac:dyDescent="0.25">
      <c r="A148" s="214"/>
      <c r="B148" s="23"/>
      <c r="C148" s="23"/>
      <c r="D148" s="25" t="s">
        <v>53</v>
      </c>
      <c r="E148" s="23"/>
      <c r="F148" s="23"/>
      <c r="G148" s="23"/>
      <c r="H148" s="23"/>
    </row>
    <row r="149" spans="1:8" ht="19.5" customHeight="1" x14ac:dyDescent="0.25">
      <c r="A149" s="214"/>
      <c r="B149" s="23"/>
      <c r="C149" s="26"/>
      <c r="D149" s="111" t="s">
        <v>13</v>
      </c>
      <c r="E149" s="26"/>
      <c r="F149" s="26"/>
      <c r="G149" s="26"/>
      <c r="H149" s="26"/>
    </row>
    <row r="150" spans="1:8" ht="49.5" customHeight="1" x14ac:dyDescent="0.25">
      <c r="A150" s="214"/>
      <c r="B150" s="80" t="s">
        <v>251</v>
      </c>
      <c r="C150" s="80" t="s">
        <v>72</v>
      </c>
      <c r="D150" s="15" t="s">
        <v>54</v>
      </c>
      <c r="E150" s="23">
        <v>10875.8</v>
      </c>
      <c r="F150" s="23">
        <v>10875.8</v>
      </c>
      <c r="G150" s="23">
        <v>10865</v>
      </c>
      <c r="H150" s="23">
        <f>G150/F150*100</f>
        <v>99.900696960223627</v>
      </c>
    </row>
    <row r="151" spans="1:8" ht="19.5" customHeight="1" x14ac:dyDescent="0.25">
      <c r="A151" s="214"/>
      <c r="B151" s="59"/>
      <c r="C151" s="59"/>
      <c r="D151" s="39" t="s">
        <v>97</v>
      </c>
      <c r="E151" s="14"/>
      <c r="F151" s="14"/>
      <c r="G151" s="14"/>
      <c r="H151" s="14"/>
    </row>
    <row r="152" spans="1:8" ht="48" customHeight="1" x14ac:dyDescent="0.25">
      <c r="A152" s="214"/>
      <c r="B152" s="60"/>
      <c r="C152" s="60"/>
      <c r="D152" s="24" t="s">
        <v>56</v>
      </c>
      <c r="E152" s="26"/>
      <c r="F152" s="26"/>
      <c r="G152" s="26"/>
      <c r="H152" s="26"/>
    </row>
    <row r="153" spans="1:8" ht="36.75" customHeight="1" x14ac:dyDescent="0.25">
      <c r="A153" s="214"/>
      <c r="B153" s="23" t="s">
        <v>250</v>
      </c>
      <c r="C153" s="23" t="s">
        <v>72</v>
      </c>
      <c r="D153" s="15" t="s">
        <v>55</v>
      </c>
      <c r="E153" s="23">
        <v>8197.7999999999993</v>
      </c>
      <c r="F153" s="23">
        <v>8197.7999999999993</v>
      </c>
      <c r="G153" s="23">
        <v>8192</v>
      </c>
      <c r="H153" s="23">
        <f>G153/F153*100</f>
        <v>99.929249310790709</v>
      </c>
    </row>
    <row r="154" spans="1:8" ht="19.5" customHeight="1" x14ac:dyDescent="0.25">
      <c r="A154" s="214"/>
      <c r="B154" s="14"/>
      <c r="C154" s="14"/>
      <c r="D154" s="39" t="s">
        <v>97</v>
      </c>
      <c r="E154" s="14"/>
      <c r="F154" s="14"/>
      <c r="G154" s="14"/>
      <c r="H154" s="14"/>
    </row>
    <row r="155" spans="1:8" ht="31.5" customHeight="1" x14ac:dyDescent="0.25">
      <c r="A155" s="215"/>
      <c r="B155" s="26"/>
      <c r="C155" s="26"/>
      <c r="D155" s="21" t="s">
        <v>57</v>
      </c>
      <c r="E155" s="26"/>
      <c r="F155" s="26"/>
      <c r="G155" s="26"/>
      <c r="H155" s="26"/>
    </row>
    <row r="156" spans="1:8" s="17" customFormat="1" ht="21.75" customHeight="1" x14ac:dyDescent="0.25">
      <c r="A156" s="40">
        <v>1148</v>
      </c>
      <c r="B156" s="57"/>
      <c r="C156" s="57"/>
      <c r="D156" s="42" t="s">
        <v>2</v>
      </c>
      <c r="E156" s="43"/>
      <c r="F156" s="153"/>
      <c r="G156" s="154"/>
      <c r="H156" s="154"/>
    </row>
    <row r="157" spans="1:8" ht="24" customHeight="1" x14ac:dyDescent="0.25">
      <c r="A157" s="216"/>
      <c r="B157" s="106"/>
      <c r="C157" s="79"/>
      <c r="D157" s="13" t="s">
        <v>30</v>
      </c>
      <c r="E157" s="22">
        <f>E163+E168</f>
        <v>174676.59999999998</v>
      </c>
      <c r="F157" s="22">
        <f>F163+F168</f>
        <v>174676.59999999998</v>
      </c>
      <c r="G157" s="22">
        <f>G163+G168</f>
        <v>174676.59999999998</v>
      </c>
      <c r="H157" s="22">
        <f>G157/F157*100</f>
        <v>100</v>
      </c>
    </row>
    <row r="158" spans="1:8" ht="19.5" customHeight="1" x14ac:dyDescent="0.25">
      <c r="A158" s="217"/>
      <c r="B158" s="97"/>
      <c r="C158" s="101"/>
      <c r="D158" s="39" t="s">
        <v>16</v>
      </c>
      <c r="E158" s="14"/>
      <c r="F158" s="14"/>
      <c r="G158" s="14"/>
      <c r="H158" s="14"/>
    </row>
    <row r="159" spans="1:8" ht="49.5" customHeight="1" x14ac:dyDescent="0.25">
      <c r="A159" s="217"/>
      <c r="B159" s="97"/>
      <c r="C159" s="101"/>
      <c r="D159" s="20" t="s">
        <v>31</v>
      </c>
      <c r="E159" s="23"/>
      <c r="F159" s="23"/>
      <c r="G159" s="23"/>
      <c r="H159" s="23"/>
    </row>
    <row r="160" spans="1:8" ht="18" customHeight="1" x14ac:dyDescent="0.25">
      <c r="A160" s="217"/>
      <c r="B160" s="97"/>
      <c r="C160" s="101"/>
      <c r="D160" s="39" t="s">
        <v>5</v>
      </c>
      <c r="E160" s="14"/>
      <c r="F160" s="14"/>
      <c r="G160" s="14"/>
      <c r="H160" s="14"/>
    </row>
    <row r="161" spans="1:8" ht="51.75" customHeight="1" x14ac:dyDescent="0.25">
      <c r="A161" s="217"/>
      <c r="B161" s="98"/>
      <c r="C161" s="102"/>
      <c r="D161" s="20" t="s">
        <v>32</v>
      </c>
      <c r="E161" s="26"/>
      <c r="F161" s="26"/>
      <c r="G161" s="26"/>
      <c r="H161" s="26"/>
    </row>
    <row r="162" spans="1:8" ht="14.25" customHeight="1" x14ac:dyDescent="0.25">
      <c r="A162" s="214"/>
      <c r="B162" s="73"/>
      <c r="C162" s="108"/>
      <c r="D162" s="77" t="s">
        <v>17</v>
      </c>
      <c r="E162" s="53"/>
      <c r="F162" s="67"/>
      <c r="G162" s="67"/>
      <c r="H162" s="85"/>
    </row>
    <row r="163" spans="1:8" ht="27" customHeight="1" x14ac:dyDescent="0.25">
      <c r="A163" s="214"/>
      <c r="B163" s="96" t="s">
        <v>249</v>
      </c>
      <c r="C163" s="79" t="s">
        <v>73</v>
      </c>
      <c r="D163" s="25" t="s">
        <v>58</v>
      </c>
      <c r="E163" s="86">
        <v>74114.899999999994</v>
      </c>
      <c r="F163" s="86">
        <v>74114.899999999994</v>
      </c>
      <c r="G163" s="35">
        <v>74114.899999999994</v>
      </c>
      <c r="H163" s="88">
        <f>G163/F163*100</f>
        <v>100</v>
      </c>
    </row>
    <row r="164" spans="1:8" ht="19.5" customHeight="1" x14ac:dyDescent="0.25">
      <c r="A164" s="214"/>
      <c r="B164" s="97"/>
      <c r="C164" s="101"/>
      <c r="D164" s="28" t="s">
        <v>10</v>
      </c>
      <c r="E164" s="89"/>
      <c r="F164" s="89"/>
      <c r="G164" s="23"/>
      <c r="H164" s="90"/>
    </row>
    <row r="165" spans="1:8" ht="46.5" customHeight="1" x14ac:dyDescent="0.25">
      <c r="A165" s="214"/>
      <c r="B165" s="97"/>
      <c r="C165" s="101"/>
      <c r="D165" s="20" t="s">
        <v>119</v>
      </c>
      <c r="E165" s="89"/>
      <c r="F165" s="89"/>
      <c r="G165" s="23"/>
      <c r="H165" s="90"/>
    </row>
    <row r="166" spans="1:8" ht="19.5" customHeight="1" x14ac:dyDescent="0.25">
      <c r="A166" s="214"/>
      <c r="B166" s="97"/>
      <c r="C166" s="101"/>
      <c r="D166" s="28" t="s">
        <v>11</v>
      </c>
      <c r="E166" s="89"/>
      <c r="F166" s="89"/>
      <c r="G166" s="23"/>
      <c r="H166" s="90"/>
    </row>
    <row r="167" spans="1:8" ht="20.25" customHeight="1" x14ac:dyDescent="0.25">
      <c r="A167" s="214"/>
      <c r="B167" s="97"/>
      <c r="C167" s="101"/>
      <c r="D167" s="25" t="s">
        <v>120</v>
      </c>
      <c r="E167" s="89"/>
      <c r="F167" s="89"/>
      <c r="G167" s="23"/>
      <c r="H167" s="90"/>
    </row>
    <row r="168" spans="1:8" ht="36.75" customHeight="1" x14ac:dyDescent="0.25">
      <c r="A168" s="214"/>
      <c r="B168" s="96" t="s">
        <v>77</v>
      </c>
      <c r="C168" s="79" t="s">
        <v>73</v>
      </c>
      <c r="D168" s="20" t="s">
        <v>59</v>
      </c>
      <c r="E168" s="86">
        <v>100561.7</v>
      </c>
      <c r="F168" s="35">
        <v>100561.7</v>
      </c>
      <c r="G168" s="87">
        <v>100561.7</v>
      </c>
      <c r="H168" s="36">
        <f>G168/F168*100</f>
        <v>100</v>
      </c>
    </row>
    <row r="169" spans="1:8" ht="19.5" customHeight="1" x14ac:dyDescent="0.25">
      <c r="A169" s="214"/>
      <c r="B169" s="97"/>
      <c r="C169" s="101"/>
      <c r="D169" s="28" t="s">
        <v>10</v>
      </c>
      <c r="E169" s="89"/>
      <c r="F169" s="23"/>
      <c r="G169" s="62"/>
      <c r="H169" s="94"/>
    </row>
    <row r="170" spans="1:8" ht="34.5" customHeight="1" x14ac:dyDescent="0.25">
      <c r="A170" s="214"/>
      <c r="B170" s="97"/>
      <c r="C170" s="101"/>
      <c r="D170" s="20" t="s">
        <v>121</v>
      </c>
      <c r="E170" s="89"/>
      <c r="F170" s="23"/>
      <c r="G170" s="62"/>
      <c r="H170" s="94"/>
    </row>
    <row r="171" spans="1:8" ht="19.5" customHeight="1" x14ac:dyDescent="0.25">
      <c r="A171" s="214"/>
      <c r="B171" s="97"/>
      <c r="C171" s="101"/>
      <c r="D171" s="28" t="s">
        <v>11</v>
      </c>
      <c r="E171" s="89"/>
      <c r="F171" s="23"/>
      <c r="G171" s="62"/>
      <c r="H171" s="94"/>
    </row>
    <row r="172" spans="1:8" ht="39" customHeight="1" x14ac:dyDescent="0.25">
      <c r="A172" s="215"/>
      <c r="B172" s="98"/>
      <c r="C172" s="102"/>
      <c r="D172" s="20" t="s">
        <v>60</v>
      </c>
      <c r="E172" s="91"/>
      <c r="F172" s="26"/>
      <c r="G172" s="92"/>
      <c r="H172" s="95"/>
    </row>
    <row r="173" spans="1:8" s="17" customFormat="1" ht="17.25" customHeight="1" x14ac:dyDescent="0.25">
      <c r="A173" s="40">
        <v>1168</v>
      </c>
      <c r="B173" s="41"/>
      <c r="C173" s="41"/>
      <c r="D173" s="42" t="s">
        <v>2</v>
      </c>
      <c r="E173" s="43"/>
      <c r="F173" s="153"/>
      <c r="G173" s="154"/>
      <c r="H173" s="154"/>
    </row>
    <row r="174" spans="1:8" ht="25.5" customHeight="1" x14ac:dyDescent="0.25">
      <c r="A174" s="213"/>
      <c r="B174" s="22"/>
      <c r="C174" s="22"/>
      <c r="D174" s="25" t="s">
        <v>33</v>
      </c>
      <c r="E174" s="22">
        <f>E180+E185+E191</f>
        <v>147491.20000000001</v>
      </c>
      <c r="F174" s="22">
        <f>F180+F185+F191</f>
        <v>151491.20000000001</v>
      </c>
      <c r="G174" s="22">
        <f>G180+G185+G191</f>
        <v>148410.65</v>
      </c>
      <c r="H174" s="22">
        <f>G174/F174*100</f>
        <v>97.966515546777629</v>
      </c>
    </row>
    <row r="175" spans="1:8" ht="19.5" customHeight="1" x14ac:dyDescent="0.25">
      <c r="A175" s="214"/>
      <c r="B175" s="23"/>
      <c r="C175" s="23"/>
      <c r="D175" s="28" t="s">
        <v>16</v>
      </c>
      <c r="E175" s="23"/>
      <c r="F175" s="23"/>
      <c r="G175" s="23"/>
      <c r="H175" s="23"/>
    </row>
    <row r="176" spans="1:8" ht="36.75" customHeight="1" x14ac:dyDescent="0.25">
      <c r="A176" s="214"/>
      <c r="B176" s="23"/>
      <c r="C176" s="23"/>
      <c r="D176" s="20" t="s">
        <v>34</v>
      </c>
      <c r="E176" s="23"/>
      <c r="F176" s="23"/>
      <c r="G176" s="23"/>
      <c r="H176" s="23"/>
    </row>
    <row r="177" spans="1:8" ht="19.5" customHeight="1" x14ac:dyDescent="0.25">
      <c r="A177" s="214"/>
      <c r="B177" s="23"/>
      <c r="C177" s="23"/>
      <c r="D177" s="28" t="s">
        <v>5</v>
      </c>
      <c r="E177" s="23"/>
      <c r="F177" s="23"/>
      <c r="G177" s="23"/>
      <c r="H177" s="23"/>
    </row>
    <row r="178" spans="1:8" ht="39" customHeight="1" x14ac:dyDescent="0.25">
      <c r="A178" s="214"/>
      <c r="B178" s="26"/>
      <c r="C178" s="26"/>
      <c r="D178" s="20" t="s">
        <v>35</v>
      </c>
      <c r="E178" s="26"/>
      <c r="F178" s="26"/>
      <c r="G178" s="26"/>
      <c r="H178" s="26"/>
    </row>
    <row r="179" spans="1:8" ht="19.5" customHeight="1" x14ac:dyDescent="0.25">
      <c r="A179" s="214"/>
      <c r="B179" s="68"/>
      <c r="C179" s="103"/>
      <c r="D179" s="113" t="s">
        <v>36</v>
      </c>
      <c r="E179" s="76"/>
      <c r="F179" s="65"/>
      <c r="G179" s="65"/>
      <c r="H179" s="74"/>
    </row>
    <row r="180" spans="1:8" ht="25.5" customHeight="1" x14ac:dyDescent="0.25">
      <c r="A180" s="214"/>
      <c r="B180" s="80" t="s">
        <v>77</v>
      </c>
      <c r="C180" s="114" t="s">
        <v>74</v>
      </c>
      <c r="D180" s="20" t="s">
        <v>122</v>
      </c>
      <c r="E180" s="35">
        <v>124033.5</v>
      </c>
      <c r="F180" s="35">
        <v>124033.5</v>
      </c>
      <c r="G180" s="35">
        <v>124033.5</v>
      </c>
      <c r="H180" s="35">
        <f>G180/F180*100</f>
        <v>100</v>
      </c>
    </row>
    <row r="181" spans="1:8" ht="19.5" customHeight="1" x14ac:dyDescent="0.25">
      <c r="A181" s="214"/>
      <c r="B181" s="59"/>
      <c r="C181" s="14"/>
      <c r="D181" s="28" t="s">
        <v>10</v>
      </c>
      <c r="E181" s="23"/>
      <c r="F181" s="23"/>
      <c r="G181" s="23"/>
      <c r="H181" s="23"/>
    </row>
    <row r="182" spans="1:8" ht="33.75" customHeight="1" x14ac:dyDescent="0.25">
      <c r="A182" s="214"/>
      <c r="B182" s="59"/>
      <c r="C182" s="14"/>
      <c r="D182" s="112" t="s">
        <v>123</v>
      </c>
      <c r="E182" s="23"/>
      <c r="F182" s="23"/>
      <c r="G182" s="23"/>
      <c r="H182" s="23"/>
    </row>
    <row r="183" spans="1:8" ht="19.5" customHeight="1" x14ac:dyDescent="0.25">
      <c r="A183" s="214"/>
      <c r="B183" s="59"/>
      <c r="C183" s="14"/>
      <c r="D183" s="28" t="s">
        <v>11</v>
      </c>
      <c r="E183" s="23"/>
      <c r="F183" s="23"/>
      <c r="G183" s="23"/>
      <c r="H183" s="23"/>
    </row>
    <row r="184" spans="1:8" ht="33.75" customHeight="1" x14ac:dyDescent="0.25">
      <c r="A184" s="214"/>
      <c r="B184" s="59"/>
      <c r="C184" s="30"/>
      <c r="D184" s="112" t="s">
        <v>196</v>
      </c>
      <c r="E184" s="23"/>
      <c r="F184" s="23"/>
      <c r="G184" s="23"/>
      <c r="H184" s="23"/>
    </row>
    <row r="185" spans="1:8" ht="25.5" customHeight="1" x14ac:dyDescent="0.25">
      <c r="A185" s="214"/>
      <c r="B185" s="80" t="s">
        <v>248</v>
      </c>
      <c r="C185" s="80" t="s">
        <v>74</v>
      </c>
      <c r="D185" s="20" t="s">
        <v>61</v>
      </c>
      <c r="E185" s="86">
        <v>3457.7</v>
      </c>
      <c r="F185" s="35">
        <v>3457.7</v>
      </c>
      <c r="G185" s="35">
        <v>3457.7</v>
      </c>
      <c r="H185" s="88">
        <f>G185/F185*100</f>
        <v>100</v>
      </c>
    </row>
    <row r="186" spans="1:8" ht="19.5" customHeight="1" x14ac:dyDescent="0.25">
      <c r="A186" s="214"/>
      <c r="B186" s="59"/>
      <c r="C186" s="59"/>
      <c r="D186" s="28" t="s">
        <v>10</v>
      </c>
      <c r="E186" s="89"/>
      <c r="F186" s="23"/>
      <c r="G186" s="23"/>
      <c r="H186" s="90"/>
    </row>
    <row r="187" spans="1:8" ht="47.25" customHeight="1" x14ac:dyDescent="0.25">
      <c r="A187" s="214"/>
      <c r="B187" s="59"/>
      <c r="C187" s="59"/>
      <c r="D187" s="112" t="s">
        <v>37</v>
      </c>
      <c r="E187" s="89"/>
      <c r="F187" s="23"/>
      <c r="G187" s="23"/>
      <c r="H187" s="90"/>
    </row>
    <row r="188" spans="1:8" ht="19.5" customHeight="1" x14ac:dyDescent="0.25">
      <c r="A188" s="214"/>
      <c r="B188" s="59"/>
      <c r="C188" s="59"/>
      <c r="D188" s="28" t="s">
        <v>11</v>
      </c>
      <c r="E188" s="89"/>
      <c r="F188" s="23"/>
      <c r="G188" s="23"/>
      <c r="H188" s="90"/>
    </row>
    <row r="189" spans="1:8" ht="18" customHeight="1" x14ac:dyDescent="0.25">
      <c r="A189" s="214"/>
      <c r="B189" s="59"/>
      <c r="C189" s="59"/>
      <c r="D189" s="112" t="s">
        <v>124</v>
      </c>
      <c r="E189" s="89"/>
      <c r="F189" s="23"/>
      <c r="G189" s="23"/>
      <c r="H189" s="90"/>
    </row>
    <row r="190" spans="1:8" s="31" customFormat="1" ht="18" customHeight="1" x14ac:dyDescent="0.25">
      <c r="A190" s="214"/>
      <c r="B190" s="59"/>
      <c r="C190" s="59"/>
      <c r="D190" s="115" t="s">
        <v>13</v>
      </c>
      <c r="E190" s="89"/>
      <c r="F190" s="23"/>
      <c r="G190" s="23"/>
      <c r="H190" s="90"/>
    </row>
    <row r="191" spans="1:8" ht="38.25" customHeight="1" x14ac:dyDescent="0.25">
      <c r="A191" s="214"/>
      <c r="B191" s="96" t="s">
        <v>85</v>
      </c>
      <c r="C191" s="79" t="s">
        <v>129</v>
      </c>
      <c r="D191" s="20" t="s">
        <v>125</v>
      </c>
      <c r="E191" s="86">
        <v>20000</v>
      </c>
      <c r="F191" s="35">
        <v>24000</v>
      </c>
      <c r="G191" s="87">
        <v>20919.45</v>
      </c>
      <c r="H191" s="36">
        <f>G191/F191*100</f>
        <v>87.164375000000007</v>
      </c>
    </row>
    <row r="192" spans="1:8" ht="19.5" customHeight="1" x14ac:dyDescent="0.25">
      <c r="A192" s="214"/>
      <c r="B192" s="97"/>
      <c r="C192" s="101"/>
      <c r="D192" s="28" t="s">
        <v>97</v>
      </c>
      <c r="E192" s="89"/>
      <c r="F192" s="23"/>
      <c r="G192" s="62"/>
      <c r="H192" s="94"/>
    </row>
    <row r="193" spans="1:8" s="31" customFormat="1" ht="38.25" customHeight="1" x14ac:dyDescent="0.25">
      <c r="A193" s="215"/>
      <c r="B193" s="98"/>
      <c r="C193" s="60"/>
      <c r="D193" s="116" t="s">
        <v>247</v>
      </c>
      <c r="E193" s="117"/>
      <c r="F193" s="118"/>
      <c r="G193" s="92"/>
      <c r="H193" s="95"/>
    </row>
    <row r="194" spans="1:8" s="17" customFormat="1" ht="17.25" customHeight="1" x14ac:dyDescent="0.25">
      <c r="A194" s="40">
        <v>1146</v>
      </c>
      <c r="B194" s="41"/>
      <c r="C194" s="41"/>
      <c r="D194" s="42" t="s">
        <v>2</v>
      </c>
      <c r="E194" s="185">
        <f>E201</f>
        <v>0</v>
      </c>
      <c r="F194" s="153">
        <f>F201</f>
        <v>46466</v>
      </c>
      <c r="G194" s="154">
        <f>G201</f>
        <v>46354.34</v>
      </c>
      <c r="H194" s="154">
        <f>H201</f>
        <v>99.759695261051078</v>
      </c>
    </row>
    <row r="195" spans="1:8" s="31" customFormat="1" ht="25.5" customHeight="1" x14ac:dyDescent="0.25">
      <c r="A195" s="213"/>
      <c r="B195" s="106"/>
      <c r="C195" s="47"/>
      <c r="D195" s="116" t="s">
        <v>130</v>
      </c>
      <c r="E195" s="186"/>
      <c r="F195" s="121"/>
      <c r="G195" s="35"/>
      <c r="H195" s="88"/>
    </row>
    <row r="196" spans="1:8" ht="19.5" customHeight="1" x14ac:dyDescent="0.25">
      <c r="A196" s="214"/>
      <c r="B196" s="97"/>
      <c r="C196" s="101"/>
      <c r="D196" s="28" t="s">
        <v>22</v>
      </c>
      <c r="E196" s="187"/>
      <c r="F196" s="23"/>
      <c r="G196" s="23"/>
      <c r="H196" s="90"/>
    </row>
    <row r="197" spans="1:8" s="31" customFormat="1" ht="33.75" customHeight="1" x14ac:dyDescent="0.25">
      <c r="A197" s="214"/>
      <c r="B197" s="97"/>
      <c r="C197" s="59"/>
      <c r="D197" s="116" t="s">
        <v>131</v>
      </c>
      <c r="E197" s="188"/>
      <c r="F197" s="122"/>
      <c r="G197" s="23"/>
      <c r="H197" s="90"/>
    </row>
    <row r="198" spans="1:8" ht="19.5" customHeight="1" x14ac:dyDescent="0.25">
      <c r="A198" s="214"/>
      <c r="B198" s="97"/>
      <c r="C198" s="101"/>
      <c r="D198" s="28" t="s">
        <v>132</v>
      </c>
      <c r="E198" s="187"/>
      <c r="F198" s="23"/>
      <c r="G198" s="23"/>
      <c r="H198" s="90"/>
    </row>
    <row r="199" spans="1:8" s="31" customFormat="1" ht="47.25" customHeight="1" x14ac:dyDescent="0.25">
      <c r="A199" s="214"/>
      <c r="B199" s="97"/>
      <c r="C199" s="59"/>
      <c r="D199" s="141" t="s">
        <v>133</v>
      </c>
      <c r="E199" s="188"/>
      <c r="F199" s="122"/>
      <c r="G199" s="23"/>
      <c r="H199" s="90"/>
    </row>
    <row r="200" spans="1:8" s="31" customFormat="1" ht="18" customHeight="1" x14ac:dyDescent="0.25">
      <c r="A200" s="214"/>
      <c r="B200" s="201"/>
      <c r="C200" s="51"/>
      <c r="D200" s="202" t="s">
        <v>134</v>
      </c>
      <c r="E200" s="192"/>
      <c r="F200" s="49"/>
      <c r="G200" s="65"/>
      <c r="H200" s="140"/>
    </row>
    <row r="201" spans="1:8" s="31" customFormat="1" ht="25.5" customHeight="1" x14ac:dyDescent="0.25">
      <c r="A201" s="214"/>
      <c r="B201" s="97" t="s">
        <v>142</v>
      </c>
      <c r="C201" s="101" t="s">
        <v>237</v>
      </c>
      <c r="D201" s="20" t="s">
        <v>135</v>
      </c>
      <c r="E201" s="186">
        <v>0</v>
      </c>
      <c r="F201" s="121">
        <v>46466</v>
      </c>
      <c r="G201" s="114">
        <v>46354.34</v>
      </c>
      <c r="H201" s="88">
        <f>G201/F201*100</f>
        <v>99.759695261051078</v>
      </c>
    </row>
    <row r="202" spans="1:8" ht="19.5" customHeight="1" x14ac:dyDescent="0.25">
      <c r="A202" s="214"/>
      <c r="B202" s="97"/>
      <c r="C202" s="101"/>
      <c r="D202" s="28" t="s">
        <v>136</v>
      </c>
      <c r="E202" s="187"/>
      <c r="F202" s="23"/>
      <c r="G202" s="14"/>
      <c r="H202" s="90"/>
    </row>
    <row r="203" spans="1:8" s="31" customFormat="1" ht="66" customHeight="1" x14ac:dyDescent="0.25">
      <c r="A203" s="214"/>
      <c r="B203" s="97"/>
      <c r="C203" s="59"/>
      <c r="D203" s="116" t="s">
        <v>140</v>
      </c>
      <c r="E203" s="188"/>
      <c r="F203" s="122"/>
      <c r="G203" s="14"/>
      <c r="H203" s="90"/>
    </row>
    <row r="204" spans="1:8" ht="19.5" customHeight="1" x14ac:dyDescent="0.25">
      <c r="A204" s="214"/>
      <c r="B204" s="97"/>
      <c r="C204" s="101"/>
      <c r="D204" s="28" t="s">
        <v>137</v>
      </c>
      <c r="E204" s="187"/>
      <c r="F204" s="23"/>
      <c r="G204" s="14"/>
      <c r="H204" s="90"/>
    </row>
    <row r="205" spans="1:8" s="31" customFormat="1" ht="18.75" customHeight="1" x14ac:dyDescent="0.25">
      <c r="A205" s="214"/>
      <c r="B205" s="97"/>
      <c r="C205" s="59"/>
      <c r="D205" s="116" t="s">
        <v>141</v>
      </c>
      <c r="E205" s="188"/>
      <c r="F205" s="122"/>
      <c r="G205" s="14"/>
      <c r="H205" s="90"/>
    </row>
    <row r="206" spans="1:8" ht="19.5" customHeight="1" x14ac:dyDescent="0.25">
      <c r="A206" s="214"/>
      <c r="B206" s="97"/>
      <c r="C206" s="101"/>
      <c r="D206" s="28" t="s">
        <v>138</v>
      </c>
      <c r="E206" s="187"/>
      <c r="F206" s="23"/>
      <c r="G206" s="14"/>
      <c r="H206" s="90"/>
    </row>
    <row r="207" spans="1:8" s="31" customFormat="1" ht="21" customHeight="1" x14ac:dyDescent="0.25">
      <c r="A207" s="215"/>
      <c r="B207" s="98"/>
      <c r="C207" s="60"/>
      <c r="D207" s="116" t="s">
        <v>139</v>
      </c>
      <c r="E207" s="172"/>
      <c r="F207" s="118"/>
      <c r="G207" s="30"/>
      <c r="H207" s="93"/>
    </row>
    <row r="208" spans="1:8" s="17" customFormat="1" ht="17.25" customHeight="1" x14ac:dyDescent="0.25">
      <c r="A208" s="40">
        <v>1049</v>
      </c>
      <c r="B208" s="41"/>
      <c r="C208" s="41"/>
      <c r="D208" s="42" t="s">
        <v>2</v>
      </c>
      <c r="E208" s="173"/>
      <c r="F208" s="153"/>
      <c r="G208" s="154"/>
      <c r="H208" s="154"/>
    </row>
    <row r="209" spans="1:8" s="31" customFormat="1" ht="37.5" customHeight="1" x14ac:dyDescent="0.25">
      <c r="A209" s="216"/>
      <c r="B209" s="106"/>
      <c r="C209" s="47"/>
      <c r="D209" s="116" t="s">
        <v>143</v>
      </c>
      <c r="E209" s="174">
        <f>E215</f>
        <v>0</v>
      </c>
      <c r="F209" s="128">
        <f>F215</f>
        <v>272855</v>
      </c>
      <c r="G209" s="126">
        <f>G215</f>
        <v>270519.44</v>
      </c>
      <c r="H209" s="129">
        <f>H215</f>
        <v>99.144028879807962</v>
      </c>
    </row>
    <row r="210" spans="1:8" ht="19.5" customHeight="1" x14ac:dyDescent="0.25">
      <c r="A210" s="217"/>
      <c r="B210" s="97"/>
      <c r="C210" s="101"/>
      <c r="D210" s="28" t="s">
        <v>22</v>
      </c>
      <c r="E210" s="187"/>
      <c r="F210" s="23"/>
      <c r="G210" s="62"/>
      <c r="H210" s="94"/>
    </row>
    <row r="211" spans="1:8" s="31" customFormat="1" ht="33" customHeight="1" x14ac:dyDescent="0.25">
      <c r="A211" s="217"/>
      <c r="B211" s="97"/>
      <c r="C211" s="59"/>
      <c r="D211" s="116" t="s">
        <v>144</v>
      </c>
      <c r="E211" s="188"/>
      <c r="F211" s="122"/>
      <c r="G211" s="62"/>
      <c r="H211" s="94"/>
    </row>
    <row r="212" spans="1:8" ht="19.5" customHeight="1" x14ac:dyDescent="0.25">
      <c r="A212" s="217"/>
      <c r="B212" s="97"/>
      <c r="C212" s="101"/>
      <c r="D212" s="28" t="s">
        <v>132</v>
      </c>
      <c r="E212" s="187"/>
      <c r="F212" s="23"/>
      <c r="G212" s="62"/>
      <c r="H212" s="94"/>
    </row>
    <row r="213" spans="1:8" s="31" customFormat="1" ht="69" customHeight="1" x14ac:dyDescent="0.25">
      <c r="A213" s="217"/>
      <c r="B213" s="97"/>
      <c r="C213" s="59"/>
      <c r="D213" s="141" t="s">
        <v>145</v>
      </c>
      <c r="E213" s="188"/>
      <c r="F213" s="122"/>
      <c r="G213" s="62"/>
      <c r="H213" s="94"/>
    </row>
    <row r="214" spans="1:8" s="31" customFormat="1" ht="19.5" customHeight="1" x14ac:dyDescent="0.25">
      <c r="A214" s="217"/>
      <c r="B214" s="201"/>
      <c r="C214" s="51"/>
      <c r="D214" s="202" t="s">
        <v>146</v>
      </c>
      <c r="E214" s="192"/>
      <c r="F214" s="49"/>
      <c r="G214" s="203"/>
      <c r="H214" s="74"/>
    </row>
    <row r="215" spans="1:8" s="31" customFormat="1" ht="37.5" customHeight="1" x14ac:dyDescent="0.25">
      <c r="A215" s="217"/>
      <c r="B215" s="106" t="s">
        <v>150</v>
      </c>
      <c r="C215" s="79" t="s">
        <v>237</v>
      </c>
      <c r="D215" s="116" t="s">
        <v>147</v>
      </c>
      <c r="E215" s="186">
        <v>0</v>
      </c>
      <c r="F215" s="121">
        <v>272855</v>
      </c>
      <c r="G215" s="87">
        <v>270519.44</v>
      </c>
      <c r="H215" s="36">
        <f>G215/F215*100</f>
        <v>99.144028879807962</v>
      </c>
    </row>
    <row r="216" spans="1:8" ht="19.5" customHeight="1" x14ac:dyDescent="0.25">
      <c r="A216" s="217"/>
      <c r="B216" s="97"/>
      <c r="C216" s="101"/>
      <c r="D216" s="28" t="s">
        <v>90</v>
      </c>
      <c r="E216" s="187"/>
      <c r="F216" s="23"/>
      <c r="G216" s="62"/>
      <c r="H216" s="94"/>
    </row>
    <row r="217" spans="1:8" s="31" customFormat="1" ht="43.5" customHeight="1" x14ac:dyDescent="0.25">
      <c r="A217" s="217"/>
      <c r="B217" s="97"/>
      <c r="C217" s="59"/>
      <c r="D217" s="116" t="s">
        <v>148</v>
      </c>
      <c r="E217" s="188"/>
      <c r="F217" s="122"/>
      <c r="G217" s="62"/>
      <c r="H217" s="94"/>
    </row>
    <row r="218" spans="1:8" ht="19.5" customHeight="1" x14ac:dyDescent="0.25">
      <c r="A218" s="217"/>
      <c r="B218" s="97"/>
      <c r="C218" s="101"/>
      <c r="D218" s="28" t="s">
        <v>93</v>
      </c>
      <c r="E218" s="187"/>
      <c r="F218" s="23"/>
      <c r="G218" s="62"/>
      <c r="H218" s="94"/>
    </row>
    <row r="219" spans="1:8" s="31" customFormat="1" ht="30.75" customHeight="1" x14ac:dyDescent="0.25">
      <c r="A219" s="218"/>
      <c r="B219" s="98"/>
      <c r="C219" s="60"/>
      <c r="D219" s="116" t="s">
        <v>149</v>
      </c>
      <c r="E219" s="172"/>
      <c r="F219" s="118"/>
      <c r="G219" s="92"/>
      <c r="H219" s="95"/>
    </row>
    <row r="220" spans="1:8" s="17" customFormat="1" ht="17.25" customHeight="1" x14ac:dyDescent="0.25">
      <c r="A220" s="40">
        <v>1168</v>
      </c>
      <c r="B220" s="41"/>
      <c r="C220" s="41"/>
      <c r="D220" s="42" t="s">
        <v>2</v>
      </c>
      <c r="E220" s="173"/>
      <c r="F220" s="153"/>
      <c r="G220" s="154"/>
      <c r="H220" s="154"/>
    </row>
    <row r="221" spans="1:8" s="31" customFormat="1" ht="23.25" customHeight="1" x14ac:dyDescent="0.25">
      <c r="A221" s="213"/>
      <c r="B221" s="106"/>
      <c r="C221" s="47"/>
      <c r="D221" s="116" t="s">
        <v>151</v>
      </c>
      <c r="E221" s="104">
        <f>E227</f>
        <v>0</v>
      </c>
      <c r="F221" s="125">
        <f>F227</f>
        <v>12955</v>
      </c>
      <c r="G221" s="128">
        <f>G227</f>
        <v>12954.02</v>
      </c>
      <c r="H221" s="127">
        <f>H227</f>
        <v>99.99243535314551</v>
      </c>
    </row>
    <row r="222" spans="1:8" ht="19.5" customHeight="1" x14ac:dyDescent="0.25">
      <c r="A222" s="214"/>
      <c r="B222" s="97"/>
      <c r="C222" s="101"/>
      <c r="D222" s="28" t="s">
        <v>22</v>
      </c>
      <c r="E222" s="187"/>
      <c r="F222" s="89"/>
      <c r="G222" s="23"/>
      <c r="H222" s="90"/>
    </row>
    <row r="223" spans="1:8" s="31" customFormat="1" ht="37.5" customHeight="1" x14ac:dyDescent="0.25">
      <c r="A223" s="214"/>
      <c r="B223" s="97"/>
      <c r="C223" s="59"/>
      <c r="D223" s="116" t="s">
        <v>265</v>
      </c>
      <c r="E223" s="188"/>
      <c r="F223" s="120"/>
      <c r="G223" s="23"/>
      <c r="H223" s="90"/>
    </row>
    <row r="224" spans="1:8" ht="19.5" customHeight="1" x14ac:dyDescent="0.25">
      <c r="A224" s="214"/>
      <c r="B224" s="97"/>
      <c r="C224" s="101"/>
      <c r="D224" s="28" t="s">
        <v>132</v>
      </c>
      <c r="E224" s="187"/>
      <c r="F224" s="89"/>
      <c r="G224" s="23"/>
      <c r="H224" s="90"/>
    </row>
    <row r="225" spans="1:8" s="31" customFormat="1" ht="35.25" customHeight="1" x14ac:dyDescent="0.25">
      <c r="A225" s="214"/>
      <c r="B225" s="98"/>
      <c r="C225" s="60"/>
      <c r="D225" s="116" t="s">
        <v>152</v>
      </c>
      <c r="E225" s="172"/>
      <c r="F225" s="117"/>
      <c r="G225" s="26"/>
      <c r="H225" s="93"/>
    </row>
    <row r="226" spans="1:8" s="31" customFormat="1" ht="19.5" customHeight="1" x14ac:dyDescent="0.25">
      <c r="A226" s="214"/>
      <c r="B226" s="73"/>
      <c r="C226" s="73"/>
      <c r="D226" s="131" t="s">
        <v>134</v>
      </c>
      <c r="E226" s="189"/>
      <c r="F226" s="204"/>
      <c r="G226" s="76"/>
      <c r="H226" s="134"/>
    </row>
    <row r="227" spans="1:8" s="31" customFormat="1" ht="36.75" customHeight="1" x14ac:dyDescent="0.25">
      <c r="A227" s="214"/>
      <c r="B227" s="106" t="s">
        <v>156</v>
      </c>
      <c r="C227" s="79" t="s">
        <v>237</v>
      </c>
      <c r="D227" s="116" t="s">
        <v>153</v>
      </c>
      <c r="E227" s="186">
        <v>0</v>
      </c>
      <c r="F227" s="121">
        <v>12955</v>
      </c>
      <c r="G227" s="35">
        <v>12954.02</v>
      </c>
      <c r="H227" s="88">
        <f>G227/F227*100</f>
        <v>99.99243535314551</v>
      </c>
    </row>
    <row r="228" spans="1:8" ht="19.5" customHeight="1" x14ac:dyDescent="0.25">
      <c r="A228" s="214"/>
      <c r="B228" s="97"/>
      <c r="C228" s="101"/>
      <c r="D228" s="28" t="s">
        <v>136</v>
      </c>
      <c r="E228" s="187"/>
      <c r="F228" s="23"/>
      <c r="G228" s="23"/>
      <c r="H228" s="90"/>
    </row>
    <row r="229" spans="1:8" s="31" customFormat="1" ht="25.5" customHeight="1" x14ac:dyDescent="0.25">
      <c r="A229" s="214"/>
      <c r="B229" s="97"/>
      <c r="C229" s="59"/>
      <c r="D229" s="116" t="s">
        <v>154</v>
      </c>
      <c r="E229" s="188"/>
      <c r="F229" s="122"/>
      <c r="G229" s="23"/>
      <c r="H229" s="90"/>
    </row>
    <row r="230" spans="1:8" ht="19.5" customHeight="1" x14ac:dyDescent="0.25">
      <c r="A230" s="214"/>
      <c r="B230" s="97"/>
      <c r="C230" s="101"/>
      <c r="D230" s="28" t="s">
        <v>138</v>
      </c>
      <c r="E230" s="187"/>
      <c r="F230" s="23"/>
      <c r="G230" s="23"/>
      <c r="H230" s="90"/>
    </row>
    <row r="231" spans="1:8" s="31" customFormat="1" ht="21.75" customHeight="1" x14ac:dyDescent="0.25">
      <c r="A231" s="215"/>
      <c r="B231" s="98"/>
      <c r="C231" s="60"/>
      <c r="D231" s="116" t="s">
        <v>155</v>
      </c>
      <c r="E231" s="172"/>
      <c r="F231" s="118"/>
      <c r="G231" s="26"/>
      <c r="H231" s="93"/>
    </row>
    <row r="232" spans="1:8" s="17" customFormat="1" ht="17.25" customHeight="1" x14ac:dyDescent="0.25">
      <c r="A232" s="40">
        <v>1150</v>
      </c>
      <c r="B232" s="41"/>
      <c r="C232" s="41"/>
      <c r="D232" s="42" t="s">
        <v>2</v>
      </c>
      <c r="E232" s="173"/>
      <c r="F232" s="153"/>
      <c r="G232" s="154"/>
      <c r="H232" s="154"/>
    </row>
    <row r="233" spans="1:8" s="31" customFormat="1" ht="21.75" customHeight="1" x14ac:dyDescent="0.25">
      <c r="A233" s="34"/>
      <c r="B233" s="135"/>
      <c r="C233" s="47"/>
      <c r="D233" s="116" t="s">
        <v>157</v>
      </c>
      <c r="E233" s="174">
        <f>E239</f>
        <v>0</v>
      </c>
      <c r="F233" s="128">
        <f>F239</f>
        <v>11737</v>
      </c>
      <c r="G233" s="126">
        <f>G239</f>
        <v>11736.36</v>
      </c>
      <c r="H233" s="129">
        <f>H239</f>
        <v>99.994547158558404</v>
      </c>
    </row>
    <row r="234" spans="1:8" ht="15.75" customHeight="1" x14ac:dyDescent="0.25">
      <c r="A234" s="69"/>
      <c r="B234" s="31"/>
      <c r="C234" s="101"/>
      <c r="D234" s="28" t="s">
        <v>22</v>
      </c>
      <c r="E234" s="187"/>
      <c r="F234" s="23"/>
      <c r="G234" s="62"/>
      <c r="H234" s="94"/>
    </row>
    <row r="235" spans="1:8" s="31" customFormat="1" ht="65.25" customHeight="1" x14ac:dyDescent="0.25">
      <c r="A235" s="69"/>
      <c r="C235" s="59"/>
      <c r="D235" s="116" t="s">
        <v>158</v>
      </c>
      <c r="E235" s="188"/>
      <c r="F235" s="122"/>
      <c r="G235" s="62"/>
      <c r="H235" s="94"/>
    </row>
    <row r="236" spans="1:8" ht="16.5" customHeight="1" x14ac:dyDescent="0.25">
      <c r="A236" s="69"/>
      <c r="B236" s="31"/>
      <c r="C236" s="101"/>
      <c r="D236" s="28" t="s">
        <v>132</v>
      </c>
      <c r="E236" s="187"/>
      <c r="F236" s="23"/>
      <c r="G236" s="62"/>
      <c r="H236" s="94"/>
    </row>
    <row r="237" spans="1:8" s="31" customFormat="1" ht="22.5" customHeight="1" x14ac:dyDescent="0.25">
      <c r="A237" s="69"/>
      <c r="B237" s="136"/>
      <c r="C237" s="60"/>
      <c r="D237" s="116" t="s">
        <v>159</v>
      </c>
      <c r="E237" s="172"/>
      <c r="F237" s="118"/>
      <c r="G237" s="92"/>
      <c r="H237" s="95"/>
    </row>
    <row r="238" spans="1:8" s="31" customFormat="1" ht="18" customHeight="1" x14ac:dyDescent="0.25">
      <c r="A238" s="69"/>
      <c r="B238" s="137"/>
      <c r="C238" s="73"/>
      <c r="D238" s="131" t="s">
        <v>134</v>
      </c>
      <c r="E238" s="189"/>
      <c r="F238" s="133"/>
      <c r="G238" s="76"/>
      <c r="H238" s="134"/>
    </row>
    <row r="239" spans="1:8" s="31" customFormat="1" ht="37.5" customHeight="1" x14ac:dyDescent="0.25">
      <c r="A239" s="69"/>
      <c r="B239" s="135" t="s">
        <v>163</v>
      </c>
      <c r="C239" s="79" t="s">
        <v>237</v>
      </c>
      <c r="D239" s="116" t="s">
        <v>160</v>
      </c>
      <c r="E239" s="186">
        <v>0</v>
      </c>
      <c r="F239" s="121">
        <v>11737</v>
      </c>
      <c r="G239" s="87">
        <v>11736.36</v>
      </c>
      <c r="H239" s="36">
        <f>G239/F239*100</f>
        <v>99.994547158558404</v>
      </c>
    </row>
    <row r="240" spans="1:8" ht="15.75" customHeight="1" x14ac:dyDescent="0.25">
      <c r="A240" s="69"/>
      <c r="B240" s="31"/>
      <c r="C240" s="101"/>
      <c r="D240" s="28" t="s">
        <v>136</v>
      </c>
      <c r="E240" s="187"/>
      <c r="F240" s="23"/>
      <c r="G240" s="62"/>
      <c r="H240" s="94"/>
    </row>
    <row r="241" spans="1:8" s="31" customFormat="1" ht="33.75" customHeight="1" x14ac:dyDescent="0.25">
      <c r="A241" s="69"/>
      <c r="C241" s="59"/>
      <c r="D241" s="116" t="s">
        <v>161</v>
      </c>
      <c r="E241" s="188"/>
      <c r="F241" s="122"/>
      <c r="G241" s="62"/>
      <c r="H241" s="94"/>
    </row>
    <row r="242" spans="1:8" ht="16.5" customHeight="1" x14ac:dyDescent="0.25">
      <c r="A242" s="69"/>
      <c r="B242" s="31"/>
      <c r="C242" s="101"/>
      <c r="D242" s="28" t="s">
        <v>138</v>
      </c>
      <c r="E242" s="187"/>
      <c r="F242" s="23"/>
      <c r="G242" s="62"/>
      <c r="H242" s="94"/>
    </row>
    <row r="243" spans="1:8" s="31" customFormat="1" ht="27" customHeight="1" x14ac:dyDescent="0.25">
      <c r="A243" s="70"/>
      <c r="B243" s="136"/>
      <c r="C243" s="60"/>
      <c r="D243" s="116" t="s">
        <v>162</v>
      </c>
      <c r="E243" s="172"/>
      <c r="F243" s="118"/>
      <c r="G243" s="92"/>
      <c r="H243" s="95"/>
    </row>
    <row r="244" spans="1:8" s="17" customFormat="1" ht="17.25" customHeight="1" x14ac:dyDescent="0.25">
      <c r="A244" s="40">
        <v>1098</v>
      </c>
      <c r="B244" s="41"/>
      <c r="C244" s="41"/>
      <c r="D244" s="42" t="s">
        <v>2</v>
      </c>
      <c r="E244" s="173"/>
      <c r="F244" s="153"/>
      <c r="G244" s="154"/>
      <c r="H244" s="154"/>
    </row>
    <row r="245" spans="1:8" s="31" customFormat="1" ht="23.25" customHeight="1" x14ac:dyDescent="0.25">
      <c r="A245" s="213"/>
      <c r="B245" s="106"/>
      <c r="C245" s="47"/>
      <c r="D245" s="116" t="s">
        <v>84</v>
      </c>
      <c r="E245" s="174">
        <f>E251</f>
        <v>0</v>
      </c>
      <c r="F245" s="128">
        <f>F251</f>
        <v>23050</v>
      </c>
      <c r="G245" s="128">
        <f>G251</f>
        <v>22378</v>
      </c>
      <c r="H245" s="127">
        <f>H251</f>
        <v>97.084598698481557</v>
      </c>
    </row>
    <row r="246" spans="1:8" ht="18" customHeight="1" x14ac:dyDescent="0.25">
      <c r="A246" s="214"/>
      <c r="B246" s="97"/>
      <c r="C246" s="101"/>
      <c r="D246" s="28" t="s">
        <v>22</v>
      </c>
      <c r="E246" s="187"/>
      <c r="F246" s="23"/>
      <c r="G246" s="23"/>
      <c r="H246" s="90"/>
    </row>
    <row r="247" spans="1:8" s="31" customFormat="1" ht="36" customHeight="1" x14ac:dyDescent="0.25">
      <c r="A247" s="214"/>
      <c r="B247" s="97"/>
      <c r="C247" s="59"/>
      <c r="D247" s="116" t="s">
        <v>164</v>
      </c>
      <c r="E247" s="188"/>
      <c r="F247" s="122"/>
      <c r="G247" s="23"/>
      <c r="H247" s="90"/>
    </row>
    <row r="248" spans="1:8" ht="19.5" customHeight="1" x14ac:dyDescent="0.25">
      <c r="A248" s="214"/>
      <c r="B248" s="97"/>
      <c r="C248" s="101"/>
      <c r="D248" s="28" t="s">
        <v>132</v>
      </c>
      <c r="E248" s="187"/>
      <c r="F248" s="23"/>
      <c r="G248" s="23"/>
      <c r="H248" s="90"/>
    </row>
    <row r="249" spans="1:8" s="31" customFormat="1" ht="36.75" customHeight="1" x14ac:dyDescent="0.25">
      <c r="A249" s="214"/>
      <c r="B249" s="98"/>
      <c r="C249" s="60"/>
      <c r="D249" s="116" t="s">
        <v>165</v>
      </c>
      <c r="E249" s="172"/>
      <c r="F249" s="118"/>
      <c r="G249" s="26"/>
      <c r="H249" s="93"/>
    </row>
    <row r="250" spans="1:8" s="31" customFormat="1" ht="17.25" customHeight="1" x14ac:dyDescent="0.25">
      <c r="A250" s="214"/>
      <c r="B250" s="73"/>
      <c r="C250" s="73"/>
      <c r="D250" s="131" t="s">
        <v>166</v>
      </c>
      <c r="E250" s="189"/>
      <c r="F250" s="133"/>
      <c r="G250" s="76"/>
      <c r="H250" s="134"/>
    </row>
    <row r="251" spans="1:8" s="31" customFormat="1" ht="49.5" customHeight="1" x14ac:dyDescent="0.25">
      <c r="A251" s="217"/>
      <c r="B251" s="106" t="s">
        <v>108</v>
      </c>
      <c r="C251" s="79" t="s">
        <v>237</v>
      </c>
      <c r="D251" s="116" t="s">
        <v>167</v>
      </c>
      <c r="E251" s="186">
        <v>0</v>
      </c>
      <c r="F251" s="121">
        <v>23050</v>
      </c>
      <c r="G251" s="35">
        <v>22378</v>
      </c>
      <c r="H251" s="88">
        <f>G251/F251*100</f>
        <v>97.084598698481557</v>
      </c>
    </row>
    <row r="252" spans="1:8" ht="19.5" customHeight="1" x14ac:dyDescent="0.25">
      <c r="A252" s="217"/>
      <c r="B252" s="97"/>
      <c r="C252" s="101"/>
      <c r="D252" s="28" t="s">
        <v>168</v>
      </c>
      <c r="E252" s="187"/>
      <c r="F252" s="23"/>
      <c r="G252" s="23"/>
      <c r="H252" s="90"/>
    </row>
    <row r="253" spans="1:8" s="31" customFormat="1" ht="35.25" customHeight="1" x14ac:dyDescent="0.25">
      <c r="A253" s="218"/>
      <c r="B253" s="98"/>
      <c r="C253" s="60"/>
      <c r="D253" s="116" t="s">
        <v>169</v>
      </c>
      <c r="E253" s="172"/>
      <c r="F253" s="118"/>
      <c r="G253" s="26"/>
      <c r="H253" s="93"/>
    </row>
    <row r="254" spans="1:8" s="17" customFormat="1" ht="17.25" customHeight="1" x14ac:dyDescent="0.25">
      <c r="A254" s="40">
        <v>1047</v>
      </c>
      <c r="B254" s="41"/>
      <c r="C254" s="41"/>
      <c r="D254" s="42" t="s">
        <v>2</v>
      </c>
      <c r="E254" s="200"/>
      <c r="F254" s="44"/>
      <c r="G254" s="45"/>
      <c r="H254" s="45"/>
    </row>
    <row r="255" spans="1:8" s="31" customFormat="1" ht="32.25" customHeight="1" x14ac:dyDescent="0.25">
      <c r="A255" s="213"/>
      <c r="B255" s="106"/>
      <c r="C255" s="47"/>
      <c r="D255" s="116" t="s">
        <v>170</v>
      </c>
      <c r="E255" s="190">
        <f>SUM(E261:E301)</f>
        <v>0</v>
      </c>
      <c r="F255" s="144">
        <f>SUM(F261:F301)</f>
        <v>138937</v>
      </c>
      <c r="G255" s="144">
        <f>SUM(G261:G301)</f>
        <v>137999.66</v>
      </c>
      <c r="H255" s="181">
        <f>G255/F255*100</f>
        <v>99.325348899141346</v>
      </c>
    </row>
    <row r="256" spans="1:8" ht="19.5" customHeight="1" x14ac:dyDescent="0.25">
      <c r="A256" s="214"/>
      <c r="B256" s="97"/>
      <c r="C256" s="101"/>
      <c r="D256" s="28" t="s">
        <v>22</v>
      </c>
      <c r="E256" s="187"/>
      <c r="F256" s="23"/>
      <c r="G256" s="89"/>
      <c r="H256" s="94"/>
    </row>
    <row r="257" spans="1:8" s="31" customFormat="1" ht="36" customHeight="1" x14ac:dyDescent="0.25">
      <c r="A257" s="214"/>
      <c r="B257" s="97"/>
      <c r="C257" s="59"/>
      <c r="D257" s="116" t="s">
        <v>171</v>
      </c>
      <c r="E257" s="188"/>
      <c r="F257" s="122"/>
      <c r="G257" s="89"/>
      <c r="H257" s="94"/>
    </row>
    <row r="258" spans="1:8" ht="19.5" customHeight="1" x14ac:dyDescent="0.25">
      <c r="A258" s="214"/>
      <c r="B258" s="97"/>
      <c r="C258" s="101"/>
      <c r="D258" s="28" t="s">
        <v>132</v>
      </c>
      <c r="E258" s="187"/>
      <c r="F258" s="23"/>
      <c r="G258" s="89"/>
      <c r="H258" s="94"/>
    </row>
    <row r="259" spans="1:8" s="31" customFormat="1" ht="23.25" customHeight="1" x14ac:dyDescent="0.25">
      <c r="A259" s="214"/>
      <c r="B259" s="98"/>
      <c r="C259" s="60"/>
      <c r="D259" s="141" t="s">
        <v>172</v>
      </c>
      <c r="E259" s="172"/>
      <c r="F259" s="118"/>
      <c r="G259" s="91"/>
      <c r="H259" s="95"/>
    </row>
    <row r="260" spans="1:8" s="31" customFormat="1" ht="20.25" customHeight="1" x14ac:dyDescent="0.25">
      <c r="A260" s="214"/>
      <c r="B260" s="73"/>
      <c r="C260" s="73"/>
      <c r="D260" s="131" t="s">
        <v>166</v>
      </c>
      <c r="E260" s="191"/>
      <c r="F260" s="132"/>
      <c r="G260" s="75"/>
      <c r="H260" s="105"/>
    </row>
    <row r="261" spans="1:8" s="31" customFormat="1" ht="48" customHeight="1" x14ac:dyDescent="0.25">
      <c r="A261" s="214"/>
      <c r="B261" s="106" t="s">
        <v>80</v>
      </c>
      <c r="C261" s="79" t="s">
        <v>237</v>
      </c>
      <c r="D261" s="142" t="s">
        <v>173</v>
      </c>
      <c r="E261" s="188">
        <v>0</v>
      </c>
      <c r="F261" s="121">
        <v>23913</v>
      </c>
      <c r="G261" s="35">
        <v>23910.23</v>
      </c>
      <c r="H261" s="90">
        <f>G261/F261*100</f>
        <v>99.988416342575164</v>
      </c>
    </row>
    <row r="262" spans="1:8" ht="19.5" customHeight="1" x14ac:dyDescent="0.25">
      <c r="A262" s="214"/>
      <c r="B262" s="97"/>
      <c r="C262" s="101"/>
      <c r="D262" s="28" t="s">
        <v>168</v>
      </c>
      <c r="E262" s="187"/>
      <c r="F262" s="23"/>
      <c r="G262" s="23"/>
      <c r="H262" s="90"/>
    </row>
    <row r="263" spans="1:8" s="31" customFormat="1" ht="36" customHeight="1" x14ac:dyDescent="0.25">
      <c r="A263" s="214"/>
      <c r="B263" s="97"/>
      <c r="C263" s="59"/>
      <c r="D263" s="116" t="s">
        <v>174</v>
      </c>
      <c r="E263" s="188"/>
      <c r="F263" s="122"/>
      <c r="G263" s="23"/>
      <c r="H263" s="90"/>
    </row>
    <row r="264" spans="1:8" s="31" customFormat="1" ht="44.25" customHeight="1" x14ac:dyDescent="0.25">
      <c r="A264" s="214"/>
      <c r="B264" s="97"/>
      <c r="C264" s="59"/>
      <c r="D264" s="116" t="s">
        <v>175</v>
      </c>
      <c r="E264" s="188"/>
      <c r="F264" s="122"/>
      <c r="G264" s="23"/>
      <c r="H264" s="90"/>
    </row>
    <row r="265" spans="1:8" s="31" customFormat="1" ht="39" customHeight="1" x14ac:dyDescent="0.25">
      <c r="A265" s="214"/>
      <c r="B265" s="106" t="s">
        <v>81</v>
      </c>
      <c r="C265" s="79" t="s">
        <v>237</v>
      </c>
      <c r="D265" s="116" t="s">
        <v>176</v>
      </c>
      <c r="E265" s="186">
        <v>0</v>
      </c>
      <c r="F265" s="121">
        <v>4000</v>
      </c>
      <c r="G265" s="35">
        <v>4000</v>
      </c>
      <c r="H265" s="88">
        <f>G265/F265*100</f>
        <v>100</v>
      </c>
    </row>
    <row r="266" spans="1:8" ht="19.5" customHeight="1" x14ac:dyDescent="0.25">
      <c r="A266" s="214"/>
      <c r="B266" s="97"/>
      <c r="C266" s="101"/>
      <c r="D266" s="28" t="s">
        <v>168</v>
      </c>
      <c r="E266" s="187"/>
      <c r="F266" s="23"/>
      <c r="G266" s="23"/>
      <c r="H266" s="90"/>
    </row>
    <row r="267" spans="1:8" s="31" customFormat="1" ht="32.25" customHeight="1" x14ac:dyDescent="0.25">
      <c r="A267" s="214"/>
      <c r="B267" s="97"/>
      <c r="C267" s="59"/>
      <c r="D267" s="116" t="s">
        <v>177</v>
      </c>
      <c r="E267" s="188"/>
      <c r="F267" s="122"/>
      <c r="G267" s="23"/>
      <c r="H267" s="90"/>
    </row>
    <row r="268" spans="1:8" s="31" customFormat="1" ht="44.25" customHeight="1" x14ac:dyDescent="0.25">
      <c r="A268" s="214"/>
      <c r="B268" s="97"/>
      <c r="C268" s="59"/>
      <c r="D268" s="116" t="s">
        <v>175</v>
      </c>
      <c r="E268" s="188"/>
      <c r="F268" s="122"/>
      <c r="G268" s="23"/>
      <c r="H268" s="90"/>
    </row>
    <row r="269" spans="1:8" s="31" customFormat="1" ht="35.25" customHeight="1" x14ac:dyDescent="0.25">
      <c r="A269" s="214"/>
      <c r="B269" s="106" t="s">
        <v>192</v>
      </c>
      <c r="C269" s="79" t="s">
        <v>237</v>
      </c>
      <c r="D269" s="116" t="s">
        <v>178</v>
      </c>
      <c r="E269" s="186">
        <v>0</v>
      </c>
      <c r="F269" s="121">
        <v>5000</v>
      </c>
      <c r="G269" s="35">
        <v>5000</v>
      </c>
      <c r="H269" s="88">
        <f>G269/F269*100</f>
        <v>100</v>
      </c>
    </row>
    <row r="270" spans="1:8" ht="19.5" customHeight="1" x14ac:dyDescent="0.25">
      <c r="A270" s="214"/>
      <c r="B270" s="97"/>
      <c r="C270" s="101"/>
      <c r="D270" s="28" t="s">
        <v>168</v>
      </c>
      <c r="E270" s="187"/>
      <c r="F270" s="23"/>
      <c r="G270" s="23"/>
      <c r="H270" s="90"/>
    </row>
    <row r="271" spans="1:8" s="31" customFormat="1" ht="35.25" customHeight="1" x14ac:dyDescent="0.25">
      <c r="A271" s="214"/>
      <c r="B271" s="97"/>
      <c r="C271" s="59"/>
      <c r="D271" s="116" t="s">
        <v>179</v>
      </c>
      <c r="E271" s="188"/>
      <c r="F271" s="122"/>
      <c r="G271" s="23"/>
      <c r="H271" s="90"/>
    </row>
    <row r="272" spans="1:8" s="31" customFormat="1" ht="51" customHeight="1" x14ac:dyDescent="0.25">
      <c r="A272" s="214"/>
      <c r="B272" s="97"/>
      <c r="C272" s="59"/>
      <c r="D272" s="116" t="s">
        <v>175</v>
      </c>
      <c r="E272" s="188"/>
      <c r="F272" s="122"/>
      <c r="G272" s="23"/>
      <c r="H272" s="90"/>
    </row>
    <row r="273" spans="1:8" s="31" customFormat="1" ht="24.75" customHeight="1" x14ac:dyDescent="0.25">
      <c r="A273" s="214"/>
      <c r="B273" s="106" t="s">
        <v>193</v>
      </c>
      <c r="C273" s="79" t="s">
        <v>237</v>
      </c>
      <c r="D273" s="116" t="s">
        <v>180</v>
      </c>
      <c r="E273" s="186">
        <v>0</v>
      </c>
      <c r="F273" s="121">
        <v>33200</v>
      </c>
      <c r="G273" s="35">
        <v>32880</v>
      </c>
      <c r="H273" s="88">
        <f>G273/F273*100</f>
        <v>99.036144578313255</v>
      </c>
    </row>
    <row r="274" spans="1:8" ht="19.5" customHeight="1" x14ac:dyDescent="0.25">
      <c r="A274" s="214"/>
      <c r="B274" s="97"/>
      <c r="C274" s="101"/>
      <c r="D274" s="28" t="s">
        <v>168</v>
      </c>
      <c r="E274" s="187"/>
      <c r="F274" s="23"/>
      <c r="G274" s="23"/>
      <c r="H274" s="90"/>
    </row>
    <row r="275" spans="1:8" s="31" customFormat="1" ht="50.25" customHeight="1" x14ac:dyDescent="0.25">
      <c r="A275" s="214"/>
      <c r="B275" s="97"/>
      <c r="C275" s="59"/>
      <c r="D275" s="116" t="s">
        <v>181</v>
      </c>
      <c r="E275" s="188"/>
      <c r="F275" s="122"/>
      <c r="G275" s="23"/>
      <c r="H275" s="90"/>
    </row>
    <row r="276" spans="1:8" s="31" customFormat="1" ht="45.75" customHeight="1" x14ac:dyDescent="0.25">
      <c r="A276" s="214"/>
      <c r="B276" s="97"/>
      <c r="C276" s="59"/>
      <c r="D276" s="116" t="s">
        <v>175</v>
      </c>
      <c r="E276" s="188"/>
      <c r="F276" s="122"/>
      <c r="G276" s="23"/>
      <c r="H276" s="90"/>
    </row>
    <row r="277" spans="1:8" s="31" customFormat="1" ht="37.5" customHeight="1" x14ac:dyDescent="0.25">
      <c r="A277" s="214"/>
      <c r="B277" s="106" t="s">
        <v>85</v>
      </c>
      <c r="C277" s="79" t="s">
        <v>237</v>
      </c>
      <c r="D277" s="116" t="s">
        <v>182</v>
      </c>
      <c r="E277" s="186">
        <v>0</v>
      </c>
      <c r="F277" s="121">
        <v>23800</v>
      </c>
      <c r="G277" s="35">
        <v>23800</v>
      </c>
      <c r="H277" s="88">
        <f>G277/F277*100</f>
        <v>100</v>
      </c>
    </row>
    <row r="278" spans="1:8" ht="19.5" customHeight="1" x14ac:dyDescent="0.25">
      <c r="A278" s="214"/>
      <c r="B278" s="97"/>
      <c r="C278" s="101"/>
      <c r="D278" s="28" t="s">
        <v>168</v>
      </c>
      <c r="E278" s="187"/>
      <c r="F278" s="23"/>
      <c r="G278" s="23"/>
      <c r="H278" s="90"/>
    </row>
    <row r="279" spans="1:8" s="31" customFormat="1" ht="39" customHeight="1" x14ac:dyDescent="0.25">
      <c r="A279" s="214"/>
      <c r="B279" s="97"/>
      <c r="C279" s="59"/>
      <c r="D279" s="116" t="s">
        <v>183</v>
      </c>
      <c r="E279" s="188"/>
      <c r="F279" s="122"/>
      <c r="G279" s="23"/>
      <c r="H279" s="90"/>
    </row>
    <row r="280" spans="1:8" s="31" customFormat="1" ht="51.75" customHeight="1" x14ac:dyDescent="0.25">
      <c r="A280" s="214"/>
      <c r="B280" s="97"/>
      <c r="C280" s="59"/>
      <c r="D280" s="116" t="s">
        <v>175</v>
      </c>
      <c r="E280" s="188"/>
      <c r="F280" s="122"/>
      <c r="G280" s="23"/>
      <c r="H280" s="90"/>
    </row>
    <row r="281" spans="1:8" s="31" customFormat="1" ht="24.75" customHeight="1" x14ac:dyDescent="0.25">
      <c r="A281" s="214"/>
      <c r="B281" s="97"/>
      <c r="C281" s="59"/>
      <c r="D281" s="116" t="s">
        <v>146</v>
      </c>
      <c r="E281" s="188"/>
      <c r="F281" s="122"/>
      <c r="G281" s="23"/>
      <c r="H281" s="90"/>
    </row>
    <row r="282" spans="1:8" s="31" customFormat="1" ht="23.25" customHeight="1" x14ac:dyDescent="0.25">
      <c r="A282" s="214"/>
      <c r="B282" s="106" t="s">
        <v>83</v>
      </c>
      <c r="C282" s="79" t="s">
        <v>237</v>
      </c>
      <c r="D282" s="116" t="s">
        <v>184</v>
      </c>
      <c r="E282" s="186">
        <v>0</v>
      </c>
      <c r="F282" s="119">
        <v>5000</v>
      </c>
      <c r="G282" s="86">
        <v>5000</v>
      </c>
      <c r="H282" s="36">
        <f>G282/F282*100</f>
        <v>100</v>
      </c>
    </row>
    <row r="283" spans="1:8" ht="19.5" customHeight="1" x14ac:dyDescent="0.25">
      <c r="A283" s="214"/>
      <c r="B283" s="97"/>
      <c r="C283" s="101"/>
      <c r="D283" s="28" t="s">
        <v>90</v>
      </c>
      <c r="E283" s="187"/>
      <c r="F283" s="89"/>
      <c r="G283" s="89"/>
      <c r="H283" s="94"/>
    </row>
    <row r="284" spans="1:8" s="31" customFormat="1" ht="34.5" customHeight="1" x14ac:dyDescent="0.25">
      <c r="A284" s="214"/>
      <c r="B284" s="97"/>
      <c r="C284" s="59"/>
      <c r="D284" s="116" t="s">
        <v>185</v>
      </c>
      <c r="E284" s="188"/>
      <c r="F284" s="120"/>
      <c r="G284" s="89"/>
      <c r="H284" s="94"/>
    </row>
    <row r="285" spans="1:8" ht="19.5" customHeight="1" x14ac:dyDescent="0.25">
      <c r="A285" s="214"/>
      <c r="B285" s="97"/>
      <c r="C285" s="101"/>
      <c r="D285" s="28" t="s">
        <v>93</v>
      </c>
      <c r="E285" s="187"/>
      <c r="F285" s="89"/>
      <c r="G285" s="89"/>
      <c r="H285" s="94"/>
    </row>
    <row r="286" spans="1:8" s="31" customFormat="1" ht="51.75" customHeight="1" x14ac:dyDescent="0.25">
      <c r="A286" s="214"/>
      <c r="B286" s="97"/>
      <c r="C286" s="59"/>
      <c r="D286" s="116" t="s">
        <v>175</v>
      </c>
      <c r="E286" s="188"/>
      <c r="F286" s="120"/>
      <c r="G286" s="91"/>
      <c r="H286" s="95"/>
    </row>
    <row r="287" spans="1:8" s="31" customFormat="1" ht="26.25" customHeight="1" x14ac:dyDescent="0.25">
      <c r="A287" s="214"/>
      <c r="B287" s="106" t="s">
        <v>194</v>
      </c>
      <c r="C287" s="79" t="s">
        <v>237</v>
      </c>
      <c r="D287" s="116" t="s">
        <v>186</v>
      </c>
      <c r="E287" s="186">
        <v>0</v>
      </c>
      <c r="F287" s="121">
        <v>15386</v>
      </c>
      <c r="G287" s="23">
        <v>15385.6</v>
      </c>
      <c r="H287" s="90">
        <f>G287/F287*100</f>
        <v>99.997400233978937</v>
      </c>
    </row>
    <row r="288" spans="1:8" ht="19.5" customHeight="1" x14ac:dyDescent="0.25">
      <c r="A288" s="214"/>
      <c r="B288" s="97"/>
      <c r="C288" s="101"/>
      <c r="D288" s="28" t="s">
        <v>90</v>
      </c>
      <c r="E288" s="187"/>
      <c r="F288" s="23"/>
      <c r="G288" s="23"/>
      <c r="H288" s="90"/>
    </row>
    <row r="289" spans="1:8" s="31" customFormat="1" ht="21" customHeight="1" x14ac:dyDescent="0.25">
      <c r="A289" s="214"/>
      <c r="B289" s="97"/>
      <c r="C289" s="59"/>
      <c r="D289" s="116" t="s">
        <v>187</v>
      </c>
      <c r="E289" s="188"/>
      <c r="F289" s="122"/>
      <c r="G289" s="23"/>
      <c r="H289" s="90"/>
    </row>
    <row r="290" spans="1:8" ht="19.5" customHeight="1" x14ac:dyDescent="0.25">
      <c r="A290" s="214"/>
      <c r="B290" s="97"/>
      <c r="C290" s="101"/>
      <c r="D290" s="28" t="s">
        <v>93</v>
      </c>
      <c r="E290" s="187"/>
      <c r="F290" s="23"/>
      <c r="G290" s="23"/>
      <c r="H290" s="90"/>
    </row>
    <row r="291" spans="1:8" s="31" customFormat="1" ht="47.25" customHeight="1" x14ac:dyDescent="0.25">
      <c r="A291" s="214"/>
      <c r="B291" s="97"/>
      <c r="C291" s="59"/>
      <c r="D291" s="116" t="s">
        <v>175</v>
      </c>
      <c r="E291" s="188"/>
      <c r="F291" s="122"/>
      <c r="G291" s="23"/>
      <c r="H291" s="90"/>
    </row>
    <row r="292" spans="1:8" s="31" customFormat="1" ht="39.75" customHeight="1" x14ac:dyDescent="0.25">
      <c r="A292" s="214"/>
      <c r="B292" s="106" t="s">
        <v>195</v>
      </c>
      <c r="C292" s="79" t="s">
        <v>237</v>
      </c>
      <c r="D292" s="116" t="s">
        <v>188</v>
      </c>
      <c r="E292" s="186">
        <v>0</v>
      </c>
      <c r="F292" s="121">
        <v>5895</v>
      </c>
      <c r="G292" s="35">
        <v>5724.17</v>
      </c>
      <c r="H292" s="88">
        <f>G292/F292*100</f>
        <v>97.102120441051738</v>
      </c>
    </row>
    <row r="293" spans="1:8" ht="19.5" customHeight="1" x14ac:dyDescent="0.25">
      <c r="A293" s="214"/>
      <c r="B293" s="97"/>
      <c r="C293" s="101"/>
      <c r="D293" s="28" t="s">
        <v>90</v>
      </c>
      <c r="E293" s="187"/>
      <c r="F293" s="23"/>
      <c r="G293" s="23"/>
      <c r="H293" s="90"/>
    </row>
    <row r="294" spans="1:8" s="31" customFormat="1" ht="27" x14ac:dyDescent="0.25">
      <c r="A294" s="214"/>
      <c r="B294" s="97"/>
      <c r="C294" s="59"/>
      <c r="D294" s="116" t="s">
        <v>189</v>
      </c>
      <c r="E294" s="188"/>
      <c r="F294" s="122"/>
      <c r="G294" s="23"/>
      <c r="H294" s="90"/>
    </row>
    <row r="295" spans="1:8" ht="19.5" customHeight="1" x14ac:dyDescent="0.25">
      <c r="A295" s="214"/>
      <c r="B295" s="97"/>
      <c r="C295" s="101"/>
      <c r="D295" s="28" t="s">
        <v>93</v>
      </c>
      <c r="E295" s="187"/>
      <c r="F295" s="23"/>
      <c r="G295" s="23"/>
      <c r="H295" s="90"/>
    </row>
    <row r="296" spans="1:8" s="31" customFormat="1" ht="51" customHeight="1" x14ac:dyDescent="0.25">
      <c r="A296" s="214"/>
      <c r="B296" s="97"/>
      <c r="C296" s="59"/>
      <c r="D296" s="116" t="s">
        <v>175</v>
      </c>
      <c r="E296" s="188"/>
      <c r="F296" s="122"/>
      <c r="G296" s="23"/>
      <c r="H296" s="90"/>
    </row>
    <row r="297" spans="1:8" s="31" customFormat="1" ht="30" customHeight="1" x14ac:dyDescent="0.25">
      <c r="A297" s="214"/>
      <c r="B297" s="106" t="s">
        <v>82</v>
      </c>
      <c r="C297" s="79" t="s">
        <v>237</v>
      </c>
      <c r="D297" s="116" t="s">
        <v>190</v>
      </c>
      <c r="E297" s="186">
        <v>0</v>
      </c>
      <c r="F297" s="121">
        <v>22743</v>
      </c>
      <c r="G297" s="35">
        <v>22299.66</v>
      </c>
      <c r="H297" s="88">
        <f>G297/F297*100</f>
        <v>98.050652948159879</v>
      </c>
    </row>
    <row r="298" spans="1:8" ht="19.5" customHeight="1" x14ac:dyDescent="0.25">
      <c r="A298" s="214"/>
      <c r="B298" s="97"/>
      <c r="C298" s="101"/>
      <c r="D298" s="28" t="s">
        <v>90</v>
      </c>
      <c r="E298" s="187"/>
      <c r="F298" s="23"/>
      <c r="G298" s="23"/>
      <c r="H298" s="90"/>
    </row>
    <row r="299" spans="1:8" s="31" customFormat="1" ht="40.5" x14ac:dyDescent="0.25">
      <c r="A299" s="214"/>
      <c r="B299" s="97"/>
      <c r="C299" s="59"/>
      <c r="D299" s="116" t="s">
        <v>191</v>
      </c>
      <c r="E299" s="188"/>
      <c r="F299" s="122"/>
      <c r="G299" s="23"/>
      <c r="H299" s="90"/>
    </row>
    <row r="300" spans="1:8" ht="19.5" customHeight="1" x14ac:dyDescent="0.25">
      <c r="A300" s="214"/>
      <c r="B300" s="97"/>
      <c r="C300" s="101"/>
      <c r="D300" s="28" t="s">
        <v>93</v>
      </c>
      <c r="E300" s="187"/>
      <c r="F300" s="23"/>
      <c r="G300" s="23"/>
      <c r="H300" s="90"/>
    </row>
    <row r="301" spans="1:8" s="31" customFormat="1" ht="54" customHeight="1" x14ac:dyDescent="0.25">
      <c r="A301" s="215"/>
      <c r="B301" s="98"/>
      <c r="C301" s="60"/>
      <c r="D301" s="116" t="s">
        <v>175</v>
      </c>
      <c r="E301" s="172"/>
      <c r="F301" s="118"/>
      <c r="G301" s="26"/>
      <c r="H301" s="93"/>
    </row>
    <row r="302" spans="1:8" s="17" customFormat="1" ht="17.25" customHeight="1" x14ac:dyDescent="0.25">
      <c r="A302" s="40">
        <v>1163</v>
      </c>
      <c r="B302" s="41"/>
      <c r="C302" s="41"/>
      <c r="D302" s="42" t="s">
        <v>2</v>
      </c>
      <c r="E302" s="173"/>
      <c r="F302" s="153"/>
      <c r="G302" s="154"/>
      <c r="H302" s="154"/>
    </row>
    <row r="303" spans="1:8" s="31" customFormat="1" ht="23.25" customHeight="1" x14ac:dyDescent="0.25">
      <c r="A303" s="213"/>
      <c r="B303" s="47"/>
      <c r="C303" s="47"/>
      <c r="D303" s="116" t="s">
        <v>212</v>
      </c>
      <c r="E303" s="174">
        <f>E309</f>
        <v>0</v>
      </c>
      <c r="F303" s="128">
        <f>F309</f>
        <v>1200</v>
      </c>
      <c r="G303" s="128">
        <f>G309</f>
        <v>1200</v>
      </c>
      <c r="H303" s="165">
        <f>G303/F303*100</f>
        <v>100</v>
      </c>
    </row>
    <row r="304" spans="1:8" ht="19.5" customHeight="1" x14ac:dyDescent="0.25">
      <c r="A304" s="214"/>
      <c r="B304" s="59"/>
      <c r="C304" s="101"/>
      <c r="D304" s="28" t="s">
        <v>22</v>
      </c>
      <c r="E304" s="187"/>
      <c r="F304" s="23"/>
      <c r="G304" s="23"/>
      <c r="H304" s="90"/>
    </row>
    <row r="305" spans="1:8" s="31" customFormat="1" ht="63" customHeight="1" x14ac:dyDescent="0.25">
      <c r="A305" s="214"/>
      <c r="B305" s="59"/>
      <c r="C305" s="59"/>
      <c r="D305" s="116" t="s">
        <v>213</v>
      </c>
      <c r="E305" s="188"/>
      <c r="F305" s="122"/>
      <c r="G305" s="23"/>
      <c r="H305" s="90"/>
    </row>
    <row r="306" spans="1:8" ht="19.5" customHeight="1" x14ac:dyDescent="0.25">
      <c r="A306" s="214"/>
      <c r="B306" s="59"/>
      <c r="C306" s="101"/>
      <c r="D306" s="28" t="s">
        <v>132</v>
      </c>
      <c r="E306" s="187"/>
      <c r="F306" s="23"/>
      <c r="G306" s="23"/>
      <c r="H306" s="90"/>
    </row>
    <row r="307" spans="1:8" s="31" customFormat="1" ht="38.25" customHeight="1" x14ac:dyDescent="0.25">
      <c r="A307" s="214"/>
      <c r="B307" s="60"/>
      <c r="C307" s="60"/>
      <c r="D307" s="116" t="s">
        <v>214</v>
      </c>
      <c r="E307" s="188"/>
      <c r="F307" s="122"/>
      <c r="G307" s="23"/>
      <c r="H307" s="90"/>
    </row>
    <row r="308" spans="1:8" s="31" customFormat="1" ht="15" customHeight="1" x14ac:dyDescent="0.25">
      <c r="A308" s="214"/>
      <c r="B308" s="58"/>
      <c r="C308" s="58"/>
      <c r="D308" s="139" t="s">
        <v>17</v>
      </c>
      <c r="E308" s="192"/>
      <c r="F308" s="49"/>
      <c r="G308" s="65"/>
      <c r="H308" s="140"/>
    </row>
    <row r="309" spans="1:8" s="31" customFormat="1" ht="26.25" customHeight="1" x14ac:dyDescent="0.25">
      <c r="A309" s="214"/>
      <c r="B309" s="12" t="s">
        <v>77</v>
      </c>
      <c r="C309" s="46" t="s">
        <v>237</v>
      </c>
      <c r="D309" s="146" t="s">
        <v>78</v>
      </c>
      <c r="E309" s="188">
        <v>0</v>
      </c>
      <c r="F309" s="122">
        <v>1200</v>
      </c>
      <c r="G309" s="23">
        <v>1200</v>
      </c>
      <c r="H309" s="90">
        <f>G309/F309*100</f>
        <v>100</v>
      </c>
    </row>
    <row r="310" spans="1:8" ht="19.5" customHeight="1" x14ac:dyDescent="0.25">
      <c r="A310" s="214"/>
      <c r="B310" s="12"/>
      <c r="C310" s="46"/>
      <c r="D310" s="28" t="s">
        <v>10</v>
      </c>
      <c r="E310" s="187"/>
      <c r="F310" s="23"/>
      <c r="G310" s="23"/>
      <c r="H310" s="90"/>
    </row>
    <row r="311" spans="1:8" s="31" customFormat="1" ht="36" customHeight="1" x14ac:dyDescent="0.25">
      <c r="A311" s="214"/>
      <c r="B311" s="12"/>
      <c r="C311" s="12"/>
      <c r="D311" s="71" t="s">
        <v>79</v>
      </c>
      <c r="E311" s="188"/>
      <c r="F311" s="122"/>
      <c r="G311" s="23"/>
      <c r="H311" s="90"/>
    </row>
    <row r="312" spans="1:8" ht="19.5" customHeight="1" x14ac:dyDescent="0.25">
      <c r="A312" s="214"/>
      <c r="B312" s="12"/>
      <c r="C312" s="46"/>
      <c r="D312" s="28" t="s">
        <v>215</v>
      </c>
      <c r="E312" s="187"/>
      <c r="F312" s="23"/>
      <c r="G312" s="23"/>
      <c r="H312" s="90"/>
    </row>
    <row r="313" spans="1:8" s="31" customFormat="1" ht="36.75" customHeight="1" x14ac:dyDescent="0.25">
      <c r="A313" s="215"/>
      <c r="B313" s="12"/>
      <c r="C313" s="12"/>
      <c r="D313" s="71" t="s">
        <v>216</v>
      </c>
      <c r="E313" s="172"/>
      <c r="F313" s="118"/>
      <c r="G313" s="26"/>
      <c r="H313" s="93"/>
    </row>
    <row r="314" spans="1:8" s="17" customFormat="1" ht="17.25" customHeight="1" x14ac:dyDescent="0.25">
      <c r="A314" s="40">
        <v>1110</v>
      </c>
      <c r="B314" s="41"/>
      <c r="C314" s="41"/>
      <c r="D314" s="42" t="s">
        <v>2</v>
      </c>
      <c r="E314" s="173"/>
      <c r="F314" s="153"/>
      <c r="G314" s="154"/>
      <c r="H314" s="154"/>
    </row>
    <row r="315" spans="1:8" s="31" customFormat="1" ht="20.25" customHeight="1" x14ac:dyDescent="0.25">
      <c r="A315" s="34"/>
      <c r="B315" s="55"/>
      <c r="C315" s="12"/>
      <c r="D315" s="147" t="s">
        <v>197</v>
      </c>
      <c r="E315" s="186"/>
      <c r="F315" s="121"/>
      <c r="G315" s="87"/>
      <c r="H315" s="36"/>
    </row>
    <row r="316" spans="1:8" s="31" customFormat="1" ht="36.75" customHeight="1" x14ac:dyDescent="0.25">
      <c r="A316" s="69"/>
      <c r="B316" s="55"/>
      <c r="C316" s="12"/>
      <c r="D316" s="71" t="s">
        <v>198</v>
      </c>
      <c r="E316" s="188"/>
      <c r="F316" s="122"/>
      <c r="G316" s="62"/>
      <c r="H316" s="94"/>
    </row>
    <row r="317" spans="1:8" ht="19.5" customHeight="1" x14ac:dyDescent="0.25">
      <c r="A317" s="69"/>
      <c r="B317" s="55"/>
      <c r="C317" s="46"/>
      <c r="D317" s="28" t="s">
        <v>97</v>
      </c>
      <c r="E317" s="187"/>
      <c r="F317" s="23"/>
      <c r="G317" s="62"/>
      <c r="H317" s="94"/>
    </row>
    <row r="318" spans="1:8" s="31" customFormat="1" ht="66" customHeight="1" x14ac:dyDescent="0.25">
      <c r="A318" s="70"/>
      <c r="B318" s="55" t="s">
        <v>108</v>
      </c>
      <c r="C318" s="46" t="s">
        <v>237</v>
      </c>
      <c r="D318" s="71" t="s">
        <v>199</v>
      </c>
      <c r="E318" s="172">
        <v>0</v>
      </c>
      <c r="F318" s="118">
        <v>150</v>
      </c>
      <c r="G318" s="92">
        <v>150</v>
      </c>
      <c r="H318" s="95">
        <f>G318/F318*100</f>
        <v>100</v>
      </c>
    </row>
    <row r="319" spans="1:8" s="17" customFormat="1" ht="17.25" customHeight="1" x14ac:dyDescent="0.25">
      <c r="A319" s="40">
        <v>1168</v>
      </c>
      <c r="B319" s="41"/>
      <c r="C319" s="41"/>
      <c r="D319" s="42" t="s">
        <v>2</v>
      </c>
      <c r="E319" s="173"/>
      <c r="F319" s="153"/>
      <c r="G319" s="154"/>
      <c r="H319" s="154"/>
    </row>
    <row r="320" spans="1:8" s="31" customFormat="1" ht="25.5" customHeight="1" x14ac:dyDescent="0.25">
      <c r="A320" s="213"/>
      <c r="B320" s="106"/>
      <c r="C320" s="48"/>
      <c r="D320" s="148" t="s">
        <v>151</v>
      </c>
      <c r="E320" s="174">
        <f>E326</f>
        <v>0</v>
      </c>
      <c r="F320" s="128">
        <f>F326</f>
        <v>4800</v>
      </c>
      <c r="G320" s="128">
        <f>G326</f>
        <v>4795.25</v>
      </c>
      <c r="H320" s="127">
        <f>H326</f>
        <v>99.901041666666671</v>
      </c>
    </row>
    <row r="321" spans="1:8" ht="19.5" customHeight="1" x14ac:dyDescent="0.25">
      <c r="A321" s="214"/>
      <c r="B321" s="97"/>
      <c r="C321" s="101"/>
      <c r="D321" s="28" t="s">
        <v>22</v>
      </c>
      <c r="E321" s="187"/>
      <c r="F321" s="23"/>
      <c r="G321" s="23"/>
      <c r="H321" s="90"/>
    </row>
    <row r="322" spans="1:8" s="31" customFormat="1" ht="36.75" customHeight="1" x14ac:dyDescent="0.25">
      <c r="A322" s="214"/>
      <c r="B322" s="97"/>
      <c r="C322" s="59"/>
      <c r="D322" s="149" t="s">
        <v>217</v>
      </c>
      <c r="E322" s="187"/>
      <c r="F322" s="23"/>
      <c r="G322" s="23"/>
      <c r="H322" s="90"/>
    </row>
    <row r="323" spans="1:8" ht="19.5" customHeight="1" x14ac:dyDescent="0.25">
      <c r="A323" s="214"/>
      <c r="B323" s="97"/>
      <c r="C323" s="101"/>
      <c r="D323" s="28" t="s">
        <v>132</v>
      </c>
      <c r="E323" s="187"/>
      <c r="F323" s="23"/>
      <c r="G323" s="23"/>
      <c r="H323" s="90"/>
    </row>
    <row r="324" spans="1:8" s="31" customFormat="1" ht="37.5" customHeight="1" x14ac:dyDescent="0.25">
      <c r="A324" s="214"/>
      <c r="B324" s="97"/>
      <c r="C324" s="59"/>
      <c r="D324" s="150" t="s">
        <v>152</v>
      </c>
      <c r="E324" s="187"/>
      <c r="F324" s="23"/>
      <c r="G324" s="23"/>
      <c r="H324" s="90"/>
    </row>
    <row r="325" spans="1:8" ht="15" customHeight="1" x14ac:dyDescent="0.25">
      <c r="A325" s="214"/>
      <c r="B325" s="109"/>
      <c r="C325" s="46"/>
      <c r="D325" s="28" t="s">
        <v>244</v>
      </c>
      <c r="E325" s="193"/>
      <c r="F325" s="63"/>
      <c r="G325" s="63"/>
      <c r="H325" s="138"/>
    </row>
    <row r="326" spans="1:8" s="31" customFormat="1" ht="35.25" customHeight="1" x14ac:dyDescent="0.25">
      <c r="A326" s="214"/>
      <c r="B326" s="97" t="s">
        <v>200</v>
      </c>
      <c r="C326" s="101" t="s">
        <v>237</v>
      </c>
      <c r="D326" s="148" t="s">
        <v>218</v>
      </c>
      <c r="E326" s="187">
        <v>0</v>
      </c>
      <c r="F326" s="23">
        <v>4800</v>
      </c>
      <c r="G326" s="23">
        <v>4795.25</v>
      </c>
      <c r="H326" s="90">
        <f>G326/F326*100</f>
        <v>99.901041666666671</v>
      </c>
    </row>
    <row r="327" spans="1:8" s="31" customFormat="1" ht="20.25" customHeight="1" x14ac:dyDescent="0.25">
      <c r="A327" s="214"/>
      <c r="B327" s="97"/>
      <c r="C327" s="59"/>
      <c r="D327" s="149" t="s">
        <v>97</v>
      </c>
      <c r="E327" s="187"/>
      <c r="F327" s="23"/>
      <c r="G327" s="23"/>
      <c r="H327" s="90"/>
    </row>
    <row r="328" spans="1:8" s="31" customFormat="1" ht="36" customHeight="1" x14ac:dyDescent="0.25">
      <c r="A328" s="214"/>
      <c r="B328" s="97"/>
      <c r="C328" s="59"/>
      <c r="D328" s="149" t="s">
        <v>219</v>
      </c>
      <c r="E328" s="187"/>
      <c r="F328" s="23"/>
      <c r="G328" s="23"/>
      <c r="H328" s="90"/>
    </row>
    <row r="329" spans="1:8" ht="19.5" customHeight="1" x14ac:dyDescent="0.25">
      <c r="A329" s="214"/>
      <c r="B329" s="97"/>
      <c r="C329" s="101"/>
      <c r="D329" s="28" t="s">
        <v>215</v>
      </c>
      <c r="E329" s="187"/>
      <c r="F329" s="23"/>
      <c r="G329" s="23"/>
      <c r="H329" s="90"/>
    </row>
    <row r="330" spans="1:8" s="31" customFormat="1" ht="32.25" customHeight="1" x14ac:dyDescent="0.25">
      <c r="A330" s="215"/>
      <c r="B330" s="98"/>
      <c r="C330" s="60"/>
      <c r="D330" s="150" t="s">
        <v>220</v>
      </c>
      <c r="E330" s="194"/>
      <c r="F330" s="26"/>
      <c r="G330" s="26"/>
      <c r="H330" s="93"/>
    </row>
    <row r="331" spans="1:8" s="17" customFormat="1" ht="17.25" customHeight="1" x14ac:dyDescent="0.25">
      <c r="A331" s="40">
        <v>1035</v>
      </c>
      <c r="B331" s="41"/>
      <c r="C331" s="41"/>
      <c r="D331" s="42" t="s">
        <v>2</v>
      </c>
      <c r="E331" s="173"/>
      <c r="F331" s="153"/>
      <c r="G331" s="154"/>
      <c r="H331" s="154"/>
    </row>
    <row r="332" spans="1:8" s="31" customFormat="1" ht="37.5" customHeight="1" x14ac:dyDescent="0.25">
      <c r="A332" s="216"/>
      <c r="B332" s="106"/>
      <c r="C332" s="47"/>
      <c r="D332" s="150" t="s">
        <v>207</v>
      </c>
      <c r="E332" s="195">
        <f>E338</f>
        <v>0</v>
      </c>
      <c r="F332" s="22">
        <f>F338</f>
        <v>300000</v>
      </c>
      <c r="G332" s="22">
        <f>G338</f>
        <v>300000</v>
      </c>
      <c r="H332" s="143">
        <f>H338</f>
        <v>100</v>
      </c>
    </row>
    <row r="333" spans="1:8" ht="19.5" customHeight="1" x14ac:dyDescent="0.25">
      <c r="A333" s="217"/>
      <c r="B333" s="97"/>
      <c r="C333" s="101"/>
      <c r="D333" s="28" t="s">
        <v>22</v>
      </c>
      <c r="E333" s="187"/>
      <c r="F333" s="23"/>
      <c r="G333" s="23"/>
      <c r="H333" s="90"/>
    </row>
    <row r="334" spans="1:8" s="31" customFormat="1" ht="38.25" customHeight="1" x14ac:dyDescent="0.25">
      <c r="A334" s="217"/>
      <c r="B334" s="97"/>
      <c r="C334" s="59"/>
      <c r="D334" s="116" t="s">
        <v>208</v>
      </c>
      <c r="E334" s="187"/>
      <c r="F334" s="23"/>
      <c r="G334" s="23"/>
      <c r="H334" s="90"/>
    </row>
    <row r="335" spans="1:8" ht="19.5" customHeight="1" x14ac:dyDescent="0.25">
      <c r="A335" s="217"/>
      <c r="B335" s="97"/>
      <c r="C335" s="101"/>
      <c r="D335" s="28" t="s">
        <v>132</v>
      </c>
      <c r="E335" s="187"/>
      <c r="F335" s="23"/>
      <c r="G335" s="23"/>
      <c r="H335" s="90"/>
    </row>
    <row r="336" spans="1:8" s="31" customFormat="1" ht="25.5" customHeight="1" x14ac:dyDescent="0.25">
      <c r="A336" s="217"/>
      <c r="B336" s="97"/>
      <c r="C336" s="59"/>
      <c r="D336" s="116" t="s">
        <v>209</v>
      </c>
      <c r="E336" s="194"/>
      <c r="F336" s="26"/>
      <c r="G336" s="26"/>
      <c r="H336" s="93"/>
    </row>
    <row r="337" spans="1:8" s="31" customFormat="1" ht="15.75" customHeight="1" x14ac:dyDescent="0.25">
      <c r="A337" s="217"/>
      <c r="B337" s="109"/>
      <c r="C337" s="12"/>
      <c r="D337" s="148" t="s">
        <v>197</v>
      </c>
      <c r="E337" s="187"/>
      <c r="F337" s="23"/>
      <c r="G337" s="23"/>
      <c r="H337" s="90"/>
    </row>
    <row r="338" spans="1:8" s="31" customFormat="1" ht="33.75" customHeight="1" x14ac:dyDescent="0.25">
      <c r="A338" s="217"/>
      <c r="B338" s="97" t="s">
        <v>201</v>
      </c>
      <c r="C338" s="101" t="s">
        <v>237</v>
      </c>
      <c r="D338" s="150" t="s">
        <v>210</v>
      </c>
      <c r="E338" s="196">
        <v>0</v>
      </c>
      <c r="F338" s="35">
        <v>300000</v>
      </c>
      <c r="G338" s="35">
        <v>300000</v>
      </c>
      <c r="H338" s="88">
        <f>G338/F338*100</f>
        <v>100</v>
      </c>
    </row>
    <row r="339" spans="1:8" ht="19.5" customHeight="1" x14ac:dyDescent="0.25">
      <c r="A339" s="217"/>
      <c r="B339" s="97"/>
      <c r="C339" s="101"/>
      <c r="D339" s="28" t="s">
        <v>168</v>
      </c>
      <c r="E339" s="187"/>
      <c r="F339" s="23"/>
      <c r="G339" s="23"/>
      <c r="H339" s="90"/>
    </row>
    <row r="340" spans="1:8" s="31" customFormat="1" ht="31.5" customHeight="1" x14ac:dyDescent="0.25">
      <c r="A340" s="218"/>
      <c r="B340" s="98"/>
      <c r="C340" s="60"/>
      <c r="D340" s="152" t="s">
        <v>211</v>
      </c>
      <c r="E340" s="194"/>
      <c r="F340" s="26"/>
      <c r="G340" s="26"/>
      <c r="H340" s="93"/>
    </row>
    <row r="341" spans="1:8" s="17" customFormat="1" ht="17.25" customHeight="1" x14ac:dyDescent="0.25">
      <c r="A341" s="40">
        <v>1047</v>
      </c>
      <c r="B341" s="41"/>
      <c r="C341" s="41"/>
      <c r="D341" s="42" t="s">
        <v>2</v>
      </c>
      <c r="E341" s="173"/>
      <c r="F341" s="153"/>
      <c r="G341" s="154"/>
      <c r="H341" s="154"/>
    </row>
    <row r="342" spans="1:8" s="31" customFormat="1" ht="39.75" customHeight="1" x14ac:dyDescent="0.25">
      <c r="A342" s="34"/>
      <c r="B342" s="135" t="s">
        <v>200</v>
      </c>
      <c r="C342" s="79" t="s">
        <v>237</v>
      </c>
      <c r="D342" s="149" t="s">
        <v>182</v>
      </c>
      <c r="E342" s="196">
        <v>0</v>
      </c>
      <c r="F342" s="35">
        <v>6327.7</v>
      </c>
      <c r="G342" s="87">
        <v>6327.7</v>
      </c>
      <c r="H342" s="36">
        <f>G342/F342*100</f>
        <v>100</v>
      </c>
    </row>
    <row r="343" spans="1:8" ht="19.5" customHeight="1" x14ac:dyDescent="0.25">
      <c r="A343" s="69"/>
      <c r="B343" s="31"/>
      <c r="C343" s="101"/>
      <c r="D343" s="28" t="s">
        <v>168</v>
      </c>
      <c r="E343" s="187"/>
      <c r="F343" s="23"/>
      <c r="G343" s="62"/>
      <c r="H343" s="94"/>
    </row>
    <row r="344" spans="1:8" s="31" customFormat="1" ht="42.75" customHeight="1" x14ac:dyDescent="0.25">
      <c r="A344" s="69"/>
      <c r="C344" s="59"/>
      <c r="D344" s="149" t="s">
        <v>183</v>
      </c>
      <c r="E344" s="187"/>
      <c r="F344" s="23"/>
      <c r="G344" s="62"/>
      <c r="H344" s="94"/>
    </row>
    <row r="345" spans="1:8" s="31" customFormat="1" ht="47.25" customHeight="1" x14ac:dyDescent="0.25">
      <c r="A345" s="69"/>
      <c r="C345" s="59"/>
      <c r="D345" s="149" t="s">
        <v>175</v>
      </c>
      <c r="E345" s="187"/>
      <c r="F345" s="23"/>
      <c r="G345" s="62"/>
      <c r="H345" s="94"/>
    </row>
    <row r="346" spans="1:8" s="31" customFormat="1" ht="16.5" customHeight="1" x14ac:dyDescent="0.25">
      <c r="A346" s="70"/>
      <c r="B346" s="136"/>
      <c r="C346" s="60"/>
      <c r="D346" s="149" t="s">
        <v>146</v>
      </c>
      <c r="E346" s="194"/>
      <c r="F346" s="26"/>
      <c r="G346" s="92"/>
      <c r="H346" s="95"/>
    </row>
    <row r="347" spans="1:8" s="17" customFormat="1" ht="17.25" customHeight="1" x14ac:dyDescent="0.25">
      <c r="A347" s="40">
        <v>1098</v>
      </c>
      <c r="B347" s="41"/>
      <c r="C347" s="41"/>
      <c r="D347" s="42" t="s">
        <v>2</v>
      </c>
      <c r="E347" s="173"/>
      <c r="F347" s="153"/>
      <c r="G347" s="154"/>
      <c r="H347" s="154"/>
    </row>
    <row r="348" spans="1:8" s="31" customFormat="1" ht="24.75" customHeight="1" x14ac:dyDescent="0.25">
      <c r="A348" s="34"/>
      <c r="B348" s="47"/>
      <c r="C348" s="47"/>
      <c r="D348" s="149" t="s">
        <v>84</v>
      </c>
      <c r="E348" s="195">
        <f>E354</f>
        <v>0</v>
      </c>
      <c r="F348" s="22">
        <f>F354</f>
        <v>6000</v>
      </c>
      <c r="G348" s="151">
        <f>G354</f>
        <v>6000</v>
      </c>
      <c r="H348" s="145">
        <f>H354</f>
        <v>100</v>
      </c>
    </row>
    <row r="349" spans="1:8" s="31" customFormat="1" ht="18.75" customHeight="1" x14ac:dyDescent="0.25">
      <c r="A349" s="69"/>
      <c r="B349" s="59"/>
      <c r="C349" s="59"/>
      <c r="D349" s="155" t="s">
        <v>22</v>
      </c>
      <c r="E349" s="187"/>
      <c r="F349" s="23"/>
      <c r="G349" s="62"/>
      <c r="H349" s="94"/>
    </row>
    <row r="350" spans="1:8" s="31" customFormat="1" ht="169.5" customHeight="1" x14ac:dyDescent="0.25">
      <c r="A350" s="69"/>
      <c r="B350" s="59"/>
      <c r="C350" s="59"/>
      <c r="D350" s="150" t="s">
        <v>232</v>
      </c>
      <c r="E350" s="187"/>
      <c r="F350" s="23"/>
      <c r="G350" s="62"/>
      <c r="H350" s="94"/>
    </row>
    <row r="351" spans="1:8" s="31" customFormat="1" ht="17.25" customHeight="1" x14ac:dyDescent="0.25">
      <c r="A351" s="69"/>
      <c r="B351" s="59"/>
      <c r="C351" s="59"/>
      <c r="D351" s="155" t="s">
        <v>132</v>
      </c>
      <c r="E351" s="187"/>
      <c r="F351" s="23"/>
      <c r="G351" s="62"/>
      <c r="H351" s="94"/>
    </row>
    <row r="352" spans="1:8" s="31" customFormat="1" ht="21.75" customHeight="1" x14ac:dyDescent="0.25">
      <c r="A352" s="69"/>
      <c r="B352" s="60"/>
      <c r="C352" s="60"/>
      <c r="D352" s="149" t="s">
        <v>205</v>
      </c>
      <c r="E352" s="194"/>
      <c r="F352" s="26"/>
      <c r="G352" s="92"/>
      <c r="H352" s="95"/>
    </row>
    <row r="353" spans="1:8" s="31" customFormat="1" ht="16.5" customHeight="1" x14ac:dyDescent="0.25">
      <c r="A353" s="69"/>
      <c r="B353" s="51"/>
      <c r="C353" s="51"/>
      <c r="D353" s="205" t="s">
        <v>206</v>
      </c>
      <c r="E353" s="206"/>
      <c r="F353" s="76"/>
      <c r="G353" s="207"/>
      <c r="H353" s="134"/>
    </row>
    <row r="354" spans="1:8" s="31" customFormat="1" ht="29.25" customHeight="1" x14ac:dyDescent="0.25">
      <c r="A354" s="69"/>
      <c r="B354" s="47" t="s">
        <v>193</v>
      </c>
      <c r="C354" s="79" t="s">
        <v>237</v>
      </c>
      <c r="D354" s="149" t="s">
        <v>84</v>
      </c>
      <c r="E354" s="196">
        <v>0</v>
      </c>
      <c r="F354" s="35">
        <v>6000</v>
      </c>
      <c r="G354" s="87">
        <v>6000</v>
      </c>
      <c r="H354" s="36">
        <f>G354/F354*100</f>
        <v>100</v>
      </c>
    </row>
    <row r="355" spans="1:8" ht="19.5" customHeight="1" x14ac:dyDescent="0.25">
      <c r="A355" s="69"/>
      <c r="B355" s="59"/>
      <c r="C355" s="101"/>
      <c r="D355" s="28" t="s">
        <v>168</v>
      </c>
      <c r="E355" s="187"/>
      <c r="F355" s="23"/>
      <c r="G355" s="62"/>
      <c r="H355" s="94"/>
    </row>
    <row r="356" spans="1:8" s="31" customFormat="1" ht="54.75" customHeight="1" x14ac:dyDescent="0.25">
      <c r="A356" s="70"/>
      <c r="B356" s="60"/>
      <c r="C356" s="60"/>
      <c r="D356" s="33" t="s">
        <v>202</v>
      </c>
      <c r="E356" s="194"/>
      <c r="F356" s="26"/>
      <c r="G356" s="92"/>
      <c r="H356" s="95"/>
    </row>
    <row r="357" spans="1:8" s="17" customFormat="1" ht="17.25" customHeight="1" x14ac:dyDescent="0.25">
      <c r="A357" s="40">
        <v>1098</v>
      </c>
      <c r="B357" s="41"/>
      <c r="C357" s="41"/>
      <c r="D357" s="42" t="s">
        <v>2</v>
      </c>
      <c r="E357" s="173"/>
      <c r="F357" s="153"/>
      <c r="G357" s="154"/>
      <c r="H357" s="154"/>
    </row>
    <row r="358" spans="1:8" s="31" customFormat="1" ht="25.5" customHeight="1" x14ac:dyDescent="0.25">
      <c r="A358" s="123"/>
      <c r="B358" s="47"/>
      <c r="C358" s="56"/>
      <c r="D358" s="156" t="s">
        <v>203</v>
      </c>
      <c r="E358" s="196">
        <v>0</v>
      </c>
      <c r="F358" s="35">
        <v>24000</v>
      </c>
      <c r="G358" s="87">
        <v>23985.69</v>
      </c>
      <c r="H358" s="36">
        <f>G358/F358*100</f>
        <v>99.940374999999989</v>
      </c>
    </row>
    <row r="359" spans="1:8" s="31" customFormat="1" ht="28.5" customHeight="1" x14ac:dyDescent="0.25">
      <c r="A359" s="130"/>
      <c r="B359" s="60" t="s">
        <v>95</v>
      </c>
      <c r="C359" s="99" t="s">
        <v>237</v>
      </c>
      <c r="D359" s="152" t="s">
        <v>204</v>
      </c>
      <c r="E359" s="194"/>
      <c r="F359" s="60"/>
      <c r="G359" s="136"/>
      <c r="H359" s="60"/>
    </row>
    <row r="360" spans="1:8" s="17" customFormat="1" ht="17.25" customHeight="1" x14ac:dyDescent="0.25">
      <c r="A360" s="40">
        <v>1035</v>
      </c>
      <c r="B360" s="41"/>
      <c r="C360" s="41"/>
      <c r="D360" s="42" t="s">
        <v>2</v>
      </c>
      <c r="E360" s="197"/>
      <c r="F360" s="182"/>
      <c r="G360" s="183"/>
      <c r="H360" s="183"/>
    </row>
    <row r="361" spans="1:8" s="50" customFormat="1" ht="36" customHeight="1" x14ac:dyDescent="0.25">
      <c r="A361" s="168"/>
      <c r="B361" s="159"/>
      <c r="C361" s="171"/>
      <c r="D361" s="157" t="s">
        <v>226</v>
      </c>
      <c r="E361" s="198">
        <f>E367</f>
        <v>0</v>
      </c>
      <c r="F361" s="164">
        <f>F367</f>
        <v>283095</v>
      </c>
      <c r="G361" s="164">
        <f>G367</f>
        <v>283095</v>
      </c>
      <c r="H361" s="145">
        <f>G361/F361*100</f>
        <v>100</v>
      </c>
    </row>
    <row r="362" spans="1:8" s="31" customFormat="1" ht="17.25" customHeight="1" x14ac:dyDescent="0.25">
      <c r="A362" s="124"/>
      <c r="B362" s="97"/>
      <c r="C362" s="169"/>
      <c r="D362" s="158" t="s">
        <v>22</v>
      </c>
      <c r="E362" s="187"/>
      <c r="F362" s="23"/>
      <c r="G362" s="23"/>
      <c r="H362" s="90"/>
    </row>
    <row r="363" spans="1:8" s="31" customFormat="1" ht="51.75" customHeight="1" x14ac:dyDescent="0.25">
      <c r="A363" s="124"/>
      <c r="B363" s="97"/>
      <c r="C363" s="169"/>
      <c r="D363" s="116" t="s">
        <v>227</v>
      </c>
      <c r="E363" s="187"/>
      <c r="F363" s="23"/>
      <c r="G363" s="23"/>
      <c r="H363" s="90"/>
    </row>
    <row r="364" spans="1:8" s="31" customFormat="1" ht="16.5" customHeight="1" x14ac:dyDescent="0.25">
      <c r="A364" s="124"/>
      <c r="B364" s="97"/>
      <c r="C364" s="169"/>
      <c r="D364" s="158" t="s">
        <v>132</v>
      </c>
      <c r="E364" s="187"/>
      <c r="F364" s="23"/>
      <c r="G364" s="23"/>
      <c r="H364" s="90"/>
    </row>
    <row r="365" spans="1:8" s="31" customFormat="1" ht="39" customHeight="1" x14ac:dyDescent="0.25">
      <c r="A365" s="124"/>
      <c r="B365" s="98"/>
      <c r="C365" s="170"/>
      <c r="D365" s="116" t="s">
        <v>228</v>
      </c>
      <c r="E365" s="194"/>
      <c r="F365" s="26"/>
      <c r="G365" s="26"/>
      <c r="H365" s="93"/>
    </row>
    <row r="366" spans="1:8" s="31" customFormat="1" ht="17.25" customHeight="1" x14ac:dyDescent="0.25">
      <c r="A366" s="124"/>
      <c r="B366" s="208"/>
      <c r="C366" s="209"/>
      <c r="D366" s="210" t="s">
        <v>197</v>
      </c>
      <c r="E366" s="211"/>
      <c r="F366" s="76"/>
      <c r="G366" s="76"/>
      <c r="H366" s="134"/>
    </row>
    <row r="367" spans="1:8" s="31" customFormat="1" ht="31.5" customHeight="1" x14ac:dyDescent="0.25">
      <c r="A367" s="124"/>
      <c r="B367" s="106" t="s">
        <v>231</v>
      </c>
      <c r="C367" s="79" t="s">
        <v>238</v>
      </c>
      <c r="D367" s="116" t="s">
        <v>229</v>
      </c>
      <c r="E367" s="196">
        <v>0</v>
      </c>
      <c r="F367" s="35">
        <v>283095</v>
      </c>
      <c r="G367" s="87">
        <v>283095</v>
      </c>
      <c r="H367" s="36">
        <f>G367/F367*100</f>
        <v>100</v>
      </c>
    </row>
    <row r="368" spans="1:8" s="31" customFormat="1" ht="18.75" customHeight="1" x14ac:dyDescent="0.25">
      <c r="A368" s="124"/>
      <c r="B368" s="97"/>
      <c r="C368" s="169"/>
      <c r="D368" s="158" t="s">
        <v>97</v>
      </c>
      <c r="E368" s="187"/>
      <c r="F368" s="23"/>
      <c r="G368" s="62"/>
      <c r="H368" s="94"/>
    </row>
    <row r="369" spans="1:8" s="31" customFormat="1" ht="93" customHeight="1" x14ac:dyDescent="0.25">
      <c r="A369" s="130"/>
      <c r="B369" s="98"/>
      <c r="C369" s="170"/>
      <c r="D369" s="116" t="s">
        <v>230</v>
      </c>
      <c r="E369" s="194"/>
      <c r="F369" s="26"/>
      <c r="G369" s="92"/>
      <c r="H369" s="95"/>
    </row>
    <row r="370" spans="1:8" s="17" customFormat="1" ht="17.25" customHeight="1" x14ac:dyDescent="0.25">
      <c r="A370" s="40">
        <v>1168</v>
      </c>
      <c r="B370" s="41"/>
      <c r="C370" s="41"/>
      <c r="D370" s="42" t="s">
        <v>2</v>
      </c>
      <c r="E370" s="173"/>
      <c r="F370" s="153"/>
      <c r="G370" s="154"/>
      <c r="H370" s="154"/>
    </row>
    <row r="371" spans="1:8" s="31" customFormat="1" ht="23.25" customHeight="1" x14ac:dyDescent="0.25">
      <c r="A371" s="124"/>
      <c r="B371" s="97"/>
      <c r="C371" s="48"/>
      <c r="D371" s="149" t="s">
        <v>151</v>
      </c>
      <c r="E371" s="195">
        <f>E377</f>
        <v>0</v>
      </c>
      <c r="F371" s="22">
        <f>F377</f>
        <v>5000</v>
      </c>
      <c r="G371" s="151">
        <f>G377</f>
        <v>5000</v>
      </c>
      <c r="H371" s="145">
        <f>H377</f>
        <v>100</v>
      </c>
    </row>
    <row r="372" spans="1:8" s="31" customFormat="1" ht="18" customHeight="1" x14ac:dyDescent="0.25">
      <c r="A372" s="124"/>
      <c r="B372" s="97"/>
      <c r="C372" s="169"/>
      <c r="D372" s="155" t="s">
        <v>221</v>
      </c>
      <c r="E372" s="187"/>
      <c r="F372" s="23"/>
      <c r="G372" s="62"/>
      <c r="H372" s="94"/>
    </row>
    <row r="373" spans="1:8" s="31" customFormat="1" ht="47.25" customHeight="1" x14ac:dyDescent="0.25">
      <c r="A373" s="124"/>
      <c r="B373" s="97"/>
      <c r="C373" s="169"/>
      <c r="D373" s="149" t="s">
        <v>222</v>
      </c>
      <c r="E373" s="187"/>
      <c r="F373" s="23"/>
      <c r="G373" s="62"/>
      <c r="H373" s="94"/>
    </row>
    <row r="374" spans="1:8" s="31" customFormat="1" ht="17.25" customHeight="1" x14ac:dyDescent="0.25">
      <c r="A374" s="124"/>
      <c r="B374" s="97"/>
      <c r="C374" s="169"/>
      <c r="D374" s="155" t="s">
        <v>223</v>
      </c>
      <c r="E374" s="187"/>
      <c r="F374" s="23"/>
      <c r="G374" s="62"/>
      <c r="H374" s="94"/>
    </row>
    <row r="375" spans="1:8" s="31" customFormat="1" ht="36.75" customHeight="1" x14ac:dyDescent="0.25">
      <c r="A375" s="124"/>
      <c r="B375" s="98"/>
      <c r="C375" s="170"/>
      <c r="D375" s="149" t="s">
        <v>152</v>
      </c>
      <c r="E375" s="187"/>
      <c r="F375" s="23"/>
      <c r="G375" s="62"/>
      <c r="H375" s="94"/>
    </row>
    <row r="376" spans="1:8" s="31" customFormat="1" ht="18" customHeight="1" x14ac:dyDescent="0.25">
      <c r="A376" s="124"/>
      <c r="B376" s="208"/>
      <c r="C376" s="209"/>
      <c r="D376" s="205" t="s">
        <v>264</v>
      </c>
      <c r="E376" s="212"/>
      <c r="F376" s="65"/>
      <c r="G376" s="203"/>
      <c r="H376" s="74"/>
    </row>
    <row r="377" spans="1:8" s="31" customFormat="1" ht="33.75" customHeight="1" x14ac:dyDescent="0.25">
      <c r="A377" s="124"/>
      <c r="B377" s="106" t="s">
        <v>225</v>
      </c>
      <c r="C377" s="79" t="s">
        <v>237</v>
      </c>
      <c r="D377" s="149" t="s">
        <v>224</v>
      </c>
      <c r="E377" s="187">
        <v>0</v>
      </c>
      <c r="F377" s="23">
        <v>5000</v>
      </c>
      <c r="G377" s="62">
        <v>5000</v>
      </c>
      <c r="H377" s="94">
        <f>G377/F377*100</f>
        <v>100</v>
      </c>
    </row>
    <row r="378" spans="1:8" s="31" customFormat="1" ht="19.5" customHeight="1" x14ac:dyDescent="0.25">
      <c r="A378" s="124"/>
      <c r="B378" s="97"/>
      <c r="C378" s="169"/>
      <c r="D378" s="150" t="s">
        <v>10</v>
      </c>
      <c r="E378" s="187"/>
      <c r="F378" s="23"/>
      <c r="G378" s="62"/>
      <c r="H378" s="94"/>
    </row>
    <row r="379" spans="1:8" s="31" customFormat="1" ht="44.25" customHeight="1" x14ac:dyDescent="0.25">
      <c r="A379" s="167"/>
      <c r="B379" s="163"/>
      <c r="C379" s="175"/>
      <c r="D379" s="157" t="s">
        <v>222</v>
      </c>
      <c r="E379" s="199"/>
      <c r="F379" s="161"/>
      <c r="G379" s="160"/>
      <c r="H379" s="162"/>
    </row>
  </sheetData>
  <mergeCells count="18">
    <mergeCell ref="A3:H3"/>
    <mergeCell ref="A10:A28"/>
    <mergeCell ref="A30:A38"/>
    <mergeCell ref="A40:A52"/>
    <mergeCell ref="A157:A172"/>
    <mergeCell ref="A174:A193"/>
    <mergeCell ref="A195:A207"/>
    <mergeCell ref="A209:A219"/>
    <mergeCell ref="A54:A64"/>
    <mergeCell ref="A66:A76"/>
    <mergeCell ref="A78:A86"/>
    <mergeCell ref="A88:A155"/>
    <mergeCell ref="A320:A330"/>
    <mergeCell ref="A332:A340"/>
    <mergeCell ref="A221:A231"/>
    <mergeCell ref="A245:A253"/>
    <mergeCell ref="A255:A301"/>
    <mergeCell ref="A303:A313"/>
  </mergeCells>
  <phoneticPr fontId="0" type="noConversion"/>
  <pageMargins left="0.23622047244094499" right="0.24" top="0.38" bottom="0.38" header="0.17" footer="0.16"/>
  <pageSetup paperSize="9" scale="75" firstPageNumber="3348" orientation="portrait" useFirstPageNumber="1" r:id="rId1"/>
  <headerFooter>
    <oddFooter>&amp;L&amp;"GHEA Grapalat,Regular"&amp;8Հայաստանի Հանրապետության ֆինանսների նախարարություն&amp;R&amp;"GHEA Grapalat,Regular"&amp;9&amp;F  &amp;Pէջ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axyusak 12</vt:lpstr>
      <vt:lpstr>'axyusak 12'!Print_Area</vt:lpstr>
      <vt:lpstr>'axyusak 12'!Print_Titles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2016-04-20T05:24:52Z</cp:lastPrinted>
  <dcterms:created xsi:type="dcterms:W3CDTF">2006-09-28T05:33:49Z</dcterms:created>
  <dcterms:modified xsi:type="dcterms:W3CDTF">2016-06-23T11:18:28Z</dcterms:modified>
</cp:coreProperties>
</file>