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600" windowWidth="14985" windowHeight="7155"/>
  </bookViews>
  <sheets>
    <sheet name="axyusak 12" sheetId="8" r:id="rId1"/>
    <sheet name="axyusak 12 (2)" sheetId="9" state="hidden" r:id="rId2"/>
  </sheets>
  <definedNames>
    <definedName name="_xlnm.Print_Titles" localSheetId="0">'axyusak 12'!$7:$8</definedName>
  </definedNames>
  <calcPr calcId="145621" fullCalcOnLoad="1"/>
</workbook>
</file>

<file path=xl/calcChain.xml><?xml version="1.0" encoding="utf-8"?>
<calcChain xmlns="http://schemas.openxmlformats.org/spreadsheetml/2006/main">
  <c r="H273" i="8" l="1"/>
  <c r="H169" i="8"/>
  <c r="H270" i="8"/>
  <c r="H221" i="8"/>
  <c r="H97" i="8"/>
  <c r="H16" i="8"/>
  <c r="G22" i="8"/>
  <c r="H22" i="8" s="1"/>
  <c r="F22" i="8"/>
  <c r="H28" i="8"/>
  <c r="G34" i="8"/>
  <c r="H34" i="8" s="1"/>
  <c r="F34" i="8"/>
  <c r="H40" i="8"/>
  <c r="G46" i="8"/>
  <c r="H46" i="8" s="1"/>
  <c r="F46" i="8"/>
  <c r="H52" i="8"/>
  <c r="H57" i="8"/>
  <c r="H62" i="8"/>
  <c r="H67" i="8"/>
  <c r="H72" i="8"/>
  <c r="H77" i="8"/>
  <c r="H82" i="8"/>
  <c r="H83" i="8"/>
  <c r="H85" i="8"/>
  <c r="G103" i="8"/>
  <c r="H103" i="8" s="1"/>
  <c r="F103" i="8"/>
  <c r="H109" i="8"/>
  <c r="H114" i="8"/>
  <c r="G120" i="8"/>
  <c r="F120" i="8"/>
  <c r="H120" i="8" s="1"/>
  <c r="H126" i="8"/>
  <c r="G137" i="8"/>
  <c r="F137" i="8"/>
  <c r="H137" i="8" s="1"/>
  <c r="H143" i="8"/>
  <c r="H149" i="8"/>
  <c r="H154" i="8"/>
  <c r="H161" i="8"/>
  <c r="H178" i="8"/>
  <c r="G185" i="8"/>
  <c r="F185" i="8"/>
  <c r="H185" i="8" s="1"/>
  <c r="H191" i="8"/>
  <c r="H196" i="8"/>
  <c r="H201" i="8"/>
  <c r="H206" i="8"/>
  <c r="H211" i="8"/>
  <c r="H216" i="8"/>
  <c r="H226" i="8"/>
  <c r="G232" i="8"/>
  <c r="H232" i="8" s="1"/>
  <c r="F232" i="8"/>
  <c r="H238" i="8"/>
  <c r="H243" i="8"/>
  <c r="H248" i="8"/>
  <c r="H253" i="8"/>
  <c r="H258" i="8"/>
  <c r="H263" i="8"/>
  <c r="H278" i="8"/>
  <c r="G284" i="8"/>
  <c r="F284" i="8"/>
  <c r="H284" i="8" s="1"/>
  <c r="H290" i="8"/>
  <c r="H295" i="8"/>
  <c r="H300" i="8"/>
  <c r="H306" i="8"/>
  <c r="H312" i="8"/>
  <c r="G10" i="8"/>
  <c r="F10" i="8"/>
  <c r="H10" i="8"/>
  <c r="E103" i="8"/>
  <c r="E137" i="8"/>
  <c r="E120" i="8"/>
  <c r="E46" i="8"/>
  <c r="E34" i="8"/>
  <c r="E10" i="8"/>
  <c r="G70" i="9"/>
  <c r="G63" i="9"/>
  <c r="G56" i="9"/>
  <c r="G44" i="9" s="1"/>
  <c r="G50" i="9"/>
  <c r="H44" i="9"/>
  <c r="F44" i="9"/>
  <c r="E44" i="9"/>
  <c r="G40" i="9"/>
  <c r="G37" i="9"/>
  <c r="G31" i="9"/>
  <c r="H31" i="9"/>
  <c r="F31" i="9"/>
  <c r="E31" i="9"/>
  <c r="G25" i="9"/>
  <c r="G20" i="9"/>
  <c r="G15" i="9"/>
  <c r="G9" i="9" s="1"/>
  <c r="H9" i="9"/>
  <c r="F9" i="9"/>
  <c r="E9" i="9"/>
</calcChain>
</file>

<file path=xl/sharedStrings.xml><?xml version="1.0" encoding="utf-8"?>
<sst xmlns="http://schemas.openxmlformats.org/spreadsheetml/2006/main" count="529" uniqueCount="238">
  <si>
    <t>Համապետական քաղաքականության մշակման և իրականացման ծառայություններ</t>
  </si>
  <si>
    <t>Քաղաքականության, խորհրդատվության, մոնիտորինգի և համակարգման ծառայություններ</t>
  </si>
  <si>
    <t>Շենքերի և շինությունների շինարարություն</t>
  </si>
  <si>
    <t>Շենքերի և շինությունների հիմնանորոգում</t>
  </si>
  <si>
    <t>Վարչական սարքավորումներ</t>
  </si>
  <si>
    <t>Քաղաքական հետազոտություններ և հանրային իրազեկում</t>
  </si>
  <si>
    <t>Հանրային իրազեկման ապահովում</t>
  </si>
  <si>
    <t>Ծխելու դեմ պայքարի և շրջակա միջավայրի պահպանության պետական ծրագիր</t>
  </si>
  <si>
    <t>Բարձրագույն և հետբուհական մասնագիտական կրթության ծրագիր</t>
  </si>
  <si>
    <t>Հետբուհական մասնագիտական կրթության նպաստների տրամադրում (ՀՀ Նախագահի աշխատակազմ)</t>
  </si>
  <si>
    <t>Ծրագրային դասիչը</t>
  </si>
  <si>
    <t>ՀՀ Նախագահի աշխատակազմ</t>
  </si>
  <si>
    <t>ԳԼԽԱՎՈՐ ՖԻՆԱՆՍԻՍՏ</t>
  </si>
  <si>
    <t>Ս. Հակոբյան</t>
  </si>
  <si>
    <t>_____________________</t>
  </si>
  <si>
    <t>(Ա.Հ.Ա.)</t>
  </si>
  <si>
    <t>(ստորագրություն)</t>
  </si>
  <si>
    <t>Կ.Տ.</t>
  </si>
  <si>
    <t>ԳԼԽԱՎՈՐ ՀԱՇՎԱՊԱՀ</t>
  </si>
  <si>
    <t>Մ. Բանդուրյան</t>
  </si>
  <si>
    <t>06  փետրվարի 2015 թ.</t>
  </si>
  <si>
    <t>Ծրագիրը</t>
  </si>
  <si>
    <t>Միջոցառումը</t>
  </si>
  <si>
    <t>Գործառական դասիչը</t>
  </si>
  <si>
    <t>Ծրագիր/Քաղաքականության միջոցաոռւմ</t>
  </si>
  <si>
    <t>Բաժին/Խումբ/Դաս</t>
  </si>
  <si>
    <t>ԾՐԱԳԻՐ</t>
  </si>
  <si>
    <t xml:space="preserve">Հաստատված բյուջե </t>
  </si>
  <si>
    <t>Փոփոխություններ</t>
  </si>
  <si>
    <t>Ճշտված բյուջե</t>
  </si>
  <si>
    <t>Դրամարկղային ծախս</t>
  </si>
  <si>
    <t>Ծրագրի նկարագրությունը</t>
  </si>
  <si>
    <t>Քաղաքական հետազոտությունների իրականացում և հանրային իրազեկման միջոցառումներ, Կլոր սեղանների, հանրային քննարկումների անցկացում</t>
  </si>
  <si>
    <t>Վերջնական արդյունքի նկարագրությունը</t>
  </si>
  <si>
    <t>Քաղաքացիական հասարակության զարգացում</t>
  </si>
  <si>
    <t>Քաղաքականության միջոցառումներ. Ծառայություններ</t>
  </si>
  <si>
    <t>ԱԾ01</t>
  </si>
  <si>
    <t>Աջակցություն քաղաքական կուսակցություններին, հասարակական կազմակերպություններին, արհմիություններին</t>
  </si>
  <si>
    <t>Մատուցվող ծառայության նկարագրությունը</t>
  </si>
  <si>
    <t>Քաղաքացիական հասարակության ինստիտուտների կայացման և ժողովրդավարության խորացման վերաբերյալ կլոր սեղանի, հանրային քննարկումների, դասընթացների կազմակերպում</t>
  </si>
  <si>
    <t>Ծառայություն մատուցողի անվանումը</t>
  </si>
  <si>
    <t>Հասարակական կազմակերպություններ</t>
  </si>
  <si>
    <t>ԱԾ02</t>
  </si>
  <si>
    <t>Հանրային կապերի ուսումնասիրությունների իրականացում, տեղեկատվության մատչելիության, հավաքագրման և տարածման ապահովում</t>
  </si>
  <si>
    <t>&lt;&lt;Հանրային կապերի և տեղեկատվության կենտրոն&gt;&gt; ՊՈԱԿ</t>
  </si>
  <si>
    <t>ԱԾ04</t>
  </si>
  <si>
    <t xml:space="preserve">Ծխելու դեմ պայքարի քարոզարշավների իրականացում (սպորտային միջոցառումներ, տեսահոլովակների, վավերագրական տեսաֆիլմերի պատրաստում և հեռարձակում, հակածխախոտային ուղղվածության գովազդային վահանակների տեղադրում, թոք-շոուներ, ցուցահանդեսներ և այլն) </t>
  </si>
  <si>
    <t>Բարձրագույն և հետբուհական մասնագիտական կրթության ծառայությունների մատուցում</t>
  </si>
  <si>
    <t>Քաղաքականության միջոցառումներ. Տրանսֆերտներ</t>
  </si>
  <si>
    <t>Գիտելիքների տնտեսության և գիտության զարգացման արդի պահանջներին համապատասխան հետբուհական մասնագիտական որակավորում ունեցող մասնագետների պատրաստում</t>
  </si>
  <si>
    <t>ԾՏ04</t>
  </si>
  <si>
    <t>Ֆինանսավորման ծախսի նկարագրությունը</t>
  </si>
  <si>
    <t>Ունկնդիրներին նպաստների տրամադրում</t>
  </si>
  <si>
    <t>ԾՏ07</t>
  </si>
  <si>
    <t>Հետբուհական մասնագիտական կրթություն ստացող ուսանողների կրթաթոշակ (ՀՀ Նախագահի աշխատակազմ)</t>
  </si>
  <si>
    <t>Ունկնդիրներին կրթաթոշակի տրամադրում</t>
  </si>
  <si>
    <t>Պետական քաղաքականության ծրագրերի մշակման, ամփոփման, իրականացման և համակարգման ծառայություններ</t>
  </si>
  <si>
    <t>Հանրապետության կայուն զարգացման ու անվտանգության ապահովում</t>
  </si>
  <si>
    <t>Պետական քաղաքականության մշակման և իրականացման ծառայություններ</t>
  </si>
  <si>
    <t>Կառավարչական հիմնարկի կողմից օգտագործվող ակտիվներ</t>
  </si>
  <si>
    <t>Ակտիվի նկարագրությունը</t>
  </si>
  <si>
    <t>Նախագծային և շինարարական աշխատանքներ</t>
  </si>
  <si>
    <t>Ակտիվն օգտագործող կազմակերպության անվանումը</t>
  </si>
  <si>
    <t>ԿՀ01</t>
  </si>
  <si>
    <t>Ծրագիրը (ծրագրերը), որին (որոնց) առնչվում է ակտիվը</t>
  </si>
  <si>
    <t>1154 Համապետական քաղաքականության մշակման և իրականացման ծառայություններ</t>
  </si>
  <si>
    <t>ԿՀ02</t>
  </si>
  <si>
    <t>ՀՀ Նախագահի աշխատակազմի վարչական շենքի, շենքի տարածքի (ավտոտնտեսության) վերակառուցման, ներքին հարդարման, բարեկարգման, տարածքի ասֆալտապատման աշխատանքներ</t>
  </si>
  <si>
    <t>Վարչական սարքավորումների ձեռքբերում</t>
  </si>
  <si>
    <t>ԿՀ03</t>
  </si>
  <si>
    <t>08.04.02</t>
  </si>
  <si>
    <t>08.03.03</t>
  </si>
  <si>
    <t>07.04.01</t>
  </si>
  <si>
    <t>09.04.02</t>
  </si>
  <si>
    <t>01.01.01</t>
  </si>
  <si>
    <t xml:space="preserve">ՀՀ կառավարության </t>
  </si>
  <si>
    <t>ԱԾ22</t>
  </si>
  <si>
    <t>ԾՏ01</t>
  </si>
  <si>
    <t>Արտաուսումնական դաստիրակության ծրագիր</t>
  </si>
  <si>
    <t>Արվեստի, սպորտի դասընթացների իրականացում ակումբներում, մարզադպրոցներում և արտադպրոցական դաստիրակության այլ կենտրոններում</t>
  </si>
  <si>
    <t>Հանրակրթության ուսուցման համակարգում ընդգրկված երեխաների ֆիզիկական, հոգևոր և գեղագիտական զարգացում, բնապահպանական և կիրառական գիտելիքների ձեռքբերում</t>
  </si>
  <si>
    <t>08.03.02</t>
  </si>
  <si>
    <t xml:space="preserve">Ակտիվն օգտագործող կազմակերպության անվանումը </t>
  </si>
  <si>
    <t xml:space="preserve">Ծրագիրը (ծրագրերը), որի (որոնց) առընչվում է ակտիվը  </t>
  </si>
  <si>
    <t xml:space="preserve">Վերջնական արդյունքի նկարագրություն </t>
  </si>
  <si>
    <t>Հիմնական միջոցներ</t>
  </si>
  <si>
    <t>Սոցիալական փաթեթների ապահովման ծրագիր</t>
  </si>
  <si>
    <t>Տրանսֆերտի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</si>
  <si>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ապահովում գծով ծախսերի փոխհատուցում</t>
  </si>
  <si>
    <t>Բյուջե</t>
  </si>
  <si>
    <t>Փաստ</t>
  </si>
  <si>
    <t>Կատարման %</t>
  </si>
  <si>
    <t>Տարածքային կառավարման ծառայություններ</t>
  </si>
  <si>
    <t>ՀՀ մարզպետարանների կողմիցտարածքային կառավարման քաղաքականության  իրականացման ծառայություններ</t>
  </si>
  <si>
    <t>Նպաստում է ՀՀ մարզպետարանների այլ ծրագրերով սահմանված նպատակների իրականացմանը</t>
  </si>
  <si>
    <t>ՀՀ Կոտայքի մարզպետարանի կողմից տարածքայինկառավարման քաղաքականության իրականացման ծառայություններ</t>
  </si>
  <si>
    <t>Մարզպետարանի ենթակայության հիմնարկների կառաբ-վարման ծառայություններ,ինչպես նաևկրթության,ճանապարհաշինության,քաղաքաշինության և այլ ոլորտներում մարզային միջոցառռւմների համակարգում</t>
  </si>
  <si>
    <t>ՀՀ Կոտայքի մարզպետարան</t>
  </si>
  <si>
    <t>ԱԾ06</t>
  </si>
  <si>
    <t>Օրենսդրությամբ սահմանված օժանդակություն և փոխհատուցումներ</t>
  </si>
  <si>
    <t>Օրենսդրությամբ սահմանված օժանդակություն և փոխհատուցումներ ՏԻՄ-երին</t>
  </si>
  <si>
    <t>ՀՀ օրենսդրության պահանջների կատարում</t>
  </si>
  <si>
    <t>ԾՏ12</t>
  </si>
  <si>
    <t>Ճանապարհային ցանցի բարելավման և անվտանգ երթևեկության ապահովման ծառայություններ</t>
  </si>
  <si>
    <t>ԱԾ07</t>
  </si>
  <si>
    <t>04.05.01</t>
  </si>
  <si>
    <t>Ավտոճանապարհների և հարակից կառույցներիընթացիկ և ձմեռային պահպանություն</t>
  </si>
  <si>
    <t>Ճանապարհներին վթարների և դժբախտ պատահարների նվազում,փոխադրումների ժամանակի կրճատում</t>
  </si>
  <si>
    <t>Հանրապետական և մարզային նշանակության ավտոճանապարհների բարելավման և անվտանգ երթևեկության ծառայություններ</t>
  </si>
  <si>
    <t>Հողոյին պաստառի, երթևեկելի մասի,արհեստական կառույցների և կահավորման էլեմենտների նորմատիվ մակարդակում պահպանում և շահագործում</t>
  </si>
  <si>
    <t>Գնումների մասին ՀՀ օրենքով սահմանվածգործընթացով ընտրված մասնագիտացված կազմակերպություն</t>
  </si>
  <si>
    <t>ԱԾ09</t>
  </si>
  <si>
    <t>ՀԱՆՐԱԿՐԹՈՒԹՅԱՆ ԾՐԱԳԻՐ</t>
  </si>
  <si>
    <t>Տարրական, հիմնական և միջնակարգ(լրիվ) ընդհանուր կրթության ծառայությունների մատուցում</t>
  </si>
  <si>
    <t>Հանրակրթական մակարդակում սովորողների ընդգրկվածության, գրագիտության և համակողմանի զարգացման բարձր մակարդակի ապահովում</t>
  </si>
  <si>
    <t>Քաղաքական միջոցառումներ. Ծառայություններ</t>
  </si>
  <si>
    <t>Տարրական ընդհանուր հանրակրթություն(Կոտայքի մարզ)</t>
  </si>
  <si>
    <t>Տարրական ընդհանուր կրթության տրամադրում</t>
  </si>
  <si>
    <t>Մարզի պետական հանրակրթական դպրոցներ</t>
  </si>
  <si>
    <t>ԱԾ108</t>
  </si>
  <si>
    <t>Նախադպրոցական կրթություն(Կոտայքի մարզ)</t>
  </si>
  <si>
    <t>Մատուցբող ծառայության նկարագրություն</t>
  </si>
  <si>
    <t xml:space="preserve">5-6 տարեկան երեխաների նախապատրաստում հանրակրթական դպրոցներում ուսուցմանը՝ ապահովելով հավասար մեկնարկային պայմաններ  </t>
  </si>
  <si>
    <t>ԱԾ21</t>
  </si>
  <si>
    <t>Հիմնական ընդհանուր հանրակրթություն (Կոտայքի մարզ)</t>
  </si>
  <si>
    <t>Մատուցվող ծառայության նկարագրություն</t>
  </si>
  <si>
    <t>Հիմնական ընդհանուր կրթություն տրամադրում</t>
  </si>
  <si>
    <t>ԱԾ33</t>
  </si>
  <si>
    <t>Միջնակարգ ընդհանուր կրթություն (Կատայքի մարզ)</t>
  </si>
  <si>
    <t>Միջնակարգ (լրիվ) ընդհանուր կրթության տրամադրում</t>
  </si>
  <si>
    <t>ԱԾ43</t>
  </si>
  <si>
    <t>Տարրական  հատուկ հանրակրթություն (Կոտայքի մարզ)</t>
  </si>
  <si>
    <t>Հատուկ կրթական ծառայութունների մատուցում ֆիզիկական և մտավոր արատներ ունեցող երեխաներին տարրական ընդհանուր կրթության մակարդակում</t>
  </si>
  <si>
    <t>ԱԾ52</t>
  </si>
  <si>
    <t>Հիմնական հատուկ կրթություն(Կոտայքի մարզ)</t>
  </si>
  <si>
    <t>Հատուկ կրթական ծառայութունների մատուցում ֆիզիկական և մտավոր արատներ ունեցող երեխաներին հիմնական ընդհանուր կրթության մակարդակում</t>
  </si>
  <si>
    <t>&lt;&lt;Աբովյանի N1 հատուկ դպրոց&gt;&gt; ՊՈԱԿ; &lt;&lt;Հրազդանի Վ. Սարոյանի անվան  N11 միջն. դպրոց&gt;&gt; ՊՈԱԿ հատուկ կրթության ստորաբաժանում</t>
  </si>
  <si>
    <t>Պետական կազմակերպություններում ներդրումներ</t>
  </si>
  <si>
    <t>ԵԿ12</t>
  </si>
  <si>
    <t>Ներդրումներ կրթական ոլորտի օբյեկտներում (ՀՀ Կոտայքի մարզ)</t>
  </si>
  <si>
    <t>Ներդրման նկարագրություն</t>
  </si>
  <si>
    <t>ՀՀ Կոտայքի մարզպետի ենթակայության հանրակրթական դպրոցների շենքերի (մասնաշենքերի) հիմնանորոգում (համաշխարհային աշխատանքներ, ջեռուցման համակարգի իրականացում, ներքին հարդարում, տարածքի բարեկարգում)</t>
  </si>
  <si>
    <t>Կազմակերպության անվանումը, որտեղ կատարվում է ներդրումը</t>
  </si>
  <si>
    <t>ՀՀ Կոտայքի մարզպետի ենթակայության հանրակրթական դպրոցներ</t>
  </si>
  <si>
    <t>Տվյալ ներդրման հետ կապված ծրագիրը (ծրագրերը)</t>
  </si>
  <si>
    <t>1146 Հանրակրթության ծրագիր</t>
  </si>
  <si>
    <t>Ֆինանասական ծախսերի նկարագրություն</t>
  </si>
  <si>
    <t>Արտադպրոցական դաստիրակություն (Կոտայքի մարզ)</t>
  </si>
  <si>
    <t>Մարզային ենթակայության մրզադպրոցներում երեխաների սպորտային կրթության ապահովում</t>
  </si>
  <si>
    <t>&lt;&lt;Եղվարդի մարզադպրոց&gt;&gt; ՊՈԱԿ, &lt;&lt;Բյուրեղավանի մարզադպրոց&gt;&gt; ՊՈԱԿ</t>
  </si>
  <si>
    <t>ԱԾ18</t>
  </si>
  <si>
    <t>Ազգային, փողային և լարային նվագարանների գծով ուսուցում (Կոտայքի մարզ)</t>
  </si>
  <si>
    <t>Երաժշտական և արվեստի դպրոցներում ազգային, փողային և լարային նվագարանների գծով ուսուցման կազմակերպում</t>
  </si>
  <si>
    <t>Ազգային, փողային և լարային նվագարանների ուսուցում իրականացնող երաժշտական և արվեստի դպրոցներ</t>
  </si>
  <si>
    <t>Արվեստի պահպանման և զարգացման ծրագիր</t>
  </si>
  <si>
    <t>Թատերարվեստի, երաժշտարվեստի, պարարվեստի, կերպարվեստի, ժողարվեստի ոլորտի ծառայություններ</t>
  </si>
  <si>
    <t>Քաղաքացիական հասարակության տեղեկացվածության և հաղորդակցման բարձրացում արվեստի ոլորտում</t>
  </si>
  <si>
    <t>Համայնքային մշակույթի և ազատ ժամանցի կազմակերպում (Կոտայքի մարզ)</t>
  </si>
  <si>
    <t>Համայնքային մշակույթի և ազատ ժամանցի կենտրոններում, տարածքային մշակւթային միջոցառումների իրականացում</t>
  </si>
  <si>
    <t>&lt;&lt;Կոտայքի մարզային մշակույթի կենտրոն&gt;&gt;ՊՈԱԿ</t>
  </si>
  <si>
    <t>Մշակութային միջոցառումների իրականացում (Կոտայքի մարզ)</t>
  </si>
  <si>
    <t>Մարզի տարածքում մշակութային միջոցառումների կազմակերպում և իրականացում</t>
  </si>
  <si>
    <t>Պետական հիմնարկների աշխատողներին սոցիալական փաթեթով ապահովում</t>
  </si>
  <si>
    <t>ԾՏ17</t>
  </si>
  <si>
    <t>Աջակցություն տարերային աղետներից տուժած բնակչությանը</t>
  </si>
  <si>
    <t>ԾՏ49</t>
  </si>
  <si>
    <t>ՀՀ Կոտայքի մարզպետարանի կարողությունների զարգացում</t>
  </si>
  <si>
    <t>ԱՁ19</t>
  </si>
  <si>
    <t>ԱՁ16</t>
  </si>
  <si>
    <t>ԱԾ10</t>
  </si>
  <si>
    <t>Լավագույն մարզական ընտանիք մրցույթի անցկացում</t>
  </si>
  <si>
    <t>ՀՀ նախագահի մրցանակի համար
 լավագույն մարզական ընտանիք մրցույթի անցկացում</t>
  </si>
  <si>
    <t>ԾՏ15</t>
  </si>
  <si>
    <t>ԾՏ11</t>
  </si>
  <si>
    <t>ՀՀ օրենսդրության նախատեսված օժանդակություն և փոխհատուցում</t>
  </si>
  <si>
    <t xml:space="preserve">Ներդրումներ հիվանդանոցներում </t>
  </si>
  <si>
    <t>09.01.02</t>
  </si>
  <si>
    <t>09.01.01</t>
  </si>
  <si>
    <t>09.02.01</t>
  </si>
  <si>
    <t>09.02.02</t>
  </si>
  <si>
    <t>09.06.01</t>
  </si>
  <si>
    <t>09.05.01</t>
  </si>
  <si>
    <t xml:space="preserve"> ֆիզիկական, հոգևոր և գեղագիտական զարգացում, </t>
  </si>
  <si>
    <t>11.01.01</t>
  </si>
  <si>
    <t>Ներդրուներ հանրապետական նշանակության ավտոճանապարհների հիմնանորոգման համար</t>
  </si>
  <si>
    <t>Հանրապետական նշանակության ավտոճանապարհների հիմնանորոգում</t>
  </si>
  <si>
    <t>Չարենցավանի ներհամայնքային ճանապարհների նորոգում</t>
  </si>
  <si>
    <t>Եղվարդի ներհամայնքային ճանապարհների նորոգում</t>
  </si>
  <si>
    <t>Հրազդանի ներհամայնքային ճանապարհների նորոգում</t>
  </si>
  <si>
    <t>Ուժեղ քամուց տուժած բնակիչներին վնասի փոխհատուցում</t>
  </si>
  <si>
    <t>Պռոշյանի ներհամայնքային ճանապարհների նորոգում</t>
  </si>
  <si>
    <t>Առինջի ներհամայնքային ավտոճանապարհի նորոգում</t>
  </si>
  <si>
    <t>Ծաղկաձորի ներհամայնքային ճանապարհների նորոգում</t>
  </si>
  <si>
    <t>Բյուրեղավանի ներհամայնքային ճանապարհների նորոգում</t>
  </si>
  <si>
    <t>Լեռնանիստի ներհամայնքային ավտոճանապարհի նորոգում</t>
  </si>
  <si>
    <t xml:space="preserve"> &lt;&lt;Աբովյանի ԲԿ&gt; ՓԲԸ շենքի վերանորոգում</t>
  </si>
  <si>
    <t xml:space="preserve"> &lt;&lt;Գառնիի ԱԿ&gt; ՓԲԸ շենքի վերանորոգում</t>
  </si>
  <si>
    <t>Կազմակերպության անվանումը, որտեղ կատարվում է ներդրումը Նոր Հաճնի N3 դպրոց</t>
  </si>
  <si>
    <t>Կազմակերպության անվանումը, որտեղ կատարվում է ներդրումը Հրազդանի N6 դպրոց</t>
  </si>
  <si>
    <t>Կազմակերպության անվանումը, որտեղ կատարվում է ներդրումը Հրազդանի N14 դպրոց</t>
  </si>
  <si>
    <t>Կազմակերպության անվանումը, որտեղ կատարվում է ներդրումը Գետարգելի դպրոց</t>
  </si>
  <si>
    <t>Կազմակերպության անվանումը, որտեղ կատարվում է ներդրումը Գեղաշենի դպրոց</t>
  </si>
  <si>
    <t>Կազմակերպության անվանումը, որտեղ կատարվում է ներդրումը Ձորաղբյուրի դպրոց</t>
  </si>
  <si>
    <t>ՀՀ Կոտայքի մարզպետի ենթակայության հանրակրթական դպրոցների շենքերի (մասնաշենքերի) հիմնանորոգում , ջեռուցման համակարգի իրականացում, ներքին հարդարում, տարածքի բարեկարգում)</t>
  </si>
  <si>
    <t>ՀՀ Կոտայքի մարզպետի ենթակայության հանրակրթական դպրոցների շենքերի (մասնաշենքերի) հիմնանորոգում (համաշխարհային աշխատանքնե, ջեռուցման համակարգի իրականացում, ներքին հարդարում, տարածքի բարեկարգում)</t>
  </si>
  <si>
    <t>Տրանսֆերտներ</t>
  </si>
  <si>
    <t>Աջակցություն Կոտայքի մարզմարզպետարանին Սևաբերդ համայնքին աջակցելու համար</t>
  </si>
  <si>
    <t>Կազմակերպության անվանումը, որտեղ կատարվում է ներդրումը Սևաբերդի համայնքային շենքի հիմնանորոգում</t>
  </si>
  <si>
    <t>Պետական աջակցություն համայնքային նախադպրոցական շենքերի հիմնանորոգման համար</t>
  </si>
  <si>
    <t>Կազմակերպության անվանումը, որտեղ կատարվում է ներդրումը Հրազդանի մանկապարտեզի շենքի հիմնանորոգում</t>
  </si>
  <si>
    <t>Կազմակերպության անվանումը, որտեղ կատարվում է ներդրումը Գառնիի մանկապարտեզի շենքի հիմնանորոգում</t>
  </si>
  <si>
    <t>Աջակցությունհամայնքային կազմակերպություններին</t>
  </si>
  <si>
    <t>Ջրամատակարարման համակարգերի կառուցում</t>
  </si>
  <si>
    <t>Համայնքներում կյանքի ստանդարտների բարելավում</t>
  </si>
  <si>
    <t>Աղավնաձորի ջրամատակարարման համակարգի հիմնանորոգում</t>
  </si>
  <si>
    <t>Արամուսի ջրամատակարարման համակարգի հիմնանորոգում</t>
  </si>
  <si>
    <t>Ջրվեժի ոռոգման համակարգի կառուցում</t>
  </si>
  <si>
    <t>Ներառական կրթության առանձնահատուկ պայմանների կարիք ունեցող ծառայությունների մատուցում ֆիզիկական և մտավոր արատներ ունեցող երեխաներին</t>
  </si>
  <si>
    <t>ԱԾ133</t>
  </si>
  <si>
    <t>ՀՀ Կոտայքի մարզում այլընտրանքային աշխատանքային ծառայողներին դրամական բավարարում և փոխհատուցում</t>
  </si>
  <si>
    <t>02.05.01</t>
  </si>
  <si>
    <t>01.08.01</t>
  </si>
  <si>
    <t>ՀՀ Կոտայքի մարզպետարանի ենթակայության հանրակրթական դպրոցներում շենքերի կապիտալ վերանորոգման տեխնիկական հսկողություն</t>
  </si>
  <si>
    <t>ՀՀ Կոտայքի մարզպետարանի ենթակայության հանրակրթական դպրոցներում շենքերի կապիտալ վերանորոգման նախագծային աշխատանքներ</t>
  </si>
  <si>
    <t>Աջակցություն համայնքային կազմակերպություններին</t>
  </si>
  <si>
    <t>ԱՁ33</t>
  </si>
  <si>
    <t>Ներառական կրթական ծառայությունների մատուցում ֆիզիկական և մտավոր արատներ ունեցող երեխաներին</t>
  </si>
  <si>
    <t>Ներառական կրթություն ավագ դպրոցում</t>
  </si>
  <si>
    <t>ԱԾ139</t>
  </si>
  <si>
    <t>ԾՏ21</t>
  </si>
  <si>
    <t>Սոցիալապես անապահով ընտանիքների երեխաների դասագրքերի վարձավճարների փոխհատուցում</t>
  </si>
  <si>
    <t xml:space="preserve">Աջակցություն սոցիալապես անապահով ընտանիքներին </t>
  </si>
  <si>
    <t>Հայաստանի Հանրապետության Կոտայքի մարզպետարան</t>
  </si>
  <si>
    <t>հազար դրամ</t>
  </si>
  <si>
    <t>Ծրագիր/Քաղաքականության միջոցառռւմ</t>
  </si>
  <si>
    <t>Ակտիվի նկարագրությունը Համակարգչային սարքավորումների ձեռք բերում</t>
  </si>
  <si>
    <r>
      <t>ՀՀ Կոտայքի մարզպետարան</t>
    </r>
    <r>
      <rPr>
        <b/>
        <u/>
        <sz val="10"/>
        <color indexed="8"/>
        <rFont val="GHEA Grapalat"/>
        <family val="3"/>
      </rPr>
      <t/>
    </r>
  </si>
  <si>
    <t>10.09.02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</si>
</sst>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96" formatCode="_-* #,##0.00_-;\-* #,##0.00_-;_-* &quot;-&quot;??_-;_-@_-"/>
  </numFmts>
  <fonts count="11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3"/>
    </font>
    <font>
      <b/>
      <u/>
      <sz val="10"/>
      <color indexed="8"/>
      <name val="GHEA Grapalat"/>
      <family val="3"/>
    </font>
    <font>
      <u/>
      <sz val="10"/>
      <color indexed="8"/>
      <name val="GHEA Grapalat"/>
      <family val="3"/>
    </font>
    <font>
      <sz val="10"/>
      <color indexed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96" fontId="1" fillId="0" borderId="0" applyFont="0" applyFill="0" applyBorder="0" applyAlignment="0" applyProtection="0"/>
    <xf numFmtId="0" fontId="2" fillId="0" borderId="0"/>
  </cellStyleXfs>
  <cellXfs count="203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indent="2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96" fontId="3" fillId="2" borderId="1" xfId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43" fontId="3" fillId="0" borderId="0" xfId="0" applyNumberFormat="1" applyFont="1"/>
    <xf numFmtId="196" fontId="3" fillId="0" borderId="2" xfId="1" applyFont="1" applyBorder="1" applyAlignment="1">
      <alignment horizontal="center" vertical="center"/>
    </xf>
    <xf numFmtId="196" fontId="3" fillId="0" borderId="3" xfId="1" applyFont="1" applyBorder="1" applyAlignment="1">
      <alignment horizontal="center" vertical="center"/>
    </xf>
    <xf numFmtId="0" fontId="3" fillId="3" borderId="2" xfId="0" applyFont="1" applyFill="1" applyBorder="1"/>
    <xf numFmtId="0" fontId="7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/>
    <xf numFmtId="0" fontId="3" fillId="0" borderId="0" xfId="0" applyFont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2" xfId="0" applyFont="1" applyFill="1" applyBorder="1"/>
    <xf numFmtId="0" fontId="3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3" xfId="0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0" xfId="0" applyFont="1" applyBorder="1"/>
    <xf numFmtId="0" fontId="9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196" fontId="3" fillId="0" borderId="4" xfId="1" applyFont="1" applyBorder="1" applyAlignment="1">
      <alignment horizontal="center" vertical="center"/>
    </xf>
    <xf numFmtId="196" fontId="3" fillId="2" borderId="3" xfId="1" applyFont="1" applyFill="1" applyBorder="1"/>
    <xf numFmtId="196" fontId="7" fillId="0" borderId="2" xfId="1" applyFont="1" applyBorder="1" applyAlignment="1">
      <alignment horizontal="center" vertical="center" wrapText="1"/>
    </xf>
    <xf numFmtId="196" fontId="3" fillId="0" borderId="0" xfId="1" applyFont="1" applyBorder="1"/>
    <xf numFmtId="43" fontId="3" fillId="0" borderId="0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3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96" fontId="3" fillId="0" borderId="11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96" fontId="7" fillId="0" borderId="4" xfId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/>
    <xf numFmtId="0" fontId="7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96" fontId="3" fillId="2" borderId="0" xfId="1" applyFont="1" applyFill="1" applyBorder="1"/>
    <xf numFmtId="196" fontId="3" fillId="2" borderId="4" xfId="1" applyFont="1" applyFill="1" applyBorder="1"/>
    <xf numFmtId="196" fontId="3" fillId="2" borderId="2" xfId="1" applyFont="1" applyFill="1" applyBorder="1"/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196" fontId="7" fillId="0" borderId="6" xfId="1" applyFont="1" applyBorder="1" applyAlignment="1">
      <alignment horizontal="center" vertical="center" wrapText="1"/>
    </xf>
    <xf numFmtId="196" fontId="7" fillId="0" borderId="2" xfId="1" applyFont="1" applyBorder="1" applyAlignment="1">
      <alignment horizontal="center" vertical="center" wrapText="1"/>
    </xf>
    <xf numFmtId="196" fontId="7" fillId="0" borderId="3" xfId="1" applyFont="1" applyBorder="1" applyAlignment="1">
      <alignment horizontal="center" vertical="center" wrapText="1"/>
    </xf>
    <xf numFmtId="196" fontId="3" fillId="0" borderId="6" xfId="1" applyFont="1" applyBorder="1" applyAlignment="1">
      <alignment horizontal="center" vertical="center"/>
    </xf>
    <xf numFmtId="196" fontId="3" fillId="0" borderId="2" xfId="1" applyFont="1" applyBorder="1" applyAlignment="1">
      <alignment horizontal="center" vertical="center"/>
    </xf>
    <xf numFmtId="196" fontId="3" fillId="0" borderId="3" xfId="1" applyFont="1" applyBorder="1" applyAlignment="1">
      <alignment horizontal="center" vertical="center"/>
    </xf>
    <xf numFmtId="196" fontId="3" fillId="3" borderId="6" xfId="1" applyFont="1" applyFill="1" applyBorder="1" applyAlignment="1">
      <alignment horizontal="center" vertical="center"/>
    </xf>
    <xf numFmtId="196" fontId="3" fillId="3" borderId="2" xfId="1" applyFont="1" applyFill="1" applyBorder="1" applyAlignment="1">
      <alignment horizontal="center" vertical="center"/>
    </xf>
    <xf numFmtId="196" fontId="3" fillId="3" borderId="3" xfId="1" applyFont="1" applyFill="1" applyBorder="1" applyAlignment="1">
      <alignment horizontal="center" vertical="center"/>
    </xf>
    <xf numFmtId="196" fontId="7" fillId="0" borderId="6" xfId="1" applyFont="1" applyBorder="1" applyAlignment="1">
      <alignment vertical="center" wrapText="1"/>
    </xf>
    <xf numFmtId="196" fontId="7" fillId="0" borderId="2" xfId="1" applyFont="1" applyBorder="1" applyAlignment="1">
      <alignment vertical="center" wrapText="1"/>
    </xf>
    <xf numFmtId="196" fontId="7" fillId="0" borderId="3" xfId="1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196" fontId="3" fillId="0" borderId="13" xfId="1" applyFont="1" applyBorder="1" applyAlignment="1">
      <alignment horizontal="center" vertical="center"/>
    </xf>
    <xf numFmtId="196" fontId="3" fillId="0" borderId="4" xfId="1" applyFont="1" applyBorder="1" applyAlignment="1">
      <alignment horizontal="center" vertical="center"/>
    </xf>
    <xf numFmtId="196" fontId="3" fillId="0" borderId="10" xfId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96" fontId="7" fillId="3" borderId="6" xfId="1" applyFont="1" applyFill="1" applyBorder="1" applyAlignment="1">
      <alignment vertical="center" wrapText="1"/>
    </xf>
    <xf numFmtId="196" fontId="7" fillId="3" borderId="2" xfId="1" applyFont="1" applyFill="1" applyBorder="1" applyAlignment="1">
      <alignment vertical="center" wrapText="1"/>
    </xf>
    <xf numFmtId="196" fontId="7" fillId="3" borderId="3" xfId="1" applyFont="1" applyFill="1" applyBorder="1" applyAlignment="1">
      <alignment vertical="center" wrapText="1"/>
    </xf>
    <xf numFmtId="196" fontId="7" fillId="3" borderId="6" xfId="1" applyFont="1" applyFill="1" applyBorder="1" applyAlignment="1">
      <alignment horizontal="center" vertical="center" wrapText="1"/>
    </xf>
    <xf numFmtId="196" fontId="7" fillId="3" borderId="2" xfId="1" applyFont="1" applyFill="1" applyBorder="1" applyAlignment="1">
      <alignment horizontal="center" vertical="center" wrapText="1"/>
    </xf>
    <xf numFmtId="196" fontId="7" fillId="3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96" fontId="3" fillId="0" borderId="11" xfId="1" applyFont="1" applyBorder="1" applyAlignment="1">
      <alignment horizontal="center" vertical="center"/>
    </xf>
    <xf numFmtId="196" fontId="3" fillId="0" borderId="2" xfId="1" applyFont="1" applyBorder="1" applyAlignment="1">
      <alignment vertical="center" wrapText="1"/>
    </xf>
    <xf numFmtId="196" fontId="3" fillId="0" borderId="3" xfId="1" applyFont="1" applyBorder="1" applyAlignment="1">
      <alignment vertical="center" wrapText="1"/>
    </xf>
    <xf numFmtId="2" fontId="7" fillId="0" borderId="6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196" fontId="3" fillId="0" borderId="6" xfId="1" applyFont="1" applyBorder="1" applyAlignment="1">
      <alignment horizontal="right" vertical="center" indent="1"/>
    </xf>
    <xf numFmtId="196" fontId="3" fillId="0" borderId="2" xfId="1" applyFont="1" applyBorder="1" applyAlignment="1">
      <alignment horizontal="right" vertical="center" indent="1"/>
    </xf>
    <xf numFmtId="196" fontId="3" fillId="0" borderId="3" xfId="1" applyFont="1" applyBorder="1" applyAlignment="1">
      <alignment horizontal="right" vertical="center" indent="1"/>
    </xf>
    <xf numFmtId="196" fontId="3" fillId="0" borderId="1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96" fontId="3" fillId="0" borderId="0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96" fontId="7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96" fontId="3" fillId="3" borderId="11" xfId="1" applyFont="1" applyFill="1" applyBorder="1" applyAlignment="1">
      <alignment horizontal="center" vertical="center"/>
    </xf>
    <xf numFmtId="14" fontId="3" fillId="3" borderId="13" xfId="0" applyNumberFormat="1" applyFont="1" applyFill="1" applyBorder="1" applyAlignment="1">
      <alignment horizontal="center" vertical="center"/>
    </xf>
    <xf numFmtId="196" fontId="3" fillId="0" borderId="12" xfId="1" applyFont="1" applyBorder="1" applyAlignment="1">
      <alignment horizontal="center" vertical="center"/>
    </xf>
    <xf numFmtId="196" fontId="3" fillId="0" borderId="6" xfId="1" applyFont="1" applyBorder="1" applyAlignment="1">
      <alignment horizontal="center" vertical="center" wrapText="1"/>
    </xf>
    <xf numFmtId="196" fontId="3" fillId="0" borderId="2" xfId="1" applyFont="1" applyBorder="1" applyAlignment="1">
      <alignment horizontal="center" vertical="center" wrapText="1"/>
    </xf>
    <xf numFmtId="196" fontId="3" fillId="0" borderId="3" xfId="1" applyFont="1" applyBorder="1" applyAlignment="1">
      <alignment horizontal="center" vertical="center" wrapText="1"/>
    </xf>
    <xf numFmtId="43" fontId="3" fillId="0" borderId="6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1"/>
  <sheetViews>
    <sheetView showGridLines="0" tabSelected="1" topLeftCell="A304" zoomScaleNormal="100" zoomScaleSheetLayoutView="100" workbookViewId="0">
      <selection activeCell="D310" sqref="D310"/>
    </sheetView>
  </sheetViews>
  <sheetFormatPr defaultRowHeight="13.5"/>
  <cols>
    <col min="1" max="1" width="9" style="12" customWidth="1"/>
    <col min="2" max="2" width="8.5703125" style="12" customWidth="1"/>
    <col min="3" max="3" width="9.5703125" style="12" customWidth="1"/>
    <col min="4" max="4" width="52" style="12" customWidth="1"/>
    <col min="5" max="5" width="14.28515625" style="12" customWidth="1"/>
    <col min="6" max="6" width="14" style="12" customWidth="1"/>
    <col min="7" max="7" width="14.85546875" style="12" customWidth="1"/>
    <col min="8" max="8" width="12" style="12" customWidth="1"/>
    <col min="9" max="16384" width="9.140625" style="30"/>
  </cols>
  <sheetData>
    <row r="1" spans="1:10">
      <c r="H1" s="57"/>
    </row>
    <row r="2" spans="1:10">
      <c r="H2" s="57"/>
    </row>
    <row r="3" spans="1:10" ht="16.5">
      <c r="A3" s="125" t="s">
        <v>232</v>
      </c>
      <c r="B3" s="125"/>
      <c r="C3" s="125"/>
      <c r="D3" s="125"/>
      <c r="E3" s="125"/>
      <c r="F3" s="125"/>
      <c r="G3" s="125"/>
      <c r="H3" s="125"/>
    </row>
    <row r="4" spans="1:10">
      <c r="A4" s="59"/>
      <c r="B4" s="59"/>
      <c r="C4" s="59"/>
      <c r="D4" s="59"/>
      <c r="E4" s="59"/>
      <c r="F4" s="59"/>
      <c r="G4" s="59"/>
      <c r="H4" s="59"/>
    </row>
    <row r="5" spans="1:10">
      <c r="H5" s="58"/>
    </row>
    <row r="6" spans="1:10">
      <c r="G6" s="12" t="s">
        <v>233</v>
      </c>
      <c r="H6" s="58"/>
    </row>
    <row r="7" spans="1:10" ht="50.25" customHeight="1">
      <c r="A7" s="60" t="s">
        <v>10</v>
      </c>
      <c r="B7" s="60"/>
      <c r="C7" s="60" t="s">
        <v>23</v>
      </c>
      <c r="D7" s="61" t="s">
        <v>234</v>
      </c>
      <c r="E7" s="60" t="s">
        <v>89</v>
      </c>
      <c r="F7" s="60" t="s">
        <v>29</v>
      </c>
      <c r="G7" s="60" t="s">
        <v>90</v>
      </c>
      <c r="H7" s="60" t="s">
        <v>91</v>
      </c>
    </row>
    <row r="8" spans="1:10" ht="45" customHeight="1">
      <c r="A8" s="60" t="s">
        <v>21</v>
      </c>
      <c r="B8" s="60" t="s">
        <v>22</v>
      </c>
      <c r="C8" s="60" t="s">
        <v>25</v>
      </c>
      <c r="D8" s="10"/>
      <c r="E8" s="10"/>
      <c r="F8" s="10"/>
      <c r="G8" s="10"/>
      <c r="H8" s="53"/>
    </row>
    <row r="9" spans="1:10">
      <c r="A9" s="62">
        <v>1002</v>
      </c>
      <c r="B9" s="13"/>
      <c r="C9" s="13"/>
      <c r="D9" s="13" t="s">
        <v>26</v>
      </c>
      <c r="E9" s="13"/>
      <c r="F9" s="13"/>
      <c r="G9" s="13"/>
      <c r="H9" s="13"/>
    </row>
    <row r="10" spans="1:10" ht="29.25" customHeight="1">
      <c r="A10" s="126"/>
      <c r="B10" s="126"/>
      <c r="C10" s="126"/>
      <c r="D10" s="37" t="s">
        <v>92</v>
      </c>
      <c r="E10" s="136">
        <f>E16</f>
        <v>511538.1</v>
      </c>
      <c r="F10" s="136">
        <f>F16</f>
        <v>511538.1</v>
      </c>
      <c r="G10" s="136">
        <f>G16</f>
        <v>508882.65</v>
      </c>
      <c r="H10" s="133">
        <f>G10/F10*100</f>
        <v>99.480889106793811</v>
      </c>
    </row>
    <row r="11" spans="1:10" ht="26.25" customHeight="1">
      <c r="A11" s="127"/>
      <c r="B11" s="127"/>
      <c r="C11" s="127"/>
      <c r="D11" s="38" t="s">
        <v>31</v>
      </c>
      <c r="E11" s="137"/>
      <c r="F11" s="137"/>
      <c r="G11" s="137"/>
      <c r="H11" s="134"/>
    </row>
    <row r="12" spans="1:10" ht="51" customHeight="1">
      <c r="A12" s="127"/>
      <c r="B12" s="127"/>
      <c r="C12" s="127"/>
      <c r="D12" s="37" t="s">
        <v>93</v>
      </c>
      <c r="E12" s="137"/>
      <c r="F12" s="137"/>
      <c r="G12" s="137"/>
      <c r="H12" s="134"/>
      <c r="I12" s="71"/>
      <c r="J12" s="72"/>
    </row>
    <row r="13" spans="1:10" ht="21" customHeight="1">
      <c r="A13" s="127"/>
      <c r="B13" s="127"/>
      <c r="C13" s="127"/>
      <c r="D13" s="38" t="s">
        <v>33</v>
      </c>
      <c r="E13" s="137"/>
      <c r="F13" s="137"/>
      <c r="G13" s="137"/>
      <c r="H13" s="134"/>
      <c r="I13" s="71"/>
      <c r="J13" s="72"/>
    </row>
    <row r="14" spans="1:10" ht="38.25" customHeight="1">
      <c r="A14" s="127"/>
      <c r="B14" s="128"/>
      <c r="C14" s="128"/>
      <c r="D14" s="37" t="s">
        <v>94</v>
      </c>
      <c r="E14" s="138"/>
      <c r="F14" s="138"/>
      <c r="G14" s="138"/>
      <c r="H14" s="135"/>
      <c r="I14" s="71"/>
      <c r="J14" s="72"/>
    </row>
    <row r="15" spans="1:10" ht="18" customHeight="1">
      <c r="A15" s="127"/>
      <c r="B15" s="13"/>
      <c r="C15" s="13"/>
      <c r="D15" s="39" t="s">
        <v>35</v>
      </c>
      <c r="E15" s="17"/>
      <c r="F15" s="17"/>
      <c r="G15" s="17"/>
      <c r="H15" s="17"/>
      <c r="I15" s="71"/>
      <c r="J15" s="72"/>
    </row>
    <row r="16" spans="1:10" ht="48.75" customHeight="1">
      <c r="A16" s="127"/>
      <c r="B16" s="110" t="s">
        <v>98</v>
      </c>
      <c r="C16" s="110" t="s">
        <v>74</v>
      </c>
      <c r="D16" s="37" t="s">
        <v>95</v>
      </c>
      <c r="E16" s="136">
        <v>511538.1</v>
      </c>
      <c r="F16" s="136">
        <v>511538.1</v>
      </c>
      <c r="G16" s="136">
        <v>508882.65</v>
      </c>
      <c r="H16" s="133">
        <f>G16/F16*100</f>
        <v>99.480889106793811</v>
      </c>
      <c r="I16" s="71"/>
      <c r="J16" s="72"/>
    </row>
    <row r="17" spans="1:10" ht="22.5" customHeight="1">
      <c r="A17" s="127"/>
      <c r="B17" s="111"/>
      <c r="C17" s="111"/>
      <c r="D17" s="38" t="s">
        <v>38</v>
      </c>
      <c r="E17" s="137"/>
      <c r="F17" s="137"/>
      <c r="G17" s="137"/>
      <c r="H17" s="134"/>
      <c r="I17" s="71"/>
      <c r="J17" s="72"/>
    </row>
    <row r="18" spans="1:10" ht="78" customHeight="1">
      <c r="A18" s="127"/>
      <c r="B18" s="111"/>
      <c r="C18" s="111"/>
      <c r="D18" s="37" t="s">
        <v>96</v>
      </c>
      <c r="E18" s="137"/>
      <c r="F18" s="137"/>
      <c r="G18" s="137"/>
      <c r="H18" s="134"/>
      <c r="I18" s="71"/>
      <c r="J18" s="72"/>
    </row>
    <row r="19" spans="1:10" ht="21.75" customHeight="1">
      <c r="A19" s="127"/>
      <c r="B19" s="111"/>
      <c r="C19" s="111"/>
      <c r="D19" s="38" t="s">
        <v>40</v>
      </c>
      <c r="E19" s="137"/>
      <c r="F19" s="137"/>
      <c r="G19" s="137"/>
      <c r="H19" s="134"/>
      <c r="I19" s="71"/>
      <c r="J19" s="72"/>
    </row>
    <row r="20" spans="1:10" ht="21.75" customHeight="1">
      <c r="A20" s="128"/>
      <c r="B20" s="112"/>
      <c r="C20" s="112"/>
      <c r="D20" s="37" t="s">
        <v>97</v>
      </c>
      <c r="E20" s="138"/>
      <c r="F20" s="138"/>
      <c r="G20" s="138"/>
      <c r="H20" s="135"/>
      <c r="I20" s="71"/>
      <c r="J20" s="72"/>
    </row>
    <row r="21" spans="1:10" ht="22.5" customHeight="1">
      <c r="A21" s="62">
        <v>1035</v>
      </c>
      <c r="B21" s="13"/>
      <c r="C21" s="13"/>
      <c r="D21" s="39" t="s">
        <v>26</v>
      </c>
      <c r="E21" s="17"/>
      <c r="F21" s="17"/>
      <c r="G21" s="17"/>
      <c r="H21" s="13"/>
      <c r="I21" s="71"/>
      <c r="J21" s="72"/>
    </row>
    <row r="22" spans="1:10" ht="30" customHeight="1">
      <c r="A22" s="126"/>
      <c r="B22" s="126"/>
      <c r="C22" s="190"/>
      <c r="D22" s="37" t="s">
        <v>99</v>
      </c>
      <c r="E22" s="136"/>
      <c r="F22" s="136">
        <f>F28</f>
        <v>330903.59999999998</v>
      </c>
      <c r="G22" s="136">
        <f>G28</f>
        <v>330903.40000000002</v>
      </c>
      <c r="H22" s="133">
        <f>G22/F22*100</f>
        <v>99.999939559436655</v>
      </c>
      <c r="I22" s="71"/>
      <c r="J22" s="72"/>
    </row>
    <row r="23" spans="1:10" ht="23.25" customHeight="1">
      <c r="A23" s="127"/>
      <c r="B23" s="127"/>
      <c r="C23" s="191"/>
      <c r="D23" s="38" t="s">
        <v>31</v>
      </c>
      <c r="E23" s="137"/>
      <c r="F23" s="137"/>
      <c r="G23" s="137"/>
      <c r="H23" s="134"/>
      <c r="I23" s="71"/>
      <c r="J23" s="72"/>
    </row>
    <row r="24" spans="1:10" ht="33" customHeight="1">
      <c r="A24" s="127"/>
      <c r="B24" s="127"/>
      <c r="C24" s="191"/>
      <c r="D24" s="37" t="s">
        <v>100</v>
      </c>
      <c r="E24" s="137"/>
      <c r="F24" s="137"/>
      <c r="G24" s="137"/>
      <c r="H24" s="134"/>
      <c r="I24" s="71"/>
      <c r="J24" s="72"/>
    </row>
    <row r="25" spans="1:10" ht="23.25" customHeight="1">
      <c r="A25" s="127"/>
      <c r="B25" s="127"/>
      <c r="C25" s="191"/>
      <c r="D25" s="38" t="s">
        <v>33</v>
      </c>
      <c r="E25" s="137"/>
      <c r="F25" s="137"/>
      <c r="G25" s="137"/>
      <c r="H25" s="134"/>
      <c r="I25" s="71"/>
      <c r="J25" s="72"/>
    </row>
    <row r="26" spans="1:10" ht="20.25" customHeight="1">
      <c r="A26" s="127"/>
      <c r="B26" s="128"/>
      <c r="C26" s="191"/>
      <c r="D26" s="37" t="s">
        <v>101</v>
      </c>
      <c r="E26" s="138"/>
      <c r="F26" s="138"/>
      <c r="G26" s="138"/>
      <c r="H26" s="135"/>
      <c r="I26" s="71"/>
      <c r="J26" s="72"/>
    </row>
    <row r="27" spans="1:10" ht="19.5" customHeight="1">
      <c r="A27" s="127"/>
      <c r="B27" s="13"/>
      <c r="C27" s="13"/>
      <c r="D27" s="39" t="s">
        <v>48</v>
      </c>
      <c r="E27" s="17"/>
      <c r="F27" s="17"/>
      <c r="G27" s="17"/>
      <c r="H27" s="13"/>
      <c r="I27" s="71"/>
      <c r="J27" s="72"/>
    </row>
    <row r="28" spans="1:10" ht="32.25" customHeight="1">
      <c r="A28" s="127"/>
      <c r="B28" s="110" t="s">
        <v>102</v>
      </c>
      <c r="C28" s="190" t="s">
        <v>221</v>
      </c>
      <c r="D28" s="37" t="s">
        <v>99</v>
      </c>
      <c r="E28" s="136"/>
      <c r="F28" s="136">
        <v>330903.59999999998</v>
      </c>
      <c r="G28" s="136">
        <v>330903.40000000002</v>
      </c>
      <c r="H28" s="133">
        <f>G28/F28*100</f>
        <v>99.999939559436655</v>
      </c>
      <c r="I28" s="71"/>
      <c r="J28" s="72"/>
    </row>
    <row r="29" spans="1:10" ht="21" customHeight="1">
      <c r="A29" s="127"/>
      <c r="B29" s="111"/>
      <c r="C29" s="191"/>
      <c r="D29" s="38" t="s">
        <v>51</v>
      </c>
      <c r="E29" s="137"/>
      <c r="F29" s="137"/>
      <c r="G29" s="137"/>
      <c r="H29" s="134"/>
      <c r="I29" s="71"/>
      <c r="J29" s="72"/>
    </row>
    <row r="30" spans="1:10" ht="35.25" customHeight="1">
      <c r="A30" s="127"/>
      <c r="B30" s="111"/>
      <c r="C30" s="191"/>
      <c r="D30" s="37" t="s">
        <v>100</v>
      </c>
      <c r="E30" s="137"/>
      <c r="F30" s="137"/>
      <c r="G30" s="137"/>
      <c r="H30" s="134"/>
      <c r="I30" s="71"/>
      <c r="J30" s="72"/>
    </row>
    <row r="31" spans="1:10" ht="18" customHeight="1">
      <c r="A31" s="127"/>
      <c r="B31" s="111"/>
      <c r="C31" s="191"/>
      <c r="D31" s="38" t="s">
        <v>40</v>
      </c>
      <c r="E31" s="137"/>
      <c r="F31" s="137"/>
      <c r="G31" s="137"/>
      <c r="H31" s="134"/>
      <c r="I31" s="71"/>
      <c r="J31" s="72"/>
    </row>
    <row r="32" spans="1:10" ht="21.75" customHeight="1">
      <c r="A32" s="128"/>
      <c r="B32" s="112"/>
      <c r="C32" s="192"/>
      <c r="D32" s="37" t="s">
        <v>97</v>
      </c>
      <c r="E32" s="138"/>
      <c r="F32" s="138"/>
      <c r="G32" s="138"/>
      <c r="H32" s="135"/>
      <c r="I32" s="71"/>
      <c r="J32" s="72"/>
    </row>
    <row r="33" spans="1:10" ht="19.5" customHeight="1">
      <c r="A33" s="62">
        <v>1049</v>
      </c>
      <c r="B33" s="13"/>
      <c r="C33" s="13"/>
      <c r="D33" s="39" t="s">
        <v>26</v>
      </c>
      <c r="E33" s="17"/>
      <c r="F33" s="17"/>
      <c r="G33" s="17"/>
      <c r="H33" s="13"/>
      <c r="I33" s="71"/>
      <c r="J33" s="72"/>
    </row>
    <row r="34" spans="1:10" ht="35.25" customHeight="1">
      <c r="A34" s="126"/>
      <c r="B34" s="126"/>
      <c r="C34" s="126"/>
      <c r="D34" s="37" t="s">
        <v>103</v>
      </c>
      <c r="E34" s="136">
        <f>E40</f>
        <v>85000</v>
      </c>
      <c r="F34" s="136">
        <f>F40</f>
        <v>85000</v>
      </c>
      <c r="G34" s="136">
        <f>G40</f>
        <v>84284.34</v>
      </c>
      <c r="H34" s="133">
        <f>G34/F34*100</f>
        <v>99.158047058823527</v>
      </c>
      <c r="I34" s="71"/>
      <c r="J34" s="72"/>
    </row>
    <row r="35" spans="1:10" ht="21" customHeight="1">
      <c r="A35" s="127"/>
      <c r="B35" s="127"/>
      <c r="C35" s="127"/>
      <c r="D35" s="38" t="s">
        <v>31</v>
      </c>
      <c r="E35" s="137"/>
      <c r="F35" s="137"/>
      <c r="G35" s="137"/>
      <c r="H35" s="134"/>
      <c r="I35" s="71"/>
      <c r="J35" s="72"/>
    </row>
    <row r="36" spans="1:10" ht="33.75" customHeight="1">
      <c r="A36" s="127"/>
      <c r="B36" s="127"/>
      <c r="C36" s="127"/>
      <c r="D36" s="37" t="s">
        <v>106</v>
      </c>
      <c r="E36" s="137"/>
      <c r="F36" s="137"/>
      <c r="G36" s="137"/>
      <c r="H36" s="134"/>
      <c r="I36" s="71"/>
      <c r="J36" s="72"/>
    </row>
    <row r="37" spans="1:10" ht="20.25" customHeight="1">
      <c r="A37" s="127"/>
      <c r="B37" s="127"/>
      <c r="C37" s="127"/>
      <c r="D37" s="38" t="s">
        <v>33</v>
      </c>
      <c r="E37" s="137"/>
      <c r="F37" s="137"/>
      <c r="G37" s="137"/>
      <c r="H37" s="134"/>
      <c r="I37" s="71"/>
      <c r="J37" s="72"/>
    </row>
    <row r="38" spans="1:10" ht="34.5" customHeight="1">
      <c r="A38" s="128"/>
      <c r="B38" s="128"/>
      <c r="C38" s="128"/>
      <c r="D38" s="37" t="s">
        <v>107</v>
      </c>
      <c r="E38" s="138"/>
      <c r="F38" s="138"/>
      <c r="G38" s="138"/>
      <c r="H38" s="135"/>
      <c r="I38" s="71"/>
      <c r="J38" s="72"/>
    </row>
    <row r="39" spans="1:10" ht="22.5" customHeight="1">
      <c r="A39" s="13"/>
      <c r="B39" s="31"/>
      <c r="C39" s="13"/>
      <c r="D39" s="39" t="s">
        <v>35</v>
      </c>
      <c r="E39" s="17"/>
      <c r="F39" s="17"/>
      <c r="G39" s="17"/>
      <c r="H39" s="13"/>
      <c r="I39" s="71"/>
      <c r="J39" s="72"/>
    </row>
    <row r="40" spans="1:10" ht="45.75" customHeight="1">
      <c r="A40" s="74"/>
      <c r="B40" s="181" t="s">
        <v>104</v>
      </c>
      <c r="C40" s="110" t="s">
        <v>105</v>
      </c>
      <c r="D40" s="37" t="s">
        <v>108</v>
      </c>
      <c r="E40" s="136">
        <v>85000</v>
      </c>
      <c r="F40" s="136">
        <v>85000</v>
      </c>
      <c r="G40" s="136">
        <v>84284.34</v>
      </c>
      <c r="H40" s="133">
        <f>G40/F40*100</f>
        <v>99.158047058823527</v>
      </c>
      <c r="I40" s="71"/>
      <c r="J40" s="72"/>
    </row>
    <row r="41" spans="1:10" ht="22.5" customHeight="1">
      <c r="A41" s="24"/>
      <c r="B41" s="188"/>
      <c r="C41" s="111"/>
      <c r="D41" s="38" t="s">
        <v>38</v>
      </c>
      <c r="E41" s="137"/>
      <c r="F41" s="137"/>
      <c r="G41" s="137"/>
      <c r="H41" s="134"/>
      <c r="I41" s="71"/>
      <c r="J41" s="72"/>
    </row>
    <row r="42" spans="1:10" ht="45.75" customHeight="1">
      <c r="A42" s="24"/>
      <c r="B42" s="188"/>
      <c r="C42" s="111"/>
      <c r="D42" s="37" t="s">
        <v>109</v>
      </c>
      <c r="E42" s="137"/>
      <c r="F42" s="137"/>
      <c r="G42" s="137"/>
      <c r="H42" s="134"/>
      <c r="I42" s="71"/>
      <c r="J42" s="72"/>
    </row>
    <row r="43" spans="1:10" ht="23.25" customHeight="1">
      <c r="A43" s="24"/>
      <c r="B43" s="188"/>
      <c r="C43" s="111"/>
      <c r="D43" s="38" t="s">
        <v>40</v>
      </c>
      <c r="E43" s="137"/>
      <c r="F43" s="137"/>
      <c r="G43" s="137"/>
      <c r="H43" s="134"/>
      <c r="I43" s="71"/>
      <c r="J43" s="72"/>
    </row>
    <row r="44" spans="1:10" ht="36" customHeight="1">
      <c r="A44" s="75"/>
      <c r="B44" s="189"/>
      <c r="C44" s="112"/>
      <c r="D44" s="37" t="s">
        <v>110</v>
      </c>
      <c r="E44" s="138"/>
      <c r="F44" s="138"/>
      <c r="G44" s="138"/>
      <c r="H44" s="135"/>
      <c r="I44" s="71"/>
      <c r="J44" s="72"/>
    </row>
    <row r="45" spans="1:10" ht="23.25" customHeight="1">
      <c r="A45" s="73">
        <v>1146</v>
      </c>
      <c r="B45" s="13"/>
      <c r="C45" s="13"/>
      <c r="D45" s="39" t="s">
        <v>26</v>
      </c>
      <c r="E45" s="17"/>
      <c r="F45" s="17"/>
      <c r="G45" s="17"/>
      <c r="H45" s="13"/>
      <c r="I45" s="71"/>
      <c r="J45" s="72"/>
    </row>
    <row r="46" spans="1:10" ht="21" customHeight="1">
      <c r="A46" s="142"/>
      <c r="B46" s="110"/>
      <c r="C46" s="110"/>
      <c r="D46" s="37" t="s">
        <v>112</v>
      </c>
      <c r="E46" s="133">
        <f>E52+E57+E62+E67+E72+E77+E82+E83</f>
        <v>5764166.8000000007</v>
      </c>
      <c r="F46" s="133">
        <f>F52+F57+F62+F67+F72+F77+F82+F83</f>
        <v>5680626.5999999996</v>
      </c>
      <c r="G46" s="133">
        <f>G52+G57+G62+G67+G72+G77+G82+G83</f>
        <v>5676021.4999999991</v>
      </c>
      <c r="H46" s="133">
        <f>G46/F46*100</f>
        <v>99.918933238808535</v>
      </c>
      <c r="I46" s="71"/>
      <c r="J46" s="72"/>
    </row>
    <row r="47" spans="1:10" ht="19.5" customHeight="1">
      <c r="A47" s="142"/>
      <c r="B47" s="111"/>
      <c r="C47" s="111"/>
      <c r="D47" s="38" t="s">
        <v>31</v>
      </c>
      <c r="E47" s="134"/>
      <c r="F47" s="134"/>
      <c r="G47" s="134"/>
      <c r="H47" s="134"/>
      <c r="I47" s="71"/>
      <c r="J47" s="72"/>
    </row>
    <row r="48" spans="1:10" ht="35.25" customHeight="1">
      <c r="A48" s="142"/>
      <c r="B48" s="111"/>
      <c r="C48" s="111"/>
      <c r="D48" s="37" t="s">
        <v>113</v>
      </c>
      <c r="E48" s="134"/>
      <c r="F48" s="134"/>
      <c r="G48" s="134"/>
      <c r="H48" s="134"/>
      <c r="I48" s="71"/>
      <c r="J48" s="72"/>
    </row>
    <row r="49" spans="1:10" ht="21" customHeight="1">
      <c r="A49" s="142"/>
      <c r="B49" s="111"/>
      <c r="C49" s="111"/>
      <c r="D49" s="38" t="s">
        <v>33</v>
      </c>
      <c r="E49" s="134"/>
      <c r="F49" s="134"/>
      <c r="G49" s="134"/>
      <c r="H49" s="134"/>
      <c r="I49" s="71"/>
      <c r="J49" s="72"/>
    </row>
    <row r="50" spans="1:10" ht="45.75" customHeight="1">
      <c r="A50" s="142"/>
      <c r="B50" s="112"/>
      <c r="C50" s="112"/>
      <c r="D50" s="37" t="s">
        <v>114</v>
      </c>
      <c r="E50" s="135"/>
      <c r="F50" s="135"/>
      <c r="G50" s="135"/>
      <c r="H50" s="135"/>
      <c r="I50" s="71"/>
      <c r="J50" s="72"/>
    </row>
    <row r="51" spans="1:10" ht="21" customHeight="1">
      <c r="A51" s="142"/>
      <c r="B51" s="13"/>
      <c r="C51" s="13"/>
      <c r="D51" s="39" t="s">
        <v>115</v>
      </c>
      <c r="E51" s="17"/>
      <c r="F51" s="17"/>
      <c r="G51" s="17"/>
      <c r="H51" s="13"/>
      <c r="I51" s="71"/>
      <c r="J51" s="72"/>
    </row>
    <row r="52" spans="1:10" ht="27.75" customHeight="1">
      <c r="A52" s="142"/>
      <c r="B52" s="110" t="s">
        <v>111</v>
      </c>
      <c r="C52" s="110" t="s">
        <v>176</v>
      </c>
      <c r="D52" s="37" t="s">
        <v>116</v>
      </c>
      <c r="E52" s="133">
        <v>2287668.5</v>
      </c>
      <c r="F52" s="133">
        <v>2268388.5</v>
      </c>
      <c r="G52" s="133">
        <v>2266211.2999999998</v>
      </c>
      <c r="H52" s="133">
        <f>G52/F52*100</f>
        <v>99.904019968360785</v>
      </c>
      <c r="I52" s="71"/>
      <c r="J52" s="72"/>
    </row>
    <row r="53" spans="1:10" ht="20.100000000000001" customHeight="1">
      <c r="A53" s="142"/>
      <c r="B53" s="111"/>
      <c r="C53" s="111"/>
      <c r="D53" s="38" t="s">
        <v>38</v>
      </c>
      <c r="E53" s="134"/>
      <c r="F53" s="134"/>
      <c r="G53" s="134"/>
      <c r="H53" s="134"/>
      <c r="I53" s="71"/>
      <c r="J53" s="72"/>
    </row>
    <row r="54" spans="1:10" ht="20.100000000000001" customHeight="1">
      <c r="A54" s="142"/>
      <c r="B54" s="111"/>
      <c r="C54" s="111"/>
      <c r="D54" s="37" t="s">
        <v>117</v>
      </c>
      <c r="E54" s="134"/>
      <c r="F54" s="134"/>
      <c r="G54" s="134"/>
      <c r="H54" s="134"/>
      <c r="I54" s="71"/>
      <c r="J54" s="72"/>
    </row>
    <row r="55" spans="1:10" ht="20.100000000000001" customHeight="1">
      <c r="A55" s="142"/>
      <c r="B55" s="111"/>
      <c r="C55" s="111"/>
      <c r="D55" s="40" t="s">
        <v>40</v>
      </c>
      <c r="E55" s="134"/>
      <c r="F55" s="134"/>
      <c r="G55" s="134"/>
      <c r="H55" s="134"/>
      <c r="I55" s="71"/>
      <c r="J55" s="72"/>
    </row>
    <row r="56" spans="1:10" ht="20.100000000000001" customHeight="1">
      <c r="A56" s="142"/>
      <c r="B56" s="111"/>
      <c r="C56" s="179"/>
      <c r="D56" s="41" t="s">
        <v>118</v>
      </c>
      <c r="E56" s="135"/>
      <c r="F56" s="135"/>
      <c r="G56" s="135"/>
      <c r="H56" s="135"/>
      <c r="I56" s="71"/>
      <c r="J56" s="72"/>
    </row>
    <row r="57" spans="1:10" ht="20.100000000000001" customHeight="1">
      <c r="A57" s="34"/>
      <c r="B57" s="121" t="s">
        <v>119</v>
      </c>
      <c r="C57" s="121" t="s">
        <v>177</v>
      </c>
      <c r="D57" s="37" t="s">
        <v>120</v>
      </c>
      <c r="E57" s="133">
        <v>44470.7</v>
      </c>
      <c r="F57" s="133">
        <v>44209</v>
      </c>
      <c r="G57" s="133">
        <v>44167.1</v>
      </c>
      <c r="H57" s="133">
        <f>G57/F57*100</f>
        <v>99.905222918410274</v>
      </c>
      <c r="I57" s="71"/>
      <c r="J57" s="72"/>
    </row>
    <row r="58" spans="1:10" ht="20.100000000000001" customHeight="1">
      <c r="A58" s="34"/>
      <c r="B58" s="115"/>
      <c r="C58" s="115"/>
      <c r="D58" s="65" t="s">
        <v>121</v>
      </c>
      <c r="E58" s="134"/>
      <c r="F58" s="134"/>
      <c r="G58" s="134"/>
      <c r="H58" s="134"/>
      <c r="I58" s="71"/>
      <c r="J58" s="72"/>
    </row>
    <row r="59" spans="1:10" ht="51" customHeight="1">
      <c r="A59" s="34"/>
      <c r="B59" s="115"/>
      <c r="C59" s="115"/>
      <c r="D59" s="42" t="s">
        <v>122</v>
      </c>
      <c r="E59" s="134"/>
      <c r="F59" s="134"/>
      <c r="G59" s="134"/>
      <c r="H59" s="134"/>
      <c r="I59" s="71"/>
      <c r="J59" s="72"/>
    </row>
    <row r="60" spans="1:10" ht="20.100000000000001" customHeight="1">
      <c r="A60" s="34"/>
      <c r="B60" s="115"/>
      <c r="C60" s="115"/>
      <c r="D60" s="43" t="s">
        <v>40</v>
      </c>
      <c r="E60" s="134"/>
      <c r="F60" s="134"/>
      <c r="G60" s="134"/>
      <c r="H60" s="134"/>
      <c r="I60" s="71"/>
      <c r="J60" s="72"/>
    </row>
    <row r="61" spans="1:10" ht="20.100000000000001" customHeight="1">
      <c r="A61" s="34"/>
      <c r="B61" s="187"/>
      <c r="C61" s="187"/>
      <c r="D61" s="42" t="s">
        <v>118</v>
      </c>
      <c r="E61" s="135"/>
      <c r="F61" s="135"/>
      <c r="G61" s="135"/>
      <c r="H61" s="135"/>
      <c r="I61" s="71"/>
      <c r="J61" s="72"/>
    </row>
    <row r="62" spans="1:10" ht="20.100000000000001" customHeight="1">
      <c r="A62" s="34"/>
      <c r="B62" s="121" t="s">
        <v>123</v>
      </c>
      <c r="C62" s="121" t="s">
        <v>178</v>
      </c>
      <c r="D62" s="42" t="s">
        <v>124</v>
      </c>
      <c r="E62" s="133">
        <v>2573699.6</v>
      </c>
      <c r="F62" s="133">
        <v>2562253.4</v>
      </c>
      <c r="G62" s="133">
        <v>2560259.9</v>
      </c>
      <c r="H62" s="133">
        <f>G62/F62*100</f>
        <v>99.922197390781093</v>
      </c>
      <c r="I62" s="71"/>
      <c r="J62" s="72"/>
    </row>
    <row r="63" spans="1:10" ht="20.100000000000001" customHeight="1">
      <c r="A63" s="34"/>
      <c r="B63" s="122"/>
      <c r="C63" s="122"/>
      <c r="D63" s="42" t="s">
        <v>125</v>
      </c>
      <c r="E63" s="134"/>
      <c r="F63" s="134"/>
      <c r="G63" s="134"/>
      <c r="H63" s="134"/>
      <c r="I63" s="71"/>
      <c r="J63" s="72"/>
    </row>
    <row r="64" spans="1:10" ht="20.100000000000001" customHeight="1">
      <c r="A64" s="34"/>
      <c r="B64" s="122"/>
      <c r="C64" s="122"/>
      <c r="D64" s="42" t="s">
        <v>126</v>
      </c>
      <c r="E64" s="134"/>
      <c r="F64" s="134"/>
      <c r="G64" s="134"/>
      <c r="H64" s="134"/>
      <c r="I64" s="71"/>
      <c r="J64" s="72"/>
    </row>
    <row r="65" spans="1:10" ht="20.100000000000001" customHeight="1">
      <c r="A65" s="34"/>
      <c r="B65" s="122"/>
      <c r="C65" s="122"/>
      <c r="D65" s="43" t="s">
        <v>40</v>
      </c>
      <c r="E65" s="134"/>
      <c r="F65" s="134"/>
      <c r="G65" s="134"/>
      <c r="H65" s="134"/>
      <c r="I65" s="71"/>
      <c r="J65" s="72"/>
    </row>
    <row r="66" spans="1:10" ht="20.100000000000001" customHeight="1">
      <c r="A66" s="34"/>
      <c r="B66" s="123"/>
      <c r="C66" s="123"/>
      <c r="D66" s="42" t="s">
        <v>118</v>
      </c>
      <c r="E66" s="135"/>
      <c r="F66" s="135"/>
      <c r="G66" s="135"/>
      <c r="H66" s="135"/>
      <c r="I66" s="71"/>
      <c r="J66" s="72"/>
    </row>
    <row r="67" spans="1:10" ht="20.100000000000001" customHeight="1">
      <c r="A67" s="34"/>
      <c r="B67" s="121" t="s">
        <v>127</v>
      </c>
      <c r="C67" s="121" t="s">
        <v>179</v>
      </c>
      <c r="D67" s="42" t="s">
        <v>128</v>
      </c>
      <c r="E67" s="133">
        <v>692975.2</v>
      </c>
      <c r="F67" s="133">
        <v>670446.69999999995</v>
      </c>
      <c r="G67" s="133">
        <v>670054.6</v>
      </c>
      <c r="H67" s="133">
        <f>G67/F67*100</f>
        <v>99.941516603780727</v>
      </c>
      <c r="I67" s="71"/>
      <c r="J67" s="72"/>
    </row>
    <row r="68" spans="1:10" ht="20.100000000000001" customHeight="1">
      <c r="A68" s="34"/>
      <c r="B68" s="122"/>
      <c r="C68" s="122"/>
      <c r="D68" s="43" t="s">
        <v>125</v>
      </c>
      <c r="E68" s="134"/>
      <c r="F68" s="134"/>
      <c r="G68" s="134"/>
      <c r="H68" s="134"/>
      <c r="I68" s="71"/>
      <c r="J68" s="72"/>
    </row>
    <row r="69" spans="1:10" ht="20.100000000000001" customHeight="1">
      <c r="A69" s="34"/>
      <c r="B69" s="122"/>
      <c r="C69" s="122"/>
      <c r="D69" s="42" t="s">
        <v>129</v>
      </c>
      <c r="E69" s="134"/>
      <c r="F69" s="134"/>
      <c r="G69" s="134"/>
      <c r="H69" s="134"/>
      <c r="I69" s="71"/>
      <c r="J69" s="72"/>
    </row>
    <row r="70" spans="1:10" ht="20.100000000000001" customHeight="1">
      <c r="A70" s="34"/>
      <c r="B70" s="122"/>
      <c r="C70" s="122"/>
      <c r="D70" s="43" t="s">
        <v>40</v>
      </c>
      <c r="E70" s="134"/>
      <c r="F70" s="134"/>
      <c r="G70" s="134"/>
      <c r="H70" s="134"/>
      <c r="I70" s="71"/>
      <c r="J70" s="72"/>
    </row>
    <row r="71" spans="1:10" ht="20.100000000000001" customHeight="1">
      <c r="A71" s="34"/>
      <c r="B71" s="123"/>
      <c r="C71" s="123"/>
      <c r="D71" s="42" t="s">
        <v>118</v>
      </c>
      <c r="E71" s="135"/>
      <c r="F71" s="135"/>
      <c r="G71" s="135"/>
      <c r="H71" s="135"/>
      <c r="I71" s="71"/>
      <c r="J71" s="72"/>
    </row>
    <row r="72" spans="1:10" ht="20.100000000000001" customHeight="1">
      <c r="A72" s="34"/>
      <c r="B72" s="121" t="s">
        <v>130</v>
      </c>
      <c r="C72" s="121" t="s">
        <v>176</v>
      </c>
      <c r="D72" s="42" t="s">
        <v>131</v>
      </c>
      <c r="E72" s="143">
        <v>49482.1</v>
      </c>
      <c r="F72" s="133">
        <v>45271.1</v>
      </c>
      <c r="G72" s="133">
        <v>45270.8</v>
      </c>
      <c r="H72" s="133">
        <f>G72/F72*100</f>
        <v>99.99933732557858</v>
      </c>
      <c r="I72" s="71"/>
      <c r="J72" s="72"/>
    </row>
    <row r="73" spans="1:10" ht="20.100000000000001" customHeight="1">
      <c r="A73" s="34"/>
      <c r="B73" s="122"/>
      <c r="C73" s="122"/>
      <c r="D73" s="43" t="s">
        <v>125</v>
      </c>
      <c r="E73" s="144"/>
      <c r="F73" s="134"/>
      <c r="G73" s="134"/>
      <c r="H73" s="134"/>
      <c r="I73" s="71"/>
      <c r="J73" s="72"/>
    </row>
    <row r="74" spans="1:10" ht="48.75" customHeight="1">
      <c r="A74" s="34"/>
      <c r="B74" s="122"/>
      <c r="C74" s="122"/>
      <c r="D74" s="76" t="s">
        <v>132</v>
      </c>
      <c r="E74" s="144"/>
      <c r="F74" s="134"/>
      <c r="G74" s="134"/>
      <c r="H74" s="134"/>
      <c r="I74" s="71"/>
      <c r="J74" s="72"/>
    </row>
    <row r="75" spans="1:10" ht="22.5" customHeight="1">
      <c r="A75" s="34"/>
      <c r="B75" s="122"/>
      <c r="C75" s="124"/>
      <c r="D75" s="77" t="s">
        <v>40</v>
      </c>
      <c r="E75" s="186"/>
      <c r="F75" s="134"/>
      <c r="G75" s="134"/>
      <c r="H75" s="134"/>
      <c r="I75" s="71"/>
      <c r="J75" s="72"/>
    </row>
    <row r="76" spans="1:10" ht="48" customHeight="1">
      <c r="A76" s="34"/>
      <c r="B76" s="123"/>
      <c r="C76" s="123"/>
      <c r="D76" s="42" t="s">
        <v>136</v>
      </c>
      <c r="E76" s="145"/>
      <c r="F76" s="135"/>
      <c r="G76" s="135"/>
      <c r="H76" s="135"/>
      <c r="I76" s="71"/>
      <c r="J76" s="72"/>
    </row>
    <row r="77" spans="1:10" ht="23.25" customHeight="1">
      <c r="A77" s="34"/>
      <c r="B77" s="121" t="s">
        <v>133</v>
      </c>
      <c r="C77" s="121" t="s">
        <v>178</v>
      </c>
      <c r="D77" s="44" t="s">
        <v>134</v>
      </c>
      <c r="E77" s="133">
        <v>66491.600000000006</v>
      </c>
      <c r="F77" s="133">
        <v>60187.5</v>
      </c>
      <c r="G77" s="133">
        <v>60187.4</v>
      </c>
      <c r="H77" s="133">
        <f>G77/F77*100</f>
        <v>99.999833852544143</v>
      </c>
      <c r="I77" s="71"/>
      <c r="J77" s="72"/>
    </row>
    <row r="78" spans="1:10" ht="23.25" customHeight="1">
      <c r="A78" s="34"/>
      <c r="B78" s="122"/>
      <c r="C78" s="122"/>
      <c r="D78" s="45" t="s">
        <v>125</v>
      </c>
      <c r="E78" s="134"/>
      <c r="F78" s="134"/>
      <c r="G78" s="134"/>
      <c r="H78" s="134"/>
      <c r="I78" s="71"/>
      <c r="J78" s="72"/>
    </row>
    <row r="79" spans="1:10" ht="52.5" customHeight="1">
      <c r="A79" s="34"/>
      <c r="B79" s="122"/>
      <c r="C79" s="122"/>
      <c r="D79" s="44" t="s">
        <v>135</v>
      </c>
      <c r="E79" s="134"/>
      <c r="F79" s="134"/>
      <c r="G79" s="134"/>
      <c r="H79" s="134"/>
      <c r="I79" s="71"/>
      <c r="J79" s="72"/>
    </row>
    <row r="80" spans="1:10" ht="22.5" customHeight="1">
      <c r="A80" s="34"/>
      <c r="B80" s="122"/>
      <c r="C80" s="122"/>
      <c r="D80" s="45" t="s">
        <v>40</v>
      </c>
      <c r="E80" s="134"/>
      <c r="F80" s="134"/>
      <c r="G80" s="134"/>
      <c r="H80" s="134"/>
      <c r="I80" s="71"/>
      <c r="J80" s="72"/>
    </row>
    <row r="81" spans="1:10" ht="50.25" customHeight="1">
      <c r="A81" s="34"/>
      <c r="B81" s="123"/>
      <c r="C81" s="123"/>
      <c r="D81" s="44" t="s">
        <v>136</v>
      </c>
      <c r="E81" s="135"/>
      <c r="F81" s="135"/>
      <c r="G81" s="135"/>
      <c r="H81" s="135"/>
      <c r="I81" s="71"/>
      <c r="J81" s="72"/>
    </row>
    <row r="82" spans="1:10" ht="53.25" customHeight="1">
      <c r="A82" s="34"/>
      <c r="B82" s="54" t="s">
        <v>218</v>
      </c>
      <c r="C82" s="53" t="s">
        <v>178</v>
      </c>
      <c r="D82" s="44" t="s">
        <v>217</v>
      </c>
      <c r="E82" s="23">
        <v>29261.7</v>
      </c>
      <c r="F82" s="23">
        <v>11988.8</v>
      </c>
      <c r="G82" s="23">
        <v>11988.8</v>
      </c>
      <c r="H82" s="23">
        <f>G82/F82*100</f>
        <v>100</v>
      </c>
      <c r="I82" s="71"/>
      <c r="J82" s="72"/>
    </row>
    <row r="83" spans="1:10" ht="49.5" customHeight="1">
      <c r="A83" s="34"/>
      <c r="B83" s="28" t="s">
        <v>168</v>
      </c>
      <c r="C83" s="26" t="s">
        <v>176</v>
      </c>
      <c r="D83" s="44" t="s">
        <v>217</v>
      </c>
      <c r="E83" s="23">
        <v>20117.400000000001</v>
      </c>
      <c r="F83" s="23">
        <v>17881.599999999999</v>
      </c>
      <c r="G83" s="23">
        <v>17881.599999999999</v>
      </c>
      <c r="H83" s="23">
        <f>G83/F83*100</f>
        <v>100</v>
      </c>
      <c r="I83" s="71"/>
      <c r="J83" s="72"/>
    </row>
    <row r="84" spans="1:10" ht="21" customHeight="1">
      <c r="A84" s="13"/>
      <c r="B84" s="13"/>
      <c r="C84" s="13"/>
      <c r="D84" s="46" t="s">
        <v>137</v>
      </c>
      <c r="E84" s="69"/>
      <c r="F84" s="69"/>
      <c r="G84" s="69"/>
      <c r="H84" s="29"/>
      <c r="I84" s="71"/>
      <c r="J84" s="72"/>
    </row>
    <row r="85" spans="1:10" ht="35.25" customHeight="1">
      <c r="A85" s="126"/>
      <c r="B85" s="121" t="s">
        <v>138</v>
      </c>
      <c r="C85" s="121" t="s">
        <v>180</v>
      </c>
      <c r="D85" s="47" t="s">
        <v>139</v>
      </c>
      <c r="E85" s="133">
        <v>126165</v>
      </c>
      <c r="F85" s="133">
        <v>126165</v>
      </c>
      <c r="G85" s="133">
        <v>125842.3</v>
      </c>
      <c r="H85" s="133">
        <f>G85/F85*100</f>
        <v>99.744223833868347</v>
      </c>
      <c r="I85" s="71"/>
      <c r="J85" s="72"/>
    </row>
    <row r="86" spans="1:10" ht="23.25" customHeight="1">
      <c r="A86" s="127"/>
      <c r="B86" s="115"/>
      <c r="C86" s="115"/>
      <c r="D86" s="48" t="s">
        <v>140</v>
      </c>
      <c r="E86" s="134"/>
      <c r="F86" s="134"/>
      <c r="G86" s="134"/>
      <c r="H86" s="134"/>
      <c r="I86" s="71"/>
      <c r="J86" s="72"/>
    </row>
    <row r="87" spans="1:10" ht="76.5" customHeight="1">
      <c r="A87" s="127"/>
      <c r="B87" s="115"/>
      <c r="C87" s="115"/>
      <c r="D87" s="47" t="s">
        <v>141</v>
      </c>
      <c r="E87" s="134"/>
      <c r="F87" s="134"/>
      <c r="G87" s="134"/>
      <c r="H87" s="134"/>
      <c r="I87" s="71"/>
      <c r="J87" s="72"/>
    </row>
    <row r="88" spans="1:10" ht="33.75" customHeight="1">
      <c r="A88" s="127"/>
      <c r="B88" s="115"/>
      <c r="C88" s="115"/>
      <c r="D88" s="48" t="s">
        <v>142</v>
      </c>
      <c r="E88" s="134"/>
      <c r="F88" s="134"/>
      <c r="G88" s="134"/>
      <c r="H88" s="134"/>
      <c r="I88" s="71"/>
      <c r="J88" s="72"/>
    </row>
    <row r="89" spans="1:10" ht="36.75" customHeight="1">
      <c r="A89" s="127"/>
      <c r="B89" s="115"/>
      <c r="C89" s="115"/>
      <c r="D89" s="47" t="s">
        <v>143</v>
      </c>
      <c r="E89" s="134"/>
      <c r="F89" s="134"/>
      <c r="G89" s="134"/>
      <c r="H89" s="134"/>
      <c r="I89" s="71"/>
      <c r="J89" s="72"/>
    </row>
    <row r="90" spans="1:10" ht="23.25" customHeight="1">
      <c r="A90" s="127"/>
      <c r="B90" s="122"/>
      <c r="C90" s="122"/>
      <c r="D90" s="48" t="s">
        <v>144</v>
      </c>
      <c r="E90" s="134"/>
      <c r="F90" s="134"/>
      <c r="G90" s="134"/>
      <c r="H90" s="134"/>
      <c r="I90" s="71"/>
      <c r="J90" s="72"/>
    </row>
    <row r="91" spans="1:10" ht="22.5" customHeight="1">
      <c r="A91" s="127"/>
      <c r="B91" s="123"/>
      <c r="C91" s="123"/>
      <c r="D91" s="47" t="s">
        <v>145</v>
      </c>
      <c r="E91" s="135"/>
      <c r="F91" s="135"/>
      <c r="G91" s="135"/>
      <c r="H91" s="135"/>
      <c r="I91" s="71"/>
      <c r="J91" s="72"/>
    </row>
    <row r="92" spans="1:10" ht="20.25" customHeight="1">
      <c r="A92" s="127"/>
      <c r="B92" s="29"/>
      <c r="C92" s="29"/>
      <c r="D92" s="39" t="s">
        <v>48</v>
      </c>
      <c r="E92" s="17"/>
      <c r="F92" s="17"/>
      <c r="G92" s="17"/>
      <c r="H92" s="13"/>
      <c r="I92" s="71"/>
      <c r="J92" s="72"/>
    </row>
    <row r="93" spans="1:10" ht="21" customHeight="1">
      <c r="A93" s="127"/>
      <c r="B93" s="110" t="s">
        <v>228</v>
      </c>
      <c r="C93" s="110" t="s">
        <v>179</v>
      </c>
      <c r="D93" s="67" t="s">
        <v>227</v>
      </c>
      <c r="E93" s="178">
        <v>609.6</v>
      </c>
      <c r="F93" s="178">
        <v>0</v>
      </c>
      <c r="G93" s="178">
        <v>0</v>
      </c>
      <c r="H93" s="133">
        <v>0</v>
      </c>
      <c r="I93" s="71"/>
      <c r="J93" s="72"/>
    </row>
    <row r="94" spans="1:10" ht="25.5" customHeight="1">
      <c r="A94" s="127"/>
      <c r="B94" s="111"/>
      <c r="C94" s="111"/>
      <c r="D94" s="38" t="s">
        <v>146</v>
      </c>
      <c r="E94" s="178"/>
      <c r="F94" s="178"/>
      <c r="G94" s="178"/>
      <c r="H94" s="134"/>
      <c r="I94" s="71"/>
      <c r="J94" s="72"/>
    </row>
    <row r="95" spans="1:10" ht="33.75" customHeight="1">
      <c r="A95" s="128"/>
      <c r="B95" s="112"/>
      <c r="C95" s="112"/>
      <c r="D95" s="66" t="s">
        <v>226</v>
      </c>
      <c r="E95" s="178"/>
      <c r="F95" s="178"/>
      <c r="G95" s="178"/>
      <c r="H95" s="134"/>
      <c r="I95" s="71"/>
      <c r="J95" s="72"/>
    </row>
    <row r="96" spans="1:10" ht="20.25" customHeight="1">
      <c r="A96" s="62">
        <v>1146</v>
      </c>
      <c r="B96" s="13"/>
      <c r="C96" s="13"/>
      <c r="D96" s="39" t="s">
        <v>26</v>
      </c>
      <c r="E96" s="17"/>
      <c r="F96" s="17"/>
      <c r="G96" s="17"/>
      <c r="H96" s="13"/>
      <c r="I96" s="71"/>
      <c r="J96" s="72"/>
    </row>
    <row r="97" spans="1:10" ht="19.5" customHeight="1">
      <c r="A97" s="126"/>
      <c r="B97" s="109" t="s">
        <v>229</v>
      </c>
      <c r="C97" s="108" t="s">
        <v>180</v>
      </c>
      <c r="D97" s="67" t="s">
        <v>231</v>
      </c>
      <c r="E97" s="130">
        <v>9109.7999999999993</v>
      </c>
      <c r="F97" s="139">
        <v>9109.7999999999993</v>
      </c>
      <c r="G97" s="130">
        <v>9107.7999999999993</v>
      </c>
      <c r="H97" s="169">
        <f>G97/F97*100</f>
        <v>99.978045621199158</v>
      </c>
      <c r="I97" s="71"/>
      <c r="J97" s="72"/>
    </row>
    <row r="98" spans="1:10" ht="20.25" customHeight="1">
      <c r="A98" s="127"/>
      <c r="B98" s="109"/>
      <c r="C98" s="109"/>
      <c r="D98" s="50" t="s">
        <v>31</v>
      </c>
      <c r="E98" s="131"/>
      <c r="F98" s="164"/>
      <c r="G98" s="131"/>
      <c r="H98" s="170"/>
      <c r="I98" s="71"/>
      <c r="J98" s="72"/>
    </row>
    <row r="99" spans="1:10" ht="39.75" customHeight="1">
      <c r="A99" s="127"/>
      <c r="B99" s="109"/>
      <c r="C99" s="109"/>
      <c r="D99" s="67" t="s">
        <v>230</v>
      </c>
      <c r="E99" s="131"/>
      <c r="F99" s="164"/>
      <c r="G99" s="131"/>
      <c r="H99" s="170"/>
      <c r="I99" s="71"/>
      <c r="J99" s="72"/>
    </row>
    <row r="100" spans="1:10" ht="21" customHeight="1">
      <c r="A100" s="127"/>
      <c r="B100" s="109"/>
      <c r="C100" s="109"/>
      <c r="D100" s="50" t="s">
        <v>84</v>
      </c>
      <c r="E100" s="131"/>
      <c r="F100" s="164"/>
      <c r="G100" s="131"/>
      <c r="H100" s="170"/>
      <c r="I100" s="71"/>
      <c r="J100" s="72"/>
    </row>
    <row r="101" spans="1:10" ht="54.75" customHeight="1">
      <c r="A101" s="128"/>
      <c r="B101" s="129"/>
      <c r="C101" s="129"/>
      <c r="D101" s="37" t="s">
        <v>114</v>
      </c>
      <c r="E101" s="132"/>
      <c r="F101" s="165"/>
      <c r="G101" s="132"/>
      <c r="H101" s="171"/>
      <c r="I101" s="71"/>
      <c r="J101" s="72"/>
    </row>
    <row r="102" spans="1:10">
      <c r="A102" s="62">
        <v>1148</v>
      </c>
      <c r="B102" s="13"/>
      <c r="C102" s="13"/>
      <c r="D102" s="39" t="s">
        <v>26</v>
      </c>
      <c r="E102" s="17"/>
      <c r="F102" s="17"/>
      <c r="G102" s="17"/>
      <c r="H102" s="13"/>
      <c r="I102" s="71"/>
      <c r="J102" s="72"/>
    </row>
    <row r="103" spans="1:10" ht="22.5" customHeight="1">
      <c r="A103" s="126"/>
      <c r="B103" s="110"/>
      <c r="C103" s="182"/>
      <c r="D103" s="41" t="s">
        <v>78</v>
      </c>
      <c r="E103" s="133">
        <f>E109+E114</f>
        <v>123250.29999999999</v>
      </c>
      <c r="F103" s="133">
        <f>F109+F114</f>
        <v>123250.29999999999</v>
      </c>
      <c r="G103" s="133">
        <f>G109+G114</f>
        <v>123250.1</v>
      </c>
      <c r="H103" s="172">
        <f>G103/F103*100</f>
        <v>99.999837728589725</v>
      </c>
      <c r="I103" s="71"/>
      <c r="J103" s="72"/>
    </row>
    <row r="104" spans="1:10" ht="21" customHeight="1">
      <c r="A104" s="127"/>
      <c r="B104" s="111"/>
      <c r="C104" s="183"/>
      <c r="D104" s="77" t="s">
        <v>31</v>
      </c>
      <c r="E104" s="163"/>
      <c r="F104" s="134"/>
      <c r="G104" s="134"/>
      <c r="H104" s="173"/>
      <c r="I104" s="71"/>
      <c r="J104" s="72"/>
    </row>
    <row r="105" spans="1:10" ht="45" customHeight="1">
      <c r="A105" s="127"/>
      <c r="B105" s="111"/>
      <c r="C105" s="184"/>
      <c r="D105" s="79" t="s">
        <v>79</v>
      </c>
      <c r="E105" s="134"/>
      <c r="F105" s="134"/>
      <c r="G105" s="134"/>
      <c r="H105" s="173"/>
      <c r="I105" s="71"/>
      <c r="J105" s="72"/>
    </row>
    <row r="106" spans="1:10" ht="18.75" customHeight="1">
      <c r="A106" s="127"/>
      <c r="B106" s="111"/>
      <c r="C106" s="184"/>
      <c r="D106" s="38" t="s">
        <v>33</v>
      </c>
      <c r="E106" s="134"/>
      <c r="F106" s="134"/>
      <c r="G106" s="134"/>
      <c r="H106" s="173"/>
      <c r="I106" s="71"/>
      <c r="J106" s="72"/>
    </row>
    <row r="107" spans="1:10" ht="64.5" customHeight="1">
      <c r="A107" s="127"/>
      <c r="B107" s="112"/>
      <c r="C107" s="185"/>
      <c r="D107" s="37" t="s">
        <v>80</v>
      </c>
      <c r="E107" s="135"/>
      <c r="F107" s="135"/>
      <c r="G107" s="135"/>
      <c r="H107" s="174"/>
      <c r="I107" s="71"/>
      <c r="J107" s="72"/>
    </row>
    <row r="108" spans="1:10" ht="20.25" customHeight="1">
      <c r="A108" s="127"/>
      <c r="B108" s="13"/>
      <c r="C108" s="13"/>
      <c r="D108" s="39" t="s">
        <v>35</v>
      </c>
      <c r="E108" s="17"/>
      <c r="F108" s="17"/>
      <c r="G108" s="17"/>
      <c r="H108" s="13"/>
      <c r="I108" s="71"/>
      <c r="J108" s="72"/>
    </row>
    <row r="109" spans="1:10" ht="18.75" customHeight="1">
      <c r="A109" s="127"/>
      <c r="B109" s="110" t="s">
        <v>98</v>
      </c>
      <c r="C109" s="110" t="s">
        <v>181</v>
      </c>
      <c r="D109" s="37" t="s">
        <v>147</v>
      </c>
      <c r="E109" s="133">
        <v>55766.1</v>
      </c>
      <c r="F109" s="133">
        <v>55766.1</v>
      </c>
      <c r="G109" s="133">
        <v>55765.9</v>
      </c>
      <c r="H109" s="166">
        <f>G109/F109*100</f>
        <v>99.999641359176991</v>
      </c>
      <c r="I109" s="71"/>
      <c r="J109" s="72"/>
    </row>
    <row r="110" spans="1:10" ht="22.5" customHeight="1">
      <c r="A110" s="127"/>
      <c r="B110" s="111"/>
      <c r="C110" s="111"/>
      <c r="D110" s="38" t="s">
        <v>38</v>
      </c>
      <c r="E110" s="134"/>
      <c r="F110" s="134"/>
      <c r="G110" s="134"/>
      <c r="H110" s="167"/>
      <c r="I110" s="71"/>
      <c r="J110" s="72"/>
    </row>
    <row r="111" spans="1:10" ht="33" customHeight="1">
      <c r="A111" s="127"/>
      <c r="B111" s="111"/>
      <c r="C111" s="111"/>
      <c r="D111" s="37" t="s">
        <v>148</v>
      </c>
      <c r="E111" s="134"/>
      <c r="F111" s="134"/>
      <c r="G111" s="134"/>
      <c r="H111" s="167"/>
      <c r="I111" s="71"/>
      <c r="J111" s="72"/>
    </row>
    <row r="112" spans="1:10" ht="23.25" customHeight="1">
      <c r="A112" s="127"/>
      <c r="B112" s="111"/>
      <c r="C112" s="111"/>
      <c r="D112" s="38" t="s">
        <v>40</v>
      </c>
      <c r="E112" s="134"/>
      <c r="F112" s="134"/>
      <c r="G112" s="134"/>
      <c r="H112" s="167"/>
      <c r="I112" s="71"/>
      <c r="J112" s="72"/>
    </row>
    <row r="113" spans="1:10" ht="36.75" customHeight="1">
      <c r="A113" s="127"/>
      <c r="B113" s="112"/>
      <c r="C113" s="112"/>
      <c r="D113" s="37" t="s">
        <v>149</v>
      </c>
      <c r="E113" s="135"/>
      <c r="F113" s="135"/>
      <c r="G113" s="135"/>
      <c r="H113" s="168"/>
      <c r="I113" s="71"/>
      <c r="J113" s="72"/>
    </row>
    <row r="114" spans="1:10" ht="33.75" customHeight="1">
      <c r="A114" s="127"/>
      <c r="B114" s="121" t="s">
        <v>150</v>
      </c>
      <c r="C114" s="121" t="s">
        <v>181</v>
      </c>
      <c r="D114" s="37" t="s">
        <v>151</v>
      </c>
      <c r="E114" s="133">
        <v>67484.2</v>
      </c>
      <c r="F114" s="133">
        <v>67484.2</v>
      </c>
      <c r="G114" s="133">
        <v>67484.2</v>
      </c>
      <c r="H114" s="166">
        <f>G114/F114*100</f>
        <v>100</v>
      </c>
      <c r="I114" s="71"/>
      <c r="J114" s="72"/>
    </row>
    <row r="115" spans="1:10" ht="22.5" customHeight="1">
      <c r="A115" s="127"/>
      <c r="B115" s="115"/>
      <c r="C115" s="115"/>
      <c r="D115" s="38" t="s">
        <v>38</v>
      </c>
      <c r="E115" s="134"/>
      <c r="F115" s="134"/>
      <c r="G115" s="134"/>
      <c r="H115" s="167"/>
      <c r="I115" s="71"/>
      <c r="J115" s="72"/>
    </row>
    <row r="116" spans="1:10" ht="46.5" customHeight="1">
      <c r="A116" s="127"/>
      <c r="B116" s="115"/>
      <c r="C116" s="115"/>
      <c r="D116" s="37" t="s">
        <v>152</v>
      </c>
      <c r="E116" s="134"/>
      <c r="F116" s="134"/>
      <c r="G116" s="134"/>
      <c r="H116" s="167"/>
      <c r="I116" s="71"/>
      <c r="J116" s="72"/>
    </row>
    <row r="117" spans="1:10">
      <c r="A117" s="127"/>
      <c r="B117" s="122"/>
      <c r="C117" s="122"/>
      <c r="D117" s="38" t="s">
        <v>40</v>
      </c>
      <c r="E117" s="134"/>
      <c r="F117" s="134"/>
      <c r="G117" s="134"/>
      <c r="H117" s="167"/>
      <c r="I117" s="71"/>
      <c r="J117" s="72"/>
    </row>
    <row r="118" spans="1:10" ht="36.75" customHeight="1">
      <c r="A118" s="128"/>
      <c r="B118" s="123"/>
      <c r="C118" s="123"/>
      <c r="D118" s="37" t="s">
        <v>153</v>
      </c>
      <c r="E118" s="135"/>
      <c r="F118" s="135"/>
      <c r="G118" s="135"/>
      <c r="H118" s="168"/>
      <c r="I118" s="71"/>
      <c r="J118" s="72"/>
    </row>
    <row r="119" spans="1:10" ht="17.25" customHeight="1">
      <c r="A119" s="62">
        <v>1168</v>
      </c>
      <c r="B119" s="13"/>
      <c r="C119" s="13"/>
      <c r="D119" s="39" t="s">
        <v>26</v>
      </c>
      <c r="E119" s="17"/>
      <c r="F119" s="17"/>
      <c r="G119" s="17"/>
      <c r="H119" s="13"/>
      <c r="I119" s="71"/>
      <c r="J119" s="72"/>
    </row>
    <row r="120" spans="1:10" ht="21.75" customHeight="1">
      <c r="A120" s="126"/>
      <c r="B120" s="181"/>
      <c r="C120" s="110"/>
      <c r="D120" s="37" t="s">
        <v>154</v>
      </c>
      <c r="E120" s="133">
        <f>E126+E130</f>
        <v>4685.8</v>
      </c>
      <c r="F120" s="133">
        <f>F126+F130</f>
        <v>4685.8</v>
      </c>
      <c r="G120" s="133">
        <f>G126+G130</f>
        <v>4685.1000000000004</v>
      </c>
      <c r="H120" s="166">
        <f>G120/F120*100</f>
        <v>99.985061248879589</v>
      </c>
      <c r="I120" s="71"/>
      <c r="J120" s="72"/>
    </row>
    <row r="121" spans="1:10" ht="20.25" customHeight="1">
      <c r="A121" s="127"/>
      <c r="B121" s="188"/>
      <c r="C121" s="111"/>
      <c r="D121" s="38" t="s">
        <v>31</v>
      </c>
      <c r="E121" s="134"/>
      <c r="F121" s="134"/>
      <c r="G121" s="134"/>
      <c r="H121" s="167"/>
      <c r="I121" s="71"/>
      <c r="J121" s="72"/>
    </row>
    <row r="122" spans="1:10" ht="37.5" customHeight="1">
      <c r="A122" s="127"/>
      <c r="B122" s="188"/>
      <c r="C122" s="111"/>
      <c r="D122" s="37" t="s">
        <v>155</v>
      </c>
      <c r="E122" s="134"/>
      <c r="F122" s="134"/>
      <c r="G122" s="134"/>
      <c r="H122" s="167"/>
      <c r="I122" s="71"/>
      <c r="J122" s="72"/>
    </row>
    <row r="123" spans="1:10" ht="20.25" customHeight="1">
      <c r="A123" s="127"/>
      <c r="B123" s="188"/>
      <c r="C123" s="111"/>
      <c r="D123" s="38" t="s">
        <v>33</v>
      </c>
      <c r="E123" s="134"/>
      <c r="F123" s="134"/>
      <c r="G123" s="134"/>
      <c r="H123" s="167"/>
      <c r="I123" s="71"/>
      <c r="J123" s="72"/>
    </row>
    <row r="124" spans="1:10" ht="34.5" customHeight="1">
      <c r="A124" s="127"/>
      <c r="B124" s="189"/>
      <c r="C124" s="112"/>
      <c r="D124" s="37" t="s">
        <v>156</v>
      </c>
      <c r="E124" s="135"/>
      <c r="F124" s="135"/>
      <c r="G124" s="135"/>
      <c r="H124" s="168"/>
      <c r="I124" s="71"/>
      <c r="J124" s="72"/>
    </row>
    <row r="125" spans="1:10" ht="19.5" customHeight="1">
      <c r="A125" s="127"/>
      <c r="B125" s="31"/>
      <c r="C125" s="13"/>
      <c r="D125" s="39" t="s">
        <v>35</v>
      </c>
      <c r="E125" s="17"/>
      <c r="F125" s="17"/>
      <c r="G125" s="17"/>
      <c r="H125" s="13"/>
      <c r="I125" s="71"/>
      <c r="J125" s="72"/>
    </row>
    <row r="126" spans="1:10" ht="36" customHeight="1">
      <c r="A126" s="127"/>
      <c r="B126" s="180" t="s">
        <v>123</v>
      </c>
      <c r="C126" s="161" t="s">
        <v>81</v>
      </c>
      <c r="D126" s="37" t="s">
        <v>157</v>
      </c>
      <c r="E126" s="133">
        <v>2281.8000000000002</v>
      </c>
      <c r="F126" s="133">
        <v>2281.8000000000002</v>
      </c>
      <c r="G126" s="133">
        <v>2281.1</v>
      </c>
      <c r="H126" s="133">
        <f>G126/F126*100</f>
        <v>99.969322464720818</v>
      </c>
      <c r="I126" s="71"/>
      <c r="J126" s="72"/>
    </row>
    <row r="127" spans="1:10" ht="22.5" customHeight="1">
      <c r="A127" s="127"/>
      <c r="B127" s="180"/>
      <c r="C127" s="161"/>
      <c r="D127" s="38" t="s">
        <v>38</v>
      </c>
      <c r="E127" s="134"/>
      <c r="F127" s="134"/>
      <c r="G127" s="134"/>
      <c r="H127" s="134"/>
      <c r="I127" s="71"/>
      <c r="J127" s="72"/>
    </row>
    <row r="128" spans="1:10" ht="48.75" customHeight="1">
      <c r="A128" s="127"/>
      <c r="B128" s="180"/>
      <c r="C128" s="161"/>
      <c r="D128" s="37" t="s">
        <v>158</v>
      </c>
      <c r="E128" s="134"/>
      <c r="F128" s="134"/>
      <c r="G128" s="134"/>
      <c r="H128" s="134"/>
      <c r="I128" s="71"/>
      <c r="J128" s="72"/>
    </row>
    <row r="129" spans="1:10" ht="18.75" customHeight="1">
      <c r="A129" s="127"/>
      <c r="B129" s="181"/>
      <c r="C129" s="110"/>
      <c r="D129" s="38" t="s">
        <v>40</v>
      </c>
      <c r="E129" s="134"/>
      <c r="F129" s="134"/>
      <c r="G129" s="134"/>
      <c r="H129" s="134"/>
      <c r="I129" s="71"/>
      <c r="J129" s="72"/>
    </row>
    <row r="130" spans="1:10" ht="20.25" customHeight="1">
      <c r="A130" s="127"/>
      <c r="B130" s="121" t="s">
        <v>76</v>
      </c>
      <c r="C130" s="121" t="s">
        <v>81</v>
      </c>
      <c r="D130" s="47" t="s">
        <v>159</v>
      </c>
      <c r="E130" s="175">
        <v>2404</v>
      </c>
      <c r="F130" s="175">
        <v>2404</v>
      </c>
      <c r="G130" s="175">
        <v>2404</v>
      </c>
      <c r="H130" s="175">
        <v>100</v>
      </c>
      <c r="I130" s="71"/>
      <c r="J130" s="72"/>
    </row>
    <row r="131" spans="1:10" ht="33" customHeight="1">
      <c r="A131" s="127"/>
      <c r="B131" s="115"/>
      <c r="C131" s="115"/>
      <c r="D131" s="47" t="s">
        <v>160</v>
      </c>
      <c r="E131" s="176"/>
      <c r="F131" s="176"/>
      <c r="G131" s="176"/>
      <c r="H131" s="176"/>
      <c r="I131" s="71"/>
      <c r="J131" s="72"/>
    </row>
    <row r="132" spans="1:10" ht="22.5" customHeight="1">
      <c r="A132" s="127"/>
      <c r="B132" s="115"/>
      <c r="C132" s="115"/>
      <c r="D132" s="48" t="s">
        <v>125</v>
      </c>
      <c r="E132" s="176"/>
      <c r="F132" s="176"/>
      <c r="G132" s="176"/>
      <c r="H132" s="176"/>
      <c r="I132" s="71"/>
      <c r="J132" s="72"/>
    </row>
    <row r="133" spans="1:10" ht="29.25" customHeight="1">
      <c r="A133" s="127"/>
      <c r="B133" s="115"/>
      <c r="C133" s="115"/>
      <c r="D133" s="47" t="s">
        <v>161</v>
      </c>
      <c r="E133" s="176"/>
      <c r="F133" s="176"/>
      <c r="G133" s="176"/>
      <c r="H133" s="176"/>
      <c r="I133" s="71"/>
      <c r="J133" s="72"/>
    </row>
    <row r="134" spans="1:10" ht="22.5" customHeight="1">
      <c r="A134" s="127"/>
      <c r="B134" s="115"/>
      <c r="C134" s="115"/>
      <c r="D134" s="48" t="s">
        <v>40</v>
      </c>
      <c r="E134" s="176"/>
      <c r="F134" s="176"/>
      <c r="G134" s="176"/>
      <c r="H134" s="176"/>
      <c r="I134" s="71"/>
      <c r="J134" s="72"/>
    </row>
    <row r="135" spans="1:10" ht="21" customHeight="1">
      <c r="A135" s="27"/>
      <c r="B135" s="123"/>
      <c r="C135" s="123"/>
      <c r="D135" s="48" t="s">
        <v>159</v>
      </c>
      <c r="E135" s="177"/>
      <c r="F135" s="177"/>
      <c r="G135" s="177"/>
      <c r="H135" s="177"/>
      <c r="I135" s="71"/>
      <c r="J135" s="72"/>
    </row>
    <row r="136" spans="1:10">
      <c r="A136" s="62">
        <v>1015</v>
      </c>
      <c r="B136" s="29"/>
      <c r="C136" s="29"/>
      <c r="D136" s="39" t="s">
        <v>26</v>
      </c>
      <c r="E136" s="17"/>
      <c r="F136" s="17"/>
      <c r="G136" s="17"/>
      <c r="H136" s="13"/>
      <c r="I136" s="71"/>
      <c r="J136" s="72"/>
    </row>
    <row r="137" spans="1:10" ht="18.75" customHeight="1">
      <c r="A137" s="24"/>
      <c r="B137" s="110"/>
      <c r="C137" s="110"/>
      <c r="D137" s="41" t="s">
        <v>86</v>
      </c>
      <c r="E137" s="133">
        <f>E143</f>
        <v>246528</v>
      </c>
      <c r="F137" s="133">
        <f>F143</f>
        <v>224328</v>
      </c>
      <c r="G137" s="133">
        <f>G143</f>
        <v>223759.11</v>
      </c>
      <c r="H137" s="175">
        <f>G137/F137*100</f>
        <v>99.746402589066008</v>
      </c>
      <c r="I137" s="71"/>
      <c r="J137" s="72"/>
    </row>
    <row r="138" spans="1:10" ht="18.75" customHeight="1">
      <c r="A138" s="24"/>
      <c r="B138" s="111"/>
      <c r="C138" s="179"/>
      <c r="D138" s="77" t="s">
        <v>31</v>
      </c>
      <c r="E138" s="163"/>
      <c r="F138" s="134"/>
      <c r="G138" s="134"/>
      <c r="H138" s="176"/>
      <c r="I138" s="71"/>
      <c r="J138" s="72"/>
    </row>
    <row r="139" spans="1:10" ht="35.25" customHeight="1">
      <c r="A139" s="24"/>
      <c r="B139" s="111"/>
      <c r="C139" s="111"/>
      <c r="D139" s="95" t="s">
        <v>162</v>
      </c>
      <c r="E139" s="134"/>
      <c r="F139" s="134"/>
      <c r="G139" s="134"/>
      <c r="H139" s="176"/>
      <c r="I139" s="71"/>
      <c r="J139" s="72"/>
    </row>
    <row r="140" spans="1:10" ht="23.25" customHeight="1">
      <c r="A140" s="24"/>
      <c r="B140" s="111"/>
      <c r="C140" s="179"/>
      <c r="D140" s="77" t="s">
        <v>33</v>
      </c>
      <c r="E140" s="163"/>
      <c r="F140" s="134"/>
      <c r="G140" s="134"/>
      <c r="H140" s="176"/>
      <c r="I140" s="71"/>
      <c r="J140" s="72"/>
    </row>
    <row r="141" spans="1:10" ht="63.75" customHeight="1">
      <c r="A141" s="24"/>
      <c r="B141" s="112"/>
      <c r="C141" s="112"/>
      <c r="D141" s="79" t="s">
        <v>88</v>
      </c>
      <c r="E141" s="135"/>
      <c r="F141" s="135"/>
      <c r="G141" s="135"/>
      <c r="H141" s="176"/>
      <c r="I141" s="71"/>
      <c r="J141" s="72"/>
    </row>
    <row r="142" spans="1:10" ht="22.5" customHeight="1">
      <c r="A142" s="24"/>
      <c r="B142" s="13"/>
      <c r="C142" s="13"/>
      <c r="D142" s="39" t="s">
        <v>48</v>
      </c>
      <c r="E142" s="17"/>
      <c r="F142" s="17"/>
      <c r="G142" s="17"/>
      <c r="H142" s="13"/>
      <c r="I142" s="71"/>
      <c r="J142" s="72"/>
    </row>
    <row r="143" spans="1:10" ht="34.5" customHeight="1">
      <c r="A143" s="24"/>
      <c r="B143" s="161" t="s">
        <v>163</v>
      </c>
      <c r="C143" s="160" t="s">
        <v>237</v>
      </c>
      <c r="D143" s="37" t="s">
        <v>162</v>
      </c>
      <c r="E143" s="133">
        <v>246528</v>
      </c>
      <c r="F143" s="133">
        <v>224328</v>
      </c>
      <c r="G143" s="133">
        <v>223759.11</v>
      </c>
      <c r="H143" s="175">
        <f>G143/F143*100</f>
        <v>99.746402589066008</v>
      </c>
      <c r="I143" s="71"/>
      <c r="J143" s="72"/>
    </row>
    <row r="144" spans="1:10" ht="21.75" customHeight="1">
      <c r="A144" s="24"/>
      <c r="B144" s="161"/>
      <c r="C144" s="161"/>
      <c r="D144" s="38" t="s">
        <v>38</v>
      </c>
      <c r="E144" s="134"/>
      <c r="F144" s="134"/>
      <c r="G144" s="134"/>
      <c r="H144" s="176"/>
      <c r="I144" s="71"/>
      <c r="J144" s="72"/>
    </row>
    <row r="145" spans="1:10" ht="62.25" customHeight="1">
      <c r="A145" s="24"/>
      <c r="B145" s="161"/>
      <c r="C145" s="161"/>
      <c r="D145" s="37" t="s">
        <v>88</v>
      </c>
      <c r="E145" s="134"/>
      <c r="F145" s="134"/>
      <c r="G145" s="134"/>
      <c r="H145" s="176"/>
      <c r="I145" s="71"/>
      <c r="J145" s="72"/>
    </row>
    <row r="146" spans="1:10" ht="24" customHeight="1">
      <c r="A146" s="24"/>
      <c r="B146" s="161"/>
      <c r="C146" s="161"/>
      <c r="D146" s="38" t="s">
        <v>40</v>
      </c>
      <c r="E146" s="134"/>
      <c r="F146" s="134"/>
      <c r="G146" s="134"/>
      <c r="H146" s="176"/>
      <c r="I146" s="71"/>
      <c r="J146" s="72"/>
    </row>
    <row r="147" spans="1:10" ht="19.5" customHeight="1">
      <c r="A147" s="24"/>
      <c r="B147" s="161"/>
      <c r="C147" s="161"/>
      <c r="D147" s="37" t="s">
        <v>97</v>
      </c>
      <c r="E147" s="135"/>
      <c r="F147" s="135"/>
      <c r="G147" s="135"/>
      <c r="H147" s="176"/>
      <c r="I147" s="71"/>
      <c r="J147" s="72"/>
    </row>
    <row r="148" spans="1:10" ht="18" customHeight="1">
      <c r="A148" s="62">
        <v>1047</v>
      </c>
      <c r="B148" s="13"/>
      <c r="C148" s="13"/>
      <c r="D148" s="39" t="s">
        <v>26</v>
      </c>
      <c r="E148" s="17"/>
      <c r="F148" s="17"/>
      <c r="G148" s="17"/>
      <c r="H148" s="13"/>
      <c r="I148" s="71"/>
      <c r="J148" s="72"/>
    </row>
    <row r="149" spans="1:10" ht="33" customHeight="1">
      <c r="A149" s="146"/>
      <c r="B149" s="110" t="s">
        <v>165</v>
      </c>
      <c r="C149" s="148" t="s">
        <v>183</v>
      </c>
      <c r="D149" s="37" t="s">
        <v>164</v>
      </c>
      <c r="E149" s="133"/>
      <c r="F149" s="133">
        <v>112505.5</v>
      </c>
      <c r="G149" s="133">
        <v>112505.5</v>
      </c>
      <c r="H149" s="175">
        <f>G149/F149*100</f>
        <v>100</v>
      </c>
      <c r="I149" s="71"/>
      <c r="J149" s="72"/>
    </row>
    <row r="150" spans="1:10" ht="18" customHeight="1">
      <c r="A150" s="147"/>
      <c r="B150" s="111"/>
      <c r="C150" s="111"/>
      <c r="D150" s="38" t="s">
        <v>31</v>
      </c>
      <c r="E150" s="134"/>
      <c r="F150" s="134"/>
      <c r="G150" s="134"/>
      <c r="H150" s="176"/>
      <c r="I150" s="71"/>
      <c r="J150" s="72"/>
    </row>
    <row r="151" spans="1:10" ht="21.75" customHeight="1">
      <c r="A151" s="147"/>
      <c r="B151" s="111"/>
      <c r="C151" s="111"/>
      <c r="D151" s="38" t="s">
        <v>33</v>
      </c>
      <c r="E151" s="134"/>
      <c r="F151" s="134"/>
      <c r="G151" s="134"/>
      <c r="H151" s="176"/>
      <c r="I151" s="71"/>
      <c r="J151" s="72"/>
    </row>
    <row r="152" spans="1:10" ht="22.5" customHeight="1">
      <c r="A152" s="147"/>
      <c r="B152" s="112"/>
      <c r="C152" s="112"/>
      <c r="D152" s="37" t="s">
        <v>189</v>
      </c>
      <c r="E152" s="135"/>
      <c r="F152" s="135"/>
      <c r="G152" s="135"/>
      <c r="H152" s="176"/>
      <c r="I152" s="71"/>
      <c r="J152" s="72"/>
    </row>
    <row r="153" spans="1:10">
      <c r="A153" s="62">
        <v>1163</v>
      </c>
      <c r="B153" s="13"/>
      <c r="C153" s="13"/>
      <c r="D153" s="39" t="s">
        <v>26</v>
      </c>
      <c r="E153" s="17"/>
      <c r="F153" s="17"/>
      <c r="G153" s="17"/>
      <c r="H153" s="13"/>
      <c r="I153" s="71"/>
      <c r="J153" s="72"/>
    </row>
    <row r="154" spans="1:10" s="25" customFormat="1" ht="20.100000000000001" customHeight="1">
      <c r="A154" s="108"/>
      <c r="B154" s="109" t="s">
        <v>169</v>
      </c>
      <c r="C154" s="108" t="s">
        <v>183</v>
      </c>
      <c r="D154" s="49" t="s">
        <v>170</v>
      </c>
      <c r="E154" s="130"/>
      <c r="F154" s="130">
        <v>1200</v>
      </c>
      <c r="G154" s="139">
        <v>1200</v>
      </c>
      <c r="H154" s="175">
        <f>G154/F154*100</f>
        <v>100</v>
      </c>
      <c r="I154" s="71"/>
      <c r="J154" s="72"/>
    </row>
    <row r="155" spans="1:10" s="25" customFormat="1" ht="20.100000000000001" customHeight="1">
      <c r="A155" s="109"/>
      <c r="B155" s="109"/>
      <c r="C155" s="109"/>
      <c r="D155" s="50" t="s">
        <v>31</v>
      </c>
      <c r="E155" s="131"/>
      <c r="F155" s="131"/>
      <c r="G155" s="140"/>
      <c r="H155" s="176"/>
      <c r="I155" s="71"/>
      <c r="J155" s="72"/>
    </row>
    <row r="156" spans="1:10" s="25" customFormat="1" ht="34.5" customHeight="1">
      <c r="A156" s="109"/>
      <c r="B156" s="109"/>
      <c r="C156" s="109"/>
      <c r="D156" s="49" t="s">
        <v>171</v>
      </c>
      <c r="E156" s="131"/>
      <c r="F156" s="131"/>
      <c r="G156" s="140"/>
      <c r="H156" s="176"/>
      <c r="I156" s="71"/>
      <c r="J156" s="72"/>
    </row>
    <row r="157" spans="1:10" s="25" customFormat="1" ht="24" customHeight="1">
      <c r="A157" s="109"/>
      <c r="B157" s="109"/>
      <c r="C157" s="109"/>
      <c r="D157" s="50" t="s">
        <v>84</v>
      </c>
      <c r="E157" s="131"/>
      <c r="F157" s="131"/>
      <c r="G157" s="140"/>
      <c r="H157" s="176"/>
      <c r="I157" s="71"/>
      <c r="J157" s="72"/>
    </row>
    <row r="158" spans="1:10" s="25" customFormat="1" ht="21.75" customHeight="1">
      <c r="A158" s="109"/>
      <c r="B158" s="129"/>
      <c r="C158" s="129"/>
      <c r="D158" s="37" t="s">
        <v>182</v>
      </c>
      <c r="E158" s="132"/>
      <c r="F158" s="132"/>
      <c r="G158" s="141"/>
      <c r="H158" s="176"/>
      <c r="I158" s="71"/>
      <c r="J158" s="72"/>
    </row>
    <row r="159" spans="1:10" ht="20.25" customHeight="1">
      <c r="A159" s="109"/>
      <c r="B159" s="13"/>
      <c r="C159" s="13"/>
      <c r="D159" s="39" t="s">
        <v>35</v>
      </c>
      <c r="E159" s="17"/>
      <c r="F159" s="17"/>
      <c r="G159" s="17"/>
      <c r="H159" s="13"/>
      <c r="I159" s="71"/>
      <c r="J159" s="72"/>
    </row>
    <row r="160" spans="1:10" ht="20.25" customHeight="1">
      <c r="A160" s="62">
        <v>1047</v>
      </c>
      <c r="B160" s="13"/>
      <c r="C160" s="13"/>
      <c r="D160" s="39" t="s">
        <v>26</v>
      </c>
      <c r="E160" s="17"/>
      <c r="F160" s="17"/>
      <c r="G160" s="17"/>
      <c r="H160" s="13"/>
      <c r="I160" s="71"/>
      <c r="J160" s="72"/>
    </row>
    <row r="161" spans="1:10" s="25" customFormat="1" ht="32.25" customHeight="1">
      <c r="A161" s="108"/>
      <c r="B161" s="109" t="s">
        <v>172</v>
      </c>
      <c r="C161" s="108" t="s">
        <v>220</v>
      </c>
      <c r="D161" s="37" t="s">
        <v>174</v>
      </c>
      <c r="E161" s="155">
        <v>2520</v>
      </c>
      <c r="F161" s="155">
        <v>2520</v>
      </c>
      <c r="G161" s="152">
        <v>2490</v>
      </c>
      <c r="H161" s="136">
        <f>G161/F161*100</f>
        <v>98.80952380952381</v>
      </c>
      <c r="I161" s="71"/>
      <c r="J161" s="72"/>
    </row>
    <row r="162" spans="1:10" s="25" customFormat="1" ht="18" customHeight="1">
      <c r="A162" s="109"/>
      <c r="B162" s="109"/>
      <c r="C162" s="109"/>
      <c r="D162" s="38" t="s">
        <v>87</v>
      </c>
      <c r="E162" s="156"/>
      <c r="F162" s="156"/>
      <c r="G162" s="153"/>
      <c r="H162" s="137"/>
      <c r="I162" s="71"/>
      <c r="J162" s="72"/>
    </row>
    <row r="163" spans="1:10" s="25" customFormat="1" ht="33" customHeight="1">
      <c r="A163" s="109"/>
      <c r="B163" s="129"/>
      <c r="C163" s="129"/>
      <c r="D163" s="51" t="s">
        <v>219</v>
      </c>
      <c r="E163" s="157"/>
      <c r="F163" s="157"/>
      <c r="G163" s="154"/>
      <c r="H163" s="138"/>
      <c r="I163" s="71"/>
      <c r="J163" s="72"/>
    </row>
    <row r="164" spans="1:10" ht="21" customHeight="1">
      <c r="A164" s="109"/>
      <c r="B164" s="13"/>
      <c r="C164" s="13"/>
      <c r="D164" s="39" t="s">
        <v>48</v>
      </c>
      <c r="E164" s="17"/>
      <c r="F164" s="17"/>
      <c r="G164" s="17"/>
      <c r="H164" s="13"/>
      <c r="I164" s="71"/>
      <c r="J164" s="72"/>
    </row>
    <row r="165" spans="1:10" s="25" customFormat="1" ht="33.75" customHeight="1">
      <c r="A165" s="109"/>
      <c r="B165" s="109" t="s">
        <v>173</v>
      </c>
      <c r="C165" s="109" t="s">
        <v>183</v>
      </c>
      <c r="D165" s="37" t="s">
        <v>174</v>
      </c>
      <c r="E165" s="155"/>
      <c r="F165" s="155">
        <v>150</v>
      </c>
      <c r="G165" s="155">
        <v>150</v>
      </c>
      <c r="H165" s="136">
        <v>100</v>
      </c>
      <c r="I165" s="71"/>
      <c r="J165" s="72"/>
    </row>
    <row r="166" spans="1:10" s="25" customFormat="1" ht="18" customHeight="1">
      <c r="A166" s="109"/>
      <c r="B166" s="109"/>
      <c r="C166" s="109"/>
      <c r="D166" s="38" t="s">
        <v>87</v>
      </c>
      <c r="E166" s="156"/>
      <c r="F166" s="156"/>
      <c r="G166" s="156"/>
      <c r="H166" s="137"/>
      <c r="I166" s="71"/>
      <c r="J166" s="72"/>
    </row>
    <row r="167" spans="1:10" s="25" customFormat="1" ht="34.5" customHeight="1">
      <c r="A167" s="129"/>
      <c r="B167" s="129"/>
      <c r="C167" s="109"/>
      <c r="D167" s="51" t="s">
        <v>219</v>
      </c>
      <c r="E167" s="157"/>
      <c r="F167" s="157"/>
      <c r="G167" s="157"/>
      <c r="H167" s="138"/>
      <c r="I167" s="71"/>
      <c r="J167" s="72"/>
    </row>
    <row r="168" spans="1:10">
      <c r="A168" s="62">
        <v>1150</v>
      </c>
      <c r="B168" s="32"/>
      <c r="C168" s="32"/>
      <c r="D168" s="39" t="s">
        <v>26</v>
      </c>
      <c r="E168" s="17"/>
      <c r="F168" s="17"/>
      <c r="G168" s="17"/>
      <c r="H168" s="13"/>
      <c r="I168" s="71"/>
      <c r="J168" s="72"/>
    </row>
    <row r="169" spans="1:10" s="25" customFormat="1" ht="21" customHeight="1">
      <c r="A169" s="149"/>
      <c r="B169" s="149" t="s">
        <v>77</v>
      </c>
      <c r="C169" s="108" t="s">
        <v>183</v>
      </c>
      <c r="D169" s="82" t="s">
        <v>175</v>
      </c>
      <c r="E169" s="130"/>
      <c r="F169" s="130">
        <v>141607.79999999999</v>
      </c>
      <c r="G169" s="130">
        <v>141526.73000000001</v>
      </c>
      <c r="H169" s="136">
        <f>G169/F169*100</f>
        <v>99.942750328724856</v>
      </c>
      <c r="I169" s="71"/>
      <c r="J169" s="72"/>
    </row>
    <row r="170" spans="1:10" s="25" customFormat="1" ht="25.5" customHeight="1">
      <c r="A170" s="150"/>
      <c r="B170" s="150"/>
      <c r="C170" s="109"/>
      <c r="D170" s="83" t="s">
        <v>31</v>
      </c>
      <c r="E170" s="131"/>
      <c r="F170" s="131"/>
      <c r="G170" s="131"/>
      <c r="H170" s="137"/>
      <c r="I170" s="71"/>
      <c r="J170" s="72"/>
    </row>
    <row r="171" spans="1:10" s="25" customFormat="1" ht="15.75" customHeight="1">
      <c r="A171" s="150"/>
      <c r="B171" s="150"/>
      <c r="C171" s="109"/>
      <c r="D171" s="82" t="s">
        <v>195</v>
      </c>
      <c r="E171" s="131"/>
      <c r="F171" s="131"/>
      <c r="G171" s="131"/>
      <c r="H171" s="137"/>
      <c r="I171" s="71"/>
      <c r="J171" s="72"/>
    </row>
    <row r="172" spans="1:10" s="25" customFormat="1" ht="18" customHeight="1">
      <c r="A172" s="150"/>
      <c r="B172" s="150"/>
      <c r="C172" s="109"/>
      <c r="D172" s="83" t="s">
        <v>84</v>
      </c>
      <c r="E172" s="131"/>
      <c r="F172" s="131"/>
      <c r="G172" s="131"/>
      <c r="H172" s="194"/>
      <c r="I172" s="71"/>
      <c r="J172" s="72"/>
    </row>
    <row r="173" spans="1:10" s="25" customFormat="1" ht="18" customHeight="1">
      <c r="A173" s="150"/>
      <c r="B173" s="80"/>
      <c r="C173" s="35"/>
      <c r="D173" s="82" t="s">
        <v>175</v>
      </c>
      <c r="E173" s="70"/>
      <c r="F173" s="70"/>
      <c r="G173" s="70"/>
      <c r="H173" s="36"/>
      <c r="I173" s="71"/>
      <c r="J173" s="72"/>
    </row>
    <row r="174" spans="1:10" s="25" customFormat="1" ht="18" customHeight="1">
      <c r="A174" s="150"/>
      <c r="B174" s="80" t="s">
        <v>77</v>
      </c>
      <c r="C174" s="35" t="s">
        <v>183</v>
      </c>
      <c r="D174" s="84" t="s">
        <v>31</v>
      </c>
      <c r="E174" s="70"/>
      <c r="F174" s="70"/>
      <c r="G174" s="70"/>
      <c r="H174" s="36"/>
      <c r="I174" s="71"/>
      <c r="J174" s="72"/>
    </row>
    <row r="175" spans="1:10" s="25" customFormat="1" ht="18" customHeight="1">
      <c r="A175" s="150"/>
      <c r="B175" s="80"/>
      <c r="C175" s="80"/>
      <c r="D175" s="85" t="s">
        <v>196</v>
      </c>
      <c r="E175" s="87"/>
      <c r="F175" s="131">
        <v>19310</v>
      </c>
      <c r="G175" s="131">
        <v>19286</v>
      </c>
      <c r="H175" s="196">
        <v>99.88</v>
      </c>
      <c r="I175" s="71"/>
      <c r="J175" s="72"/>
    </row>
    <row r="176" spans="1:10" s="25" customFormat="1" ht="23.25" customHeight="1">
      <c r="A176" s="150"/>
      <c r="B176" s="80"/>
      <c r="C176" s="80"/>
      <c r="D176" s="86" t="s">
        <v>84</v>
      </c>
      <c r="E176" s="87"/>
      <c r="F176" s="131"/>
      <c r="G176" s="131"/>
      <c r="H176" s="196"/>
      <c r="I176" s="71"/>
      <c r="J176" s="72"/>
    </row>
    <row r="177" spans="1:10" s="25" customFormat="1" ht="32.25" customHeight="1">
      <c r="A177" s="150"/>
      <c r="B177" s="81"/>
      <c r="C177" s="33"/>
      <c r="D177" s="98" t="s">
        <v>59</v>
      </c>
      <c r="E177" s="101"/>
      <c r="F177" s="99"/>
      <c r="G177" s="100"/>
      <c r="H177" s="81"/>
      <c r="I177" s="71"/>
      <c r="J177" s="72"/>
    </row>
    <row r="178" spans="1:10" s="25" customFormat="1" ht="21" customHeight="1">
      <c r="A178" s="150"/>
      <c r="B178" s="158" t="s">
        <v>66</v>
      </c>
      <c r="C178" s="150" t="s">
        <v>74</v>
      </c>
      <c r="D178" s="95" t="s">
        <v>85</v>
      </c>
      <c r="E178" s="193">
        <v>3000</v>
      </c>
      <c r="F178" s="131">
        <v>3000</v>
      </c>
      <c r="G178" s="131">
        <v>2592.3000000000002</v>
      </c>
      <c r="H178" s="137">
        <f>G178/F178*100</f>
        <v>86.410000000000011</v>
      </c>
      <c r="I178" s="71"/>
      <c r="J178" s="72"/>
    </row>
    <row r="179" spans="1:10" s="25" customFormat="1" ht="34.5" customHeight="1">
      <c r="A179" s="150"/>
      <c r="B179" s="158"/>
      <c r="C179" s="109"/>
      <c r="D179" s="93" t="s">
        <v>235</v>
      </c>
      <c r="E179" s="131"/>
      <c r="F179" s="131"/>
      <c r="G179" s="131"/>
      <c r="H179" s="137"/>
      <c r="I179" s="71"/>
      <c r="J179" s="72"/>
    </row>
    <row r="180" spans="1:10" s="25" customFormat="1" ht="20.25" customHeight="1">
      <c r="A180" s="150"/>
      <c r="B180" s="158"/>
      <c r="C180" s="109"/>
      <c r="D180" s="83" t="s">
        <v>82</v>
      </c>
      <c r="E180" s="131"/>
      <c r="F180" s="131"/>
      <c r="G180" s="131"/>
      <c r="H180" s="137"/>
      <c r="I180" s="71"/>
      <c r="J180" s="72"/>
    </row>
    <row r="181" spans="1:10" s="25" customFormat="1" ht="20.25" customHeight="1">
      <c r="A181" s="150"/>
      <c r="B181" s="158"/>
      <c r="C181" s="109"/>
      <c r="D181" s="83" t="s">
        <v>236</v>
      </c>
      <c r="E181" s="131"/>
      <c r="F181" s="131"/>
      <c r="G181" s="131"/>
      <c r="H181" s="194"/>
      <c r="I181" s="71"/>
      <c r="J181" s="72"/>
    </row>
    <row r="182" spans="1:10" s="25" customFormat="1" ht="20.25" customHeight="1">
      <c r="A182" s="150"/>
      <c r="B182" s="158"/>
      <c r="C182" s="109"/>
      <c r="D182" s="83" t="s">
        <v>83</v>
      </c>
      <c r="E182" s="131"/>
      <c r="F182" s="131"/>
      <c r="G182" s="131"/>
      <c r="H182" s="194"/>
      <c r="I182" s="71"/>
      <c r="J182" s="72"/>
    </row>
    <row r="183" spans="1:10" s="25" customFormat="1" ht="35.25" customHeight="1">
      <c r="A183" s="151"/>
      <c r="B183" s="159"/>
      <c r="C183" s="129"/>
      <c r="D183" s="82" t="s">
        <v>166</v>
      </c>
      <c r="E183" s="132"/>
      <c r="F183" s="132"/>
      <c r="G183" s="132"/>
      <c r="H183" s="195"/>
      <c r="I183" s="71"/>
      <c r="J183" s="72"/>
    </row>
    <row r="184" spans="1:10">
      <c r="A184" s="62">
        <v>1146</v>
      </c>
      <c r="B184" s="55"/>
      <c r="C184" s="55"/>
      <c r="D184" s="56" t="s">
        <v>26</v>
      </c>
      <c r="E184" s="17"/>
      <c r="F184" s="17"/>
      <c r="G184" s="17"/>
      <c r="H184" s="13"/>
      <c r="I184" s="71"/>
      <c r="J184" s="72"/>
    </row>
    <row r="185" spans="1:10" ht="34.5" customHeight="1">
      <c r="A185" s="142"/>
      <c r="B185" s="102" t="s">
        <v>168</v>
      </c>
      <c r="C185" s="105" t="s">
        <v>183</v>
      </c>
      <c r="D185" s="51" t="s">
        <v>184</v>
      </c>
      <c r="E185" s="133"/>
      <c r="F185" s="133">
        <f>F191+F196+F206+F201+F211+F216+F223+F226</f>
        <v>200802.49999999997</v>
      </c>
      <c r="G185" s="133">
        <f>G191+G196+G206+G201+G211+G216+G223+G226</f>
        <v>200668.28999999998</v>
      </c>
      <c r="H185" s="133">
        <f>G185/F185*100</f>
        <v>99.933163182729302</v>
      </c>
      <c r="I185" s="71"/>
      <c r="J185" s="72"/>
    </row>
    <row r="186" spans="1:10" ht="21.75" customHeight="1">
      <c r="A186" s="142"/>
      <c r="B186" s="103"/>
      <c r="C186" s="106"/>
      <c r="D186" s="52" t="s">
        <v>31</v>
      </c>
      <c r="E186" s="134"/>
      <c r="F186" s="134"/>
      <c r="G186" s="134"/>
      <c r="H186" s="134"/>
      <c r="I186" s="71"/>
      <c r="J186" s="72"/>
    </row>
    <row r="187" spans="1:10" ht="36.75" customHeight="1">
      <c r="A187" s="142"/>
      <c r="B187" s="103"/>
      <c r="C187" s="106"/>
      <c r="D187" s="51" t="s">
        <v>185</v>
      </c>
      <c r="E187" s="134"/>
      <c r="F187" s="134"/>
      <c r="G187" s="134"/>
      <c r="H187" s="134"/>
      <c r="I187" s="71"/>
      <c r="J187" s="72"/>
    </row>
    <row r="188" spans="1:10">
      <c r="A188" s="142"/>
      <c r="B188" s="103"/>
      <c r="C188" s="106"/>
      <c r="D188" s="52" t="s">
        <v>33</v>
      </c>
      <c r="E188" s="134"/>
      <c r="F188" s="134"/>
      <c r="G188" s="134"/>
      <c r="H188" s="134"/>
      <c r="I188" s="71"/>
      <c r="J188" s="72"/>
    </row>
    <row r="189" spans="1:10" ht="33.75" customHeight="1">
      <c r="A189" s="142"/>
      <c r="B189" s="104"/>
      <c r="C189" s="107"/>
      <c r="D189" s="51" t="s">
        <v>107</v>
      </c>
      <c r="E189" s="135"/>
      <c r="F189" s="135"/>
      <c r="G189" s="135"/>
      <c r="H189" s="135"/>
      <c r="I189" s="71"/>
      <c r="J189" s="72"/>
    </row>
    <row r="190" spans="1:10">
      <c r="A190" s="142"/>
      <c r="B190" s="29"/>
      <c r="C190" s="29"/>
      <c r="D190" s="39" t="s">
        <v>26</v>
      </c>
      <c r="E190" s="17"/>
      <c r="F190" s="17"/>
      <c r="G190" s="17"/>
      <c r="H190" s="13"/>
      <c r="I190" s="71"/>
      <c r="J190" s="72"/>
    </row>
    <row r="191" spans="1:10" ht="33.75" customHeight="1">
      <c r="A191" s="142"/>
      <c r="B191" s="102" t="s">
        <v>168</v>
      </c>
      <c r="C191" s="105" t="s">
        <v>183</v>
      </c>
      <c r="D191" s="51" t="s">
        <v>184</v>
      </c>
      <c r="E191" s="133"/>
      <c r="F191" s="133">
        <v>28884</v>
      </c>
      <c r="G191" s="133">
        <v>28870</v>
      </c>
      <c r="H191" s="133">
        <f>G191/F191*100</f>
        <v>99.951530258966898</v>
      </c>
      <c r="I191" s="71"/>
      <c r="J191" s="72"/>
    </row>
    <row r="192" spans="1:10">
      <c r="A192" s="142"/>
      <c r="B192" s="103"/>
      <c r="C192" s="106"/>
      <c r="D192" s="52" t="s">
        <v>31</v>
      </c>
      <c r="E192" s="134"/>
      <c r="F192" s="134"/>
      <c r="G192" s="134"/>
      <c r="H192" s="134"/>
      <c r="I192" s="71"/>
      <c r="J192" s="72"/>
    </row>
    <row r="193" spans="1:10" ht="23.25" customHeight="1">
      <c r="A193" s="142"/>
      <c r="B193" s="103"/>
      <c r="C193" s="106"/>
      <c r="D193" s="51" t="s">
        <v>186</v>
      </c>
      <c r="E193" s="134"/>
      <c r="F193" s="134"/>
      <c r="G193" s="134"/>
      <c r="H193" s="134"/>
      <c r="I193" s="71"/>
      <c r="J193" s="72"/>
    </row>
    <row r="194" spans="1:10" ht="16.5" customHeight="1">
      <c r="A194" s="142"/>
      <c r="B194" s="103"/>
      <c r="C194" s="106"/>
      <c r="D194" s="52" t="s">
        <v>33</v>
      </c>
      <c r="E194" s="134"/>
      <c r="F194" s="134"/>
      <c r="G194" s="134"/>
      <c r="H194" s="134"/>
      <c r="I194" s="71"/>
      <c r="J194" s="72"/>
    </row>
    <row r="195" spans="1:10" ht="33" customHeight="1">
      <c r="A195" s="142"/>
      <c r="B195" s="104"/>
      <c r="C195" s="107"/>
      <c r="D195" s="51" t="s">
        <v>107</v>
      </c>
      <c r="E195" s="135"/>
      <c r="F195" s="135"/>
      <c r="G195" s="135"/>
      <c r="H195" s="135"/>
      <c r="I195" s="71"/>
      <c r="J195" s="72"/>
    </row>
    <row r="196" spans="1:10" ht="33" customHeight="1">
      <c r="A196" s="34"/>
      <c r="B196" s="102" t="s">
        <v>168</v>
      </c>
      <c r="C196" s="105" t="s">
        <v>183</v>
      </c>
      <c r="D196" s="51" t="s">
        <v>184</v>
      </c>
      <c r="E196" s="133"/>
      <c r="F196" s="133">
        <v>18330.099999999999</v>
      </c>
      <c r="G196" s="133">
        <v>18312.04</v>
      </c>
      <c r="H196" s="133">
        <f>G196/F196*100</f>
        <v>99.901473532604854</v>
      </c>
      <c r="I196" s="71"/>
      <c r="J196" s="72"/>
    </row>
    <row r="197" spans="1:10" ht="18" customHeight="1">
      <c r="A197" s="34"/>
      <c r="B197" s="103"/>
      <c r="C197" s="106"/>
      <c r="D197" s="52" t="s">
        <v>31</v>
      </c>
      <c r="E197" s="134"/>
      <c r="F197" s="134"/>
      <c r="G197" s="134"/>
      <c r="H197" s="134"/>
      <c r="I197" s="71"/>
      <c r="J197" s="72"/>
    </row>
    <row r="198" spans="1:10" ht="22.5" customHeight="1">
      <c r="A198" s="34"/>
      <c r="B198" s="103"/>
      <c r="C198" s="106"/>
      <c r="D198" s="51" t="s">
        <v>192</v>
      </c>
      <c r="E198" s="134"/>
      <c r="F198" s="134"/>
      <c r="G198" s="134"/>
      <c r="H198" s="134"/>
      <c r="I198" s="71"/>
      <c r="J198" s="72"/>
    </row>
    <row r="199" spans="1:10" ht="19.5" customHeight="1">
      <c r="A199" s="34"/>
      <c r="B199" s="103"/>
      <c r="C199" s="106"/>
      <c r="D199" s="52" t="s">
        <v>33</v>
      </c>
      <c r="E199" s="134"/>
      <c r="F199" s="134"/>
      <c r="G199" s="134"/>
      <c r="H199" s="134"/>
      <c r="I199" s="71"/>
      <c r="J199" s="72"/>
    </row>
    <row r="200" spans="1:10" ht="34.5" customHeight="1">
      <c r="A200" s="34"/>
      <c r="B200" s="104"/>
      <c r="C200" s="107"/>
      <c r="D200" s="51" t="s">
        <v>107</v>
      </c>
      <c r="E200" s="135"/>
      <c r="F200" s="135"/>
      <c r="G200" s="135"/>
      <c r="H200" s="135"/>
      <c r="I200" s="71"/>
      <c r="J200" s="72"/>
    </row>
    <row r="201" spans="1:10" ht="37.5" customHeight="1">
      <c r="A201" s="34"/>
      <c r="B201" s="102" t="s">
        <v>168</v>
      </c>
      <c r="C201" s="105" t="s">
        <v>183</v>
      </c>
      <c r="D201" s="51" t="s">
        <v>184</v>
      </c>
      <c r="E201" s="133"/>
      <c r="F201" s="133">
        <v>19190</v>
      </c>
      <c r="G201" s="133">
        <v>19172</v>
      </c>
      <c r="H201" s="133">
        <f>G201/F201*100</f>
        <v>99.906201146430433</v>
      </c>
      <c r="I201" s="71"/>
      <c r="J201" s="72"/>
    </row>
    <row r="202" spans="1:10" ht="19.5" customHeight="1">
      <c r="A202" s="34"/>
      <c r="B202" s="103"/>
      <c r="C202" s="106"/>
      <c r="D202" s="52" t="s">
        <v>31</v>
      </c>
      <c r="E202" s="134"/>
      <c r="F202" s="134"/>
      <c r="G202" s="134"/>
      <c r="H202" s="134"/>
      <c r="I202" s="71"/>
      <c r="J202" s="72"/>
    </row>
    <row r="203" spans="1:10" ht="18.75" customHeight="1">
      <c r="A203" s="34"/>
      <c r="B203" s="103"/>
      <c r="C203" s="106"/>
      <c r="D203" s="51" t="s">
        <v>193</v>
      </c>
      <c r="E203" s="134"/>
      <c r="F203" s="134"/>
      <c r="G203" s="134"/>
      <c r="H203" s="134"/>
      <c r="I203" s="71"/>
      <c r="J203" s="72"/>
    </row>
    <row r="204" spans="1:10" ht="18.75" customHeight="1">
      <c r="A204" s="34"/>
      <c r="B204" s="103"/>
      <c r="C204" s="106"/>
      <c r="D204" s="52" t="s">
        <v>33</v>
      </c>
      <c r="E204" s="134"/>
      <c r="F204" s="134"/>
      <c r="G204" s="134"/>
      <c r="H204" s="134"/>
      <c r="I204" s="71"/>
      <c r="J204" s="72"/>
    </row>
    <row r="205" spans="1:10" ht="34.5" customHeight="1">
      <c r="A205" s="34"/>
      <c r="B205" s="104"/>
      <c r="C205" s="107"/>
      <c r="D205" s="51" t="s">
        <v>107</v>
      </c>
      <c r="E205" s="135"/>
      <c r="F205" s="135"/>
      <c r="G205" s="135"/>
      <c r="H205" s="135"/>
      <c r="I205" s="71"/>
      <c r="J205" s="72"/>
    </row>
    <row r="206" spans="1:10" ht="33" customHeight="1">
      <c r="A206" s="34"/>
      <c r="B206" s="102" t="s">
        <v>168</v>
      </c>
      <c r="C206" s="105" t="s">
        <v>183</v>
      </c>
      <c r="D206" s="51" t="s">
        <v>184</v>
      </c>
      <c r="E206" s="133"/>
      <c r="F206" s="133">
        <v>28682.2</v>
      </c>
      <c r="G206" s="133">
        <v>28662.14</v>
      </c>
      <c r="H206" s="133">
        <f>G206/F206*100</f>
        <v>99.93006115291017</v>
      </c>
      <c r="I206" s="71"/>
      <c r="J206" s="72"/>
    </row>
    <row r="207" spans="1:10" ht="19.5" customHeight="1">
      <c r="A207" s="34"/>
      <c r="B207" s="103"/>
      <c r="C207" s="106"/>
      <c r="D207" s="52" t="s">
        <v>31</v>
      </c>
      <c r="E207" s="134"/>
      <c r="F207" s="134"/>
      <c r="G207" s="134"/>
      <c r="H207" s="134"/>
      <c r="I207" s="71"/>
      <c r="J207" s="72"/>
    </row>
    <row r="208" spans="1:10" ht="20.25" customHeight="1">
      <c r="A208" s="34"/>
      <c r="B208" s="103"/>
      <c r="C208" s="106"/>
      <c r="D208" s="51" t="s">
        <v>187</v>
      </c>
      <c r="E208" s="134"/>
      <c r="F208" s="134"/>
      <c r="G208" s="134"/>
      <c r="H208" s="134"/>
      <c r="I208" s="71"/>
      <c r="J208" s="72"/>
    </row>
    <row r="209" spans="1:10" ht="21.75" customHeight="1">
      <c r="A209" s="34"/>
      <c r="B209" s="103"/>
      <c r="C209" s="106"/>
      <c r="D209" s="52" t="s">
        <v>33</v>
      </c>
      <c r="E209" s="134"/>
      <c r="F209" s="134"/>
      <c r="G209" s="134"/>
      <c r="H209" s="134"/>
      <c r="I209" s="71"/>
      <c r="J209" s="72"/>
    </row>
    <row r="210" spans="1:10" ht="34.5" customHeight="1">
      <c r="A210" s="34"/>
      <c r="B210" s="104"/>
      <c r="C210" s="107"/>
      <c r="D210" s="51" t="s">
        <v>107</v>
      </c>
      <c r="E210" s="135"/>
      <c r="F210" s="135"/>
      <c r="G210" s="135"/>
      <c r="H210" s="135"/>
      <c r="I210" s="71"/>
      <c r="J210" s="72"/>
    </row>
    <row r="211" spans="1:10" ht="33.75" customHeight="1">
      <c r="A211" s="34"/>
      <c r="B211" s="102" t="s">
        <v>168</v>
      </c>
      <c r="C211" s="105" t="s">
        <v>183</v>
      </c>
      <c r="D211" s="51" t="s">
        <v>184</v>
      </c>
      <c r="E211" s="143"/>
      <c r="F211" s="133">
        <v>77104</v>
      </c>
      <c r="G211" s="133">
        <v>77080</v>
      </c>
      <c r="H211" s="133">
        <f>G211/F211*100</f>
        <v>99.96887321020958</v>
      </c>
      <c r="I211" s="71"/>
      <c r="J211" s="72"/>
    </row>
    <row r="212" spans="1:10" ht="17.25" customHeight="1">
      <c r="A212" s="34"/>
      <c r="B212" s="103"/>
      <c r="C212" s="106"/>
      <c r="D212" s="52" t="s">
        <v>31</v>
      </c>
      <c r="E212" s="144"/>
      <c r="F212" s="134"/>
      <c r="G212" s="134"/>
      <c r="H212" s="134"/>
      <c r="I212" s="71"/>
      <c r="J212" s="72"/>
    </row>
    <row r="213" spans="1:10" ht="20.25" customHeight="1">
      <c r="A213" s="34"/>
      <c r="B213" s="103"/>
      <c r="C213" s="106"/>
      <c r="D213" s="88" t="s">
        <v>188</v>
      </c>
      <c r="E213" s="144"/>
      <c r="F213" s="134"/>
      <c r="G213" s="134"/>
      <c r="H213" s="134"/>
      <c r="I213" s="71"/>
      <c r="J213" s="72"/>
    </row>
    <row r="214" spans="1:10" ht="19.5" customHeight="1">
      <c r="A214" s="34"/>
      <c r="B214" s="103"/>
      <c r="C214" s="162"/>
      <c r="D214" s="90" t="s">
        <v>33</v>
      </c>
      <c r="E214" s="186"/>
      <c r="F214" s="134"/>
      <c r="G214" s="134"/>
      <c r="H214" s="134"/>
      <c r="I214" s="71"/>
      <c r="J214" s="72"/>
    </row>
    <row r="215" spans="1:10" ht="34.5" customHeight="1">
      <c r="A215" s="34"/>
      <c r="B215" s="104"/>
      <c r="C215" s="107"/>
      <c r="D215" s="89" t="s">
        <v>107</v>
      </c>
      <c r="E215" s="145"/>
      <c r="F215" s="135"/>
      <c r="G215" s="135"/>
      <c r="H215" s="135"/>
      <c r="I215" s="71"/>
      <c r="J215" s="72"/>
    </row>
    <row r="216" spans="1:10" ht="34.5" customHeight="1">
      <c r="A216" s="34"/>
      <c r="B216" s="102" t="s">
        <v>168</v>
      </c>
      <c r="C216" s="197" t="s">
        <v>183</v>
      </c>
      <c r="D216" s="96" t="s">
        <v>184</v>
      </c>
      <c r="E216" s="198"/>
      <c r="F216" s="133">
        <v>4683.3</v>
      </c>
      <c r="G216" s="133">
        <v>4680.28</v>
      </c>
      <c r="H216" s="133">
        <f>G216/F216*100</f>
        <v>99.935515555270854</v>
      </c>
      <c r="I216" s="71"/>
      <c r="J216" s="72"/>
    </row>
    <row r="217" spans="1:10" ht="19.5" customHeight="1">
      <c r="A217" s="34"/>
      <c r="B217" s="103"/>
      <c r="C217" s="106"/>
      <c r="D217" s="97" t="s">
        <v>31</v>
      </c>
      <c r="E217" s="134"/>
      <c r="F217" s="134"/>
      <c r="G217" s="134"/>
      <c r="H217" s="134"/>
      <c r="I217" s="71"/>
      <c r="J217" s="72"/>
    </row>
    <row r="218" spans="1:10" ht="21.75" customHeight="1">
      <c r="A218" s="34"/>
      <c r="B218" s="103"/>
      <c r="C218" s="106"/>
      <c r="D218" s="51" t="s">
        <v>190</v>
      </c>
      <c r="E218" s="134"/>
      <c r="F218" s="134"/>
      <c r="G218" s="134"/>
      <c r="H218" s="134"/>
      <c r="I218" s="71"/>
      <c r="J218" s="72"/>
    </row>
    <row r="219" spans="1:10" ht="18.75" customHeight="1">
      <c r="A219" s="34"/>
      <c r="B219" s="103"/>
      <c r="C219" s="106"/>
      <c r="D219" s="52" t="s">
        <v>33</v>
      </c>
      <c r="E219" s="134"/>
      <c r="F219" s="134"/>
      <c r="G219" s="134"/>
      <c r="H219" s="134"/>
      <c r="I219" s="71"/>
      <c r="J219" s="72"/>
    </row>
    <row r="220" spans="1:10" ht="40.5">
      <c r="A220" s="34"/>
      <c r="B220" s="104"/>
      <c r="C220" s="107"/>
      <c r="D220" s="51" t="s">
        <v>107</v>
      </c>
      <c r="E220" s="135"/>
      <c r="F220" s="135"/>
      <c r="G220" s="135"/>
      <c r="H220" s="135"/>
      <c r="I220" s="71"/>
      <c r="J220" s="72"/>
    </row>
    <row r="221" spans="1:10" ht="31.5" customHeight="1">
      <c r="A221" s="34"/>
      <c r="B221" s="113" t="s">
        <v>168</v>
      </c>
      <c r="C221" s="117" t="s">
        <v>183</v>
      </c>
      <c r="D221" s="51" t="s">
        <v>184</v>
      </c>
      <c r="E221" s="22"/>
      <c r="F221" s="22"/>
      <c r="G221" s="22"/>
      <c r="H221" s="133">
        <f>G223/F223*100</f>
        <v>99.841982195472326</v>
      </c>
      <c r="I221" s="71"/>
      <c r="J221" s="72"/>
    </row>
    <row r="222" spans="1:10" ht="18" customHeight="1">
      <c r="A222" s="34"/>
      <c r="B222" s="114"/>
      <c r="C222" s="118"/>
      <c r="D222" s="52" t="s">
        <v>31</v>
      </c>
      <c r="E222" s="22"/>
      <c r="F222" s="22"/>
      <c r="G222" s="22"/>
      <c r="H222" s="134"/>
      <c r="I222" s="71"/>
      <c r="J222" s="72"/>
    </row>
    <row r="223" spans="1:10" ht="27">
      <c r="A223" s="34"/>
      <c r="B223" s="115"/>
      <c r="C223" s="115"/>
      <c r="D223" s="51" t="s">
        <v>194</v>
      </c>
      <c r="E223" s="22"/>
      <c r="F223" s="22">
        <v>9536.9</v>
      </c>
      <c r="G223" s="22">
        <v>9521.83</v>
      </c>
      <c r="H223" s="134"/>
      <c r="I223" s="71"/>
      <c r="J223" s="72"/>
    </row>
    <row r="224" spans="1:10" ht="18" customHeight="1">
      <c r="A224" s="34"/>
      <c r="B224" s="114"/>
      <c r="C224" s="118"/>
      <c r="D224" s="52" t="s">
        <v>33</v>
      </c>
      <c r="E224" s="22"/>
      <c r="F224" s="22"/>
      <c r="G224" s="22"/>
      <c r="H224" s="134"/>
      <c r="I224" s="71"/>
      <c r="J224" s="72"/>
    </row>
    <row r="225" spans="1:10" ht="32.25" customHeight="1">
      <c r="A225" s="34"/>
      <c r="B225" s="116"/>
      <c r="C225" s="120"/>
      <c r="D225" s="51" t="s">
        <v>107</v>
      </c>
      <c r="E225" s="22"/>
      <c r="F225" s="22"/>
      <c r="G225" s="22"/>
      <c r="H225" s="135"/>
      <c r="I225" s="71"/>
      <c r="J225" s="72"/>
    </row>
    <row r="226" spans="1:10" ht="33" customHeight="1">
      <c r="A226" s="34"/>
      <c r="B226" s="102" t="s">
        <v>168</v>
      </c>
      <c r="C226" s="105" t="s">
        <v>183</v>
      </c>
      <c r="D226" s="51" t="s">
        <v>184</v>
      </c>
      <c r="E226" s="133"/>
      <c r="F226" s="133">
        <v>14392</v>
      </c>
      <c r="G226" s="133">
        <v>14370</v>
      </c>
      <c r="H226" s="133">
        <f>G226/F226*100</f>
        <v>99.847137298499163</v>
      </c>
      <c r="I226" s="71"/>
      <c r="J226" s="72"/>
    </row>
    <row r="227" spans="1:10" ht="20.25" customHeight="1">
      <c r="A227" s="34"/>
      <c r="B227" s="103"/>
      <c r="C227" s="106"/>
      <c r="D227" s="52" t="s">
        <v>31</v>
      </c>
      <c r="E227" s="134"/>
      <c r="F227" s="134"/>
      <c r="G227" s="134"/>
      <c r="H227" s="134"/>
      <c r="I227" s="71"/>
      <c r="J227" s="72"/>
    </row>
    <row r="228" spans="1:10" ht="21.75" customHeight="1">
      <c r="A228" s="34"/>
      <c r="B228" s="103"/>
      <c r="C228" s="106"/>
      <c r="D228" s="51" t="s">
        <v>191</v>
      </c>
      <c r="E228" s="134"/>
      <c r="F228" s="134"/>
      <c r="G228" s="134"/>
      <c r="H228" s="134"/>
      <c r="I228" s="71"/>
      <c r="J228" s="72"/>
    </row>
    <row r="229" spans="1:10" ht="20.25" customHeight="1">
      <c r="A229" s="34"/>
      <c r="B229" s="103"/>
      <c r="C229" s="106"/>
      <c r="D229" s="52" t="s">
        <v>33</v>
      </c>
      <c r="E229" s="134"/>
      <c r="F229" s="134"/>
      <c r="G229" s="134"/>
      <c r="H229" s="134"/>
      <c r="I229" s="71"/>
      <c r="J229" s="72"/>
    </row>
    <row r="230" spans="1:10" ht="35.25" customHeight="1">
      <c r="A230" s="27"/>
      <c r="B230" s="104"/>
      <c r="C230" s="107"/>
      <c r="D230" s="51" t="s">
        <v>107</v>
      </c>
      <c r="E230" s="135"/>
      <c r="F230" s="135"/>
      <c r="G230" s="135"/>
      <c r="H230" s="135"/>
      <c r="I230" s="71"/>
      <c r="J230" s="72"/>
    </row>
    <row r="231" spans="1:10" ht="18" customHeight="1">
      <c r="A231" s="62">
        <v>1146</v>
      </c>
      <c r="B231" s="62"/>
      <c r="C231" s="62"/>
      <c r="D231" s="39" t="s">
        <v>26</v>
      </c>
      <c r="E231" s="17"/>
      <c r="F231" s="17"/>
      <c r="G231" s="17"/>
      <c r="H231" s="13"/>
      <c r="I231" s="71"/>
      <c r="J231" s="72"/>
    </row>
    <row r="232" spans="1:10" ht="30.75" customHeight="1">
      <c r="A232" s="142"/>
      <c r="B232" s="102" t="s">
        <v>168</v>
      </c>
      <c r="C232" s="105" t="s">
        <v>183</v>
      </c>
      <c r="D232" s="47" t="s">
        <v>139</v>
      </c>
      <c r="E232" s="133"/>
      <c r="F232" s="133">
        <f>F238+F243+F248+F253+F258+F263</f>
        <v>50775.1</v>
      </c>
      <c r="G232" s="133">
        <f>G238+G243+G248+G253+G258+G263</f>
        <v>50607.069999999992</v>
      </c>
      <c r="H232" s="133">
        <f>G232/F232*100</f>
        <v>99.66907007568669</v>
      </c>
      <c r="I232" s="71"/>
      <c r="J232" s="72"/>
    </row>
    <row r="233" spans="1:10" ht="21.75" customHeight="1">
      <c r="A233" s="142"/>
      <c r="B233" s="103"/>
      <c r="C233" s="106"/>
      <c r="D233" s="48" t="s">
        <v>140</v>
      </c>
      <c r="E233" s="134"/>
      <c r="F233" s="134"/>
      <c r="G233" s="134"/>
      <c r="H233" s="134"/>
      <c r="I233" s="71"/>
      <c r="J233" s="72"/>
    </row>
    <row r="234" spans="1:10" ht="76.5" customHeight="1">
      <c r="A234" s="142"/>
      <c r="B234" s="103"/>
      <c r="C234" s="106"/>
      <c r="D234" s="47" t="s">
        <v>141</v>
      </c>
      <c r="E234" s="134"/>
      <c r="F234" s="134"/>
      <c r="G234" s="134"/>
      <c r="H234" s="134"/>
      <c r="I234" s="71"/>
      <c r="J234" s="72"/>
    </row>
    <row r="235" spans="1:10" ht="32.25" customHeight="1">
      <c r="A235" s="142"/>
      <c r="B235" s="103"/>
      <c r="C235" s="106"/>
      <c r="D235" s="48" t="s">
        <v>142</v>
      </c>
      <c r="E235" s="134"/>
      <c r="F235" s="134"/>
      <c r="G235" s="134"/>
      <c r="H235" s="134"/>
      <c r="I235" s="71"/>
      <c r="J235" s="72"/>
    </row>
    <row r="236" spans="1:10" ht="35.25" customHeight="1">
      <c r="A236" s="142"/>
      <c r="B236" s="104"/>
      <c r="C236" s="107"/>
      <c r="D236" s="47" t="s">
        <v>143</v>
      </c>
      <c r="E236" s="135"/>
      <c r="F236" s="135"/>
      <c r="G236" s="135"/>
      <c r="H236" s="135"/>
      <c r="I236" s="71"/>
      <c r="J236" s="72"/>
    </row>
    <row r="237" spans="1:10" ht="20.25" customHeight="1">
      <c r="A237" s="142"/>
      <c r="B237" s="29"/>
      <c r="C237" s="29"/>
      <c r="D237" s="39" t="s">
        <v>26</v>
      </c>
      <c r="E237" s="17"/>
      <c r="F237" s="17"/>
      <c r="G237" s="17"/>
      <c r="H237" s="13"/>
      <c r="I237" s="71"/>
      <c r="J237" s="72"/>
    </row>
    <row r="238" spans="1:10" ht="34.5" customHeight="1">
      <c r="A238" s="142"/>
      <c r="B238" s="102" t="s">
        <v>168</v>
      </c>
      <c r="C238" s="105" t="s">
        <v>183</v>
      </c>
      <c r="D238" s="47" t="s">
        <v>139</v>
      </c>
      <c r="E238" s="133"/>
      <c r="F238" s="133">
        <v>22203.8</v>
      </c>
      <c r="G238" s="133">
        <v>22189.83</v>
      </c>
      <c r="H238" s="133">
        <f>G238/F238*100</f>
        <v>99.93708284167576</v>
      </c>
      <c r="I238" s="71"/>
      <c r="J238" s="72"/>
    </row>
    <row r="239" spans="1:10" ht="21.75" customHeight="1">
      <c r="A239" s="142"/>
      <c r="B239" s="103"/>
      <c r="C239" s="106"/>
      <c r="D239" s="48" t="s">
        <v>140</v>
      </c>
      <c r="E239" s="134"/>
      <c r="F239" s="134"/>
      <c r="G239" s="134"/>
      <c r="H239" s="134"/>
      <c r="I239" s="71"/>
      <c r="J239" s="72"/>
    </row>
    <row r="240" spans="1:10" ht="60" customHeight="1">
      <c r="A240" s="142"/>
      <c r="B240" s="103"/>
      <c r="C240" s="106"/>
      <c r="D240" s="47" t="s">
        <v>203</v>
      </c>
      <c r="E240" s="134"/>
      <c r="F240" s="134"/>
      <c r="G240" s="134"/>
      <c r="H240" s="134"/>
      <c r="I240" s="71"/>
      <c r="J240" s="72"/>
    </row>
    <row r="241" spans="1:10" ht="39.75" customHeight="1">
      <c r="A241" s="142"/>
      <c r="B241" s="103"/>
      <c r="C241" s="106"/>
      <c r="D241" s="48" t="s">
        <v>197</v>
      </c>
      <c r="E241" s="134"/>
      <c r="F241" s="134"/>
      <c r="G241" s="134"/>
      <c r="H241" s="134"/>
      <c r="I241" s="71"/>
      <c r="J241" s="72"/>
    </row>
    <row r="242" spans="1:10" ht="33.75" customHeight="1">
      <c r="A242" s="142"/>
      <c r="B242" s="104"/>
      <c r="C242" s="107"/>
      <c r="D242" s="47" t="s">
        <v>143</v>
      </c>
      <c r="E242" s="135"/>
      <c r="F242" s="135"/>
      <c r="G242" s="135"/>
      <c r="H242" s="135"/>
      <c r="I242" s="71"/>
      <c r="J242" s="72"/>
    </row>
    <row r="243" spans="1:10" ht="35.25" customHeight="1">
      <c r="A243" s="34"/>
      <c r="B243" s="102" t="s">
        <v>168</v>
      </c>
      <c r="C243" s="105" t="s">
        <v>183</v>
      </c>
      <c r="D243" s="91" t="s">
        <v>139</v>
      </c>
      <c r="E243" s="133"/>
      <c r="F243" s="133">
        <v>1400</v>
      </c>
      <c r="G243" s="133">
        <v>1400</v>
      </c>
      <c r="H243" s="133">
        <f>G243/F243*100</f>
        <v>100</v>
      </c>
      <c r="I243" s="71"/>
      <c r="J243" s="72"/>
    </row>
    <row r="244" spans="1:10" ht="20.25" customHeight="1">
      <c r="A244" s="34"/>
      <c r="B244" s="103"/>
      <c r="C244" s="162"/>
      <c r="D244" s="77" t="s">
        <v>140</v>
      </c>
      <c r="E244" s="163"/>
      <c r="F244" s="134"/>
      <c r="G244" s="134"/>
      <c r="H244" s="134"/>
      <c r="I244" s="71"/>
      <c r="J244" s="72"/>
    </row>
    <row r="245" spans="1:10" ht="77.25" customHeight="1">
      <c r="A245" s="34"/>
      <c r="B245" s="103"/>
      <c r="C245" s="106"/>
      <c r="D245" s="94" t="s">
        <v>141</v>
      </c>
      <c r="E245" s="134"/>
      <c r="F245" s="134"/>
      <c r="G245" s="134"/>
      <c r="H245" s="134"/>
      <c r="I245" s="71"/>
      <c r="J245" s="72"/>
    </row>
    <row r="246" spans="1:10" ht="33.75" customHeight="1">
      <c r="A246" s="34"/>
      <c r="B246" s="103"/>
      <c r="C246" s="162"/>
      <c r="D246" s="77" t="s">
        <v>198</v>
      </c>
      <c r="E246" s="163"/>
      <c r="F246" s="134"/>
      <c r="G246" s="134"/>
      <c r="H246" s="134"/>
      <c r="I246" s="71"/>
      <c r="J246" s="72"/>
    </row>
    <row r="247" spans="1:10" ht="36.75" customHeight="1">
      <c r="A247" s="34"/>
      <c r="B247" s="104"/>
      <c r="C247" s="107"/>
      <c r="D247" s="44" t="s">
        <v>143</v>
      </c>
      <c r="E247" s="135"/>
      <c r="F247" s="135"/>
      <c r="G247" s="135"/>
      <c r="H247" s="135"/>
      <c r="I247" s="71"/>
      <c r="J247" s="72"/>
    </row>
    <row r="248" spans="1:10" ht="33" customHeight="1">
      <c r="A248" s="34"/>
      <c r="B248" s="102" t="s">
        <v>168</v>
      </c>
      <c r="C248" s="105" t="s">
        <v>183</v>
      </c>
      <c r="D248" s="47" t="s">
        <v>139</v>
      </c>
      <c r="E248" s="133"/>
      <c r="F248" s="133">
        <v>5565.4</v>
      </c>
      <c r="G248" s="133">
        <v>5489.6</v>
      </c>
      <c r="H248" s="133">
        <f>G248/F248*100</f>
        <v>98.638013440183997</v>
      </c>
      <c r="I248" s="71"/>
      <c r="J248" s="72"/>
    </row>
    <row r="249" spans="1:10" ht="21.75" customHeight="1">
      <c r="A249" s="34"/>
      <c r="B249" s="103"/>
      <c r="C249" s="106"/>
      <c r="D249" s="48" t="s">
        <v>140</v>
      </c>
      <c r="E249" s="134"/>
      <c r="F249" s="134"/>
      <c r="G249" s="134"/>
      <c r="H249" s="134"/>
      <c r="I249" s="71"/>
      <c r="J249" s="72"/>
    </row>
    <row r="250" spans="1:10" ht="81" customHeight="1">
      <c r="A250" s="34"/>
      <c r="B250" s="103"/>
      <c r="C250" s="106"/>
      <c r="D250" s="47" t="s">
        <v>204</v>
      </c>
      <c r="E250" s="134"/>
      <c r="F250" s="134"/>
      <c r="G250" s="134"/>
      <c r="H250" s="134"/>
      <c r="I250" s="71"/>
      <c r="J250" s="72"/>
    </row>
    <row r="251" spans="1:10" ht="34.5" customHeight="1">
      <c r="A251" s="34"/>
      <c r="B251" s="103"/>
      <c r="C251" s="106"/>
      <c r="D251" s="48" t="s">
        <v>199</v>
      </c>
      <c r="E251" s="134"/>
      <c r="F251" s="134"/>
      <c r="G251" s="134"/>
      <c r="H251" s="134"/>
      <c r="I251" s="71"/>
      <c r="J251" s="72"/>
    </row>
    <row r="252" spans="1:10" ht="33.75" customHeight="1">
      <c r="A252" s="34"/>
      <c r="B252" s="104"/>
      <c r="C252" s="107"/>
      <c r="D252" s="47" t="s">
        <v>143</v>
      </c>
      <c r="E252" s="135"/>
      <c r="F252" s="135"/>
      <c r="G252" s="135"/>
      <c r="H252" s="135"/>
      <c r="I252" s="71"/>
      <c r="J252" s="72"/>
    </row>
    <row r="253" spans="1:10" ht="36.75" customHeight="1">
      <c r="A253" s="34"/>
      <c r="B253" s="102" t="s">
        <v>168</v>
      </c>
      <c r="C253" s="105" t="s">
        <v>183</v>
      </c>
      <c r="D253" s="47" t="s">
        <v>139</v>
      </c>
      <c r="E253" s="133"/>
      <c r="F253" s="133">
        <v>1990</v>
      </c>
      <c r="G253" s="133">
        <v>1926.8</v>
      </c>
      <c r="H253" s="133">
        <f>G253/F253*100</f>
        <v>96.824120603015075</v>
      </c>
      <c r="I253" s="71"/>
      <c r="J253" s="72"/>
    </row>
    <row r="254" spans="1:10" ht="23.25" customHeight="1">
      <c r="A254" s="34"/>
      <c r="B254" s="103"/>
      <c r="C254" s="106"/>
      <c r="D254" s="48" t="s">
        <v>140</v>
      </c>
      <c r="E254" s="134"/>
      <c r="F254" s="134"/>
      <c r="G254" s="134"/>
      <c r="H254" s="134"/>
      <c r="I254" s="71"/>
      <c r="J254" s="72"/>
    </row>
    <row r="255" spans="1:10" ht="78" customHeight="1">
      <c r="A255" s="34"/>
      <c r="B255" s="103"/>
      <c r="C255" s="106"/>
      <c r="D255" s="47" t="s">
        <v>141</v>
      </c>
      <c r="E255" s="134"/>
      <c r="F255" s="134"/>
      <c r="G255" s="134"/>
      <c r="H255" s="134"/>
      <c r="I255" s="71"/>
      <c r="J255" s="72"/>
    </row>
    <row r="256" spans="1:10" ht="35.25" customHeight="1">
      <c r="A256" s="34"/>
      <c r="B256" s="103"/>
      <c r="C256" s="106"/>
      <c r="D256" s="48" t="s">
        <v>200</v>
      </c>
      <c r="E256" s="134"/>
      <c r="F256" s="134"/>
      <c r="G256" s="134"/>
      <c r="H256" s="134"/>
      <c r="I256" s="71"/>
      <c r="J256" s="72"/>
    </row>
    <row r="257" spans="1:10" ht="35.25" customHeight="1">
      <c r="A257" s="34"/>
      <c r="B257" s="104"/>
      <c r="C257" s="107"/>
      <c r="D257" s="47" t="s">
        <v>143</v>
      </c>
      <c r="E257" s="135"/>
      <c r="F257" s="135"/>
      <c r="G257" s="135"/>
      <c r="H257" s="135"/>
      <c r="I257" s="71"/>
      <c r="J257" s="72"/>
    </row>
    <row r="258" spans="1:10" ht="27">
      <c r="A258" s="34"/>
      <c r="B258" s="102" t="s">
        <v>168</v>
      </c>
      <c r="C258" s="105" t="s">
        <v>183</v>
      </c>
      <c r="D258" s="47" t="s">
        <v>139</v>
      </c>
      <c r="E258" s="143"/>
      <c r="F258" s="133">
        <v>15040</v>
      </c>
      <c r="G258" s="133">
        <v>15028</v>
      </c>
      <c r="H258" s="133">
        <f>G258/F258*100</f>
        <v>99.920212765957444</v>
      </c>
      <c r="I258" s="71"/>
      <c r="J258" s="72"/>
    </row>
    <row r="259" spans="1:10" ht="18" customHeight="1">
      <c r="A259" s="34"/>
      <c r="B259" s="103"/>
      <c r="C259" s="106"/>
      <c r="D259" s="48" t="s">
        <v>140</v>
      </c>
      <c r="E259" s="144"/>
      <c r="F259" s="134"/>
      <c r="G259" s="134"/>
      <c r="H259" s="134"/>
      <c r="I259" s="71"/>
      <c r="J259" s="72"/>
    </row>
    <row r="260" spans="1:10" ht="83.25" customHeight="1">
      <c r="A260" s="34"/>
      <c r="B260" s="103"/>
      <c r="C260" s="106"/>
      <c r="D260" s="47" t="s">
        <v>141</v>
      </c>
      <c r="E260" s="144"/>
      <c r="F260" s="134"/>
      <c r="G260" s="134"/>
      <c r="H260" s="134"/>
      <c r="I260" s="71"/>
      <c r="J260" s="72"/>
    </row>
    <row r="261" spans="1:10" ht="33" customHeight="1">
      <c r="A261" s="34"/>
      <c r="B261" s="103"/>
      <c r="C261" s="106"/>
      <c r="D261" s="48" t="s">
        <v>201</v>
      </c>
      <c r="E261" s="144"/>
      <c r="F261" s="134"/>
      <c r="G261" s="134"/>
      <c r="H261" s="134"/>
      <c r="I261" s="71"/>
      <c r="J261" s="72"/>
    </row>
    <row r="262" spans="1:10" ht="36" customHeight="1">
      <c r="A262" s="34"/>
      <c r="B262" s="104"/>
      <c r="C262" s="107"/>
      <c r="D262" s="47" t="s">
        <v>143</v>
      </c>
      <c r="E262" s="145"/>
      <c r="F262" s="135"/>
      <c r="G262" s="135"/>
      <c r="H262" s="135"/>
      <c r="I262" s="71"/>
      <c r="J262" s="72"/>
    </row>
    <row r="263" spans="1:10" ht="36.75" customHeight="1">
      <c r="A263" s="34"/>
      <c r="B263" s="102" t="s">
        <v>168</v>
      </c>
      <c r="C263" s="105" t="s">
        <v>183</v>
      </c>
      <c r="D263" s="47" t="s">
        <v>139</v>
      </c>
      <c r="E263" s="133"/>
      <c r="F263" s="133">
        <v>4575.8999999999996</v>
      </c>
      <c r="G263" s="133">
        <v>4572.84</v>
      </c>
      <c r="H263" s="133">
        <f>G263/F263*100</f>
        <v>99.93312790926376</v>
      </c>
      <c r="I263" s="71"/>
      <c r="J263" s="72"/>
    </row>
    <row r="264" spans="1:10" ht="18.75" customHeight="1">
      <c r="A264" s="34"/>
      <c r="B264" s="103"/>
      <c r="C264" s="106"/>
      <c r="D264" s="48" t="s">
        <v>140</v>
      </c>
      <c r="E264" s="134"/>
      <c r="F264" s="134"/>
      <c r="G264" s="134"/>
      <c r="H264" s="134"/>
      <c r="I264" s="71"/>
      <c r="J264" s="72"/>
    </row>
    <row r="265" spans="1:10" ht="76.5" customHeight="1">
      <c r="A265" s="34"/>
      <c r="B265" s="103"/>
      <c r="C265" s="106"/>
      <c r="D265" s="47" t="s">
        <v>141</v>
      </c>
      <c r="E265" s="134"/>
      <c r="F265" s="134"/>
      <c r="G265" s="134"/>
      <c r="H265" s="134"/>
      <c r="I265" s="71"/>
      <c r="J265" s="72"/>
    </row>
    <row r="266" spans="1:10" ht="36" customHeight="1">
      <c r="A266" s="34"/>
      <c r="B266" s="103"/>
      <c r="C266" s="106"/>
      <c r="D266" s="48" t="s">
        <v>202</v>
      </c>
      <c r="E266" s="134"/>
      <c r="F266" s="134"/>
      <c r="G266" s="134"/>
      <c r="H266" s="134"/>
      <c r="I266" s="71"/>
      <c r="J266" s="72"/>
    </row>
    <row r="267" spans="1:10" ht="32.25" customHeight="1">
      <c r="A267" s="34"/>
      <c r="B267" s="104"/>
      <c r="C267" s="107"/>
      <c r="D267" s="47" t="s">
        <v>143</v>
      </c>
      <c r="E267" s="135"/>
      <c r="F267" s="135"/>
      <c r="G267" s="135"/>
      <c r="H267" s="134"/>
      <c r="I267" s="71"/>
      <c r="J267" s="72"/>
    </row>
    <row r="268" spans="1:10" ht="19.5" customHeight="1">
      <c r="A268" s="34"/>
      <c r="B268" s="113" t="s">
        <v>163</v>
      </c>
      <c r="C268" s="117" t="s">
        <v>183</v>
      </c>
      <c r="D268" s="47" t="s">
        <v>205</v>
      </c>
      <c r="E268" s="22"/>
      <c r="F268" s="22"/>
      <c r="G268" s="68"/>
      <c r="H268" s="92"/>
      <c r="I268" s="71"/>
      <c r="J268" s="72"/>
    </row>
    <row r="269" spans="1:10" ht="22.5" customHeight="1">
      <c r="A269" s="34"/>
      <c r="B269" s="114"/>
      <c r="C269" s="118"/>
      <c r="D269" s="48" t="s">
        <v>140</v>
      </c>
      <c r="E269" s="22"/>
      <c r="F269" s="22"/>
      <c r="G269" s="68"/>
      <c r="H269" s="22"/>
      <c r="I269" s="71"/>
      <c r="J269" s="72"/>
    </row>
    <row r="270" spans="1:10" ht="40.5" customHeight="1">
      <c r="A270" s="34"/>
      <c r="B270" s="115"/>
      <c r="C270" s="115"/>
      <c r="D270" s="91" t="s">
        <v>206</v>
      </c>
      <c r="E270" s="22"/>
      <c r="F270" s="22">
        <v>7000</v>
      </c>
      <c r="G270" s="68">
        <v>6849.8</v>
      </c>
      <c r="H270" s="22">
        <f>G270/F270*100</f>
        <v>97.854285714285709</v>
      </c>
      <c r="I270" s="71"/>
      <c r="J270" s="72"/>
    </row>
    <row r="271" spans="1:10" ht="36" customHeight="1">
      <c r="A271" s="34"/>
      <c r="B271" s="114"/>
      <c r="C271" s="119"/>
      <c r="D271" s="77" t="s">
        <v>207</v>
      </c>
      <c r="E271" s="78"/>
      <c r="F271" s="22"/>
      <c r="G271" s="68"/>
      <c r="H271" s="22"/>
      <c r="I271" s="71"/>
      <c r="J271" s="72"/>
    </row>
    <row r="272" spans="1:10">
      <c r="A272" s="34"/>
      <c r="B272" s="116"/>
      <c r="C272" s="120"/>
      <c r="D272" s="44"/>
      <c r="E272" s="22"/>
      <c r="F272" s="22"/>
      <c r="G272" s="22"/>
      <c r="H272" s="23"/>
      <c r="I272" s="71"/>
      <c r="J272" s="72"/>
    </row>
    <row r="273" spans="1:10">
      <c r="A273" s="34"/>
      <c r="B273" s="102" t="s">
        <v>168</v>
      </c>
      <c r="C273" s="105" t="s">
        <v>183</v>
      </c>
      <c r="D273" s="47" t="s">
        <v>205</v>
      </c>
      <c r="E273" s="133"/>
      <c r="F273" s="133">
        <v>5000</v>
      </c>
      <c r="G273" s="133">
        <v>5000</v>
      </c>
      <c r="H273" s="133">
        <f>G273/F273*100</f>
        <v>100</v>
      </c>
      <c r="I273" s="71"/>
      <c r="J273" s="72"/>
    </row>
    <row r="274" spans="1:10" ht="19.5" customHeight="1">
      <c r="A274" s="34"/>
      <c r="B274" s="103"/>
      <c r="C274" s="106"/>
      <c r="D274" s="48" t="s">
        <v>140</v>
      </c>
      <c r="E274" s="134"/>
      <c r="F274" s="134"/>
      <c r="G274" s="134"/>
      <c r="H274" s="134"/>
      <c r="I274" s="71"/>
      <c r="J274" s="72"/>
    </row>
    <row r="275" spans="1:10" ht="33.75" customHeight="1">
      <c r="A275" s="34"/>
      <c r="B275" s="103"/>
      <c r="C275" s="106"/>
      <c r="D275" s="51" t="s">
        <v>208</v>
      </c>
      <c r="E275" s="134"/>
      <c r="F275" s="134"/>
      <c r="G275" s="134"/>
      <c r="H275" s="134"/>
      <c r="I275" s="71"/>
      <c r="J275" s="72"/>
    </row>
    <row r="276" spans="1:10" ht="50.25" customHeight="1">
      <c r="A276" s="34"/>
      <c r="B276" s="103"/>
      <c r="C276" s="106"/>
      <c r="D276" s="48" t="s">
        <v>209</v>
      </c>
      <c r="E276" s="134"/>
      <c r="F276" s="134"/>
      <c r="G276" s="134"/>
      <c r="H276" s="134"/>
      <c r="I276" s="71"/>
      <c r="J276" s="72"/>
    </row>
    <row r="277" spans="1:10" ht="12" customHeight="1">
      <c r="A277" s="27"/>
      <c r="B277" s="104"/>
      <c r="C277" s="107"/>
      <c r="D277" s="47"/>
      <c r="E277" s="135"/>
      <c r="F277" s="135"/>
      <c r="G277" s="135"/>
      <c r="H277" s="135"/>
      <c r="I277" s="71"/>
      <c r="J277" s="72"/>
    </row>
    <row r="278" spans="1:10" ht="19.5" customHeight="1">
      <c r="A278" s="34"/>
      <c r="B278" s="102" t="s">
        <v>168</v>
      </c>
      <c r="C278" s="105" t="s">
        <v>183</v>
      </c>
      <c r="D278" s="47" t="s">
        <v>205</v>
      </c>
      <c r="E278" s="133"/>
      <c r="F278" s="133">
        <v>4000</v>
      </c>
      <c r="G278" s="133">
        <v>4000</v>
      </c>
      <c r="H278" s="133">
        <f>G278/F278*100</f>
        <v>100</v>
      </c>
      <c r="I278" s="71"/>
      <c r="J278" s="72"/>
    </row>
    <row r="279" spans="1:10" ht="21" customHeight="1">
      <c r="A279" s="34"/>
      <c r="B279" s="103"/>
      <c r="C279" s="106"/>
      <c r="D279" s="48" t="s">
        <v>140</v>
      </c>
      <c r="E279" s="134"/>
      <c r="F279" s="134"/>
      <c r="G279" s="134"/>
      <c r="H279" s="134"/>
      <c r="I279" s="71"/>
      <c r="J279" s="72"/>
    </row>
    <row r="280" spans="1:10" ht="33" customHeight="1">
      <c r="A280" s="34"/>
      <c r="B280" s="103"/>
      <c r="C280" s="106"/>
      <c r="D280" s="51" t="s">
        <v>208</v>
      </c>
      <c r="E280" s="134"/>
      <c r="F280" s="134"/>
      <c r="G280" s="134"/>
      <c r="H280" s="134"/>
      <c r="I280" s="71"/>
      <c r="J280" s="72"/>
    </row>
    <row r="281" spans="1:10" ht="36" customHeight="1">
      <c r="A281" s="34"/>
      <c r="B281" s="103"/>
      <c r="C281" s="106"/>
      <c r="D281" s="48" t="s">
        <v>210</v>
      </c>
      <c r="E281" s="134"/>
      <c r="F281" s="134"/>
      <c r="G281" s="134"/>
      <c r="H281" s="134"/>
      <c r="I281" s="71"/>
      <c r="J281" s="72"/>
    </row>
    <row r="282" spans="1:10">
      <c r="A282" s="27"/>
      <c r="B282" s="104"/>
      <c r="C282" s="107"/>
      <c r="D282" s="47"/>
      <c r="E282" s="135"/>
      <c r="F282" s="135"/>
      <c r="G282" s="135"/>
      <c r="H282" s="135"/>
      <c r="I282" s="71"/>
      <c r="J282" s="72"/>
    </row>
    <row r="283" spans="1:10" ht="18" customHeight="1">
      <c r="A283" s="62">
        <v>1146</v>
      </c>
      <c r="B283" s="29"/>
      <c r="C283" s="29"/>
      <c r="D283" s="39" t="s">
        <v>26</v>
      </c>
      <c r="E283" s="17"/>
      <c r="F283" s="17"/>
      <c r="G283" s="17"/>
      <c r="H283" s="13"/>
      <c r="I283" s="71"/>
      <c r="J283" s="72"/>
    </row>
    <row r="284" spans="1:10" ht="21" customHeight="1">
      <c r="A284" s="142"/>
      <c r="B284" s="102" t="s">
        <v>168</v>
      </c>
      <c r="C284" s="105" t="s">
        <v>183</v>
      </c>
      <c r="D284" s="51" t="s">
        <v>211</v>
      </c>
      <c r="E284" s="133"/>
      <c r="F284" s="133">
        <f>F290+F295+F300</f>
        <v>39179.599999999999</v>
      </c>
      <c r="G284" s="133">
        <f>G290+G295+G300</f>
        <v>39144.400000000001</v>
      </c>
      <c r="H284" s="133">
        <f>G284/F284*100</f>
        <v>99.910157326772094</v>
      </c>
      <c r="I284" s="71"/>
      <c r="J284" s="72"/>
    </row>
    <row r="285" spans="1:10" ht="22.5" customHeight="1">
      <c r="A285" s="142"/>
      <c r="B285" s="103"/>
      <c r="C285" s="106"/>
      <c r="D285" s="52" t="s">
        <v>31</v>
      </c>
      <c r="E285" s="134"/>
      <c r="F285" s="134"/>
      <c r="G285" s="134"/>
      <c r="H285" s="134"/>
      <c r="I285" s="71"/>
      <c r="J285" s="72"/>
    </row>
    <row r="286" spans="1:10" ht="23.25" customHeight="1">
      <c r="A286" s="142"/>
      <c r="B286" s="103"/>
      <c r="C286" s="106"/>
      <c r="D286" s="51" t="s">
        <v>212</v>
      </c>
      <c r="E286" s="134"/>
      <c r="F286" s="134"/>
      <c r="G286" s="134"/>
      <c r="H286" s="134"/>
      <c r="I286" s="71"/>
      <c r="J286" s="72"/>
    </row>
    <row r="287" spans="1:10" ht="18" customHeight="1">
      <c r="A287" s="142"/>
      <c r="B287" s="103"/>
      <c r="C287" s="106"/>
      <c r="D287" s="52" t="s">
        <v>33</v>
      </c>
      <c r="E287" s="134"/>
      <c r="F287" s="134"/>
      <c r="G287" s="134"/>
      <c r="H287" s="134"/>
      <c r="I287" s="71"/>
      <c r="J287" s="72"/>
    </row>
    <row r="288" spans="1:10" ht="19.5" customHeight="1">
      <c r="A288" s="142"/>
      <c r="B288" s="104"/>
      <c r="C288" s="107"/>
      <c r="D288" s="51" t="s">
        <v>213</v>
      </c>
      <c r="E288" s="135"/>
      <c r="F288" s="135"/>
      <c r="G288" s="135"/>
      <c r="H288" s="135"/>
      <c r="I288" s="71"/>
      <c r="J288" s="72"/>
    </row>
    <row r="289" spans="1:10" ht="17.25" customHeight="1">
      <c r="A289" s="142"/>
      <c r="B289" s="29"/>
      <c r="C289" s="29"/>
      <c r="D289" s="39" t="s">
        <v>26</v>
      </c>
      <c r="E289" s="17"/>
      <c r="F289" s="17"/>
      <c r="G289" s="17"/>
      <c r="H289" s="13"/>
      <c r="I289" s="71"/>
      <c r="J289" s="72"/>
    </row>
    <row r="290" spans="1:10" ht="24.75" customHeight="1">
      <c r="A290" s="142"/>
      <c r="B290" s="102" t="s">
        <v>168</v>
      </c>
      <c r="C290" s="105" t="s">
        <v>183</v>
      </c>
      <c r="D290" s="51" t="s">
        <v>211</v>
      </c>
      <c r="E290" s="133"/>
      <c r="F290" s="133">
        <v>14642</v>
      </c>
      <c r="G290" s="133">
        <v>14632</v>
      </c>
      <c r="H290" s="133">
        <f>G290/F290*100</f>
        <v>99.931703319218684</v>
      </c>
      <c r="I290" s="71"/>
      <c r="J290" s="72"/>
    </row>
    <row r="291" spans="1:10" ht="21" customHeight="1">
      <c r="A291" s="142"/>
      <c r="B291" s="103"/>
      <c r="C291" s="106"/>
      <c r="D291" s="52" t="s">
        <v>31</v>
      </c>
      <c r="E291" s="134"/>
      <c r="F291" s="134"/>
      <c r="G291" s="134"/>
      <c r="H291" s="134"/>
      <c r="I291" s="71"/>
      <c r="J291" s="72"/>
    </row>
    <row r="292" spans="1:10" ht="38.25" customHeight="1">
      <c r="A292" s="142"/>
      <c r="B292" s="103"/>
      <c r="C292" s="106"/>
      <c r="D292" s="51" t="s">
        <v>214</v>
      </c>
      <c r="E292" s="134"/>
      <c r="F292" s="134"/>
      <c r="G292" s="134"/>
      <c r="H292" s="134"/>
      <c r="I292" s="71"/>
      <c r="J292" s="72"/>
    </row>
    <row r="293" spans="1:10" ht="22.5" customHeight="1">
      <c r="A293" s="142"/>
      <c r="B293" s="103"/>
      <c r="C293" s="106"/>
      <c r="D293" s="52" t="s">
        <v>33</v>
      </c>
      <c r="E293" s="134"/>
      <c r="F293" s="134"/>
      <c r="G293" s="134"/>
      <c r="H293" s="134"/>
      <c r="I293" s="71"/>
      <c r="J293" s="72"/>
    </row>
    <row r="294" spans="1:10" ht="26.25" customHeight="1">
      <c r="A294" s="142"/>
      <c r="B294" s="104"/>
      <c r="C294" s="107"/>
      <c r="D294" s="51" t="s">
        <v>213</v>
      </c>
      <c r="E294" s="135"/>
      <c r="F294" s="135"/>
      <c r="G294" s="135"/>
      <c r="H294" s="135"/>
      <c r="I294" s="71"/>
      <c r="J294" s="72"/>
    </row>
    <row r="295" spans="1:10" ht="23.25" customHeight="1">
      <c r="A295" s="34"/>
      <c r="B295" s="102" t="s">
        <v>168</v>
      </c>
      <c r="C295" s="105" t="s">
        <v>183</v>
      </c>
      <c r="D295" s="51" t="s">
        <v>211</v>
      </c>
      <c r="E295" s="133"/>
      <c r="F295" s="133">
        <v>9745.2999999999993</v>
      </c>
      <c r="G295" s="133">
        <v>9730.2000000000007</v>
      </c>
      <c r="H295" s="133">
        <f>G295/F295*100</f>
        <v>99.845053512975497</v>
      </c>
      <c r="I295" s="71"/>
      <c r="J295" s="72"/>
    </row>
    <row r="296" spans="1:10" ht="18.75" customHeight="1">
      <c r="A296" s="34"/>
      <c r="B296" s="103"/>
      <c r="C296" s="106"/>
      <c r="D296" s="52" t="s">
        <v>31</v>
      </c>
      <c r="E296" s="134"/>
      <c r="F296" s="134"/>
      <c r="G296" s="134"/>
      <c r="H296" s="134"/>
      <c r="I296" s="71"/>
      <c r="J296" s="72"/>
    </row>
    <row r="297" spans="1:10" ht="36" customHeight="1">
      <c r="A297" s="34"/>
      <c r="B297" s="103"/>
      <c r="C297" s="106"/>
      <c r="D297" s="51" t="s">
        <v>215</v>
      </c>
      <c r="E297" s="134"/>
      <c r="F297" s="134"/>
      <c r="G297" s="134"/>
      <c r="H297" s="134"/>
      <c r="I297" s="71"/>
      <c r="J297" s="72"/>
    </row>
    <row r="298" spans="1:10" ht="24.75" customHeight="1">
      <c r="A298" s="34"/>
      <c r="B298" s="103"/>
      <c r="C298" s="106"/>
      <c r="D298" s="52" t="s">
        <v>33</v>
      </c>
      <c r="E298" s="134"/>
      <c r="F298" s="134"/>
      <c r="G298" s="134"/>
      <c r="H298" s="134"/>
      <c r="I298" s="71"/>
      <c r="J298" s="72"/>
    </row>
    <row r="299" spans="1:10" ht="21.75" customHeight="1">
      <c r="A299" s="34"/>
      <c r="B299" s="104"/>
      <c r="C299" s="107"/>
      <c r="D299" s="51" t="s">
        <v>213</v>
      </c>
      <c r="E299" s="135"/>
      <c r="F299" s="135"/>
      <c r="G299" s="135"/>
      <c r="H299" s="135"/>
      <c r="I299" s="71"/>
      <c r="J299" s="72"/>
    </row>
    <row r="300" spans="1:10" ht="18.75" customHeight="1">
      <c r="A300" s="34"/>
      <c r="B300" s="102" t="s">
        <v>168</v>
      </c>
      <c r="C300" s="105" t="s">
        <v>183</v>
      </c>
      <c r="D300" s="51" t="s">
        <v>211</v>
      </c>
      <c r="E300" s="133"/>
      <c r="F300" s="133">
        <v>14792.3</v>
      </c>
      <c r="G300" s="133">
        <v>14782.2</v>
      </c>
      <c r="H300" s="133">
        <f>G300/F300*100</f>
        <v>99.93172123334439</v>
      </c>
      <c r="I300" s="71"/>
      <c r="J300" s="72"/>
    </row>
    <row r="301" spans="1:10" ht="18.75" customHeight="1">
      <c r="A301" s="34"/>
      <c r="B301" s="103"/>
      <c r="C301" s="106"/>
      <c r="D301" s="52" t="s">
        <v>31</v>
      </c>
      <c r="E301" s="134"/>
      <c r="F301" s="134"/>
      <c r="G301" s="134"/>
      <c r="H301" s="134"/>
      <c r="I301" s="71"/>
      <c r="J301" s="72"/>
    </row>
    <row r="302" spans="1:10" ht="23.25" customHeight="1">
      <c r="A302" s="34"/>
      <c r="B302" s="103"/>
      <c r="C302" s="106"/>
      <c r="D302" s="51" t="s">
        <v>216</v>
      </c>
      <c r="E302" s="134"/>
      <c r="F302" s="134"/>
      <c r="G302" s="134"/>
      <c r="H302" s="134"/>
      <c r="I302" s="71"/>
      <c r="J302" s="72"/>
    </row>
    <row r="303" spans="1:10" ht="26.25" customHeight="1">
      <c r="A303" s="34"/>
      <c r="B303" s="103"/>
      <c r="C303" s="106"/>
      <c r="D303" s="52" t="s">
        <v>33</v>
      </c>
      <c r="E303" s="134"/>
      <c r="F303" s="134"/>
      <c r="G303" s="134"/>
      <c r="H303" s="134"/>
      <c r="I303" s="71"/>
      <c r="J303" s="72"/>
    </row>
    <row r="304" spans="1:10" ht="21.75" customHeight="1">
      <c r="A304" s="34"/>
      <c r="B304" s="104"/>
      <c r="C304" s="107"/>
      <c r="D304" s="51" t="s">
        <v>213</v>
      </c>
      <c r="E304" s="135"/>
      <c r="F304" s="135"/>
      <c r="G304" s="135"/>
      <c r="H304" s="135"/>
      <c r="I304" s="71"/>
      <c r="J304" s="72"/>
    </row>
    <row r="305" spans="1:10">
      <c r="A305" s="62">
        <v>1047</v>
      </c>
      <c r="B305" s="13"/>
      <c r="C305" s="13"/>
      <c r="D305" s="39" t="s">
        <v>26</v>
      </c>
      <c r="E305" s="17"/>
      <c r="F305" s="17"/>
      <c r="G305" s="17"/>
      <c r="H305" s="13"/>
      <c r="I305" s="71"/>
      <c r="J305" s="72"/>
    </row>
    <row r="306" spans="1:10" s="25" customFormat="1" ht="24.75" customHeight="1">
      <c r="A306" s="63"/>
      <c r="B306" s="109" t="s">
        <v>225</v>
      </c>
      <c r="C306" s="108" t="s">
        <v>183</v>
      </c>
      <c r="D306" s="51" t="s">
        <v>224</v>
      </c>
      <c r="E306" s="130"/>
      <c r="F306" s="130">
        <v>7922</v>
      </c>
      <c r="G306" s="139">
        <v>7599.89</v>
      </c>
      <c r="H306" s="133">
        <f>G306/F306*100</f>
        <v>95.933981317849032</v>
      </c>
      <c r="I306" s="71"/>
      <c r="J306" s="72"/>
    </row>
    <row r="307" spans="1:10" s="25" customFormat="1" ht="22.5" customHeight="1">
      <c r="A307" s="63"/>
      <c r="B307" s="109"/>
      <c r="C307" s="109"/>
      <c r="D307" s="50" t="s">
        <v>31</v>
      </c>
      <c r="E307" s="131"/>
      <c r="F307" s="131"/>
      <c r="G307" s="140"/>
      <c r="H307" s="134"/>
      <c r="I307" s="71"/>
      <c r="J307" s="72"/>
    </row>
    <row r="308" spans="1:10" s="25" customFormat="1" ht="50.25" customHeight="1">
      <c r="A308" s="63"/>
      <c r="B308" s="109"/>
      <c r="C308" s="109"/>
      <c r="D308" s="51" t="s">
        <v>222</v>
      </c>
      <c r="E308" s="131"/>
      <c r="F308" s="131"/>
      <c r="G308" s="140"/>
      <c r="H308" s="134"/>
      <c r="I308" s="71"/>
      <c r="J308" s="72"/>
    </row>
    <row r="309" spans="1:10" s="25" customFormat="1">
      <c r="A309" s="63"/>
      <c r="B309" s="109"/>
      <c r="C309" s="109"/>
      <c r="D309" s="50" t="s">
        <v>84</v>
      </c>
      <c r="E309" s="131"/>
      <c r="F309" s="131"/>
      <c r="G309" s="140"/>
      <c r="H309" s="134"/>
      <c r="I309" s="71"/>
      <c r="J309" s="72"/>
    </row>
    <row r="310" spans="1:10" s="25" customFormat="1" ht="55.5" customHeight="1">
      <c r="A310" s="63"/>
      <c r="B310" s="129"/>
      <c r="C310" s="129"/>
      <c r="D310" s="37" t="s">
        <v>114</v>
      </c>
      <c r="E310" s="132"/>
      <c r="F310" s="132"/>
      <c r="G310" s="141"/>
      <c r="H310" s="135"/>
      <c r="I310" s="71"/>
      <c r="J310" s="72"/>
    </row>
    <row r="311" spans="1:10" ht="21" customHeight="1">
      <c r="A311" s="62">
        <v>1047</v>
      </c>
      <c r="B311" s="13"/>
      <c r="C311" s="13"/>
      <c r="D311" s="39" t="s">
        <v>26</v>
      </c>
      <c r="E311" s="17"/>
      <c r="F311" s="17"/>
      <c r="G311" s="17"/>
      <c r="H311" s="13"/>
      <c r="I311" s="71"/>
      <c r="J311" s="72"/>
    </row>
    <row r="312" spans="1:10" s="25" customFormat="1" ht="24.75" customHeight="1">
      <c r="A312" s="63"/>
      <c r="B312" s="109" t="s">
        <v>167</v>
      </c>
      <c r="C312" s="108" t="s">
        <v>183</v>
      </c>
      <c r="D312" s="51" t="s">
        <v>224</v>
      </c>
      <c r="E312" s="130"/>
      <c r="F312" s="130">
        <v>9325</v>
      </c>
      <c r="G312" s="139">
        <v>9196.6</v>
      </c>
      <c r="H312" s="133">
        <f>G312/F312*100</f>
        <v>98.623056300268104</v>
      </c>
      <c r="I312" s="71"/>
      <c r="J312" s="72"/>
    </row>
    <row r="313" spans="1:10" s="25" customFormat="1" ht="28.5" customHeight="1">
      <c r="A313" s="63"/>
      <c r="B313" s="109"/>
      <c r="C313" s="109"/>
      <c r="D313" s="50" t="s">
        <v>31</v>
      </c>
      <c r="E313" s="131"/>
      <c r="F313" s="131"/>
      <c r="G313" s="140"/>
      <c r="H313" s="134"/>
      <c r="I313" s="71"/>
      <c r="J313" s="72"/>
    </row>
    <row r="314" spans="1:10" s="25" customFormat="1" ht="51.75" customHeight="1">
      <c r="A314" s="63"/>
      <c r="B314" s="109"/>
      <c r="C314" s="109"/>
      <c r="D314" s="51" t="s">
        <v>223</v>
      </c>
      <c r="E314" s="131"/>
      <c r="F314" s="131"/>
      <c r="G314" s="140"/>
      <c r="H314" s="134"/>
      <c r="I314" s="71"/>
      <c r="J314" s="72"/>
    </row>
    <row r="315" spans="1:10" s="25" customFormat="1" ht="23.25" customHeight="1">
      <c r="A315" s="63"/>
      <c r="B315" s="109"/>
      <c r="C315" s="109"/>
      <c r="D315" s="50" t="s">
        <v>84</v>
      </c>
      <c r="E315" s="131"/>
      <c r="F315" s="131"/>
      <c r="G315" s="140"/>
      <c r="H315" s="134"/>
      <c r="I315" s="71"/>
      <c r="J315" s="72"/>
    </row>
    <row r="316" spans="1:10" s="25" customFormat="1" ht="50.25" customHeight="1">
      <c r="A316" s="64"/>
      <c r="B316" s="129"/>
      <c r="C316" s="129"/>
      <c r="D316" s="37" t="s">
        <v>114</v>
      </c>
      <c r="E316" s="132"/>
      <c r="F316" s="132"/>
      <c r="G316" s="141"/>
      <c r="H316" s="135"/>
      <c r="I316" s="71"/>
      <c r="J316" s="72"/>
    </row>
    <row r="317" spans="1:10">
      <c r="I317" s="71"/>
      <c r="J317" s="72"/>
    </row>
    <row r="318" spans="1:10">
      <c r="I318" s="71"/>
      <c r="J318" s="72"/>
    </row>
    <row r="319" spans="1:10">
      <c r="I319" s="71"/>
      <c r="J319" s="72"/>
    </row>
    <row r="320" spans="1:10">
      <c r="I320" s="71"/>
      <c r="J320" s="72"/>
    </row>
    <row r="321" spans="9:10">
      <c r="I321" s="71"/>
      <c r="J321" s="72"/>
    </row>
    <row r="322" spans="9:10">
      <c r="I322" s="71"/>
      <c r="J322" s="72"/>
    </row>
    <row r="323" spans="9:10">
      <c r="I323" s="71"/>
      <c r="J323" s="72"/>
    </row>
    <row r="324" spans="9:10">
      <c r="I324" s="71"/>
      <c r="J324" s="72"/>
    </row>
    <row r="325" spans="9:10">
      <c r="I325" s="71"/>
      <c r="J325" s="72"/>
    </row>
    <row r="326" spans="9:10">
      <c r="I326" s="71"/>
      <c r="J326" s="72"/>
    </row>
    <row r="327" spans="9:10">
      <c r="I327" s="71"/>
      <c r="J327" s="72"/>
    </row>
    <row r="328" spans="9:10">
      <c r="I328" s="71"/>
    </row>
    <row r="329" spans="9:10">
      <c r="I329" s="71"/>
    </row>
    <row r="330" spans="9:10">
      <c r="I330" s="71"/>
    </row>
    <row r="331" spans="9:10">
      <c r="I331" s="71"/>
    </row>
  </sheetData>
  <mergeCells count="342">
    <mergeCell ref="E226:E230"/>
    <mergeCell ref="F226:F230"/>
    <mergeCell ref="B216:B220"/>
    <mergeCell ref="C216:C220"/>
    <mergeCell ref="E216:E220"/>
    <mergeCell ref="F216:F220"/>
    <mergeCell ref="B196:B200"/>
    <mergeCell ref="C196:C200"/>
    <mergeCell ref="B201:B205"/>
    <mergeCell ref="C201:C205"/>
    <mergeCell ref="B226:B230"/>
    <mergeCell ref="C226:C230"/>
    <mergeCell ref="G226:G230"/>
    <mergeCell ref="H226:H230"/>
    <mergeCell ref="B206:B210"/>
    <mergeCell ref="C206:C210"/>
    <mergeCell ref="B211:B215"/>
    <mergeCell ref="C211:C215"/>
    <mergeCell ref="G216:G220"/>
    <mergeCell ref="H216:H220"/>
    <mergeCell ref="E206:E210"/>
    <mergeCell ref="F206:F210"/>
    <mergeCell ref="G206:G210"/>
    <mergeCell ref="H206:H210"/>
    <mergeCell ref="E211:E215"/>
    <mergeCell ref="F211:F215"/>
    <mergeCell ref="G211:G215"/>
    <mergeCell ref="H211:H215"/>
    <mergeCell ref="F191:F195"/>
    <mergeCell ref="E196:E200"/>
    <mergeCell ref="F196:F200"/>
    <mergeCell ref="G196:G200"/>
    <mergeCell ref="H196:H200"/>
    <mergeCell ref="E201:E205"/>
    <mergeCell ref="F201:F205"/>
    <mergeCell ref="G201:G205"/>
    <mergeCell ref="H201:H205"/>
    <mergeCell ref="A185:A195"/>
    <mergeCell ref="B185:B189"/>
    <mergeCell ref="C185:C189"/>
    <mergeCell ref="E185:E189"/>
    <mergeCell ref="B191:B195"/>
    <mergeCell ref="C191:C195"/>
    <mergeCell ref="E191:E195"/>
    <mergeCell ref="H185:H189"/>
    <mergeCell ref="H175:H176"/>
    <mergeCell ref="G175:G176"/>
    <mergeCell ref="F185:F189"/>
    <mergeCell ref="G185:G189"/>
    <mergeCell ref="F165:F167"/>
    <mergeCell ref="G165:G167"/>
    <mergeCell ref="F175:F176"/>
    <mergeCell ref="E178:E183"/>
    <mergeCell ref="F178:F183"/>
    <mergeCell ref="G178:G183"/>
    <mergeCell ref="H178:H183"/>
    <mergeCell ref="H165:H167"/>
    <mergeCell ref="G169:G172"/>
    <mergeCell ref="H169:H172"/>
    <mergeCell ref="H149:H152"/>
    <mergeCell ref="H67:H71"/>
    <mergeCell ref="G72:G76"/>
    <mergeCell ref="H72:H76"/>
    <mergeCell ref="G85:G91"/>
    <mergeCell ref="H85:H91"/>
    <mergeCell ref="H93:H95"/>
    <mergeCell ref="G114:G118"/>
    <mergeCell ref="H114:H118"/>
    <mergeCell ref="H109:H113"/>
    <mergeCell ref="H77:H81"/>
    <mergeCell ref="G143:G147"/>
    <mergeCell ref="F154:F158"/>
    <mergeCell ref="G154:G158"/>
    <mergeCell ref="G137:G141"/>
    <mergeCell ref="F137:F141"/>
    <mergeCell ref="F109:F113"/>
    <mergeCell ref="G120:G124"/>
    <mergeCell ref="G109:G113"/>
    <mergeCell ref="G93:G95"/>
    <mergeCell ref="A120:A134"/>
    <mergeCell ref="B109:B113"/>
    <mergeCell ref="C109:C113"/>
    <mergeCell ref="E85:E91"/>
    <mergeCell ref="B85:B91"/>
    <mergeCell ref="C85:C91"/>
    <mergeCell ref="C130:C135"/>
    <mergeCell ref="B143:B147"/>
    <mergeCell ref="B103:B107"/>
    <mergeCell ref="F77:F81"/>
    <mergeCell ref="A103:A118"/>
    <mergeCell ref="E120:E124"/>
    <mergeCell ref="F120:F124"/>
    <mergeCell ref="E77:E81"/>
    <mergeCell ref="B120:B124"/>
    <mergeCell ref="C120:C124"/>
    <mergeCell ref="E109:E113"/>
    <mergeCell ref="H126:H129"/>
    <mergeCell ref="H143:H147"/>
    <mergeCell ref="F169:F172"/>
    <mergeCell ref="H137:H141"/>
    <mergeCell ref="H154:H158"/>
    <mergeCell ref="H161:H163"/>
    <mergeCell ref="H130:H135"/>
    <mergeCell ref="G149:G152"/>
    <mergeCell ref="F161:F163"/>
    <mergeCell ref="G130:G135"/>
    <mergeCell ref="G52:G56"/>
    <mergeCell ref="H52:H56"/>
    <mergeCell ref="E126:E129"/>
    <mergeCell ref="G126:G129"/>
    <mergeCell ref="E103:E107"/>
    <mergeCell ref="F126:F129"/>
    <mergeCell ref="E52:E56"/>
    <mergeCell ref="F52:F56"/>
    <mergeCell ref="E67:E71"/>
    <mergeCell ref="G77:G81"/>
    <mergeCell ref="H34:H38"/>
    <mergeCell ref="C34:C38"/>
    <mergeCell ref="B22:B26"/>
    <mergeCell ref="H28:H32"/>
    <mergeCell ref="F22:F26"/>
    <mergeCell ref="B34:B38"/>
    <mergeCell ref="C22:C26"/>
    <mergeCell ref="C28:C32"/>
    <mergeCell ref="E34:E38"/>
    <mergeCell ref="E28:E32"/>
    <mergeCell ref="E10:E14"/>
    <mergeCell ref="F10:F14"/>
    <mergeCell ref="C40:C44"/>
    <mergeCell ref="E40:E44"/>
    <mergeCell ref="G40:G44"/>
    <mergeCell ref="F28:F32"/>
    <mergeCell ref="G28:G32"/>
    <mergeCell ref="F40:F44"/>
    <mergeCell ref="G22:G26"/>
    <mergeCell ref="E22:E26"/>
    <mergeCell ref="B16:B20"/>
    <mergeCell ref="C16:C20"/>
    <mergeCell ref="H10:H14"/>
    <mergeCell ref="F16:F20"/>
    <mergeCell ref="G10:G14"/>
    <mergeCell ref="E16:E20"/>
    <mergeCell ref="H16:H20"/>
    <mergeCell ref="G16:G20"/>
    <mergeCell ref="A22:A32"/>
    <mergeCell ref="A34:A38"/>
    <mergeCell ref="B52:B56"/>
    <mergeCell ref="B10:B14"/>
    <mergeCell ref="C10:C14"/>
    <mergeCell ref="A10:A20"/>
    <mergeCell ref="B28:B32"/>
    <mergeCell ref="E93:E95"/>
    <mergeCell ref="C57:C61"/>
    <mergeCell ref="C77:C81"/>
    <mergeCell ref="B40:B44"/>
    <mergeCell ref="B46:B50"/>
    <mergeCell ref="A46:A56"/>
    <mergeCell ref="E62:E66"/>
    <mergeCell ref="E57:E61"/>
    <mergeCell ref="B57:B61"/>
    <mergeCell ref="B126:B129"/>
    <mergeCell ref="C126:C129"/>
    <mergeCell ref="E130:E135"/>
    <mergeCell ref="E114:E118"/>
    <mergeCell ref="E46:E50"/>
    <mergeCell ref="C103:C107"/>
    <mergeCell ref="C52:C56"/>
    <mergeCell ref="C93:C95"/>
    <mergeCell ref="E72:E76"/>
    <mergeCell ref="C62:C66"/>
    <mergeCell ref="F57:F61"/>
    <mergeCell ref="F62:F66"/>
    <mergeCell ref="F114:F118"/>
    <mergeCell ref="F93:F95"/>
    <mergeCell ref="E137:E141"/>
    <mergeCell ref="B114:B118"/>
    <mergeCell ref="C114:C118"/>
    <mergeCell ref="B130:B135"/>
    <mergeCell ref="B137:B141"/>
    <mergeCell ref="C137:C141"/>
    <mergeCell ref="H62:H66"/>
    <mergeCell ref="G67:G71"/>
    <mergeCell ref="H46:H50"/>
    <mergeCell ref="G46:G50"/>
    <mergeCell ref="F130:F135"/>
    <mergeCell ref="F46:F50"/>
    <mergeCell ref="F72:F76"/>
    <mergeCell ref="F67:F71"/>
    <mergeCell ref="F85:F91"/>
    <mergeCell ref="F103:F107"/>
    <mergeCell ref="F97:F101"/>
    <mergeCell ref="H120:H124"/>
    <mergeCell ref="G97:G101"/>
    <mergeCell ref="H97:H101"/>
    <mergeCell ref="H40:H44"/>
    <mergeCell ref="H103:H107"/>
    <mergeCell ref="G103:G107"/>
    <mergeCell ref="G57:G61"/>
    <mergeCell ref="H57:H61"/>
    <mergeCell ref="G62:G66"/>
    <mergeCell ref="E306:E310"/>
    <mergeCell ref="F306:F310"/>
    <mergeCell ref="B243:B247"/>
    <mergeCell ref="C243:C247"/>
    <mergeCell ref="E243:E247"/>
    <mergeCell ref="F243:F247"/>
    <mergeCell ref="E253:E257"/>
    <mergeCell ref="F253:F257"/>
    <mergeCell ref="E263:E267"/>
    <mergeCell ref="F263:F267"/>
    <mergeCell ref="A161:A167"/>
    <mergeCell ref="B161:B163"/>
    <mergeCell ref="E149:E152"/>
    <mergeCell ref="B149:B152"/>
    <mergeCell ref="C161:C163"/>
    <mergeCell ref="E165:E167"/>
    <mergeCell ref="A154:A159"/>
    <mergeCell ref="B165:B167"/>
    <mergeCell ref="C165:C167"/>
    <mergeCell ref="C154:C158"/>
    <mergeCell ref="H221:H225"/>
    <mergeCell ref="B221:B225"/>
    <mergeCell ref="C221:C225"/>
    <mergeCell ref="F143:F147"/>
    <mergeCell ref="B178:B183"/>
    <mergeCell ref="B169:B172"/>
    <mergeCell ref="C143:C147"/>
    <mergeCell ref="F149:F152"/>
    <mergeCell ref="E143:E147"/>
    <mergeCell ref="C178:C183"/>
    <mergeCell ref="A149:A152"/>
    <mergeCell ref="C149:C152"/>
    <mergeCell ref="A169:A183"/>
    <mergeCell ref="H191:H195"/>
    <mergeCell ref="G191:G195"/>
    <mergeCell ref="G161:G163"/>
    <mergeCell ref="E169:E172"/>
    <mergeCell ref="B154:B158"/>
    <mergeCell ref="E154:E158"/>
    <mergeCell ref="E161:E163"/>
    <mergeCell ref="E238:E242"/>
    <mergeCell ref="F238:F242"/>
    <mergeCell ref="G238:G242"/>
    <mergeCell ref="H238:H242"/>
    <mergeCell ref="A232:A242"/>
    <mergeCell ref="B232:B236"/>
    <mergeCell ref="C232:C236"/>
    <mergeCell ref="E232:E236"/>
    <mergeCell ref="G243:G247"/>
    <mergeCell ref="H243:H247"/>
    <mergeCell ref="G248:G252"/>
    <mergeCell ref="H248:H252"/>
    <mergeCell ref="F232:F236"/>
    <mergeCell ref="G232:G236"/>
    <mergeCell ref="H232:H236"/>
    <mergeCell ref="E258:E262"/>
    <mergeCell ref="F258:F262"/>
    <mergeCell ref="G253:G257"/>
    <mergeCell ref="H253:H257"/>
    <mergeCell ref="E248:E252"/>
    <mergeCell ref="F248:F252"/>
    <mergeCell ref="H284:H288"/>
    <mergeCell ref="G273:G277"/>
    <mergeCell ref="H273:H277"/>
    <mergeCell ref="H278:H282"/>
    <mergeCell ref="G278:G282"/>
    <mergeCell ref="G258:G262"/>
    <mergeCell ref="H258:H262"/>
    <mergeCell ref="B273:B277"/>
    <mergeCell ref="C273:C277"/>
    <mergeCell ref="E273:E277"/>
    <mergeCell ref="F273:F277"/>
    <mergeCell ref="G263:G267"/>
    <mergeCell ref="H263:H267"/>
    <mergeCell ref="H295:H299"/>
    <mergeCell ref="A284:A294"/>
    <mergeCell ref="F284:F288"/>
    <mergeCell ref="G284:G288"/>
    <mergeCell ref="C290:C294"/>
    <mergeCell ref="E290:E294"/>
    <mergeCell ref="F290:F294"/>
    <mergeCell ref="G290:G294"/>
    <mergeCell ref="H290:H294"/>
    <mergeCell ref="B295:B299"/>
    <mergeCell ref="C295:C299"/>
    <mergeCell ref="E295:E299"/>
    <mergeCell ref="F295:F299"/>
    <mergeCell ref="G295:G299"/>
    <mergeCell ref="B278:B282"/>
    <mergeCell ref="C278:C282"/>
    <mergeCell ref="E278:E282"/>
    <mergeCell ref="F278:F282"/>
    <mergeCell ref="F300:F304"/>
    <mergeCell ref="G300:G304"/>
    <mergeCell ref="H300:H304"/>
    <mergeCell ref="B284:B288"/>
    <mergeCell ref="C284:C288"/>
    <mergeCell ref="E284:E288"/>
    <mergeCell ref="B300:B304"/>
    <mergeCell ref="C300:C304"/>
    <mergeCell ref="E300:E304"/>
    <mergeCell ref="B290:B294"/>
    <mergeCell ref="G306:G310"/>
    <mergeCell ref="H306:H310"/>
    <mergeCell ref="B312:B316"/>
    <mergeCell ref="C312:C316"/>
    <mergeCell ref="E312:E316"/>
    <mergeCell ref="F312:F316"/>
    <mergeCell ref="G312:G316"/>
    <mergeCell ref="H312:H316"/>
    <mergeCell ref="B306:B310"/>
    <mergeCell ref="C306:C310"/>
    <mergeCell ref="A3:H3"/>
    <mergeCell ref="A97:A101"/>
    <mergeCell ref="B97:B101"/>
    <mergeCell ref="C97:C101"/>
    <mergeCell ref="E97:E101"/>
    <mergeCell ref="A85:A95"/>
    <mergeCell ref="H22:H26"/>
    <mergeCell ref="F34:F38"/>
    <mergeCell ref="G34:G38"/>
    <mergeCell ref="C46:C50"/>
    <mergeCell ref="B62:B66"/>
    <mergeCell ref="B67:B71"/>
    <mergeCell ref="C67:C71"/>
    <mergeCell ref="B258:B262"/>
    <mergeCell ref="C258:C262"/>
    <mergeCell ref="B72:B76"/>
    <mergeCell ref="C72:C76"/>
    <mergeCell ref="B253:B257"/>
    <mergeCell ref="C253:C257"/>
    <mergeCell ref="B77:B81"/>
    <mergeCell ref="B248:B252"/>
    <mergeCell ref="C248:C252"/>
    <mergeCell ref="C169:C172"/>
    <mergeCell ref="B93:B95"/>
    <mergeCell ref="B268:B272"/>
    <mergeCell ref="C268:C272"/>
    <mergeCell ref="B263:B267"/>
    <mergeCell ref="C263:C267"/>
    <mergeCell ref="B238:B242"/>
    <mergeCell ref="C238:C242"/>
  </mergeCells>
  <phoneticPr fontId="0" type="noConversion"/>
  <pageMargins left="0.24" right="0.25" top="0.39" bottom="0.45" header="0.17" footer="0.17"/>
  <pageSetup paperSize="9" scale="75" firstPageNumber="3338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zoomScaleNormal="100" workbookViewId="0">
      <selection activeCell="D17" sqref="D17"/>
    </sheetView>
  </sheetViews>
  <sheetFormatPr defaultRowHeight="13.5"/>
  <cols>
    <col min="1" max="1" width="13.140625" style="12" customWidth="1"/>
    <col min="2" max="2" width="12.42578125" style="12" customWidth="1"/>
    <col min="3" max="3" width="13.7109375" style="12" customWidth="1"/>
    <col min="4" max="4" width="52" style="12" customWidth="1"/>
    <col min="5" max="5" width="13.85546875" style="12" customWidth="1"/>
    <col min="6" max="6" width="13.28515625" style="12" customWidth="1"/>
    <col min="7" max="7" width="14" style="12" customWidth="1"/>
    <col min="8" max="8" width="13.140625" style="12" customWidth="1"/>
    <col min="9" max="9" width="11.28515625" style="12" bestFit="1" customWidth="1"/>
    <col min="10" max="16384" width="9.140625" style="12"/>
  </cols>
  <sheetData>
    <row r="1" spans="1:9">
      <c r="G1" s="12" t="s">
        <v>75</v>
      </c>
    </row>
    <row r="6" spans="1:9" ht="27">
      <c r="A6" s="11" t="s">
        <v>10</v>
      </c>
      <c r="B6" s="10"/>
      <c r="C6" s="11" t="s">
        <v>23</v>
      </c>
      <c r="D6" s="10" t="s">
        <v>24</v>
      </c>
      <c r="E6" s="11" t="s">
        <v>27</v>
      </c>
      <c r="F6" s="11" t="s">
        <v>28</v>
      </c>
      <c r="G6" s="11" t="s">
        <v>29</v>
      </c>
      <c r="H6" s="11" t="s">
        <v>30</v>
      </c>
    </row>
    <row r="7" spans="1:9" ht="27">
      <c r="A7" s="10" t="s">
        <v>21</v>
      </c>
      <c r="B7" s="10" t="s">
        <v>22</v>
      </c>
      <c r="C7" s="11" t="s">
        <v>25</v>
      </c>
      <c r="D7" s="10"/>
      <c r="E7" s="10"/>
      <c r="F7" s="10"/>
      <c r="G7" s="10"/>
      <c r="H7" s="10"/>
    </row>
    <row r="8" spans="1:9">
      <c r="A8" s="13">
        <v>1091</v>
      </c>
      <c r="B8" s="13"/>
      <c r="C8" s="13"/>
      <c r="D8" s="13" t="s">
        <v>26</v>
      </c>
      <c r="E8" s="13"/>
      <c r="F8" s="13"/>
      <c r="G8" s="13"/>
      <c r="H8" s="13"/>
    </row>
    <row r="9" spans="1:9" ht="22.5" customHeight="1">
      <c r="A9" s="126"/>
      <c r="B9" s="126"/>
      <c r="C9" s="126"/>
      <c r="D9" s="14" t="s">
        <v>5</v>
      </c>
      <c r="E9" s="133">
        <f>E15+E20+E25</f>
        <v>495414.8</v>
      </c>
      <c r="F9" s="133">
        <f>F15+F20+F25</f>
        <v>18975.299999999996</v>
      </c>
      <c r="G9" s="133">
        <f>G15+G20+G25</f>
        <v>514390.1</v>
      </c>
      <c r="H9" s="133">
        <f>H15+H20+H25</f>
        <v>511997.91</v>
      </c>
    </row>
    <row r="10" spans="1:9" ht="24" customHeight="1">
      <c r="A10" s="127"/>
      <c r="B10" s="127"/>
      <c r="C10" s="127"/>
      <c r="D10" s="15" t="s">
        <v>31</v>
      </c>
      <c r="E10" s="134"/>
      <c r="F10" s="134"/>
      <c r="G10" s="134"/>
      <c r="H10" s="134"/>
    </row>
    <row r="11" spans="1:9" ht="47.25" customHeight="1">
      <c r="A11" s="127"/>
      <c r="B11" s="127"/>
      <c r="C11" s="127"/>
      <c r="D11" s="16" t="s">
        <v>32</v>
      </c>
      <c r="E11" s="134"/>
      <c r="F11" s="134"/>
      <c r="G11" s="134"/>
      <c r="H11" s="134"/>
      <c r="I11" s="21"/>
    </row>
    <row r="12" spans="1:9" ht="17.25" customHeight="1">
      <c r="A12" s="127"/>
      <c r="B12" s="127"/>
      <c r="C12" s="127"/>
      <c r="D12" s="15" t="s">
        <v>33</v>
      </c>
      <c r="E12" s="134"/>
      <c r="F12" s="134"/>
      <c r="G12" s="134"/>
      <c r="H12" s="134"/>
    </row>
    <row r="13" spans="1:9" ht="18.75" customHeight="1">
      <c r="A13" s="127"/>
      <c r="B13" s="128"/>
      <c r="C13" s="128"/>
      <c r="D13" s="14" t="s">
        <v>34</v>
      </c>
      <c r="E13" s="135"/>
      <c r="F13" s="135"/>
      <c r="G13" s="135"/>
      <c r="H13" s="135"/>
    </row>
    <row r="14" spans="1:9">
      <c r="A14" s="127"/>
      <c r="B14" s="13"/>
      <c r="C14" s="13"/>
      <c r="D14" s="13" t="s">
        <v>35</v>
      </c>
      <c r="E14" s="17"/>
      <c r="F14" s="17"/>
      <c r="G14" s="17"/>
      <c r="H14" s="17"/>
    </row>
    <row r="15" spans="1:9" ht="48" customHeight="1">
      <c r="A15" s="127"/>
      <c r="B15" s="110" t="s">
        <v>36</v>
      </c>
      <c r="C15" s="110" t="s">
        <v>70</v>
      </c>
      <c r="D15" s="16" t="s">
        <v>37</v>
      </c>
      <c r="E15" s="133">
        <v>100000</v>
      </c>
      <c r="F15" s="133">
        <v>23058.400000000001</v>
      </c>
      <c r="G15" s="133">
        <f>E15+F15</f>
        <v>123058.4</v>
      </c>
      <c r="H15" s="133">
        <v>122284.24</v>
      </c>
    </row>
    <row r="16" spans="1:9" ht="20.25" customHeight="1">
      <c r="A16" s="127"/>
      <c r="B16" s="111"/>
      <c r="C16" s="111"/>
      <c r="D16" s="15" t="s">
        <v>38</v>
      </c>
      <c r="E16" s="134"/>
      <c r="F16" s="134"/>
      <c r="G16" s="134"/>
      <c r="H16" s="134"/>
    </row>
    <row r="17" spans="1:8" ht="59.25" customHeight="1">
      <c r="A17" s="127"/>
      <c r="B17" s="111"/>
      <c r="C17" s="111"/>
      <c r="D17" s="16" t="s">
        <v>39</v>
      </c>
      <c r="E17" s="134"/>
      <c r="F17" s="134"/>
      <c r="G17" s="134"/>
      <c r="H17" s="134"/>
    </row>
    <row r="18" spans="1:8" ht="17.25" customHeight="1">
      <c r="A18" s="127"/>
      <c r="B18" s="111"/>
      <c r="C18" s="111"/>
      <c r="D18" s="15" t="s">
        <v>40</v>
      </c>
      <c r="E18" s="134"/>
      <c r="F18" s="134"/>
      <c r="G18" s="134"/>
      <c r="H18" s="134"/>
    </row>
    <row r="19" spans="1:8" ht="18" customHeight="1">
      <c r="A19" s="127"/>
      <c r="B19" s="112"/>
      <c r="C19" s="112"/>
      <c r="D19" s="14" t="s">
        <v>41</v>
      </c>
      <c r="E19" s="135"/>
      <c r="F19" s="135"/>
      <c r="G19" s="135"/>
      <c r="H19" s="135"/>
    </row>
    <row r="20" spans="1:8" ht="25.5" customHeight="1">
      <c r="A20" s="127"/>
      <c r="B20" s="110" t="s">
        <v>42</v>
      </c>
      <c r="C20" s="110" t="s">
        <v>71</v>
      </c>
      <c r="D20" s="14" t="s">
        <v>6</v>
      </c>
      <c r="E20" s="199">
        <v>295414.8</v>
      </c>
      <c r="F20" s="133">
        <v>18975.3</v>
      </c>
      <c r="G20" s="133">
        <f>E20+F20</f>
        <v>314390.09999999998</v>
      </c>
      <c r="H20" s="133">
        <v>314390.09999999998</v>
      </c>
    </row>
    <row r="21" spans="1:8" ht="23.25" customHeight="1">
      <c r="A21" s="127"/>
      <c r="B21" s="111"/>
      <c r="C21" s="111"/>
      <c r="D21" s="15" t="s">
        <v>38</v>
      </c>
      <c r="E21" s="200"/>
      <c r="F21" s="134"/>
      <c r="G21" s="134"/>
      <c r="H21" s="134"/>
    </row>
    <row r="22" spans="1:8" ht="45" customHeight="1">
      <c r="A22" s="127"/>
      <c r="B22" s="111"/>
      <c r="C22" s="111"/>
      <c r="D22" s="16" t="s">
        <v>43</v>
      </c>
      <c r="E22" s="200"/>
      <c r="F22" s="134"/>
      <c r="G22" s="134"/>
      <c r="H22" s="134"/>
    </row>
    <row r="23" spans="1:8" ht="22.5" customHeight="1">
      <c r="A23" s="127"/>
      <c r="B23" s="111"/>
      <c r="C23" s="111"/>
      <c r="D23" s="15" t="s">
        <v>40</v>
      </c>
      <c r="E23" s="200"/>
      <c r="F23" s="134"/>
      <c r="G23" s="134"/>
      <c r="H23" s="134"/>
    </row>
    <row r="24" spans="1:8" ht="32.25" customHeight="1">
      <c r="A24" s="127"/>
      <c r="B24" s="112"/>
      <c r="C24" s="112"/>
      <c r="D24" s="16" t="s">
        <v>44</v>
      </c>
      <c r="E24" s="201"/>
      <c r="F24" s="135"/>
      <c r="G24" s="135"/>
      <c r="H24" s="135"/>
    </row>
    <row r="25" spans="1:8" ht="33.75" customHeight="1">
      <c r="A25" s="127"/>
      <c r="B25" s="110" t="s">
        <v>45</v>
      </c>
      <c r="C25" s="110" t="s">
        <v>72</v>
      </c>
      <c r="D25" s="16" t="s">
        <v>7</v>
      </c>
      <c r="E25" s="133">
        <v>100000</v>
      </c>
      <c r="F25" s="133">
        <v>-23058.400000000001</v>
      </c>
      <c r="G25" s="133">
        <f>E25+F25</f>
        <v>76941.600000000006</v>
      </c>
      <c r="H25" s="133">
        <v>75323.570000000007</v>
      </c>
    </row>
    <row r="26" spans="1:8" ht="21.75" customHeight="1">
      <c r="A26" s="127"/>
      <c r="B26" s="111"/>
      <c r="C26" s="111"/>
      <c r="D26" s="19" t="s">
        <v>38</v>
      </c>
      <c r="E26" s="134"/>
      <c r="F26" s="134"/>
      <c r="G26" s="134"/>
      <c r="H26" s="134"/>
    </row>
    <row r="27" spans="1:8" ht="93" customHeight="1">
      <c r="A27" s="127"/>
      <c r="B27" s="111"/>
      <c r="C27" s="111"/>
      <c r="D27" s="16" t="s">
        <v>46</v>
      </c>
      <c r="E27" s="134"/>
      <c r="F27" s="134"/>
      <c r="G27" s="134"/>
      <c r="H27" s="134"/>
    </row>
    <row r="28" spans="1:8" ht="22.5" customHeight="1">
      <c r="A28" s="127"/>
      <c r="B28" s="111"/>
      <c r="C28" s="111"/>
      <c r="D28" s="19" t="s">
        <v>40</v>
      </c>
      <c r="E28" s="134"/>
      <c r="F28" s="134"/>
      <c r="G28" s="134"/>
      <c r="H28" s="134"/>
    </row>
    <row r="29" spans="1:8" ht="18.75" customHeight="1">
      <c r="A29" s="128"/>
      <c r="B29" s="112"/>
      <c r="C29" s="112"/>
      <c r="D29" s="16" t="s">
        <v>41</v>
      </c>
      <c r="E29" s="135"/>
      <c r="F29" s="135"/>
      <c r="G29" s="135"/>
      <c r="H29" s="135"/>
    </row>
    <row r="30" spans="1:8">
      <c r="A30" s="13">
        <v>1111</v>
      </c>
      <c r="B30" s="13"/>
      <c r="C30" s="13"/>
      <c r="D30" s="20" t="s">
        <v>26</v>
      </c>
      <c r="E30" s="13"/>
      <c r="F30" s="13"/>
      <c r="G30" s="13"/>
      <c r="H30" s="13"/>
    </row>
    <row r="31" spans="1:8" ht="35.25" customHeight="1">
      <c r="A31" s="126"/>
      <c r="B31" s="126"/>
      <c r="C31" s="126"/>
      <c r="D31" s="16" t="s">
        <v>8</v>
      </c>
      <c r="E31" s="133">
        <f>E37+E40</f>
        <v>144207.09999999998</v>
      </c>
      <c r="F31" s="133">
        <f>F37+F40</f>
        <v>7360</v>
      </c>
      <c r="G31" s="133">
        <f>G37+G40</f>
        <v>151567.09999999998</v>
      </c>
      <c r="H31" s="133">
        <f>H37+H40</f>
        <v>148067.9</v>
      </c>
    </row>
    <row r="32" spans="1:8" ht="19.5" customHeight="1">
      <c r="A32" s="127"/>
      <c r="B32" s="127"/>
      <c r="C32" s="127"/>
      <c r="D32" s="19" t="s">
        <v>31</v>
      </c>
      <c r="E32" s="134"/>
      <c r="F32" s="134"/>
      <c r="G32" s="134"/>
      <c r="H32" s="134"/>
    </row>
    <row r="33" spans="1:8" ht="35.25" customHeight="1">
      <c r="A33" s="127"/>
      <c r="B33" s="127"/>
      <c r="C33" s="127"/>
      <c r="D33" s="16" t="s">
        <v>47</v>
      </c>
      <c r="E33" s="134"/>
      <c r="F33" s="134"/>
      <c r="G33" s="134"/>
      <c r="H33" s="134"/>
    </row>
    <row r="34" spans="1:8" ht="21.75" customHeight="1">
      <c r="A34" s="127"/>
      <c r="B34" s="127"/>
      <c r="C34" s="127"/>
      <c r="D34" s="19" t="s">
        <v>33</v>
      </c>
      <c r="E34" s="134"/>
      <c r="F34" s="134"/>
      <c r="G34" s="134"/>
      <c r="H34" s="134"/>
    </row>
    <row r="35" spans="1:8" ht="66.75" customHeight="1">
      <c r="A35" s="127"/>
      <c r="B35" s="128"/>
      <c r="C35" s="128"/>
      <c r="D35" s="16" t="s">
        <v>49</v>
      </c>
      <c r="E35" s="135"/>
      <c r="F35" s="135"/>
      <c r="G35" s="135"/>
      <c r="H35" s="135"/>
    </row>
    <row r="36" spans="1:8">
      <c r="A36" s="127"/>
      <c r="B36" s="13"/>
      <c r="C36" s="13"/>
      <c r="D36" s="13" t="s">
        <v>48</v>
      </c>
      <c r="E36" s="13"/>
      <c r="F36" s="13"/>
      <c r="G36" s="13"/>
      <c r="H36" s="13"/>
    </row>
    <row r="37" spans="1:8" ht="33.75" customHeight="1">
      <c r="A37" s="127"/>
      <c r="B37" s="110" t="s">
        <v>50</v>
      </c>
      <c r="C37" s="110" t="s">
        <v>73</v>
      </c>
      <c r="D37" s="16" t="s">
        <v>9</v>
      </c>
      <c r="E37" s="133">
        <v>102799.9</v>
      </c>
      <c r="F37" s="133">
        <v>7360</v>
      </c>
      <c r="G37" s="133">
        <f>E37+F37</f>
        <v>110159.9</v>
      </c>
      <c r="H37" s="133">
        <v>110159.9</v>
      </c>
    </row>
    <row r="38" spans="1:8" ht="22.5" customHeight="1">
      <c r="A38" s="127"/>
      <c r="B38" s="111"/>
      <c r="C38" s="111"/>
      <c r="D38" s="19" t="s">
        <v>51</v>
      </c>
      <c r="E38" s="134"/>
      <c r="F38" s="134"/>
      <c r="G38" s="134"/>
      <c r="H38" s="134"/>
    </row>
    <row r="39" spans="1:8" ht="19.5" customHeight="1">
      <c r="A39" s="127"/>
      <c r="B39" s="112"/>
      <c r="C39" s="112"/>
      <c r="D39" s="16" t="s">
        <v>52</v>
      </c>
      <c r="E39" s="135"/>
      <c r="F39" s="135"/>
      <c r="G39" s="135"/>
      <c r="H39" s="135"/>
    </row>
    <row r="40" spans="1:8" ht="40.5">
      <c r="A40" s="127"/>
      <c r="B40" s="110" t="s">
        <v>53</v>
      </c>
      <c r="C40" s="110" t="s">
        <v>73</v>
      </c>
      <c r="D40" s="11" t="s">
        <v>54</v>
      </c>
      <c r="E40" s="133">
        <v>41407.199999999997</v>
      </c>
      <c r="F40" s="133">
        <v>0</v>
      </c>
      <c r="G40" s="133">
        <f>E40+F40</f>
        <v>41407.199999999997</v>
      </c>
      <c r="H40" s="133">
        <v>37908</v>
      </c>
    </row>
    <row r="41" spans="1:8" ht="24" customHeight="1">
      <c r="A41" s="127"/>
      <c r="B41" s="111"/>
      <c r="C41" s="111"/>
      <c r="D41" s="19" t="s">
        <v>51</v>
      </c>
      <c r="E41" s="134"/>
      <c r="F41" s="134"/>
      <c r="G41" s="134"/>
      <c r="H41" s="134"/>
    </row>
    <row r="42" spans="1:8" ht="20.25" customHeight="1">
      <c r="A42" s="128"/>
      <c r="B42" s="112"/>
      <c r="C42" s="112"/>
      <c r="D42" s="16" t="s">
        <v>55</v>
      </c>
      <c r="E42" s="135"/>
      <c r="F42" s="135"/>
      <c r="G42" s="135"/>
      <c r="H42" s="135"/>
    </row>
    <row r="43" spans="1:8">
      <c r="A43" s="13">
        <v>1154</v>
      </c>
      <c r="B43" s="13"/>
      <c r="C43" s="13"/>
      <c r="D43" s="20" t="s">
        <v>26</v>
      </c>
      <c r="E43" s="13"/>
      <c r="F43" s="13"/>
      <c r="G43" s="13"/>
      <c r="H43" s="13"/>
    </row>
    <row r="44" spans="1:8" ht="27">
      <c r="A44" s="126"/>
      <c r="B44" s="126"/>
      <c r="C44" s="126"/>
      <c r="D44" s="11" t="s">
        <v>0</v>
      </c>
      <c r="E44" s="202">
        <f>E50+E56+E63+E70</f>
        <v>3590904.4</v>
      </c>
      <c r="F44" s="202">
        <f>F50+F56+F63+F70</f>
        <v>-26335.299999999996</v>
      </c>
      <c r="G44" s="202">
        <f>G50+G56+G63+G70</f>
        <v>3564569.0999999996</v>
      </c>
      <c r="H44" s="202">
        <f>H50+H56+H63+H70</f>
        <v>3350827.5100000002</v>
      </c>
    </row>
    <row r="45" spans="1:8">
      <c r="A45" s="127"/>
      <c r="B45" s="127"/>
      <c r="C45" s="127"/>
      <c r="D45" s="19" t="s">
        <v>31</v>
      </c>
      <c r="E45" s="111"/>
      <c r="F45" s="111"/>
      <c r="G45" s="111"/>
      <c r="H45" s="111"/>
    </row>
    <row r="46" spans="1:8" ht="40.5">
      <c r="A46" s="127"/>
      <c r="B46" s="127"/>
      <c r="C46" s="127"/>
      <c r="D46" s="16" t="s">
        <v>56</v>
      </c>
      <c r="E46" s="111"/>
      <c r="F46" s="111"/>
      <c r="G46" s="111"/>
      <c r="H46" s="111"/>
    </row>
    <row r="47" spans="1:8">
      <c r="A47" s="127"/>
      <c r="B47" s="127"/>
      <c r="C47" s="127"/>
      <c r="D47" s="19" t="s">
        <v>33</v>
      </c>
      <c r="E47" s="111"/>
      <c r="F47" s="111"/>
      <c r="G47" s="111"/>
      <c r="H47" s="111"/>
    </row>
    <row r="48" spans="1:8" ht="27">
      <c r="A48" s="127"/>
      <c r="B48" s="128"/>
      <c r="C48" s="128"/>
      <c r="D48" s="11" t="s">
        <v>57</v>
      </c>
      <c r="E48" s="112"/>
      <c r="F48" s="112"/>
      <c r="G48" s="112"/>
      <c r="H48" s="112"/>
    </row>
    <row r="49" spans="1:8">
      <c r="A49" s="127"/>
      <c r="B49" s="13"/>
      <c r="C49" s="13"/>
      <c r="D49" s="20" t="s">
        <v>35</v>
      </c>
      <c r="E49" s="13"/>
      <c r="F49" s="13"/>
      <c r="G49" s="13"/>
      <c r="H49" s="13"/>
    </row>
    <row r="50" spans="1:8" ht="27">
      <c r="A50" s="127"/>
      <c r="B50" s="110" t="s">
        <v>36</v>
      </c>
      <c r="C50" s="110" t="s">
        <v>74</v>
      </c>
      <c r="D50" s="11" t="s">
        <v>1</v>
      </c>
      <c r="E50" s="133">
        <v>3230904.4</v>
      </c>
      <c r="F50" s="133">
        <v>36543.800000000003</v>
      </c>
      <c r="G50" s="133">
        <f>E50+F50</f>
        <v>3267448.1999999997</v>
      </c>
      <c r="H50" s="133">
        <v>3256821.68</v>
      </c>
    </row>
    <row r="51" spans="1:8">
      <c r="A51" s="127"/>
      <c r="B51" s="111"/>
      <c r="C51" s="111"/>
      <c r="D51" s="18" t="s">
        <v>38</v>
      </c>
      <c r="E51" s="134"/>
      <c r="F51" s="134"/>
      <c r="G51" s="134"/>
      <c r="H51" s="134"/>
    </row>
    <row r="52" spans="1:8" ht="27">
      <c r="A52" s="127"/>
      <c r="B52" s="111"/>
      <c r="C52" s="111"/>
      <c r="D52" s="11" t="s">
        <v>58</v>
      </c>
      <c r="E52" s="134"/>
      <c r="F52" s="134"/>
      <c r="G52" s="134"/>
      <c r="H52" s="134"/>
    </row>
    <row r="53" spans="1:8">
      <c r="A53" s="127"/>
      <c r="B53" s="111"/>
      <c r="C53" s="111"/>
      <c r="D53" s="18" t="s">
        <v>40</v>
      </c>
      <c r="E53" s="134"/>
      <c r="F53" s="134"/>
      <c r="G53" s="134"/>
      <c r="H53" s="134"/>
    </row>
    <row r="54" spans="1:8">
      <c r="A54" s="127"/>
      <c r="B54" s="112"/>
      <c r="C54" s="112"/>
      <c r="D54" s="11" t="s">
        <v>11</v>
      </c>
      <c r="E54" s="135"/>
      <c r="F54" s="135"/>
      <c r="G54" s="135"/>
      <c r="H54" s="135"/>
    </row>
    <row r="55" spans="1:8" ht="27">
      <c r="A55" s="127"/>
      <c r="B55" s="13"/>
      <c r="C55" s="13"/>
      <c r="D55" s="20" t="s">
        <v>59</v>
      </c>
      <c r="E55" s="13"/>
      <c r="F55" s="13"/>
      <c r="G55" s="13"/>
      <c r="H55" s="13"/>
    </row>
    <row r="56" spans="1:8" ht="21" customHeight="1">
      <c r="A56" s="127"/>
      <c r="B56" s="110" t="s">
        <v>63</v>
      </c>
      <c r="C56" s="110" t="s">
        <v>74</v>
      </c>
      <c r="D56" s="14" t="s">
        <v>2</v>
      </c>
      <c r="E56" s="133">
        <v>50000</v>
      </c>
      <c r="F56" s="133">
        <v>-9855</v>
      </c>
      <c r="G56" s="133">
        <f>E56+F56</f>
        <v>40145</v>
      </c>
      <c r="H56" s="133">
        <v>39954.79</v>
      </c>
    </row>
    <row r="57" spans="1:8" ht="18.75" customHeight="1">
      <c r="A57" s="127"/>
      <c r="B57" s="111"/>
      <c r="C57" s="111"/>
      <c r="D57" s="15" t="s">
        <v>60</v>
      </c>
      <c r="E57" s="134"/>
      <c r="F57" s="134"/>
      <c r="G57" s="134"/>
      <c r="H57" s="134"/>
    </row>
    <row r="58" spans="1:8" ht="17.25" customHeight="1">
      <c r="A58" s="127"/>
      <c r="B58" s="111"/>
      <c r="C58" s="111"/>
      <c r="D58" s="14" t="s">
        <v>61</v>
      </c>
      <c r="E58" s="134"/>
      <c r="F58" s="134"/>
      <c r="G58" s="134"/>
      <c r="H58" s="134"/>
    </row>
    <row r="59" spans="1:8" ht="21" customHeight="1">
      <c r="A59" s="127"/>
      <c r="B59" s="111"/>
      <c r="C59" s="111"/>
      <c r="D59" s="15" t="s">
        <v>62</v>
      </c>
      <c r="E59" s="134"/>
      <c r="F59" s="134"/>
      <c r="G59" s="134"/>
      <c r="H59" s="134"/>
    </row>
    <row r="60" spans="1:8" ht="19.5" customHeight="1">
      <c r="A60" s="127"/>
      <c r="B60" s="111"/>
      <c r="C60" s="111"/>
      <c r="D60" s="14" t="s">
        <v>11</v>
      </c>
      <c r="E60" s="134"/>
      <c r="F60" s="134"/>
      <c r="G60" s="134"/>
      <c r="H60" s="134"/>
    </row>
    <row r="61" spans="1:8" ht="22.5" customHeight="1">
      <c r="A61" s="127"/>
      <c r="B61" s="111"/>
      <c r="C61" s="111"/>
      <c r="D61" s="15" t="s">
        <v>64</v>
      </c>
      <c r="E61" s="134"/>
      <c r="F61" s="134"/>
      <c r="G61" s="134"/>
      <c r="H61" s="134"/>
    </row>
    <row r="62" spans="1:8" ht="37.5" customHeight="1">
      <c r="A62" s="127"/>
      <c r="B62" s="112"/>
      <c r="C62" s="112"/>
      <c r="D62" s="16" t="s">
        <v>65</v>
      </c>
      <c r="E62" s="135"/>
      <c r="F62" s="135"/>
      <c r="G62" s="135"/>
      <c r="H62" s="135"/>
    </row>
    <row r="63" spans="1:8" ht="21" customHeight="1">
      <c r="A63" s="127"/>
      <c r="B63" s="110" t="s">
        <v>66</v>
      </c>
      <c r="C63" s="110" t="s">
        <v>74</v>
      </c>
      <c r="D63" s="14" t="s">
        <v>3</v>
      </c>
      <c r="E63" s="133">
        <v>250000</v>
      </c>
      <c r="F63" s="133">
        <v>-47624</v>
      </c>
      <c r="G63" s="133">
        <f>E63+F63</f>
        <v>202376</v>
      </c>
      <c r="H63" s="133">
        <v>2376</v>
      </c>
    </row>
    <row r="64" spans="1:8" ht="18.75" customHeight="1">
      <c r="A64" s="127"/>
      <c r="B64" s="111"/>
      <c r="C64" s="111"/>
      <c r="D64" s="15" t="s">
        <v>60</v>
      </c>
      <c r="E64" s="134"/>
      <c r="F64" s="134"/>
      <c r="G64" s="134"/>
      <c r="H64" s="134"/>
    </row>
    <row r="65" spans="1:8" ht="69" customHeight="1">
      <c r="A65" s="127"/>
      <c r="B65" s="111"/>
      <c r="C65" s="111"/>
      <c r="D65" s="16" t="s">
        <v>67</v>
      </c>
      <c r="E65" s="134"/>
      <c r="F65" s="134"/>
      <c r="G65" s="134"/>
      <c r="H65" s="134"/>
    </row>
    <row r="66" spans="1:8" ht="18.75" customHeight="1">
      <c r="A66" s="127"/>
      <c r="B66" s="111"/>
      <c r="C66" s="111"/>
      <c r="D66" s="15" t="s">
        <v>62</v>
      </c>
      <c r="E66" s="134"/>
      <c r="F66" s="134"/>
      <c r="G66" s="134"/>
      <c r="H66" s="134"/>
    </row>
    <row r="67" spans="1:8" ht="18" customHeight="1">
      <c r="A67" s="127"/>
      <c r="B67" s="111"/>
      <c r="C67" s="111"/>
      <c r="D67" s="14" t="s">
        <v>11</v>
      </c>
      <c r="E67" s="134"/>
      <c r="F67" s="134"/>
      <c r="G67" s="134"/>
      <c r="H67" s="134"/>
    </row>
    <row r="68" spans="1:8" ht="19.5" customHeight="1">
      <c r="A68" s="127"/>
      <c r="B68" s="111"/>
      <c r="C68" s="111"/>
      <c r="D68" s="15" t="s">
        <v>64</v>
      </c>
      <c r="E68" s="134"/>
      <c r="F68" s="134"/>
      <c r="G68" s="134"/>
      <c r="H68" s="134"/>
    </row>
    <row r="69" spans="1:8" ht="32.25" customHeight="1">
      <c r="A69" s="127"/>
      <c r="B69" s="112"/>
      <c r="C69" s="112"/>
      <c r="D69" s="16" t="s">
        <v>65</v>
      </c>
      <c r="E69" s="135"/>
      <c r="F69" s="135"/>
      <c r="G69" s="135"/>
      <c r="H69" s="135"/>
    </row>
    <row r="70" spans="1:8" ht="19.5" customHeight="1">
      <c r="A70" s="127"/>
      <c r="B70" s="110" t="s">
        <v>69</v>
      </c>
      <c r="C70" s="110" t="s">
        <v>74</v>
      </c>
      <c r="D70" s="14" t="s">
        <v>4</v>
      </c>
      <c r="E70" s="133">
        <v>60000</v>
      </c>
      <c r="F70" s="133">
        <v>-5400.1</v>
      </c>
      <c r="G70" s="133">
        <f>E70+F70</f>
        <v>54599.9</v>
      </c>
      <c r="H70" s="133">
        <v>51675.040000000001</v>
      </c>
    </row>
    <row r="71" spans="1:8" ht="23.25" customHeight="1">
      <c r="A71" s="127"/>
      <c r="B71" s="111"/>
      <c r="C71" s="111"/>
      <c r="D71" s="15" t="s">
        <v>60</v>
      </c>
      <c r="E71" s="134"/>
      <c r="F71" s="134"/>
      <c r="G71" s="134"/>
      <c r="H71" s="134"/>
    </row>
    <row r="72" spans="1:8" ht="28.5" customHeight="1">
      <c r="A72" s="127"/>
      <c r="B72" s="111"/>
      <c r="C72" s="111"/>
      <c r="D72" s="16" t="s">
        <v>68</v>
      </c>
      <c r="E72" s="134"/>
      <c r="F72" s="134"/>
      <c r="G72" s="134"/>
      <c r="H72" s="134"/>
    </row>
    <row r="73" spans="1:8" ht="25.5" customHeight="1">
      <c r="A73" s="127"/>
      <c r="B73" s="111"/>
      <c r="C73" s="111"/>
      <c r="D73" s="15" t="s">
        <v>62</v>
      </c>
      <c r="E73" s="134"/>
      <c r="F73" s="134"/>
      <c r="G73" s="134"/>
      <c r="H73" s="134"/>
    </row>
    <row r="74" spans="1:8">
      <c r="A74" s="127"/>
      <c r="B74" s="111"/>
      <c r="C74" s="111"/>
      <c r="D74" s="14" t="s">
        <v>11</v>
      </c>
      <c r="E74" s="134"/>
      <c r="F74" s="134"/>
      <c r="G74" s="134"/>
      <c r="H74" s="134"/>
    </row>
    <row r="75" spans="1:8">
      <c r="A75" s="127"/>
      <c r="B75" s="111"/>
      <c r="C75" s="111"/>
      <c r="D75" s="15" t="s">
        <v>64</v>
      </c>
      <c r="E75" s="134"/>
      <c r="F75" s="134"/>
      <c r="G75" s="134"/>
      <c r="H75" s="134"/>
    </row>
    <row r="76" spans="1:8" ht="27">
      <c r="A76" s="128"/>
      <c r="B76" s="112"/>
      <c r="C76" s="112"/>
      <c r="D76" s="16" t="s">
        <v>65</v>
      </c>
      <c r="E76" s="135"/>
      <c r="F76" s="135"/>
      <c r="G76" s="135"/>
      <c r="H76" s="135"/>
    </row>
    <row r="80" spans="1:8">
      <c r="A80" s="6" t="s">
        <v>20</v>
      </c>
      <c r="B80" s="6"/>
      <c r="C80" s="7" t="s">
        <v>12</v>
      </c>
      <c r="E80" s="7" t="s">
        <v>13</v>
      </c>
      <c r="F80" s="7"/>
    </row>
    <row r="81" spans="1:9" ht="16.5">
      <c r="A81" s="1"/>
      <c r="B81" s="1"/>
      <c r="C81" s="3"/>
      <c r="E81" s="8" t="s">
        <v>15</v>
      </c>
      <c r="F81" s="1"/>
      <c r="G81" s="7" t="s">
        <v>14</v>
      </c>
      <c r="H81" s="7"/>
      <c r="I81" s="7"/>
    </row>
    <row r="82" spans="1:9" ht="16.5">
      <c r="A82" s="1"/>
      <c r="B82" s="1"/>
      <c r="C82" s="1"/>
      <c r="E82" s="1"/>
      <c r="F82" s="1"/>
      <c r="G82" s="9" t="s">
        <v>16</v>
      </c>
      <c r="H82" s="9"/>
      <c r="I82" s="1"/>
    </row>
    <row r="83" spans="1:9" ht="16.5">
      <c r="A83" s="1"/>
      <c r="B83" s="5" t="s">
        <v>17</v>
      </c>
      <c r="C83" s="1"/>
      <c r="E83" s="1"/>
      <c r="F83" s="1"/>
      <c r="G83" s="1"/>
      <c r="H83" s="1"/>
      <c r="I83" s="1"/>
    </row>
    <row r="84" spans="1:9" ht="16.5">
      <c r="A84" s="1"/>
      <c r="B84" s="3"/>
      <c r="C84" s="1"/>
      <c r="E84" s="1"/>
      <c r="F84" s="1"/>
      <c r="G84" s="1"/>
      <c r="H84" s="1"/>
      <c r="I84" s="1"/>
    </row>
    <row r="85" spans="1:9" ht="16.5">
      <c r="A85" s="4"/>
      <c r="B85" s="4"/>
      <c r="C85" s="7" t="s">
        <v>18</v>
      </c>
      <c r="E85" s="7" t="s">
        <v>19</v>
      </c>
      <c r="F85" s="2"/>
      <c r="G85" s="1"/>
      <c r="H85" s="1"/>
      <c r="I85" s="1"/>
    </row>
    <row r="86" spans="1:9" ht="16.5">
      <c r="A86" s="1"/>
      <c r="B86" s="1"/>
      <c r="C86" s="4"/>
      <c r="D86" s="4"/>
      <c r="E86" s="8" t="s">
        <v>15</v>
      </c>
      <c r="F86" s="4"/>
      <c r="G86" s="7" t="s">
        <v>14</v>
      </c>
      <c r="H86" s="7"/>
      <c r="I86" s="7"/>
    </row>
    <row r="87" spans="1:9" ht="16.5">
      <c r="G87" s="9" t="s">
        <v>16</v>
      </c>
      <c r="H87" s="9"/>
      <c r="I87" s="1"/>
    </row>
  </sheetData>
  <mergeCells count="75">
    <mergeCell ref="H63:H69"/>
    <mergeCell ref="F56:F62"/>
    <mergeCell ref="E63:E69"/>
    <mergeCell ref="E70:E76"/>
    <mergeCell ref="F70:F76"/>
    <mergeCell ref="G70:G76"/>
    <mergeCell ref="H70:H76"/>
    <mergeCell ref="E44:E48"/>
    <mergeCell ref="E56:E62"/>
    <mergeCell ref="F63:F69"/>
    <mergeCell ref="G63:G69"/>
    <mergeCell ref="G56:G62"/>
    <mergeCell ref="E50:E54"/>
    <mergeCell ref="F50:F54"/>
    <mergeCell ref="C50:C54"/>
    <mergeCell ref="H56:H62"/>
    <mergeCell ref="A44:A76"/>
    <mergeCell ref="B44:B48"/>
    <mergeCell ref="C44:C48"/>
    <mergeCell ref="B70:B76"/>
    <mergeCell ref="C70:C76"/>
    <mergeCell ref="B63:B69"/>
    <mergeCell ref="C63:C69"/>
    <mergeCell ref="B50:B54"/>
    <mergeCell ref="B56:B62"/>
    <mergeCell ref="C56:C62"/>
    <mergeCell ref="H31:H35"/>
    <mergeCell ref="B37:B39"/>
    <mergeCell ref="C37:C39"/>
    <mergeCell ref="E37:E39"/>
    <mergeCell ref="F37:F39"/>
    <mergeCell ref="F31:F35"/>
    <mergeCell ref="G31:G35"/>
    <mergeCell ref="G37:G39"/>
    <mergeCell ref="H37:H39"/>
    <mergeCell ref="H40:H42"/>
    <mergeCell ref="F44:F48"/>
    <mergeCell ref="G50:G54"/>
    <mergeCell ref="G40:G42"/>
    <mergeCell ref="G44:G48"/>
    <mergeCell ref="H44:H48"/>
    <mergeCell ref="F40:F42"/>
    <mergeCell ref="H50:H54"/>
    <mergeCell ref="A31:A42"/>
    <mergeCell ref="B31:B35"/>
    <mergeCell ref="C31:C35"/>
    <mergeCell ref="E31:E35"/>
    <mergeCell ref="B40:B42"/>
    <mergeCell ref="C40:C42"/>
    <mergeCell ref="E40:E42"/>
    <mergeCell ref="G20:G24"/>
    <mergeCell ref="H20:H24"/>
    <mergeCell ref="E25:E29"/>
    <mergeCell ref="F25:F29"/>
    <mergeCell ref="G25:G29"/>
    <mergeCell ref="H25:H29"/>
    <mergeCell ref="F20:F24"/>
    <mergeCell ref="H9:H13"/>
    <mergeCell ref="B15:B19"/>
    <mergeCell ref="C15:C19"/>
    <mergeCell ref="E15:E19"/>
    <mergeCell ref="F15:F19"/>
    <mergeCell ref="G15:G19"/>
    <mergeCell ref="H15:H19"/>
    <mergeCell ref="F9:F13"/>
    <mergeCell ref="G9:G13"/>
    <mergeCell ref="A9:A29"/>
    <mergeCell ref="B9:B13"/>
    <mergeCell ref="C9:C13"/>
    <mergeCell ref="E9:E13"/>
    <mergeCell ref="B20:B24"/>
    <mergeCell ref="C20:C24"/>
    <mergeCell ref="E20:E24"/>
    <mergeCell ref="B25:B29"/>
    <mergeCell ref="C25:C29"/>
  </mergeCells>
  <phoneticPr fontId="0" type="noConversion"/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axyusak 12</vt:lpstr>
      <vt:lpstr>axyusak 12 (2)</vt:lpstr>
      <vt:lpstr>'axyusak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Kristina Gevorgyan</cp:lastModifiedBy>
  <cp:lastPrinted>2016-04-20T05:24:30Z</cp:lastPrinted>
  <dcterms:created xsi:type="dcterms:W3CDTF">2007-06-08T11:55:52Z</dcterms:created>
  <dcterms:modified xsi:type="dcterms:W3CDTF">2016-06-23T11:17:24Z</dcterms:modified>
</cp:coreProperties>
</file>