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600" windowWidth="14985" windowHeight="7155" firstSheet="1" activeTab="1"/>
  </bookViews>
  <sheets>
    <sheet name="axyusak 12 (2)" sheetId="9" state="hidden" r:id="rId1"/>
    <sheet name="Лист1" sheetId="11" r:id="rId2"/>
  </sheets>
  <definedNames>
    <definedName name="_xlnm.Print_Titles" localSheetId="1">Лист1!$6:$7</definedName>
  </definedNames>
  <calcPr calcId="145621" fullCalcOnLoad="1"/>
</workbook>
</file>

<file path=xl/calcChain.xml><?xml version="1.0" encoding="utf-8"?>
<calcChain xmlns="http://schemas.openxmlformats.org/spreadsheetml/2006/main">
  <c r="E204" i="11" l="1"/>
  <c r="F204" i="11"/>
  <c r="G204" i="11"/>
  <c r="H204" i="11" s="1"/>
  <c r="E181" i="11"/>
  <c r="F181" i="11"/>
  <c r="G181" i="11"/>
  <c r="G102" i="11"/>
  <c r="F102" i="11"/>
  <c r="H102" i="11" s="1"/>
  <c r="E102" i="11"/>
  <c r="H108" i="11"/>
  <c r="H39" i="11"/>
  <c r="G33" i="11"/>
  <c r="F33" i="11"/>
  <c r="H33" i="11"/>
  <c r="F9" i="11"/>
  <c r="G9" i="11"/>
  <c r="H9" i="11" s="1"/>
  <c r="E9" i="11"/>
  <c r="H157" i="11"/>
  <c r="F73" i="11"/>
  <c r="G73" i="11"/>
  <c r="F54" i="11"/>
  <c r="G54" i="11"/>
  <c r="H54" i="11" s="1"/>
  <c r="E54" i="11"/>
  <c r="F91" i="11"/>
  <c r="E91" i="11"/>
  <c r="H83" i="11"/>
  <c r="H73" i="11"/>
  <c r="E73" i="11"/>
  <c r="G91" i="11"/>
  <c r="H91" i="11"/>
  <c r="E33" i="11"/>
  <c r="H26" i="11"/>
  <c r="H151" i="11"/>
  <c r="H229" i="11"/>
  <c r="H225" i="11"/>
  <c r="H233" i="11"/>
  <c r="H43" i="11"/>
  <c r="H15" i="11"/>
  <c r="H113" i="11"/>
  <c r="H118" i="11"/>
  <c r="H123" i="11"/>
  <c r="H128" i="11"/>
  <c r="H133" i="11"/>
  <c r="H138" i="11"/>
  <c r="H145" i="11"/>
  <c r="H169" i="11"/>
  <c r="H175" i="11"/>
  <c r="H191" i="11"/>
  <c r="H196" i="11"/>
  <c r="H212" i="11"/>
  <c r="H217" i="11"/>
  <c r="H66" i="11"/>
  <c r="G70" i="9"/>
  <c r="G63" i="9"/>
  <c r="G56" i="9"/>
  <c r="G50" i="9"/>
  <c r="G44" i="9" s="1"/>
  <c r="H44" i="9"/>
  <c r="F44" i="9"/>
  <c r="E44" i="9"/>
  <c r="G40" i="9"/>
  <c r="G31" i="9" s="1"/>
  <c r="G37" i="9"/>
  <c r="H31" i="9"/>
  <c r="F31" i="9"/>
  <c r="E31" i="9"/>
  <c r="G25" i="9"/>
  <c r="G20" i="9"/>
  <c r="G15" i="9"/>
  <c r="G9" i="9" s="1"/>
  <c r="H9" i="9"/>
  <c r="F9" i="9"/>
  <c r="E9" i="9"/>
  <c r="H181" i="11"/>
</calcChain>
</file>

<file path=xl/sharedStrings.xml><?xml version="1.0" encoding="utf-8"?>
<sst xmlns="http://schemas.openxmlformats.org/spreadsheetml/2006/main" count="393" uniqueCount="242">
  <si>
    <t>Համապետական քաղաքականության մշակման և իրականացման ծառայություններ</t>
  </si>
  <si>
    <t>Քաղաքականության, խորհրդատվության, մոնիտորինգի և համակարգման ծառայություններ</t>
  </si>
  <si>
    <t>Շենքերի և շինությունների շինարարություն</t>
  </si>
  <si>
    <t>Շենքերի և շինությունների հիմնանորոգում</t>
  </si>
  <si>
    <t>Վարչական սարքավորումներ</t>
  </si>
  <si>
    <t>Քաղաքական հետազոտություններ և հանրային իրազեկում</t>
  </si>
  <si>
    <t>Հանրային իրազեկման ապահովում</t>
  </si>
  <si>
    <t>Ծխելու դեմ պայքարի և շրջակա միջավայրի պահպանության պետական ծրագիր</t>
  </si>
  <si>
    <t>Բարձրագույն և հետբուհական մասնագիտական կրթության ծրագիր</t>
  </si>
  <si>
    <t>Հետբուհական մասնագիտական կրթության նպաստների տրամադրում (ՀՀ Նախագահի աշխատակազմ)</t>
  </si>
  <si>
    <t>Ծրագրային դասիչը</t>
  </si>
  <si>
    <t>ՀՀ Նախագահի աշխատակազմ</t>
  </si>
  <si>
    <t>ԳԼԽԱՎՈՐ ՖԻՆԱՆՍԻՍՏ</t>
  </si>
  <si>
    <t>Ս. Հակոբյան</t>
  </si>
  <si>
    <t>_____________________</t>
  </si>
  <si>
    <t>(Ա.Հ.Ա.)</t>
  </si>
  <si>
    <t>(ստորագրություն)</t>
  </si>
  <si>
    <t>Կ.Տ.</t>
  </si>
  <si>
    <t>ԳԼԽԱՎՈՐ ՀԱՇՎԱՊԱՀ</t>
  </si>
  <si>
    <t>Մ. Բանդուրյան</t>
  </si>
  <si>
    <t>06  փետրվարի 2015 թ.</t>
  </si>
  <si>
    <t>Ծրագիրը</t>
  </si>
  <si>
    <t>Միջոցառումը</t>
  </si>
  <si>
    <t>Գործառական դասիչը</t>
  </si>
  <si>
    <t>Ծրագիր/Քաղաքականության միջոցաոռւմ</t>
  </si>
  <si>
    <t>Բաժին/Խումբ/Դաս</t>
  </si>
  <si>
    <t>ԾՐԱԳԻՐ</t>
  </si>
  <si>
    <t xml:space="preserve">Հաստատված բյուջե </t>
  </si>
  <si>
    <t>Փոփոխություններ</t>
  </si>
  <si>
    <t>Ճշտված բյուջե</t>
  </si>
  <si>
    <t>Դրամարկղային ծախս</t>
  </si>
  <si>
    <t>Ծրագրի նկարագրությունը</t>
  </si>
  <si>
    <t>Քաղաքական հետազոտությունների իրականացում և հանրային իրազեկման միջոցառումներ, Կլոր սեղանների, հանրային քննարկումների անցկացում</t>
  </si>
  <si>
    <t>Վերջնական արդյունքի նկարագրությունը</t>
  </si>
  <si>
    <t>Քաղաքացիական հասարակության զարգացում</t>
  </si>
  <si>
    <t>Քաղաքականության միջոցառումներ. Ծառայություններ</t>
  </si>
  <si>
    <t>ԱԾ01</t>
  </si>
  <si>
    <t>Աջակցություն քաղաքական կուսակցություններին, հասարակական կազմակերպություններին, արհմիություններին</t>
  </si>
  <si>
    <t>Մատուցվող ծառայության նկարագրությունը</t>
  </si>
  <si>
    <t>Քաղաքացիական հասարակության ինստիտուտների կայացման և ժողովրդավարության խորացման վերաբերյալ կլոր սեղանի, հանրային քննարկումների, դասընթացների կազմակերպում</t>
  </si>
  <si>
    <t>Ծառայություն մատուցողի անվանումը</t>
  </si>
  <si>
    <t>Հասարակական կազմակերպություններ</t>
  </si>
  <si>
    <t>ԱԾ02</t>
  </si>
  <si>
    <t>Հանրային կապերի ուսումնասիրությունների իրականացում, տեղեկատվության մատչելիության, հավաքագրման և տարածման ապահովում</t>
  </si>
  <si>
    <t>&lt;&lt;Հանրային կապերի և տեղեկատվության կենտրոն&gt;&gt; ՊՈԱԿ</t>
  </si>
  <si>
    <t>ԱԾ04</t>
  </si>
  <si>
    <t xml:space="preserve">Ծխելու դեմ պայքարի քարոզարշավների իրականացում (սպորտային միջոցառումներ, տեսահոլովակների, վավերագրական տեսաֆիլմերի պատրաստում և հեռարձակում, հակածխախոտային ուղղվածության գովազդային վահանակների տեղադրում, թոք-շոուներ, ցուցահանդեսներ և այլն) </t>
  </si>
  <si>
    <t>Բարձրագույն և հետբուհական մասնագիտական կրթության ծառայությունների մատուցում</t>
  </si>
  <si>
    <t>Քաղաքականության միջոցառումներ. Տրանսֆերտներ</t>
  </si>
  <si>
    <t>Գիտելիքների տնտեսության և գիտության զարգացման արդի պահանջներին համապատասխան հետբուհական մասնագիտական որակավորում ունեցող մասնագետների պատրաստում</t>
  </si>
  <si>
    <t>ԾՏ04</t>
  </si>
  <si>
    <t>Ֆինանսավորման ծախսի նկարագրությունը</t>
  </si>
  <si>
    <t>Ունկնդիրներին նպաստների տրամադրում</t>
  </si>
  <si>
    <t>ԾՏ07</t>
  </si>
  <si>
    <t>Հետբուհական մասնագիտական կրթություն ստացող ուսանողների կրթաթոշակ (ՀՀ Նախագահի աշխատակազմ)</t>
  </si>
  <si>
    <t>Ունկնդիրներին կրթաթոշակի տրամադրում</t>
  </si>
  <si>
    <t>Պետական քաղաքականության ծրագրերի մշակման, ամփոփման, իրականացման և համակարգման ծառայություններ</t>
  </si>
  <si>
    <t>Հանրապետության կայուն զարգացման ու անվտանգության ապահովում</t>
  </si>
  <si>
    <t>Պետական քաղաքականության մշակման և իրականացման ծառայություններ</t>
  </si>
  <si>
    <t>Կառավարչական հիմնարկի կողմից օգտագործվող ակտիվներ</t>
  </si>
  <si>
    <t>Ակտիվի նկարագրությունը</t>
  </si>
  <si>
    <t>Նախագծային և շինարարական աշխատանքներ</t>
  </si>
  <si>
    <t>Ակտիվն օգտագործող կազմակերպության անվանումը</t>
  </si>
  <si>
    <t>ԿՀ01</t>
  </si>
  <si>
    <t>Ծրագիրը (ծրագրերը), որին (որոնց) առնչվում է ակտիվը</t>
  </si>
  <si>
    <t>1154 Համապետական քաղաքականության մշակման և իրականացման ծառայություններ</t>
  </si>
  <si>
    <t>ԿՀ02</t>
  </si>
  <si>
    <t>ՀՀ Նախագահի աշխատակազմի վարչական շենքի, շենքի տարածքի (ավտոտնտեսության) վերակառուցման, ներքին հարդարման, բարեկարգման, տարածքի ասֆալտապատման աշխատանքներ</t>
  </si>
  <si>
    <t>Վարչական սարքավորումների ձեռքբերում</t>
  </si>
  <si>
    <t>ԿՀ03</t>
  </si>
  <si>
    <t>08.04.02</t>
  </si>
  <si>
    <t>08.03.03</t>
  </si>
  <si>
    <t>07.04.01</t>
  </si>
  <si>
    <t>09.04.02</t>
  </si>
  <si>
    <t>01.01.01</t>
  </si>
  <si>
    <t xml:space="preserve">ՀՀ կառավարության </t>
  </si>
  <si>
    <t xml:space="preserve">Վերջնական արդյունքի նկարագրություն </t>
  </si>
  <si>
    <t>Սոցիալական փաթեթների ապահովման ծրագիր</t>
  </si>
  <si>
    <t>Բնակչության կենսամակարդակի բարձրացում</t>
  </si>
  <si>
    <t>Պետական հիմնարկների և կազմակերպությունների աշխատողների սոցիալական փաթեթով ապահովում</t>
  </si>
  <si>
    <t>Տրանսֆերտի նկարագրությունը</t>
  </si>
  <si>
    <t>Պետական հիմնարկների և կազմակերպությունների աշխատողների առողջապահական փաթեթի, հիփոթեքային վարկի, ուսման վճարի և հանգստի ապահովում գծով ծախսերի փոխհատուցում</t>
  </si>
  <si>
    <t>10.09.02</t>
  </si>
  <si>
    <t>Բյուջե</t>
  </si>
  <si>
    <t>Փաստ</t>
  </si>
  <si>
    <t>Կատարման %</t>
  </si>
  <si>
    <t>ՀՀ Գեղարքունիքի մարզպետարանի կողմից տարածքային կառավարմանքաղաքականության իրականացման ծառայություններ</t>
  </si>
  <si>
    <t>ՀՀ Գեղարքունիքի մարզպետարան</t>
  </si>
  <si>
    <t>Թանգարանների ծրագիր</t>
  </si>
  <si>
    <t>Թանգարանային առարկաների և հավաքածուների պահպանություն,</t>
  </si>
  <si>
    <t>համալրում, հրապարակում</t>
  </si>
  <si>
    <t>ՀՀ մշակութային ժառանգության μաղկացուցիչ մաս հանդիսացող</t>
  </si>
  <si>
    <t>Թանգարանային հավաքածուներին հանրության հաղորդակցության աճ`</t>
  </si>
  <si>
    <t>նպաստելով հանրապետությունում մշակութային զμոսաշրջության խթանմանը,</t>
  </si>
  <si>
    <t>տնտեսական զարգացմանը, ինչպես նաև ԿԶԾ-ի իրագործմանը</t>
  </si>
  <si>
    <t>ԱԾ05</t>
  </si>
  <si>
    <t>Թանգարանային ծառայություններ և ցուցահանդեսներ (Գեղարքունիքի մարզ)</t>
  </si>
  <si>
    <t>ՙԳեղարքունիքի մարզի երկրագիտական թանգարան՚ ՊՈԱԿ</t>
  </si>
  <si>
    <t>ծառայություններ</t>
  </si>
  <si>
    <t>Ավտոճանապարների և հարակից կառույցների ընթացիկ և ձմեռային</t>
  </si>
  <si>
    <t>պահպանություն</t>
  </si>
  <si>
    <t>Հանրապետական և մարզային նշանակության ավտոճանապարհների</t>
  </si>
  <si>
    <t>ՙԳնումների մասին՚ ՀՀ օրենքով սահմանված գործընթացով ընտրված</t>
  </si>
  <si>
    <t>մասնագիտացված կազմակերպություն</t>
  </si>
  <si>
    <t>Հանրակրթության ծրագիր</t>
  </si>
  <si>
    <t>ԱԾ07</t>
  </si>
  <si>
    <t>Տարրական ընդհանուր հանրակրթություն (Գեղարքունիքի մարզ)</t>
  </si>
  <si>
    <t>Տարրական ընդհանուր կրթության տրամադրում</t>
  </si>
  <si>
    <t>ՀՀ Գեղարքունիքի մարզի հանրակրթական դպրոցներ</t>
  </si>
  <si>
    <t>ԱԾ106</t>
  </si>
  <si>
    <t>Նախադպրոցական կրթություն (Գեղարքունիքի մարզ)</t>
  </si>
  <si>
    <t>Մարզի պետական հանրակրթական դպրոցներ</t>
  </si>
  <si>
    <t>ԱԾ126</t>
  </si>
  <si>
    <t>Ներառական կրթություն ավագ դպրոցում (Գեղարքունիքի մարզ)</t>
  </si>
  <si>
    <t>մակարդակում</t>
  </si>
  <si>
    <t>ԱԾ19</t>
  </si>
  <si>
    <t>Հիմնական ընդհանուր հանրակրթություն (Գեղարքունիքի մարզ)</t>
  </si>
  <si>
    <t>Հիմնական ընդհանուր կրթության տրամադրում</t>
  </si>
  <si>
    <t>ԱԾ31</t>
  </si>
  <si>
    <t>Միջնակարգ ընդհանուր հանրակրթություն (Գեղարքունիքի մարզ)</t>
  </si>
  <si>
    <t>Միջնակարգ (լրիվ) ընդհանուր կրթության տրամադրում</t>
  </si>
  <si>
    <t>ԱԾ42</t>
  </si>
  <si>
    <t>Տարրական հատուկ հանրակրթություն (Գեղարքունիքի մարզ)</t>
  </si>
  <si>
    <t>Հատուկ կրթական ծառայությունների մատուցում ֆիզիկական և մտավոր</t>
  </si>
  <si>
    <t>ՙԳավառի թիվ 1 հատուկ դպրոց՚ ՊՈԱԿ</t>
  </si>
  <si>
    <t>ԱԾ51</t>
  </si>
  <si>
    <t>Հիմնական հատուկ հանրակրթություն (Գեղարքունիքի մարզ)</t>
  </si>
  <si>
    <t>արատներ ունեցող երեխաներին հիմնական ընդհանուր կրթության</t>
  </si>
  <si>
    <t>ԱԾ64</t>
  </si>
  <si>
    <t>Ներառական կրթություն տարրական դպրոցում (Գեղարքունիքի մարզ)</t>
  </si>
  <si>
    <t>Ներառական կրթություն առանձնահատուկ պայմանների կարիք ունեցող</t>
  </si>
  <si>
    <t>երեխաների համար տարրական ընդհանուր կրթության մակարդակում</t>
  </si>
  <si>
    <t>ԱԾ75</t>
  </si>
  <si>
    <t>Ներառական կրթություն միջին դպրոցում (Գեղարքունիքի մարզ)</t>
  </si>
  <si>
    <t>երեխաների համար hիմնական ընդհանուր կրթության մակարդակում</t>
  </si>
  <si>
    <t>Պետական կազմակերպություններում ներդրումներ</t>
  </si>
  <si>
    <t>ԵԿ10</t>
  </si>
  <si>
    <t>Ներդրումներ կրթական ոլորտի օμյեկտներում (ՀՀ Գեղարքունիքի մարզ)</t>
  </si>
  <si>
    <t>Ներդրման նկարագրությունը</t>
  </si>
  <si>
    <t>ՀՀ Գեղարքունիքի մարզպետի ենթակայության հանրակրթական դպրոցների</t>
  </si>
  <si>
    <t>շենքերի (մասնաշենքերի) հիմնանորոգում (համաշինարարական</t>
  </si>
  <si>
    <t>աշխատանքներ, ջեռուցման համակարգի իրականացում, ներքին հարդարում,</t>
  </si>
  <si>
    <t>տարածքի μարեկարգում)</t>
  </si>
  <si>
    <t>Կազմակերպության անվանումը, որտեղ կատարվում է ներդրումը</t>
  </si>
  <si>
    <t>ՀՀ Գեղարքունիքի մարզպետի ենթակայության հանրակրթական դպրոցներ</t>
  </si>
  <si>
    <t>Տվյալ ներդրման հետ կապված ծրագիրը (ծրագրերը)</t>
  </si>
  <si>
    <t>1146 Հանրակրթության ծրագիր</t>
  </si>
  <si>
    <t>ԾՏ06</t>
  </si>
  <si>
    <t>Հանրակրթական դպրոցների մանկավարժներին և դպրոցահասակ</t>
  </si>
  <si>
    <t>երեխաներին տրանսպորտային ծախսերի փոխհատուցում (Գեղարքունիքի</t>
  </si>
  <si>
    <t>մարզ)</t>
  </si>
  <si>
    <t>երեխաներին տրանսպորտային ծախսերի փոխհատուցում</t>
  </si>
  <si>
    <t>ԾՏ22</t>
  </si>
  <si>
    <t>Սոցիալապես անապահով ընտանիքների երեխաների դասագրքերի</t>
  </si>
  <si>
    <t>վարձավճարների փոխհատուցում (Գեղարքունիքի մարզ)</t>
  </si>
  <si>
    <t>վարձավճարների փոխհատուցում</t>
  </si>
  <si>
    <t>Արտաուսումնական դաստիարակության ծրագիր</t>
  </si>
  <si>
    <t>Արվեստի, սպորտի դասընթացների իրականացում ակումμներում,</t>
  </si>
  <si>
    <t>մարզադպրոցներում և արտադպրոցական դաստիարակության այլ</t>
  </si>
  <si>
    <t>կենտրոններում</t>
  </si>
  <si>
    <t>Հանրակրթական ուսուցման համակարգում ընդգրկված երեխաների</t>
  </si>
  <si>
    <t>ֆիզիկական, հոգևոր և գեղագիտական զարգացում, μնապահպանական և</t>
  </si>
  <si>
    <t>կիրառական գիտելիքների ձեռքμերում</t>
  </si>
  <si>
    <t>Արտադպրոցական դաստիարակություն (Գեղարքունիքի մարզ)</t>
  </si>
  <si>
    <t>Սպորտի դասընթացներ մարզադպրոցներում</t>
  </si>
  <si>
    <t>ՙԳեղարքունիքի մարզային մարզադպրոց՚ ՊՈԱԿ</t>
  </si>
  <si>
    <t>ԱԾ16</t>
  </si>
  <si>
    <t>Երաժշտական և արվեստի դպրոցներում ազգային, փողային և լարային</t>
  </si>
  <si>
    <t>նվագարանների գծով ուսուցման կազմակերպում</t>
  </si>
  <si>
    <t>Ազգային, փողային և լարային նվագարանների գծով ուսուցում իրականացնող</t>
  </si>
  <si>
    <t>երաժշտական և արվեստի դպրոցներ</t>
  </si>
  <si>
    <t>Արվեստի պահպանման և զարգացման ծրագիր</t>
  </si>
  <si>
    <t>Թատերարվեստի, երաժշտարվեստի, պարարվեստի, կերպարվեստի,</t>
  </si>
  <si>
    <t>ժողարվեստի ոլորտի ծառայություններ</t>
  </si>
  <si>
    <t>Քաղաքացիական հասարակության տեղեկացվածության և հաղորդակցման</t>
  </si>
  <si>
    <t>ԱԾ17</t>
  </si>
  <si>
    <t>Մշակութային միջոցառումների իրականացում (Գեղարքունիքի մարզ)</t>
  </si>
  <si>
    <t>Մարզի μնակչության համար մշակութային միջոցառումների կազմակերպում</t>
  </si>
  <si>
    <t>Մշակութային ոլորտում գործող կազմակերպություններ</t>
  </si>
  <si>
    <t>ԱԾ18</t>
  </si>
  <si>
    <t>Թատերական ներկայացումներ (Գեղարքունիքի մարզ)</t>
  </si>
  <si>
    <t>ՙԳեղարքունիքի մարզի Լ.Քալանթարի անվան դրամատիկական թատրոն՚</t>
  </si>
  <si>
    <t>ՀՀ օրենսդրության պահանջների կատարում</t>
  </si>
  <si>
    <t>ԵԿ06</t>
  </si>
  <si>
    <t>Oրենսդրությամμ (օրենքներով և կառավարության որոշումներով)նախատեսված օժանդակություն և փոխհատուցումներ</t>
  </si>
  <si>
    <t>Թանգարանային առարկաների և հավաքածուների պահպանություն,համալրում, հրապարակում</t>
  </si>
  <si>
    <t>5-6 տարեկան երեխաների նախապատրաստում հանրակրթականդպրոցներում ուսուցմանը` ապահովելով հավասար մեկնարկային պայմաններ</t>
  </si>
  <si>
    <t>Ներառական կրթական ծառայությունների մատուցում ֆիզիկական և մտավորարատներ ունեցող երեխաներին միջնակարգ ընդհանուր կրթությանմակարդակում</t>
  </si>
  <si>
    <t>Տարածքային կառավարման ծառայություններ</t>
  </si>
  <si>
    <t>ՀՀ մարզպետարաների կողմից տարացքային կառավարման 
քաղաքականության իրականացման ծառայություններ</t>
  </si>
  <si>
    <t>նպաստում է ՀՀ մարզպոտարանների այլ ծրագրերով սահմանված նպատակների իրականացմանը</t>
  </si>
  <si>
    <t>ԿՀ04</t>
  </si>
  <si>
    <t>համակարգչային սարքավորումներ</t>
  </si>
  <si>
    <t>Ակտիվների  նկարագրությունը</t>
  </si>
  <si>
    <t>համակարգչային սարքավորումների ձեռք բերում</t>
  </si>
  <si>
    <t>ԾՏ16</t>
  </si>
  <si>
    <t>Սոցիալական փաթեթների ապահովման պետական հիմնարկների և կազմակերպությունների աշխատողների սոցիալական փաթեթով ապահովում</t>
  </si>
  <si>
    <t>ԾՏ09</t>
  </si>
  <si>
    <t>Այլընտրանքային աշխատանքային ծառայությունների ծրագիր</t>
  </si>
  <si>
    <t>ՀՀ սահմանադրությամբՀՀ Պաշպանությանը մասնակցելու պարտքի կատարման ապահովում</t>
  </si>
  <si>
    <t xml:space="preserve">  ՀՀ Գեղարքունիքի մարզում այլընտրանքային աշխատանքային ծառայությանցած ՀՀ քաղաաացիներին
 ՀՀ օրենքով սահմանված դրամական բավարարում</t>
  </si>
  <si>
    <t>ԾՏ11</t>
  </si>
  <si>
    <t>Վահան և Ճամբարակ համայնքների բնակիչներին էներգիայիի 
գազի հողի հարկի և գույքահարկի փոխհատուցում</t>
  </si>
  <si>
    <t>ԵԿ02</t>
  </si>
  <si>
    <t>ԵԿ04</t>
  </si>
  <si>
    <t>Պետական աջակցություն սահմանամերձ համայնքներին</t>
  </si>
  <si>
    <t>Պետական աջակցություն տեղական ինքնակառավարման մարմիններին</t>
  </si>
  <si>
    <t>Այլ դոտացիա համայնքներին</t>
  </si>
  <si>
    <t>.</t>
  </si>
  <si>
    <t>բարձրացում արվեստի ոլորտում</t>
  </si>
  <si>
    <t>Նախարարի պատասխանատվության ներքո իրականացվող քաղաքականության միջոցառումների և ֆինանսական կառավարման արդյունքների ցուցանիշները, պահուստային ֆոնդ</t>
  </si>
  <si>
    <t>Հայաստանի Հանրապետության Գեղարքունիքի մարզպետարան</t>
  </si>
  <si>
    <t>հազար դրամ</t>
  </si>
  <si>
    <t>Ծրագիր/Քաղաքականության միջոցառռւմ</t>
  </si>
  <si>
    <t>01.03.03</t>
  </si>
  <si>
    <t>08.02.02</t>
  </si>
  <si>
    <t>04.05.01</t>
  </si>
  <si>
    <t>02.05.01</t>
  </si>
  <si>
    <t>09.01.02</t>
  </si>
  <si>
    <t>09.01.01</t>
  </si>
  <si>
    <t>09.02.02</t>
  </si>
  <si>
    <t>09.02.01</t>
  </si>
  <si>
    <t>09.06.01</t>
  </si>
  <si>
    <t>09.05.01</t>
  </si>
  <si>
    <t>08.02.05</t>
  </si>
  <si>
    <t>01.08.01</t>
  </si>
  <si>
    <t>11.01.01</t>
  </si>
  <si>
    <t>Մարզպետարանի ենթակայության հիմնարկների (կրթական,առողջապահական, մշակութային) կառավարման ծառայություններ, ինչպես նաև կրթության, ճանապարհաշինության, քաղաքաշինության և այլ ոլորտներում հասարակական պատվերի տեղաμաշխում, բնապահպանական,առողջապահական, գյուղատնտեսական,սոցիալական ապահովության և այլ ոլորտներում մարզային միջոցառումների համակարգում</t>
  </si>
  <si>
    <t>Oրենսդրությամμ (օրենքներով և կառավարության որոշումներով)նախատեսված օժանդակություն և փոխհատուցումներ ՏԻՄ-երին,կուսակցություններին և այլն</t>
  </si>
  <si>
    <t>պետական աջակցություն Արծվաշեն համայնքի պահպանման նպատակով</t>
  </si>
  <si>
    <t>թանգարանային հավաքածուների անխաթար պահպանումն ու փոխանցումը սերունդներին:</t>
  </si>
  <si>
    <t>Ճանապարհային ցանցի բարելավման և անվտանգ երթևեկության ապահովման</t>
  </si>
  <si>
    <t>Ճանապարհներին վթարների և դժբախտ պատահարների նվազում,</t>
  </si>
  <si>
    <t>ուղևորափոխադրումների և բեռնափոխադրումների ժամանակի կրճատում,</t>
  </si>
  <si>
    <t>տրանսպորտային միջոցների շահագործման ժամկետի երկարացում և վերանորոգման ծախսերի կրճատում</t>
  </si>
  <si>
    <t>Հողային պաստառի, երթևեկելի մասի, արհեստական կառույցների և կահավորման էլեմենտների նորմատիվ մակարդակում պահպանում և շահագործում (ձյան մաքրում, փոսային նորոգումներ, մաքրման ընթացիկ նորոգման աշխատանքներ)</t>
  </si>
  <si>
    <t>բարելավման և անվտանգ երթևեկության ծառայություններ (Գեղարքունիքի մարզ):</t>
  </si>
  <si>
    <t>Այլընտրանքային աշխատանքային ծառայությանցած ՀՀ քաղաքացիներին
 ՀՀ օրենքով սահմանված դրամական բավարարում</t>
  </si>
  <si>
    <t>Տարրական, հիմնական և միջնակարգ (լրիվ) ընդհանուր կրթության ծառայությունների մատուցում</t>
  </si>
  <si>
    <t>Հանրակրթական մակարդակում սովորողների ընդգրկվածության,գրագիտության և համակողմանի զարգացման բարձր մակարդակի ապահովում</t>
  </si>
  <si>
    <t>Հատուկ կրթական ծառայությունների մատուցում ֆիզիկական և մտավոր արատներ ունեցող երեխաներին տարրական ընդհանուր կրթության մակարդակում</t>
  </si>
  <si>
    <t>Ազգային, փողային և լարային նվագարանների գծով ուսուցում (Գեղարքունիքի մարզ)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</si>
</sst>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.00_-;\-* #,##0.00_-;_-* &quot;-&quot;??_-;_-@_-"/>
  </numFmts>
  <fonts count="9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GHEA Grapalat"/>
      <family val="3"/>
    </font>
    <font>
      <sz val="11"/>
      <name val="GHEA Grapalat"/>
      <family val="3"/>
    </font>
    <font>
      <sz val="8"/>
      <name val="GHEA Grapalat"/>
      <family val="3"/>
    </font>
    <font>
      <u/>
      <sz val="10"/>
      <name val="GHEA Grapalat"/>
      <family val="3"/>
    </font>
    <font>
      <sz val="10"/>
      <color indexed="8"/>
      <name val="GHEA Grapalat"/>
      <family val="3"/>
    </font>
    <font>
      <u/>
      <sz val="10"/>
      <color indexed="8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2" fillId="0" borderId="0"/>
  </cellStyleXfs>
  <cellXfs count="140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 indent="3"/>
    </xf>
    <xf numFmtId="0" fontId="5" fillId="0" borderId="0" xfId="0" applyFont="1" applyAlignment="1">
      <alignment horizontal="left" indent="2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2" borderId="1" xfId="0" applyFont="1" applyFill="1" applyBorder="1"/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87" fontId="3" fillId="2" borderId="1" xfId="1" applyFont="1" applyFill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wrapText="1"/>
    </xf>
    <xf numFmtId="43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7" fillId="3" borderId="0" xfId="0" applyFont="1" applyFill="1"/>
    <xf numFmtId="0" fontId="7" fillId="0" borderId="0" xfId="0" applyFont="1"/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4" fontId="7" fillId="3" borderId="0" xfId="0" applyNumberFormat="1" applyFont="1" applyFill="1"/>
    <xf numFmtId="0" fontId="7" fillId="3" borderId="3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" fontId="7" fillId="3" borderId="3" xfId="0" applyNumberFormat="1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4" fontId="7" fillId="3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187" fontId="7" fillId="3" borderId="1" xfId="1" applyFont="1" applyFill="1" applyBorder="1" applyAlignment="1">
      <alignment horizontal="center" vertical="center"/>
    </xf>
    <xf numFmtId="187" fontId="7" fillId="3" borderId="1" xfId="1" applyFont="1" applyFill="1" applyBorder="1" applyAlignment="1">
      <alignment horizontal="center" vertical="center"/>
    </xf>
    <xf numFmtId="187" fontId="7" fillId="3" borderId="1" xfId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7" fillId="3" borderId="4" xfId="0" applyFont="1" applyFill="1" applyBorder="1" applyAlignment="1">
      <alignment wrapText="1"/>
    </xf>
    <xf numFmtId="0" fontId="7" fillId="3" borderId="6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/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187" fontId="7" fillId="2" borderId="4" xfId="1" applyFont="1" applyFill="1" applyBorder="1" applyAlignment="1">
      <alignment horizontal="center" vertical="center" wrapText="1"/>
    </xf>
    <xf numFmtId="187" fontId="7" fillId="2" borderId="5" xfId="1" applyFont="1" applyFill="1" applyBorder="1" applyAlignment="1">
      <alignment horizontal="center" vertical="center" wrapText="1"/>
    </xf>
    <xf numFmtId="187" fontId="7" fillId="2" borderId="1" xfId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87" fontId="7" fillId="2" borderId="1" xfId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187" fontId="7" fillId="3" borderId="0" xfId="1" applyFont="1" applyFill="1" applyBorder="1" applyAlignment="1">
      <alignment horizontal="center" vertical="center"/>
    </xf>
    <xf numFmtId="187" fontId="7" fillId="3" borderId="3" xfId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187" fontId="7" fillId="3" borderId="1" xfId="1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87" fontId="3" fillId="0" borderId="5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187" fontId="3" fillId="0" borderId="4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7" fontId="3" fillId="0" borderId="5" xfId="1" applyFont="1" applyBorder="1" applyAlignment="1">
      <alignment horizontal="center" vertical="center" wrapText="1"/>
    </xf>
    <xf numFmtId="187" fontId="3" fillId="0" borderId="3" xfId="1" applyFont="1" applyBorder="1" applyAlignment="1">
      <alignment horizontal="center" vertical="center" wrapText="1"/>
    </xf>
    <xf numFmtId="187" fontId="3" fillId="0" borderId="4" xfId="1" applyFont="1" applyBorder="1" applyAlignment="1">
      <alignment horizontal="center" vertical="center" wrapText="1"/>
    </xf>
    <xf numFmtId="43" fontId="3" fillId="0" borderId="5" xfId="0" applyNumberFormat="1" applyFont="1" applyBorder="1" applyAlignment="1">
      <alignment horizontal="center" vertical="center"/>
    </xf>
    <xf numFmtId="187" fontId="7" fillId="3" borderId="1" xfId="1" applyFont="1" applyFill="1" applyBorder="1" applyAlignment="1">
      <alignment horizontal="center" vertical="center" wrapText="1"/>
    </xf>
    <xf numFmtId="187" fontId="7" fillId="3" borderId="4" xfId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187" fontId="7" fillId="3" borderId="5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14" fontId="7" fillId="3" borderId="8" xfId="0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87" fontId="7" fillId="3" borderId="2" xfId="1" applyFont="1" applyFill="1" applyBorder="1" applyAlignment="1">
      <alignment horizontal="center" vertical="center" wrapText="1"/>
    </xf>
    <xf numFmtId="187" fontId="7" fillId="0" borderId="1" xfId="1" applyFont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vertical="center" wrapText="1"/>
    </xf>
    <xf numFmtId="187" fontId="7" fillId="3" borderId="1" xfId="1" applyFont="1" applyFill="1" applyBorder="1" applyAlignment="1">
      <alignment vertical="center" wrapText="1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4" fontId="7" fillId="3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Style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zoomScaleNormal="100" workbookViewId="0">
      <selection activeCell="D17" sqref="D17"/>
    </sheetView>
  </sheetViews>
  <sheetFormatPr defaultRowHeight="13.5"/>
  <cols>
    <col min="1" max="1" width="13.140625" style="12" customWidth="1"/>
    <col min="2" max="2" width="12.42578125" style="12" customWidth="1"/>
    <col min="3" max="3" width="13.7109375" style="12" customWidth="1"/>
    <col min="4" max="4" width="52" style="12" customWidth="1"/>
    <col min="5" max="5" width="13.85546875" style="12" customWidth="1"/>
    <col min="6" max="6" width="13.28515625" style="12" customWidth="1"/>
    <col min="7" max="7" width="14" style="12" customWidth="1"/>
    <col min="8" max="8" width="13.140625" style="12" customWidth="1"/>
    <col min="9" max="9" width="11.28515625" style="12" bestFit="1" customWidth="1"/>
    <col min="10" max="16384" width="9.140625" style="12"/>
  </cols>
  <sheetData>
    <row r="1" spans="1:9">
      <c r="G1" s="12" t="s">
        <v>75</v>
      </c>
    </row>
    <row r="6" spans="1:9" ht="27">
      <c r="A6" s="11" t="s">
        <v>10</v>
      </c>
      <c r="B6" s="10"/>
      <c r="C6" s="11" t="s">
        <v>23</v>
      </c>
      <c r="D6" s="10" t="s">
        <v>24</v>
      </c>
      <c r="E6" s="11" t="s">
        <v>27</v>
      </c>
      <c r="F6" s="11" t="s">
        <v>28</v>
      </c>
      <c r="G6" s="11" t="s">
        <v>29</v>
      </c>
      <c r="H6" s="11" t="s">
        <v>30</v>
      </c>
    </row>
    <row r="7" spans="1:9" ht="27">
      <c r="A7" s="10" t="s">
        <v>21</v>
      </c>
      <c r="B7" s="10" t="s">
        <v>22</v>
      </c>
      <c r="C7" s="11" t="s">
        <v>25</v>
      </c>
      <c r="D7" s="10"/>
      <c r="E7" s="10"/>
      <c r="F7" s="10"/>
      <c r="G7" s="10"/>
      <c r="H7" s="10"/>
    </row>
    <row r="8" spans="1:9">
      <c r="A8" s="13">
        <v>1091</v>
      </c>
      <c r="B8" s="13"/>
      <c r="C8" s="13"/>
      <c r="D8" s="13" t="s">
        <v>26</v>
      </c>
      <c r="E8" s="13"/>
      <c r="F8" s="13"/>
      <c r="G8" s="13"/>
      <c r="H8" s="13"/>
    </row>
    <row r="9" spans="1:9" ht="22.5" customHeight="1">
      <c r="A9" s="95"/>
      <c r="B9" s="95"/>
      <c r="C9" s="95"/>
      <c r="D9" s="14" t="s">
        <v>5</v>
      </c>
      <c r="E9" s="98">
        <f>E15+E20+E25</f>
        <v>495414.8</v>
      </c>
      <c r="F9" s="98">
        <f>F15+F20+F25</f>
        <v>18975.299999999996</v>
      </c>
      <c r="G9" s="98">
        <f>G15+G20+G25</f>
        <v>514390.1</v>
      </c>
      <c r="H9" s="98">
        <f>H15+H20+H25</f>
        <v>511997.91</v>
      </c>
    </row>
    <row r="10" spans="1:9" ht="24" customHeight="1">
      <c r="A10" s="96"/>
      <c r="B10" s="96"/>
      <c r="C10" s="96"/>
      <c r="D10" s="15" t="s">
        <v>31</v>
      </c>
      <c r="E10" s="99"/>
      <c r="F10" s="99"/>
      <c r="G10" s="99"/>
      <c r="H10" s="99"/>
    </row>
    <row r="11" spans="1:9" ht="47.25" customHeight="1">
      <c r="A11" s="96"/>
      <c r="B11" s="96"/>
      <c r="C11" s="96"/>
      <c r="D11" s="16" t="s">
        <v>32</v>
      </c>
      <c r="E11" s="99"/>
      <c r="F11" s="99"/>
      <c r="G11" s="99"/>
      <c r="H11" s="99"/>
      <c r="I11" s="21"/>
    </row>
    <row r="12" spans="1:9" ht="17.25" customHeight="1">
      <c r="A12" s="96"/>
      <c r="B12" s="96"/>
      <c r="C12" s="96"/>
      <c r="D12" s="15" t="s">
        <v>33</v>
      </c>
      <c r="E12" s="99"/>
      <c r="F12" s="99"/>
      <c r="G12" s="99"/>
      <c r="H12" s="99"/>
    </row>
    <row r="13" spans="1:9" ht="18.75" customHeight="1">
      <c r="A13" s="96"/>
      <c r="B13" s="97"/>
      <c r="C13" s="97"/>
      <c r="D13" s="14" t="s">
        <v>34</v>
      </c>
      <c r="E13" s="100"/>
      <c r="F13" s="100"/>
      <c r="G13" s="100"/>
      <c r="H13" s="100"/>
    </row>
    <row r="14" spans="1:9">
      <c r="A14" s="96"/>
      <c r="B14" s="13"/>
      <c r="C14" s="13"/>
      <c r="D14" s="13" t="s">
        <v>35</v>
      </c>
      <c r="E14" s="17"/>
      <c r="F14" s="17"/>
      <c r="G14" s="17"/>
      <c r="H14" s="17"/>
    </row>
    <row r="15" spans="1:9" ht="48" customHeight="1">
      <c r="A15" s="96"/>
      <c r="B15" s="101" t="s">
        <v>36</v>
      </c>
      <c r="C15" s="101" t="s">
        <v>70</v>
      </c>
      <c r="D15" s="16" t="s">
        <v>37</v>
      </c>
      <c r="E15" s="98">
        <v>100000</v>
      </c>
      <c r="F15" s="98">
        <v>23058.400000000001</v>
      </c>
      <c r="G15" s="98">
        <f>E15+F15</f>
        <v>123058.4</v>
      </c>
      <c r="H15" s="98">
        <v>122284.24</v>
      </c>
    </row>
    <row r="16" spans="1:9" ht="20.25" customHeight="1">
      <c r="A16" s="96"/>
      <c r="B16" s="102"/>
      <c r="C16" s="102"/>
      <c r="D16" s="15" t="s">
        <v>38</v>
      </c>
      <c r="E16" s="99"/>
      <c r="F16" s="99"/>
      <c r="G16" s="99"/>
      <c r="H16" s="99"/>
    </row>
    <row r="17" spans="1:8" ht="59.25" customHeight="1">
      <c r="A17" s="96"/>
      <c r="B17" s="102"/>
      <c r="C17" s="102"/>
      <c r="D17" s="16" t="s">
        <v>39</v>
      </c>
      <c r="E17" s="99"/>
      <c r="F17" s="99"/>
      <c r="G17" s="99"/>
      <c r="H17" s="99"/>
    </row>
    <row r="18" spans="1:8" ht="17.25" customHeight="1">
      <c r="A18" s="96"/>
      <c r="B18" s="102"/>
      <c r="C18" s="102"/>
      <c r="D18" s="15" t="s">
        <v>40</v>
      </c>
      <c r="E18" s="99"/>
      <c r="F18" s="99"/>
      <c r="G18" s="99"/>
      <c r="H18" s="99"/>
    </row>
    <row r="19" spans="1:8" ht="18" customHeight="1">
      <c r="A19" s="96"/>
      <c r="B19" s="103"/>
      <c r="C19" s="103"/>
      <c r="D19" s="14" t="s">
        <v>41</v>
      </c>
      <c r="E19" s="100"/>
      <c r="F19" s="100"/>
      <c r="G19" s="100"/>
      <c r="H19" s="100"/>
    </row>
    <row r="20" spans="1:8" ht="25.5" customHeight="1">
      <c r="A20" s="96"/>
      <c r="B20" s="101" t="s">
        <v>42</v>
      </c>
      <c r="C20" s="101" t="s">
        <v>71</v>
      </c>
      <c r="D20" s="14" t="s">
        <v>6</v>
      </c>
      <c r="E20" s="104">
        <v>295414.8</v>
      </c>
      <c r="F20" s="98">
        <v>18975.3</v>
      </c>
      <c r="G20" s="98">
        <f>E20+F20</f>
        <v>314390.09999999998</v>
      </c>
      <c r="H20" s="98">
        <v>314390.09999999998</v>
      </c>
    </row>
    <row r="21" spans="1:8" ht="23.25" customHeight="1">
      <c r="A21" s="96"/>
      <c r="B21" s="102"/>
      <c r="C21" s="102"/>
      <c r="D21" s="15" t="s">
        <v>38</v>
      </c>
      <c r="E21" s="105"/>
      <c r="F21" s="99"/>
      <c r="G21" s="99"/>
      <c r="H21" s="99"/>
    </row>
    <row r="22" spans="1:8" ht="45" customHeight="1">
      <c r="A22" s="96"/>
      <c r="B22" s="102"/>
      <c r="C22" s="102"/>
      <c r="D22" s="16" t="s">
        <v>43</v>
      </c>
      <c r="E22" s="105"/>
      <c r="F22" s="99"/>
      <c r="G22" s="99"/>
      <c r="H22" s="99"/>
    </row>
    <row r="23" spans="1:8" ht="22.5" customHeight="1">
      <c r="A23" s="96"/>
      <c r="B23" s="102"/>
      <c r="C23" s="102"/>
      <c r="D23" s="15" t="s">
        <v>40</v>
      </c>
      <c r="E23" s="105"/>
      <c r="F23" s="99"/>
      <c r="G23" s="99"/>
      <c r="H23" s="99"/>
    </row>
    <row r="24" spans="1:8" ht="32.25" customHeight="1">
      <c r="A24" s="96"/>
      <c r="B24" s="103"/>
      <c r="C24" s="103"/>
      <c r="D24" s="16" t="s">
        <v>44</v>
      </c>
      <c r="E24" s="106"/>
      <c r="F24" s="100"/>
      <c r="G24" s="100"/>
      <c r="H24" s="100"/>
    </row>
    <row r="25" spans="1:8" ht="33.75" customHeight="1">
      <c r="A25" s="96"/>
      <c r="B25" s="101" t="s">
        <v>45</v>
      </c>
      <c r="C25" s="101" t="s">
        <v>72</v>
      </c>
      <c r="D25" s="16" t="s">
        <v>7</v>
      </c>
      <c r="E25" s="98">
        <v>100000</v>
      </c>
      <c r="F25" s="98">
        <v>-23058.400000000001</v>
      </c>
      <c r="G25" s="98">
        <f>E25+F25</f>
        <v>76941.600000000006</v>
      </c>
      <c r="H25" s="98">
        <v>75323.570000000007</v>
      </c>
    </row>
    <row r="26" spans="1:8" ht="21.75" customHeight="1">
      <c r="A26" s="96"/>
      <c r="B26" s="102"/>
      <c r="C26" s="102"/>
      <c r="D26" s="19" t="s">
        <v>38</v>
      </c>
      <c r="E26" s="99"/>
      <c r="F26" s="99"/>
      <c r="G26" s="99"/>
      <c r="H26" s="99"/>
    </row>
    <row r="27" spans="1:8" ht="93" customHeight="1">
      <c r="A27" s="96"/>
      <c r="B27" s="102"/>
      <c r="C27" s="102"/>
      <c r="D27" s="16" t="s">
        <v>46</v>
      </c>
      <c r="E27" s="99"/>
      <c r="F27" s="99"/>
      <c r="G27" s="99"/>
      <c r="H27" s="99"/>
    </row>
    <row r="28" spans="1:8" ht="22.5" customHeight="1">
      <c r="A28" s="96"/>
      <c r="B28" s="102"/>
      <c r="C28" s="102"/>
      <c r="D28" s="19" t="s">
        <v>40</v>
      </c>
      <c r="E28" s="99"/>
      <c r="F28" s="99"/>
      <c r="G28" s="99"/>
      <c r="H28" s="99"/>
    </row>
    <row r="29" spans="1:8" ht="18.75" customHeight="1">
      <c r="A29" s="97"/>
      <c r="B29" s="103"/>
      <c r="C29" s="103"/>
      <c r="D29" s="16" t="s">
        <v>41</v>
      </c>
      <c r="E29" s="100"/>
      <c r="F29" s="100"/>
      <c r="G29" s="100"/>
      <c r="H29" s="100"/>
    </row>
    <row r="30" spans="1:8">
      <c r="A30" s="13">
        <v>1111</v>
      </c>
      <c r="B30" s="13"/>
      <c r="C30" s="13"/>
      <c r="D30" s="20" t="s">
        <v>26</v>
      </c>
      <c r="E30" s="13"/>
      <c r="F30" s="13"/>
      <c r="G30" s="13"/>
      <c r="H30" s="13"/>
    </row>
    <row r="31" spans="1:8" ht="35.25" customHeight="1">
      <c r="A31" s="95"/>
      <c r="B31" s="95"/>
      <c r="C31" s="95"/>
      <c r="D31" s="16" t="s">
        <v>8</v>
      </c>
      <c r="E31" s="98">
        <f>E37+E40</f>
        <v>144207.09999999998</v>
      </c>
      <c r="F31" s="98">
        <f>F37+F40</f>
        <v>7360</v>
      </c>
      <c r="G31" s="98">
        <f>G37+G40</f>
        <v>151567.09999999998</v>
      </c>
      <c r="H31" s="98">
        <f>H37+H40</f>
        <v>148067.9</v>
      </c>
    </row>
    <row r="32" spans="1:8" ht="19.5" customHeight="1">
      <c r="A32" s="96"/>
      <c r="B32" s="96"/>
      <c r="C32" s="96"/>
      <c r="D32" s="19" t="s">
        <v>31</v>
      </c>
      <c r="E32" s="99"/>
      <c r="F32" s="99"/>
      <c r="G32" s="99"/>
      <c r="H32" s="99"/>
    </row>
    <row r="33" spans="1:8" ht="35.25" customHeight="1">
      <c r="A33" s="96"/>
      <c r="B33" s="96"/>
      <c r="C33" s="96"/>
      <c r="D33" s="16" t="s">
        <v>47</v>
      </c>
      <c r="E33" s="99"/>
      <c r="F33" s="99"/>
      <c r="G33" s="99"/>
      <c r="H33" s="99"/>
    </row>
    <row r="34" spans="1:8" ht="21.75" customHeight="1">
      <c r="A34" s="96"/>
      <c r="B34" s="96"/>
      <c r="C34" s="96"/>
      <c r="D34" s="19" t="s">
        <v>33</v>
      </c>
      <c r="E34" s="99"/>
      <c r="F34" s="99"/>
      <c r="G34" s="99"/>
      <c r="H34" s="99"/>
    </row>
    <row r="35" spans="1:8" ht="66.75" customHeight="1">
      <c r="A35" s="96"/>
      <c r="B35" s="97"/>
      <c r="C35" s="97"/>
      <c r="D35" s="16" t="s">
        <v>49</v>
      </c>
      <c r="E35" s="100"/>
      <c r="F35" s="100"/>
      <c r="G35" s="100"/>
      <c r="H35" s="100"/>
    </row>
    <row r="36" spans="1:8">
      <c r="A36" s="96"/>
      <c r="B36" s="13"/>
      <c r="C36" s="13"/>
      <c r="D36" s="13" t="s">
        <v>48</v>
      </c>
      <c r="E36" s="13"/>
      <c r="F36" s="13"/>
      <c r="G36" s="13"/>
      <c r="H36" s="13"/>
    </row>
    <row r="37" spans="1:8" ht="33.75" customHeight="1">
      <c r="A37" s="96"/>
      <c r="B37" s="101" t="s">
        <v>50</v>
      </c>
      <c r="C37" s="101" t="s">
        <v>73</v>
      </c>
      <c r="D37" s="16" t="s">
        <v>9</v>
      </c>
      <c r="E37" s="98">
        <v>102799.9</v>
      </c>
      <c r="F37" s="98">
        <v>7360</v>
      </c>
      <c r="G37" s="98">
        <f>E37+F37</f>
        <v>110159.9</v>
      </c>
      <c r="H37" s="98">
        <v>110159.9</v>
      </c>
    </row>
    <row r="38" spans="1:8" ht="22.5" customHeight="1">
      <c r="A38" s="96"/>
      <c r="B38" s="102"/>
      <c r="C38" s="102"/>
      <c r="D38" s="19" t="s">
        <v>51</v>
      </c>
      <c r="E38" s="99"/>
      <c r="F38" s="99"/>
      <c r="G38" s="99"/>
      <c r="H38" s="99"/>
    </row>
    <row r="39" spans="1:8" ht="19.5" customHeight="1">
      <c r="A39" s="96"/>
      <c r="B39" s="103"/>
      <c r="C39" s="103"/>
      <c r="D39" s="16" t="s">
        <v>52</v>
      </c>
      <c r="E39" s="100"/>
      <c r="F39" s="100"/>
      <c r="G39" s="100"/>
      <c r="H39" s="100"/>
    </row>
    <row r="40" spans="1:8" ht="40.5">
      <c r="A40" s="96"/>
      <c r="B40" s="101" t="s">
        <v>53</v>
      </c>
      <c r="C40" s="101" t="s">
        <v>73</v>
      </c>
      <c r="D40" s="11" t="s">
        <v>54</v>
      </c>
      <c r="E40" s="98">
        <v>41407.199999999997</v>
      </c>
      <c r="F40" s="98">
        <v>0</v>
      </c>
      <c r="G40" s="98">
        <f>E40+F40</f>
        <v>41407.199999999997</v>
      </c>
      <c r="H40" s="98">
        <v>37908</v>
      </c>
    </row>
    <row r="41" spans="1:8" ht="24" customHeight="1">
      <c r="A41" s="96"/>
      <c r="B41" s="102"/>
      <c r="C41" s="102"/>
      <c r="D41" s="19" t="s">
        <v>51</v>
      </c>
      <c r="E41" s="99"/>
      <c r="F41" s="99"/>
      <c r="G41" s="99"/>
      <c r="H41" s="99"/>
    </row>
    <row r="42" spans="1:8" ht="20.25" customHeight="1">
      <c r="A42" s="97"/>
      <c r="B42" s="103"/>
      <c r="C42" s="103"/>
      <c r="D42" s="16" t="s">
        <v>55</v>
      </c>
      <c r="E42" s="100"/>
      <c r="F42" s="100"/>
      <c r="G42" s="100"/>
      <c r="H42" s="100"/>
    </row>
    <row r="43" spans="1:8">
      <c r="A43" s="13">
        <v>1154</v>
      </c>
      <c r="B43" s="13"/>
      <c r="C43" s="13"/>
      <c r="D43" s="20" t="s">
        <v>26</v>
      </c>
      <c r="E43" s="13"/>
      <c r="F43" s="13"/>
      <c r="G43" s="13"/>
      <c r="H43" s="13"/>
    </row>
    <row r="44" spans="1:8" ht="27">
      <c r="A44" s="95"/>
      <c r="B44" s="95"/>
      <c r="C44" s="95"/>
      <c r="D44" s="11" t="s">
        <v>0</v>
      </c>
      <c r="E44" s="107">
        <f>E50+E56+E63+E70</f>
        <v>3590904.4</v>
      </c>
      <c r="F44" s="107">
        <f>F50+F56+F63+F70</f>
        <v>-26335.299999999996</v>
      </c>
      <c r="G44" s="107">
        <f>G50+G56+G63+G70</f>
        <v>3564569.0999999996</v>
      </c>
      <c r="H44" s="107">
        <f>H50+H56+H63+H70</f>
        <v>3350827.5100000002</v>
      </c>
    </row>
    <row r="45" spans="1:8">
      <c r="A45" s="96"/>
      <c r="B45" s="96"/>
      <c r="C45" s="96"/>
      <c r="D45" s="19" t="s">
        <v>31</v>
      </c>
      <c r="E45" s="102"/>
      <c r="F45" s="102"/>
      <c r="G45" s="102"/>
      <c r="H45" s="102"/>
    </row>
    <row r="46" spans="1:8" ht="40.5">
      <c r="A46" s="96"/>
      <c r="B46" s="96"/>
      <c r="C46" s="96"/>
      <c r="D46" s="16" t="s">
        <v>56</v>
      </c>
      <c r="E46" s="102"/>
      <c r="F46" s="102"/>
      <c r="G46" s="102"/>
      <c r="H46" s="102"/>
    </row>
    <row r="47" spans="1:8">
      <c r="A47" s="96"/>
      <c r="B47" s="96"/>
      <c r="C47" s="96"/>
      <c r="D47" s="19" t="s">
        <v>33</v>
      </c>
      <c r="E47" s="102"/>
      <c r="F47" s="102"/>
      <c r="G47" s="102"/>
      <c r="H47" s="102"/>
    </row>
    <row r="48" spans="1:8" ht="27">
      <c r="A48" s="96"/>
      <c r="B48" s="97"/>
      <c r="C48" s="97"/>
      <c r="D48" s="11" t="s">
        <v>57</v>
      </c>
      <c r="E48" s="103"/>
      <c r="F48" s="103"/>
      <c r="G48" s="103"/>
      <c r="H48" s="103"/>
    </row>
    <row r="49" spans="1:8">
      <c r="A49" s="96"/>
      <c r="B49" s="13"/>
      <c r="C49" s="13"/>
      <c r="D49" s="20" t="s">
        <v>35</v>
      </c>
      <c r="E49" s="13"/>
      <c r="F49" s="13"/>
      <c r="G49" s="13"/>
      <c r="H49" s="13"/>
    </row>
    <row r="50" spans="1:8" ht="27">
      <c r="A50" s="96"/>
      <c r="B50" s="101" t="s">
        <v>36</v>
      </c>
      <c r="C50" s="101" t="s">
        <v>74</v>
      </c>
      <c r="D50" s="11" t="s">
        <v>1</v>
      </c>
      <c r="E50" s="98">
        <v>3230904.4</v>
      </c>
      <c r="F50" s="98">
        <v>36543.800000000003</v>
      </c>
      <c r="G50" s="98">
        <f>E50+F50</f>
        <v>3267448.1999999997</v>
      </c>
      <c r="H50" s="98">
        <v>3256821.68</v>
      </c>
    </row>
    <row r="51" spans="1:8">
      <c r="A51" s="96"/>
      <c r="B51" s="102"/>
      <c r="C51" s="102"/>
      <c r="D51" s="18" t="s">
        <v>38</v>
      </c>
      <c r="E51" s="99"/>
      <c r="F51" s="99"/>
      <c r="G51" s="99"/>
      <c r="H51" s="99"/>
    </row>
    <row r="52" spans="1:8" ht="27">
      <c r="A52" s="96"/>
      <c r="B52" s="102"/>
      <c r="C52" s="102"/>
      <c r="D52" s="11" t="s">
        <v>58</v>
      </c>
      <c r="E52" s="99"/>
      <c r="F52" s="99"/>
      <c r="G52" s="99"/>
      <c r="H52" s="99"/>
    </row>
    <row r="53" spans="1:8">
      <c r="A53" s="96"/>
      <c r="B53" s="102"/>
      <c r="C53" s="102"/>
      <c r="D53" s="18" t="s">
        <v>40</v>
      </c>
      <c r="E53" s="99"/>
      <c r="F53" s="99"/>
      <c r="G53" s="99"/>
      <c r="H53" s="99"/>
    </row>
    <row r="54" spans="1:8">
      <c r="A54" s="96"/>
      <c r="B54" s="103"/>
      <c r="C54" s="103"/>
      <c r="D54" s="11" t="s">
        <v>11</v>
      </c>
      <c r="E54" s="100"/>
      <c r="F54" s="100"/>
      <c r="G54" s="100"/>
      <c r="H54" s="100"/>
    </row>
    <row r="55" spans="1:8" ht="27">
      <c r="A55" s="96"/>
      <c r="B55" s="13"/>
      <c r="C55" s="13"/>
      <c r="D55" s="20" t="s">
        <v>59</v>
      </c>
      <c r="E55" s="13"/>
      <c r="F55" s="13"/>
      <c r="G55" s="13"/>
      <c r="H55" s="13"/>
    </row>
    <row r="56" spans="1:8" ht="21" customHeight="1">
      <c r="A56" s="96"/>
      <c r="B56" s="101" t="s">
        <v>63</v>
      </c>
      <c r="C56" s="101" t="s">
        <v>74</v>
      </c>
      <c r="D56" s="14" t="s">
        <v>2</v>
      </c>
      <c r="E56" s="98">
        <v>50000</v>
      </c>
      <c r="F56" s="98">
        <v>-9855</v>
      </c>
      <c r="G56" s="98">
        <f>E56+F56</f>
        <v>40145</v>
      </c>
      <c r="H56" s="98">
        <v>39954.79</v>
      </c>
    </row>
    <row r="57" spans="1:8" ht="18.75" customHeight="1">
      <c r="A57" s="96"/>
      <c r="B57" s="102"/>
      <c r="C57" s="102"/>
      <c r="D57" s="15" t="s">
        <v>60</v>
      </c>
      <c r="E57" s="99"/>
      <c r="F57" s="99"/>
      <c r="G57" s="99"/>
      <c r="H57" s="99"/>
    </row>
    <row r="58" spans="1:8" ht="17.25" customHeight="1">
      <c r="A58" s="96"/>
      <c r="B58" s="102"/>
      <c r="C58" s="102"/>
      <c r="D58" s="14" t="s">
        <v>61</v>
      </c>
      <c r="E58" s="99"/>
      <c r="F58" s="99"/>
      <c r="G58" s="99"/>
      <c r="H58" s="99"/>
    </row>
    <row r="59" spans="1:8" ht="21" customHeight="1">
      <c r="A59" s="96"/>
      <c r="B59" s="102"/>
      <c r="C59" s="102"/>
      <c r="D59" s="15" t="s">
        <v>62</v>
      </c>
      <c r="E59" s="99"/>
      <c r="F59" s="99"/>
      <c r="G59" s="99"/>
      <c r="H59" s="99"/>
    </row>
    <row r="60" spans="1:8" ht="19.5" customHeight="1">
      <c r="A60" s="96"/>
      <c r="B60" s="102"/>
      <c r="C60" s="102"/>
      <c r="D60" s="14" t="s">
        <v>11</v>
      </c>
      <c r="E60" s="99"/>
      <c r="F60" s="99"/>
      <c r="G60" s="99"/>
      <c r="H60" s="99"/>
    </row>
    <row r="61" spans="1:8" ht="22.5" customHeight="1">
      <c r="A61" s="96"/>
      <c r="B61" s="102"/>
      <c r="C61" s="102"/>
      <c r="D61" s="15" t="s">
        <v>64</v>
      </c>
      <c r="E61" s="99"/>
      <c r="F61" s="99"/>
      <c r="G61" s="99"/>
      <c r="H61" s="99"/>
    </row>
    <row r="62" spans="1:8" ht="37.5" customHeight="1">
      <c r="A62" s="96"/>
      <c r="B62" s="103"/>
      <c r="C62" s="103"/>
      <c r="D62" s="16" t="s">
        <v>65</v>
      </c>
      <c r="E62" s="100"/>
      <c r="F62" s="100"/>
      <c r="G62" s="100"/>
      <c r="H62" s="100"/>
    </row>
    <row r="63" spans="1:8" ht="21" customHeight="1">
      <c r="A63" s="96"/>
      <c r="B63" s="101" t="s">
        <v>66</v>
      </c>
      <c r="C63" s="101" t="s">
        <v>74</v>
      </c>
      <c r="D63" s="14" t="s">
        <v>3</v>
      </c>
      <c r="E63" s="98">
        <v>250000</v>
      </c>
      <c r="F63" s="98">
        <v>-47624</v>
      </c>
      <c r="G63" s="98">
        <f>E63+F63</f>
        <v>202376</v>
      </c>
      <c r="H63" s="98">
        <v>2376</v>
      </c>
    </row>
    <row r="64" spans="1:8" ht="18.75" customHeight="1">
      <c r="A64" s="96"/>
      <c r="B64" s="102"/>
      <c r="C64" s="102"/>
      <c r="D64" s="15" t="s">
        <v>60</v>
      </c>
      <c r="E64" s="99"/>
      <c r="F64" s="99"/>
      <c r="G64" s="99"/>
      <c r="H64" s="99"/>
    </row>
    <row r="65" spans="1:8" ht="69" customHeight="1">
      <c r="A65" s="96"/>
      <c r="B65" s="102"/>
      <c r="C65" s="102"/>
      <c r="D65" s="16" t="s">
        <v>67</v>
      </c>
      <c r="E65" s="99"/>
      <c r="F65" s="99"/>
      <c r="G65" s="99"/>
      <c r="H65" s="99"/>
    </row>
    <row r="66" spans="1:8" ht="18.75" customHeight="1">
      <c r="A66" s="96"/>
      <c r="B66" s="102"/>
      <c r="C66" s="102"/>
      <c r="D66" s="15" t="s">
        <v>62</v>
      </c>
      <c r="E66" s="99"/>
      <c r="F66" s="99"/>
      <c r="G66" s="99"/>
      <c r="H66" s="99"/>
    </row>
    <row r="67" spans="1:8" ht="18" customHeight="1">
      <c r="A67" s="96"/>
      <c r="B67" s="102"/>
      <c r="C67" s="102"/>
      <c r="D67" s="14" t="s">
        <v>11</v>
      </c>
      <c r="E67" s="99"/>
      <c r="F67" s="99"/>
      <c r="G67" s="99"/>
      <c r="H67" s="99"/>
    </row>
    <row r="68" spans="1:8" ht="19.5" customHeight="1">
      <c r="A68" s="96"/>
      <c r="B68" s="102"/>
      <c r="C68" s="102"/>
      <c r="D68" s="15" t="s">
        <v>64</v>
      </c>
      <c r="E68" s="99"/>
      <c r="F68" s="99"/>
      <c r="G68" s="99"/>
      <c r="H68" s="99"/>
    </row>
    <row r="69" spans="1:8" ht="32.25" customHeight="1">
      <c r="A69" s="96"/>
      <c r="B69" s="103"/>
      <c r="C69" s="103"/>
      <c r="D69" s="16" t="s">
        <v>65</v>
      </c>
      <c r="E69" s="100"/>
      <c r="F69" s="100"/>
      <c r="G69" s="100"/>
      <c r="H69" s="100"/>
    </row>
    <row r="70" spans="1:8" ht="19.5" customHeight="1">
      <c r="A70" s="96"/>
      <c r="B70" s="101" t="s">
        <v>69</v>
      </c>
      <c r="C70" s="101" t="s">
        <v>74</v>
      </c>
      <c r="D70" s="14" t="s">
        <v>4</v>
      </c>
      <c r="E70" s="98">
        <v>60000</v>
      </c>
      <c r="F70" s="98">
        <v>-5400.1</v>
      </c>
      <c r="G70" s="98">
        <f>E70+F70</f>
        <v>54599.9</v>
      </c>
      <c r="H70" s="98">
        <v>51675.040000000001</v>
      </c>
    </row>
    <row r="71" spans="1:8" ht="23.25" customHeight="1">
      <c r="A71" s="96"/>
      <c r="B71" s="102"/>
      <c r="C71" s="102"/>
      <c r="D71" s="15" t="s">
        <v>60</v>
      </c>
      <c r="E71" s="99"/>
      <c r="F71" s="99"/>
      <c r="G71" s="99"/>
      <c r="H71" s="99"/>
    </row>
    <row r="72" spans="1:8" ht="28.5" customHeight="1">
      <c r="A72" s="96"/>
      <c r="B72" s="102"/>
      <c r="C72" s="102"/>
      <c r="D72" s="16" t="s">
        <v>68</v>
      </c>
      <c r="E72" s="99"/>
      <c r="F72" s="99"/>
      <c r="G72" s="99"/>
      <c r="H72" s="99"/>
    </row>
    <row r="73" spans="1:8" ht="25.5" customHeight="1">
      <c r="A73" s="96"/>
      <c r="B73" s="102"/>
      <c r="C73" s="102"/>
      <c r="D73" s="15" t="s">
        <v>62</v>
      </c>
      <c r="E73" s="99"/>
      <c r="F73" s="99"/>
      <c r="G73" s="99"/>
      <c r="H73" s="99"/>
    </row>
    <row r="74" spans="1:8">
      <c r="A74" s="96"/>
      <c r="B74" s="102"/>
      <c r="C74" s="102"/>
      <c r="D74" s="14" t="s">
        <v>11</v>
      </c>
      <c r="E74" s="99"/>
      <c r="F74" s="99"/>
      <c r="G74" s="99"/>
      <c r="H74" s="99"/>
    </row>
    <row r="75" spans="1:8">
      <c r="A75" s="96"/>
      <c r="B75" s="102"/>
      <c r="C75" s="102"/>
      <c r="D75" s="15" t="s">
        <v>64</v>
      </c>
      <c r="E75" s="99"/>
      <c r="F75" s="99"/>
      <c r="G75" s="99"/>
      <c r="H75" s="99"/>
    </row>
    <row r="76" spans="1:8" ht="27">
      <c r="A76" s="97"/>
      <c r="B76" s="103"/>
      <c r="C76" s="103"/>
      <c r="D76" s="16" t="s">
        <v>65</v>
      </c>
      <c r="E76" s="100"/>
      <c r="F76" s="100"/>
      <c r="G76" s="100"/>
      <c r="H76" s="100"/>
    </row>
    <row r="80" spans="1:8">
      <c r="A80" s="6" t="s">
        <v>20</v>
      </c>
      <c r="B80" s="6"/>
      <c r="C80" s="7" t="s">
        <v>12</v>
      </c>
      <c r="E80" s="7" t="s">
        <v>13</v>
      </c>
      <c r="F80" s="7"/>
    </row>
    <row r="81" spans="1:9" ht="16.5">
      <c r="A81" s="1"/>
      <c r="B81" s="1"/>
      <c r="C81" s="3"/>
      <c r="E81" s="8" t="s">
        <v>15</v>
      </c>
      <c r="F81" s="1"/>
      <c r="G81" s="7" t="s">
        <v>14</v>
      </c>
      <c r="H81" s="7"/>
      <c r="I81" s="7"/>
    </row>
    <row r="82" spans="1:9" ht="16.5">
      <c r="A82" s="1"/>
      <c r="B82" s="1"/>
      <c r="C82" s="1"/>
      <c r="E82" s="1"/>
      <c r="F82" s="1"/>
      <c r="G82" s="9" t="s">
        <v>16</v>
      </c>
      <c r="H82" s="9"/>
      <c r="I82" s="1"/>
    </row>
    <row r="83" spans="1:9" ht="16.5">
      <c r="A83" s="1"/>
      <c r="B83" s="5" t="s">
        <v>17</v>
      </c>
      <c r="C83" s="1"/>
      <c r="E83" s="1"/>
      <c r="F83" s="1"/>
      <c r="G83" s="1"/>
      <c r="H83" s="1"/>
      <c r="I83" s="1"/>
    </row>
    <row r="84" spans="1:9" ht="16.5">
      <c r="A84" s="1"/>
      <c r="B84" s="3"/>
      <c r="C84" s="1"/>
      <c r="E84" s="1"/>
      <c r="F84" s="1"/>
      <c r="G84" s="1"/>
      <c r="H84" s="1"/>
      <c r="I84" s="1"/>
    </row>
    <row r="85" spans="1:9" ht="16.5">
      <c r="A85" s="4"/>
      <c r="B85" s="4"/>
      <c r="C85" s="7" t="s">
        <v>18</v>
      </c>
      <c r="E85" s="7" t="s">
        <v>19</v>
      </c>
      <c r="F85" s="2"/>
      <c r="G85" s="1"/>
      <c r="H85" s="1"/>
      <c r="I85" s="1"/>
    </row>
    <row r="86" spans="1:9" ht="16.5">
      <c r="A86" s="1"/>
      <c r="B86" s="1"/>
      <c r="C86" s="4"/>
      <c r="D86" s="4"/>
      <c r="E86" s="8" t="s">
        <v>15</v>
      </c>
      <c r="F86" s="4"/>
      <c r="G86" s="7" t="s">
        <v>14</v>
      </c>
      <c r="H86" s="7"/>
      <c r="I86" s="7"/>
    </row>
    <row r="87" spans="1:9" ht="16.5">
      <c r="G87" s="9" t="s">
        <v>16</v>
      </c>
      <c r="H87" s="9"/>
      <c r="I87" s="1"/>
    </row>
  </sheetData>
  <mergeCells count="75">
    <mergeCell ref="H63:H69"/>
    <mergeCell ref="F56:F62"/>
    <mergeCell ref="G56:G62"/>
    <mergeCell ref="E56:E62"/>
    <mergeCell ref="E70:E76"/>
    <mergeCell ref="F70:F76"/>
    <mergeCell ref="G70:G76"/>
    <mergeCell ref="H70:H76"/>
    <mergeCell ref="C50:C54"/>
    <mergeCell ref="E50:E54"/>
    <mergeCell ref="F50:F54"/>
    <mergeCell ref="G50:G54"/>
    <mergeCell ref="H56:H62"/>
    <mergeCell ref="B63:B69"/>
    <mergeCell ref="C63:C69"/>
    <mergeCell ref="E63:E69"/>
    <mergeCell ref="F63:F69"/>
    <mergeCell ref="G63:G69"/>
    <mergeCell ref="G40:G42"/>
    <mergeCell ref="H40:H42"/>
    <mergeCell ref="F44:F48"/>
    <mergeCell ref="G44:G48"/>
    <mergeCell ref="H44:H48"/>
    <mergeCell ref="F40:F42"/>
    <mergeCell ref="H50:H54"/>
    <mergeCell ref="A44:A76"/>
    <mergeCell ref="B44:B48"/>
    <mergeCell ref="C44:C48"/>
    <mergeCell ref="E44:E48"/>
    <mergeCell ref="B50:B54"/>
    <mergeCell ref="B70:B76"/>
    <mergeCell ref="C70:C76"/>
    <mergeCell ref="B56:B62"/>
    <mergeCell ref="C56:C62"/>
    <mergeCell ref="H31:H35"/>
    <mergeCell ref="B37:B39"/>
    <mergeCell ref="C37:C39"/>
    <mergeCell ref="E37:E39"/>
    <mergeCell ref="F37:F39"/>
    <mergeCell ref="G37:G39"/>
    <mergeCell ref="H37:H39"/>
    <mergeCell ref="F31:F35"/>
    <mergeCell ref="G31:G35"/>
    <mergeCell ref="A31:A42"/>
    <mergeCell ref="B31:B35"/>
    <mergeCell ref="C31:C35"/>
    <mergeCell ref="E31:E35"/>
    <mergeCell ref="B40:B42"/>
    <mergeCell ref="C40:C42"/>
    <mergeCell ref="E40:E42"/>
    <mergeCell ref="G20:G24"/>
    <mergeCell ref="H20:H24"/>
    <mergeCell ref="B25:B29"/>
    <mergeCell ref="C25:C29"/>
    <mergeCell ref="E25:E29"/>
    <mergeCell ref="F25:F29"/>
    <mergeCell ref="G25:G29"/>
    <mergeCell ref="H25:H29"/>
    <mergeCell ref="F20:F24"/>
    <mergeCell ref="H9:H13"/>
    <mergeCell ref="B15:B19"/>
    <mergeCell ref="C15:C19"/>
    <mergeCell ref="E15:E19"/>
    <mergeCell ref="F15:F19"/>
    <mergeCell ref="G15:G19"/>
    <mergeCell ref="H15:H19"/>
    <mergeCell ref="F9:F13"/>
    <mergeCell ref="G9:G13"/>
    <mergeCell ref="A9:A29"/>
    <mergeCell ref="B9:B13"/>
    <mergeCell ref="C9:C13"/>
    <mergeCell ref="E9:E13"/>
    <mergeCell ref="B20:B24"/>
    <mergeCell ref="C20:C24"/>
    <mergeCell ref="E20:E24"/>
  </mergeCells>
  <phoneticPr fontId="0" type="noConversion"/>
  <pageMargins left="0.7" right="0.7" top="0.75" bottom="0.75" header="0.3" footer="0.3"/>
  <pageSetup paperSize="9" scale="9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3"/>
  <sheetViews>
    <sheetView tabSelected="1" zoomScaleNormal="100" zoomScaleSheetLayoutView="100" workbookViewId="0">
      <selection activeCell="I249" sqref="I249"/>
    </sheetView>
  </sheetViews>
  <sheetFormatPr defaultRowHeight="13.5"/>
  <cols>
    <col min="1" max="1" width="7.7109375" style="38" customWidth="1"/>
    <col min="2" max="2" width="7.42578125" style="37" customWidth="1"/>
    <col min="3" max="3" width="8.5703125" style="37" customWidth="1"/>
    <col min="4" max="4" width="60.140625" style="41" customWidth="1"/>
    <col min="5" max="5" width="13.85546875" style="42" customWidth="1"/>
    <col min="6" max="7" width="14" style="34" customWidth="1"/>
    <col min="8" max="8" width="8.7109375" style="34" customWidth="1"/>
    <col min="9" max="16384" width="9.140625" style="27"/>
  </cols>
  <sheetData>
    <row r="1" spans="1:8">
      <c r="A1" s="12"/>
      <c r="B1" s="12"/>
      <c r="C1" s="12"/>
      <c r="D1" s="12"/>
      <c r="E1" s="12"/>
      <c r="F1" s="12"/>
      <c r="G1" s="12"/>
      <c r="H1" s="26"/>
    </row>
    <row r="2" spans="1:8">
      <c r="A2" s="12"/>
      <c r="B2" s="12"/>
      <c r="C2" s="12"/>
      <c r="D2" s="12"/>
      <c r="E2" s="12"/>
      <c r="F2" s="12"/>
      <c r="G2" s="12"/>
      <c r="H2" s="26"/>
    </row>
    <row r="3" spans="1:8" ht="34.5" customHeight="1">
      <c r="A3" s="110" t="s">
        <v>211</v>
      </c>
      <c r="B3" s="110"/>
      <c r="C3" s="110"/>
      <c r="D3" s="110"/>
      <c r="E3" s="110"/>
      <c r="F3" s="110"/>
      <c r="G3" s="110"/>
      <c r="H3" s="110"/>
    </row>
    <row r="4" spans="1:8">
      <c r="A4" s="28"/>
      <c r="B4" s="28"/>
      <c r="C4" s="28"/>
      <c r="D4" s="28"/>
      <c r="E4" s="28"/>
      <c r="F4" s="28"/>
      <c r="G4" s="28"/>
      <c r="H4" s="28"/>
    </row>
    <row r="5" spans="1:8" ht="25.5" customHeight="1">
      <c r="A5" s="12"/>
      <c r="B5" s="12"/>
      <c r="C5" s="12"/>
      <c r="D5" s="12"/>
      <c r="E5" s="12"/>
      <c r="F5" s="12"/>
      <c r="G5" s="12" t="s">
        <v>212</v>
      </c>
      <c r="H5" s="22"/>
    </row>
    <row r="6" spans="1:8" ht="49.5" customHeight="1">
      <c r="A6" s="23" t="s">
        <v>10</v>
      </c>
      <c r="B6" s="23"/>
      <c r="C6" s="23" t="s">
        <v>23</v>
      </c>
      <c r="D6" s="24" t="s">
        <v>213</v>
      </c>
      <c r="E6" s="23" t="s">
        <v>83</v>
      </c>
      <c r="F6" s="23" t="s">
        <v>29</v>
      </c>
      <c r="G6" s="23" t="s">
        <v>84</v>
      </c>
      <c r="H6" s="23" t="s">
        <v>85</v>
      </c>
    </row>
    <row r="7" spans="1:8" ht="44.25" customHeight="1">
      <c r="A7" s="23" t="s">
        <v>21</v>
      </c>
      <c r="B7" s="23" t="s">
        <v>22</v>
      </c>
      <c r="C7" s="23" t="s">
        <v>25</v>
      </c>
      <c r="D7" s="10"/>
      <c r="E7" s="10"/>
      <c r="F7" s="10"/>
      <c r="G7" s="10"/>
      <c r="H7" s="25"/>
    </row>
    <row r="8" spans="1:8" ht="20.25" customHeight="1">
      <c r="A8" s="61">
        <v>1002</v>
      </c>
      <c r="B8" s="62"/>
      <c r="C8" s="63"/>
      <c r="D8" s="64" t="s">
        <v>26</v>
      </c>
      <c r="E8" s="65"/>
      <c r="F8" s="65"/>
      <c r="G8" s="65"/>
      <c r="H8" s="65"/>
    </row>
    <row r="9" spans="1:8" ht="19.5" customHeight="1">
      <c r="A9" s="119"/>
      <c r="B9" s="114"/>
      <c r="C9" s="114"/>
      <c r="D9" s="43" t="s">
        <v>188</v>
      </c>
      <c r="E9" s="108">
        <f>E15+E26</f>
        <v>673680.6</v>
      </c>
      <c r="F9" s="108">
        <f>F15+F26</f>
        <v>673680.6</v>
      </c>
      <c r="G9" s="108">
        <f>G15+G26</f>
        <v>659191.18000000005</v>
      </c>
      <c r="H9" s="129">
        <f>G9/F9*100</f>
        <v>97.84921519188768</v>
      </c>
    </row>
    <row r="10" spans="1:8" ht="16.5" customHeight="1">
      <c r="A10" s="119"/>
      <c r="B10" s="114"/>
      <c r="C10" s="114"/>
      <c r="D10" s="43" t="s">
        <v>31</v>
      </c>
      <c r="E10" s="108"/>
      <c r="F10" s="108"/>
      <c r="G10" s="108"/>
      <c r="H10" s="129"/>
    </row>
    <row r="11" spans="1:8" ht="39" customHeight="1">
      <c r="A11" s="119"/>
      <c r="B11" s="114"/>
      <c r="C11" s="114"/>
      <c r="D11" s="31" t="s">
        <v>189</v>
      </c>
      <c r="E11" s="108"/>
      <c r="F11" s="108"/>
      <c r="G11" s="108"/>
      <c r="H11" s="129"/>
    </row>
    <row r="12" spans="1:8" ht="34.5" customHeight="1">
      <c r="A12" s="119"/>
      <c r="B12" s="114"/>
      <c r="C12" s="114"/>
      <c r="D12" s="32" t="s">
        <v>190</v>
      </c>
      <c r="E12" s="108"/>
      <c r="F12" s="108"/>
      <c r="G12" s="108"/>
      <c r="H12" s="129"/>
    </row>
    <row r="13" spans="1:8" ht="23.25" customHeight="1">
      <c r="A13" s="119"/>
      <c r="B13" s="114"/>
      <c r="C13" s="114"/>
      <c r="D13" s="31" t="s">
        <v>40</v>
      </c>
      <c r="E13" s="108"/>
      <c r="F13" s="108"/>
      <c r="G13" s="108"/>
      <c r="H13" s="129"/>
    </row>
    <row r="14" spans="1:8" ht="17.25" customHeight="1">
      <c r="A14" s="119"/>
      <c r="B14" s="114"/>
      <c r="C14" s="114"/>
      <c r="D14" s="43" t="s">
        <v>87</v>
      </c>
      <c r="E14" s="108"/>
      <c r="F14" s="108"/>
      <c r="G14" s="108"/>
      <c r="H14" s="129"/>
    </row>
    <row r="15" spans="1:8" ht="19.5" customHeight="1">
      <c r="A15" s="138"/>
      <c r="B15" s="114" t="s">
        <v>45</v>
      </c>
      <c r="C15" s="117" t="s">
        <v>74</v>
      </c>
      <c r="D15" s="43" t="s">
        <v>35</v>
      </c>
      <c r="E15" s="108">
        <v>670680.6</v>
      </c>
      <c r="F15" s="108">
        <v>670680.6</v>
      </c>
      <c r="G15" s="108">
        <v>656215.18000000005</v>
      </c>
      <c r="H15" s="129">
        <f>G15/F15*100</f>
        <v>97.84317303944681</v>
      </c>
    </row>
    <row r="16" spans="1:8" ht="43.5" customHeight="1">
      <c r="A16" s="138"/>
      <c r="B16" s="114"/>
      <c r="C16" s="114"/>
      <c r="D16" s="32" t="s">
        <v>86</v>
      </c>
      <c r="E16" s="108"/>
      <c r="F16" s="108"/>
      <c r="G16" s="108"/>
      <c r="H16" s="129"/>
    </row>
    <row r="17" spans="1:8" ht="20.25" customHeight="1">
      <c r="A17" s="138"/>
      <c r="B17" s="114"/>
      <c r="C17" s="114"/>
      <c r="D17" s="31" t="s">
        <v>38</v>
      </c>
      <c r="E17" s="108"/>
      <c r="F17" s="108"/>
      <c r="G17" s="108"/>
      <c r="H17" s="129"/>
    </row>
    <row r="18" spans="1:8">
      <c r="A18" s="138"/>
      <c r="B18" s="114"/>
      <c r="C18" s="114"/>
      <c r="D18" s="134" t="s">
        <v>227</v>
      </c>
      <c r="E18" s="108"/>
      <c r="F18" s="108"/>
      <c r="G18" s="108"/>
      <c r="H18" s="129"/>
    </row>
    <row r="19" spans="1:8">
      <c r="A19" s="138"/>
      <c r="B19" s="114"/>
      <c r="C19" s="114"/>
      <c r="D19" s="134"/>
      <c r="E19" s="108"/>
      <c r="F19" s="108"/>
      <c r="G19" s="108"/>
      <c r="H19" s="129"/>
    </row>
    <row r="20" spans="1:8">
      <c r="A20" s="138"/>
      <c r="B20" s="114"/>
      <c r="C20" s="114"/>
      <c r="D20" s="134"/>
      <c r="E20" s="108"/>
      <c r="F20" s="108"/>
      <c r="G20" s="108"/>
      <c r="H20" s="129"/>
    </row>
    <row r="21" spans="1:8">
      <c r="A21" s="138"/>
      <c r="B21" s="114"/>
      <c r="C21" s="114"/>
      <c r="D21" s="134"/>
      <c r="E21" s="108"/>
      <c r="F21" s="108"/>
      <c r="G21" s="108"/>
      <c r="H21" s="129"/>
    </row>
    <row r="22" spans="1:8">
      <c r="A22" s="138"/>
      <c r="B22" s="114"/>
      <c r="C22" s="114"/>
      <c r="D22" s="134"/>
      <c r="E22" s="108"/>
      <c r="F22" s="108"/>
      <c r="G22" s="108"/>
      <c r="H22" s="129"/>
    </row>
    <row r="23" spans="1:8" ht="49.5" customHeight="1">
      <c r="A23" s="138"/>
      <c r="B23" s="114"/>
      <c r="C23" s="114"/>
      <c r="D23" s="134"/>
      <c r="E23" s="108"/>
      <c r="F23" s="108"/>
      <c r="G23" s="108"/>
      <c r="H23" s="129"/>
    </row>
    <row r="24" spans="1:8" ht="19.5" customHeight="1">
      <c r="A24" s="138"/>
      <c r="B24" s="114"/>
      <c r="C24" s="114"/>
      <c r="D24" s="31" t="s">
        <v>40</v>
      </c>
      <c r="E24" s="108"/>
      <c r="F24" s="108"/>
      <c r="G24" s="108"/>
      <c r="H24" s="129"/>
    </row>
    <row r="25" spans="1:8" ht="19.5" customHeight="1">
      <c r="A25" s="138"/>
      <c r="B25" s="114"/>
      <c r="C25" s="114"/>
      <c r="D25" s="32" t="s">
        <v>87</v>
      </c>
      <c r="E25" s="111"/>
      <c r="F25" s="108"/>
      <c r="G25" s="108"/>
      <c r="H25" s="129"/>
    </row>
    <row r="26" spans="1:8" ht="18" customHeight="1">
      <c r="A26" s="138"/>
      <c r="B26" s="114" t="s">
        <v>191</v>
      </c>
      <c r="C26" s="117" t="s">
        <v>74</v>
      </c>
      <c r="D26" s="68" t="s">
        <v>59</v>
      </c>
      <c r="E26" s="111">
        <v>3000</v>
      </c>
      <c r="F26" s="111">
        <v>3000</v>
      </c>
      <c r="G26" s="111">
        <v>2976</v>
      </c>
      <c r="H26" s="111">
        <f>G26/F26*100</f>
        <v>99.2</v>
      </c>
    </row>
    <row r="27" spans="1:8" ht="18" customHeight="1">
      <c r="A27" s="138"/>
      <c r="B27" s="126"/>
      <c r="C27" s="126"/>
      <c r="D27" s="68" t="s">
        <v>192</v>
      </c>
      <c r="E27" s="112"/>
      <c r="F27" s="112"/>
      <c r="G27" s="112"/>
      <c r="H27" s="112"/>
    </row>
    <row r="28" spans="1:8" ht="24.75" customHeight="1">
      <c r="A28" s="138"/>
      <c r="B28" s="126"/>
      <c r="C28" s="126"/>
      <c r="D28" s="69" t="s">
        <v>193</v>
      </c>
      <c r="E28" s="112"/>
      <c r="F28" s="112"/>
      <c r="G28" s="112"/>
      <c r="H28" s="112"/>
    </row>
    <row r="29" spans="1:8" ht="16.5" customHeight="1">
      <c r="A29" s="138"/>
      <c r="B29" s="126"/>
      <c r="C29" s="126"/>
      <c r="D29" s="68" t="s">
        <v>194</v>
      </c>
      <c r="E29" s="112"/>
      <c r="F29" s="112"/>
      <c r="G29" s="112"/>
      <c r="H29" s="112"/>
    </row>
    <row r="30" spans="1:8" ht="24.75" customHeight="1">
      <c r="A30" s="138"/>
      <c r="B30" s="126"/>
      <c r="C30" s="126"/>
      <c r="D30" s="69" t="s">
        <v>62</v>
      </c>
      <c r="E30" s="112"/>
      <c r="F30" s="112"/>
      <c r="G30" s="112"/>
      <c r="H30" s="112"/>
    </row>
    <row r="31" spans="1:8" ht="18" customHeight="1">
      <c r="A31" s="139"/>
      <c r="B31" s="126"/>
      <c r="C31" s="126"/>
      <c r="D31" s="70" t="s">
        <v>87</v>
      </c>
      <c r="E31" s="113"/>
      <c r="F31" s="113"/>
      <c r="G31" s="113"/>
      <c r="H31" s="113"/>
    </row>
    <row r="32" spans="1:8" ht="15" customHeight="1">
      <c r="A32" s="61">
        <v>1015</v>
      </c>
      <c r="B32" s="66"/>
      <c r="C32" s="62"/>
      <c r="D32" s="67" t="s">
        <v>26</v>
      </c>
      <c r="E32" s="71"/>
      <c r="F32" s="72"/>
      <c r="G32" s="72"/>
      <c r="H32" s="72"/>
    </row>
    <row r="33" spans="1:8" ht="18" customHeight="1">
      <c r="A33" s="49"/>
      <c r="B33" s="115" t="s">
        <v>195</v>
      </c>
      <c r="C33" s="114" t="s">
        <v>82</v>
      </c>
      <c r="D33" s="32" t="s">
        <v>77</v>
      </c>
      <c r="E33" s="108">
        <f>E39</f>
        <v>290160</v>
      </c>
      <c r="F33" s="108">
        <f>F39</f>
        <v>262860</v>
      </c>
      <c r="G33" s="108">
        <f>G39</f>
        <v>262843.56</v>
      </c>
      <c r="H33" s="129">
        <f>G33/F33*100</f>
        <v>99.993745720155218</v>
      </c>
    </row>
    <row r="34" spans="1:8" ht="21.75" customHeight="1">
      <c r="A34" s="49"/>
      <c r="B34" s="116"/>
      <c r="C34" s="118"/>
      <c r="D34" s="43" t="s">
        <v>31</v>
      </c>
      <c r="E34" s="108"/>
      <c r="F34" s="108"/>
      <c r="G34" s="108"/>
      <c r="H34" s="129"/>
    </row>
    <row r="35" spans="1:8" ht="46.5" customHeight="1">
      <c r="A35" s="49"/>
      <c r="B35" s="116"/>
      <c r="C35" s="118"/>
      <c r="D35" s="32" t="s">
        <v>196</v>
      </c>
      <c r="E35" s="108"/>
      <c r="F35" s="108"/>
      <c r="G35" s="108"/>
      <c r="H35" s="129"/>
    </row>
    <row r="36" spans="1:8" ht="20.25" customHeight="1">
      <c r="A36" s="49"/>
      <c r="B36" s="116"/>
      <c r="C36" s="118"/>
      <c r="D36" s="31" t="s">
        <v>76</v>
      </c>
      <c r="E36" s="108"/>
      <c r="F36" s="108"/>
      <c r="G36" s="108"/>
      <c r="H36" s="129"/>
    </row>
    <row r="37" spans="1:8" ht="18" customHeight="1">
      <c r="A37" s="49"/>
      <c r="B37" s="116"/>
      <c r="C37" s="118"/>
      <c r="D37" s="32" t="s">
        <v>78</v>
      </c>
      <c r="E37" s="108"/>
      <c r="F37" s="108"/>
      <c r="G37" s="108"/>
      <c r="H37" s="129"/>
    </row>
    <row r="38" spans="1:8" ht="20.25" customHeight="1">
      <c r="A38" s="49"/>
      <c r="B38" s="116"/>
      <c r="C38" s="118"/>
      <c r="D38" s="32" t="s">
        <v>48</v>
      </c>
      <c r="E38" s="45"/>
      <c r="F38" s="45"/>
      <c r="G38" s="45"/>
      <c r="H38" s="33"/>
    </row>
    <row r="39" spans="1:8" ht="31.5" customHeight="1">
      <c r="A39" s="49"/>
      <c r="B39" s="116"/>
      <c r="C39" s="118"/>
      <c r="D39" s="32" t="s">
        <v>79</v>
      </c>
      <c r="E39" s="108">
        <v>290160</v>
      </c>
      <c r="F39" s="108">
        <v>262860</v>
      </c>
      <c r="G39" s="108">
        <v>262843.56</v>
      </c>
      <c r="H39" s="136">
        <f>G39/F39*100</f>
        <v>99.993745720155218</v>
      </c>
    </row>
    <row r="40" spans="1:8" ht="21" customHeight="1">
      <c r="A40" s="49"/>
      <c r="B40" s="116"/>
      <c r="C40" s="118"/>
      <c r="D40" s="31" t="s">
        <v>80</v>
      </c>
      <c r="E40" s="108"/>
      <c r="F40" s="108"/>
      <c r="G40" s="108"/>
      <c r="H40" s="129"/>
    </row>
    <row r="41" spans="1:8" ht="57" customHeight="1">
      <c r="A41" s="50"/>
      <c r="B41" s="116"/>
      <c r="C41" s="118"/>
      <c r="D41" s="32" t="s">
        <v>81</v>
      </c>
      <c r="E41" s="108"/>
      <c r="F41" s="108"/>
      <c r="G41" s="108"/>
      <c r="H41" s="129"/>
    </row>
    <row r="42" spans="1:8" ht="18" customHeight="1">
      <c r="A42" s="61">
        <v>1035</v>
      </c>
      <c r="B42" s="62"/>
      <c r="C42" s="62"/>
      <c r="D42" s="67" t="s">
        <v>26</v>
      </c>
      <c r="E42" s="73"/>
      <c r="F42" s="73"/>
      <c r="G42" s="73"/>
      <c r="H42" s="74"/>
    </row>
    <row r="43" spans="1:8" ht="48.75" customHeight="1">
      <c r="A43" s="119"/>
      <c r="B43" s="114" t="s">
        <v>197</v>
      </c>
      <c r="C43" s="122" t="s">
        <v>214</v>
      </c>
      <c r="D43" s="35" t="s">
        <v>184</v>
      </c>
      <c r="E43" s="127">
        <v>4789</v>
      </c>
      <c r="F43" s="108">
        <v>4789</v>
      </c>
      <c r="G43" s="108">
        <v>4777.5600000000004</v>
      </c>
      <c r="H43" s="129">
        <f>G43/F43*100</f>
        <v>99.761119231572366</v>
      </c>
    </row>
    <row r="44" spans="1:8" ht="21" customHeight="1">
      <c r="A44" s="119"/>
      <c r="B44" s="114"/>
      <c r="C44" s="114"/>
      <c r="D44" s="86" t="s">
        <v>31</v>
      </c>
      <c r="E44" s="108"/>
      <c r="F44" s="108"/>
      <c r="G44" s="108"/>
      <c r="H44" s="129"/>
    </row>
    <row r="45" spans="1:8">
      <c r="A45" s="119"/>
      <c r="B45" s="114"/>
      <c r="C45" s="114"/>
      <c r="D45" s="134" t="s">
        <v>228</v>
      </c>
      <c r="E45" s="108"/>
      <c r="F45" s="108"/>
      <c r="G45" s="108"/>
      <c r="H45" s="129"/>
    </row>
    <row r="46" spans="1:8" ht="34.5" customHeight="1">
      <c r="A46" s="119"/>
      <c r="B46" s="114"/>
      <c r="C46" s="114"/>
      <c r="D46" s="134"/>
      <c r="E46" s="108"/>
      <c r="F46" s="108"/>
      <c r="G46" s="108"/>
      <c r="H46" s="129"/>
    </row>
    <row r="47" spans="1:8" ht="20.25" customHeight="1">
      <c r="A47" s="119"/>
      <c r="B47" s="114"/>
      <c r="C47" s="114"/>
      <c r="D47" s="31" t="s">
        <v>33</v>
      </c>
      <c r="E47" s="108"/>
      <c r="F47" s="108"/>
      <c r="G47" s="108"/>
      <c r="H47" s="129"/>
    </row>
    <row r="48" spans="1:8" ht="22.5" customHeight="1">
      <c r="A48" s="119"/>
      <c r="B48" s="114"/>
      <c r="C48" s="114"/>
      <c r="D48" s="32" t="s">
        <v>182</v>
      </c>
      <c r="E48" s="108"/>
      <c r="F48" s="108"/>
      <c r="G48" s="108"/>
      <c r="H48" s="129"/>
    </row>
    <row r="49" spans="1:8" ht="18" customHeight="1">
      <c r="A49" s="119"/>
      <c r="B49" s="114"/>
      <c r="C49" s="114"/>
      <c r="D49" s="43" t="s">
        <v>48</v>
      </c>
      <c r="E49" s="108"/>
      <c r="F49" s="108"/>
      <c r="G49" s="108"/>
      <c r="H49" s="129"/>
    </row>
    <row r="50" spans="1:8" ht="35.25" customHeight="1">
      <c r="A50" s="119"/>
      <c r="B50" s="114"/>
      <c r="C50" s="114"/>
      <c r="D50" s="43" t="s">
        <v>229</v>
      </c>
      <c r="E50" s="108"/>
      <c r="F50" s="108"/>
      <c r="G50" s="108"/>
      <c r="H50" s="129"/>
    </row>
    <row r="51" spans="1:8" ht="24" customHeight="1">
      <c r="A51" s="119"/>
      <c r="B51" s="114"/>
      <c r="C51" s="114"/>
      <c r="D51" s="31" t="s">
        <v>80</v>
      </c>
      <c r="E51" s="108"/>
      <c r="F51" s="108"/>
      <c r="G51" s="108"/>
      <c r="H51" s="129"/>
    </row>
    <row r="52" spans="1:8" ht="36" customHeight="1">
      <c r="A52" s="119"/>
      <c r="B52" s="114"/>
      <c r="C52" s="114"/>
      <c r="D52" s="43" t="s">
        <v>229</v>
      </c>
      <c r="E52" s="108"/>
      <c r="F52" s="108"/>
      <c r="G52" s="108"/>
      <c r="H52" s="129"/>
    </row>
    <row r="53" spans="1:8" ht="17.25" customHeight="1">
      <c r="A53" s="61">
        <v>1046</v>
      </c>
      <c r="B53" s="62"/>
      <c r="C53" s="62"/>
      <c r="D53" s="67" t="s">
        <v>26</v>
      </c>
      <c r="E53" s="73"/>
      <c r="F53" s="73"/>
      <c r="G53" s="73"/>
      <c r="H53" s="74"/>
    </row>
    <row r="54" spans="1:8" ht="22.5" customHeight="1">
      <c r="A54" s="119"/>
      <c r="B54" s="114" t="s">
        <v>95</v>
      </c>
      <c r="C54" s="117" t="s">
        <v>215</v>
      </c>
      <c r="D54" s="32" t="s">
        <v>88</v>
      </c>
      <c r="E54" s="108">
        <f>E66</f>
        <v>17601.400000000001</v>
      </c>
      <c r="F54" s="108">
        <f>F66</f>
        <v>17601.400000000001</v>
      </c>
      <c r="G54" s="108">
        <f>G66</f>
        <v>17601.400000000001</v>
      </c>
      <c r="H54" s="129">
        <f>G54/F54*100</f>
        <v>100</v>
      </c>
    </row>
    <row r="55" spans="1:8" ht="21.75" customHeight="1">
      <c r="A55" s="119"/>
      <c r="B55" s="114"/>
      <c r="C55" s="114"/>
      <c r="D55" s="31" t="s">
        <v>31</v>
      </c>
      <c r="E55" s="108"/>
      <c r="F55" s="108"/>
      <c r="G55" s="108"/>
      <c r="H55" s="129"/>
    </row>
    <row r="56" spans="1:8" ht="19.5" customHeight="1">
      <c r="A56" s="119"/>
      <c r="B56" s="114"/>
      <c r="C56" s="114"/>
      <c r="D56" s="134" t="s">
        <v>185</v>
      </c>
      <c r="E56" s="108"/>
      <c r="F56" s="108"/>
      <c r="G56" s="108"/>
      <c r="H56" s="129"/>
    </row>
    <row r="57" spans="1:8" ht="15" customHeight="1">
      <c r="A57" s="119"/>
      <c r="B57" s="114"/>
      <c r="C57" s="114"/>
      <c r="D57" s="134"/>
      <c r="E57" s="108"/>
      <c r="F57" s="108"/>
      <c r="G57" s="108"/>
      <c r="H57" s="129"/>
    </row>
    <row r="58" spans="1:8" ht="20.25" customHeight="1">
      <c r="A58" s="119"/>
      <c r="B58" s="114"/>
      <c r="C58" s="114"/>
      <c r="D58" s="44" t="s">
        <v>33</v>
      </c>
      <c r="E58" s="108"/>
      <c r="F58" s="108"/>
      <c r="G58" s="108"/>
      <c r="H58" s="129"/>
    </row>
    <row r="59" spans="1:8" ht="21.75" customHeight="1">
      <c r="A59" s="119"/>
      <c r="B59" s="114"/>
      <c r="C59" s="114"/>
      <c r="D59" s="32" t="s">
        <v>91</v>
      </c>
      <c r="E59" s="108"/>
      <c r="F59" s="108"/>
      <c r="G59" s="108"/>
      <c r="H59" s="129"/>
    </row>
    <row r="60" spans="1:8">
      <c r="A60" s="119"/>
      <c r="B60" s="114"/>
      <c r="C60" s="114"/>
      <c r="D60" s="134" t="s">
        <v>230</v>
      </c>
      <c r="E60" s="108"/>
      <c r="F60" s="108"/>
      <c r="G60" s="108"/>
      <c r="H60" s="129"/>
    </row>
    <row r="61" spans="1:8" ht="23.25" customHeight="1">
      <c r="A61" s="119"/>
      <c r="B61" s="114"/>
      <c r="C61" s="114"/>
      <c r="D61" s="134"/>
      <c r="E61" s="108"/>
      <c r="F61" s="108"/>
      <c r="G61" s="108"/>
      <c r="H61" s="129"/>
    </row>
    <row r="62" spans="1:8" ht="33" customHeight="1">
      <c r="A62" s="119"/>
      <c r="B62" s="114"/>
      <c r="C62" s="114"/>
      <c r="D62" s="32" t="s">
        <v>92</v>
      </c>
      <c r="E62" s="108"/>
      <c r="F62" s="108"/>
      <c r="G62" s="108"/>
      <c r="H62" s="129"/>
    </row>
    <row r="63" spans="1:8" ht="32.25" customHeight="1">
      <c r="A63" s="119"/>
      <c r="B63" s="114"/>
      <c r="C63" s="114"/>
      <c r="D63" s="32" t="s">
        <v>93</v>
      </c>
      <c r="E63" s="108"/>
      <c r="F63" s="108"/>
      <c r="G63" s="108"/>
      <c r="H63" s="129"/>
    </row>
    <row r="64" spans="1:8" ht="20.25" customHeight="1">
      <c r="A64" s="119"/>
      <c r="B64" s="114"/>
      <c r="C64" s="114"/>
      <c r="D64" s="32" t="s">
        <v>94</v>
      </c>
      <c r="E64" s="108"/>
      <c r="F64" s="108"/>
      <c r="G64" s="108"/>
      <c r="H64" s="129"/>
    </row>
    <row r="65" spans="1:8" ht="24" customHeight="1">
      <c r="A65" s="119"/>
      <c r="B65" s="114"/>
      <c r="C65" s="114"/>
      <c r="D65" s="43" t="s">
        <v>35</v>
      </c>
      <c r="E65" s="46"/>
      <c r="F65" s="45"/>
      <c r="G65" s="45"/>
      <c r="H65" s="33"/>
    </row>
    <row r="66" spans="1:8" ht="36.75" customHeight="1">
      <c r="A66" s="119"/>
      <c r="B66" s="114"/>
      <c r="C66" s="114"/>
      <c r="D66" s="32" t="s">
        <v>96</v>
      </c>
      <c r="E66" s="108">
        <v>17601.400000000001</v>
      </c>
      <c r="F66" s="108">
        <v>17601.400000000001</v>
      </c>
      <c r="G66" s="108">
        <v>17601.400000000001</v>
      </c>
      <c r="H66" s="129">
        <f>G66/F66*100</f>
        <v>100</v>
      </c>
    </row>
    <row r="67" spans="1:8" ht="23.25" customHeight="1">
      <c r="A67" s="119"/>
      <c r="B67" s="114"/>
      <c r="C67" s="114"/>
      <c r="D67" s="31" t="s">
        <v>38</v>
      </c>
      <c r="E67" s="108"/>
      <c r="F67" s="108"/>
      <c r="G67" s="108"/>
      <c r="H67" s="129"/>
    </row>
    <row r="68" spans="1:8" ht="36" customHeight="1">
      <c r="A68" s="119"/>
      <c r="B68" s="114"/>
      <c r="C68" s="114"/>
      <c r="D68" s="32" t="s">
        <v>89</v>
      </c>
      <c r="E68" s="108"/>
      <c r="F68" s="108"/>
      <c r="G68" s="108"/>
      <c r="H68" s="129"/>
    </row>
    <row r="69" spans="1:8" ht="18" customHeight="1">
      <c r="A69" s="119"/>
      <c r="B69" s="114"/>
      <c r="C69" s="114"/>
      <c r="D69" s="32" t="s">
        <v>90</v>
      </c>
      <c r="E69" s="108"/>
      <c r="F69" s="108"/>
      <c r="G69" s="108"/>
      <c r="H69" s="129"/>
    </row>
    <row r="70" spans="1:8" ht="24" customHeight="1">
      <c r="A70" s="119"/>
      <c r="B70" s="114"/>
      <c r="C70" s="114"/>
      <c r="D70" s="31" t="s">
        <v>40</v>
      </c>
      <c r="E70" s="108"/>
      <c r="F70" s="108"/>
      <c r="G70" s="108"/>
      <c r="H70" s="129"/>
    </row>
    <row r="71" spans="1:8" ht="22.5" customHeight="1">
      <c r="A71" s="119"/>
      <c r="B71" s="114"/>
      <c r="C71" s="114"/>
      <c r="D71" s="32" t="s">
        <v>97</v>
      </c>
      <c r="E71" s="108"/>
      <c r="F71" s="108"/>
      <c r="G71" s="108"/>
      <c r="H71" s="129"/>
    </row>
    <row r="72" spans="1:8" ht="20.25" customHeight="1">
      <c r="A72" s="61">
        <v>1049</v>
      </c>
      <c r="B72" s="62"/>
      <c r="C72" s="62"/>
      <c r="D72" s="67" t="s">
        <v>26</v>
      </c>
      <c r="E72" s="73"/>
      <c r="F72" s="73"/>
      <c r="G72" s="73"/>
      <c r="H72" s="74"/>
    </row>
    <row r="73" spans="1:8" ht="32.25" customHeight="1">
      <c r="A73" s="119"/>
      <c r="B73" s="114" t="s">
        <v>95</v>
      </c>
      <c r="C73" s="117" t="s">
        <v>216</v>
      </c>
      <c r="D73" s="56" t="s">
        <v>231</v>
      </c>
      <c r="E73" s="108">
        <f>E83</f>
        <v>98600</v>
      </c>
      <c r="F73" s="108">
        <f>F83</f>
        <v>98600</v>
      </c>
      <c r="G73" s="108">
        <f>G83</f>
        <v>92426.3</v>
      </c>
      <c r="H73" s="129">
        <f>H83</f>
        <v>93.738640973630837</v>
      </c>
    </row>
    <row r="74" spans="1:8" ht="20.25" customHeight="1">
      <c r="A74" s="133"/>
      <c r="B74" s="114"/>
      <c r="C74" s="114"/>
      <c r="D74" s="56" t="s">
        <v>98</v>
      </c>
      <c r="E74" s="108"/>
      <c r="F74" s="108"/>
      <c r="G74" s="108"/>
      <c r="H74" s="129"/>
    </row>
    <row r="75" spans="1:8" ht="20.25" customHeight="1">
      <c r="A75" s="133"/>
      <c r="B75" s="114"/>
      <c r="C75" s="114"/>
      <c r="D75" s="57" t="s">
        <v>31</v>
      </c>
      <c r="E75" s="108"/>
      <c r="F75" s="108"/>
      <c r="G75" s="108"/>
      <c r="H75" s="129"/>
    </row>
    <row r="76" spans="1:8" ht="32.25" customHeight="1">
      <c r="A76" s="133"/>
      <c r="B76" s="114"/>
      <c r="C76" s="114"/>
      <c r="D76" s="56" t="s">
        <v>99</v>
      </c>
      <c r="E76" s="108"/>
      <c r="F76" s="108"/>
      <c r="G76" s="108"/>
      <c r="H76" s="129"/>
    </row>
    <row r="77" spans="1:8" ht="18.75" customHeight="1">
      <c r="A77" s="133"/>
      <c r="B77" s="114"/>
      <c r="C77" s="114"/>
      <c r="D77" s="90" t="s">
        <v>100</v>
      </c>
      <c r="E77" s="108"/>
      <c r="F77" s="108"/>
      <c r="G77" s="108"/>
      <c r="H77" s="129"/>
    </row>
    <row r="78" spans="1:8" ht="19.5" customHeight="1">
      <c r="A78" s="133"/>
      <c r="B78" s="114"/>
      <c r="C78" s="114"/>
      <c r="D78" s="82" t="s">
        <v>33</v>
      </c>
      <c r="E78" s="127"/>
      <c r="F78" s="108"/>
      <c r="G78" s="108"/>
      <c r="H78" s="129"/>
    </row>
    <row r="79" spans="1:8" ht="23.25" customHeight="1">
      <c r="A79" s="133"/>
      <c r="B79" s="114"/>
      <c r="C79" s="114"/>
      <c r="D79" s="91" t="s">
        <v>232</v>
      </c>
      <c r="E79" s="108"/>
      <c r="F79" s="108"/>
      <c r="G79" s="108"/>
      <c r="H79" s="129"/>
    </row>
    <row r="80" spans="1:8" ht="35.25" customHeight="1">
      <c r="A80" s="133"/>
      <c r="B80" s="114"/>
      <c r="C80" s="114"/>
      <c r="D80" s="56" t="s">
        <v>233</v>
      </c>
      <c r="E80" s="108"/>
      <c r="F80" s="108"/>
      <c r="G80" s="108"/>
      <c r="H80" s="129"/>
    </row>
    <row r="81" spans="1:8" ht="39" customHeight="1">
      <c r="A81" s="133"/>
      <c r="B81" s="114"/>
      <c r="C81" s="114"/>
      <c r="D81" s="90" t="s">
        <v>234</v>
      </c>
      <c r="E81" s="111"/>
      <c r="F81" s="111"/>
      <c r="G81" s="111"/>
      <c r="H81" s="137"/>
    </row>
    <row r="82" spans="1:8" ht="22.5" customHeight="1">
      <c r="A82" s="133"/>
      <c r="B82" s="114"/>
      <c r="C82" s="114"/>
      <c r="D82" s="87" t="s">
        <v>35</v>
      </c>
      <c r="E82" s="88"/>
      <c r="F82" s="89"/>
      <c r="G82" s="89"/>
      <c r="H82" s="39"/>
    </row>
    <row r="83" spans="1:8" ht="35.25" customHeight="1">
      <c r="A83" s="133"/>
      <c r="B83" s="114"/>
      <c r="C83" s="114"/>
      <c r="D83" s="91" t="s">
        <v>101</v>
      </c>
      <c r="E83" s="109">
        <v>98600</v>
      </c>
      <c r="F83" s="109">
        <v>98600</v>
      </c>
      <c r="G83" s="109">
        <v>92426.3</v>
      </c>
      <c r="H83" s="135">
        <f>G83/F83*100</f>
        <v>93.738640973630837</v>
      </c>
    </row>
    <row r="84" spans="1:8" ht="36.75" customHeight="1">
      <c r="A84" s="133"/>
      <c r="B84" s="114"/>
      <c r="C84" s="114"/>
      <c r="D84" s="56" t="s">
        <v>236</v>
      </c>
      <c r="E84" s="108"/>
      <c r="F84" s="108"/>
      <c r="G84" s="108"/>
      <c r="H84" s="129"/>
    </row>
    <row r="85" spans="1:8" ht="24.75" customHeight="1">
      <c r="A85" s="133"/>
      <c r="B85" s="114"/>
      <c r="C85" s="114"/>
      <c r="D85" s="57" t="s">
        <v>38</v>
      </c>
      <c r="E85" s="108"/>
      <c r="F85" s="108"/>
      <c r="G85" s="108"/>
      <c r="H85" s="129"/>
    </row>
    <row r="86" spans="1:8" ht="54">
      <c r="A86" s="133"/>
      <c r="B86" s="114"/>
      <c r="C86" s="114"/>
      <c r="D86" s="56" t="s">
        <v>235</v>
      </c>
      <c r="E86" s="108"/>
      <c r="F86" s="108"/>
      <c r="G86" s="108"/>
      <c r="H86" s="129"/>
    </row>
    <row r="87" spans="1:8" ht="24.75" customHeight="1">
      <c r="A87" s="133"/>
      <c r="B87" s="114"/>
      <c r="C87" s="114"/>
      <c r="D87" s="57" t="s">
        <v>40</v>
      </c>
      <c r="E87" s="108"/>
      <c r="F87" s="108"/>
      <c r="G87" s="108"/>
      <c r="H87" s="129"/>
    </row>
    <row r="88" spans="1:8" ht="34.5" customHeight="1">
      <c r="A88" s="133"/>
      <c r="B88" s="114"/>
      <c r="C88" s="114"/>
      <c r="D88" s="56" t="s">
        <v>102</v>
      </c>
      <c r="E88" s="108"/>
      <c r="F88" s="108"/>
      <c r="G88" s="108"/>
      <c r="H88" s="129"/>
    </row>
    <row r="89" spans="1:8" ht="20.25" customHeight="1">
      <c r="A89" s="133"/>
      <c r="B89" s="114"/>
      <c r="C89" s="114"/>
      <c r="D89" s="56" t="s">
        <v>103</v>
      </c>
      <c r="E89" s="108"/>
      <c r="F89" s="108"/>
      <c r="G89" s="108"/>
      <c r="H89" s="129"/>
    </row>
    <row r="90" spans="1:8" ht="23.25" customHeight="1">
      <c r="A90" s="75">
        <v>1110</v>
      </c>
      <c r="B90" s="62"/>
      <c r="C90" s="76"/>
      <c r="D90" s="67" t="s">
        <v>26</v>
      </c>
      <c r="E90" s="77"/>
      <c r="F90" s="73"/>
      <c r="G90" s="73"/>
      <c r="H90" s="74"/>
    </row>
    <row r="91" spans="1:8" ht="21.75" customHeight="1">
      <c r="A91" s="51"/>
      <c r="B91" s="115" t="s">
        <v>201</v>
      </c>
      <c r="C91" s="117" t="s">
        <v>217</v>
      </c>
      <c r="D91" s="32" t="s">
        <v>198</v>
      </c>
      <c r="E91" s="108">
        <f>E98</f>
        <v>1080</v>
      </c>
      <c r="F91" s="108">
        <f>F98</f>
        <v>1080</v>
      </c>
      <c r="G91" s="108">
        <f>G98</f>
        <v>1080</v>
      </c>
      <c r="H91" s="129">
        <f>G91/F91*100</f>
        <v>100</v>
      </c>
    </row>
    <row r="92" spans="1:8" ht="19.5" customHeight="1">
      <c r="A92" s="52"/>
      <c r="B92" s="116"/>
      <c r="C92" s="114"/>
      <c r="D92" s="31" t="s">
        <v>31</v>
      </c>
      <c r="E92" s="108"/>
      <c r="F92" s="108"/>
      <c r="G92" s="108"/>
      <c r="H92" s="129"/>
    </row>
    <row r="93" spans="1:8" ht="48.75" customHeight="1">
      <c r="A93" s="52"/>
      <c r="B93" s="116"/>
      <c r="C93" s="114"/>
      <c r="D93" s="32" t="s">
        <v>237</v>
      </c>
      <c r="E93" s="108"/>
      <c r="F93" s="108"/>
      <c r="G93" s="108"/>
      <c r="H93" s="129"/>
    </row>
    <row r="94" spans="1:8" ht="21.75" customHeight="1">
      <c r="A94" s="52"/>
      <c r="B94" s="116"/>
      <c r="C94" s="114"/>
      <c r="D94" s="44" t="s">
        <v>33</v>
      </c>
      <c r="E94" s="108"/>
      <c r="F94" s="108"/>
      <c r="G94" s="108"/>
      <c r="H94" s="129"/>
    </row>
    <row r="95" spans="1:8">
      <c r="A95" s="52"/>
      <c r="B95" s="116"/>
      <c r="C95" s="114"/>
      <c r="D95" s="134" t="s">
        <v>199</v>
      </c>
      <c r="E95" s="108"/>
      <c r="F95" s="108"/>
      <c r="G95" s="108"/>
      <c r="H95" s="129"/>
    </row>
    <row r="96" spans="1:8" ht="24" customHeight="1">
      <c r="A96" s="52"/>
      <c r="B96" s="116"/>
      <c r="C96" s="114"/>
      <c r="D96" s="134"/>
      <c r="E96" s="108"/>
      <c r="F96" s="108"/>
      <c r="G96" s="108"/>
      <c r="H96" s="129"/>
    </row>
    <row r="97" spans="1:8" ht="22.5" customHeight="1">
      <c r="A97" s="52"/>
      <c r="B97" s="116"/>
      <c r="C97" s="118"/>
      <c r="D97" s="43" t="s">
        <v>35</v>
      </c>
      <c r="E97" s="45"/>
      <c r="F97" s="45"/>
      <c r="G97" s="45"/>
      <c r="H97" s="33" t="s">
        <v>208</v>
      </c>
    </row>
    <row r="98" spans="1:8" ht="52.5" customHeight="1">
      <c r="A98" s="52"/>
      <c r="B98" s="116"/>
      <c r="C98" s="118"/>
      <c r="D98" s="32" t="s">
        <v>237</v>
      </c>
      <c r="E98" s="108">
        <v>1080</v>
      </c>
      <c r="F98" s="108">
        <v>1080</v>
      </c>
      <c r="G98" s="108">
        <v>1080</v>
      </c>
      <c r="H98" s="129">
        <v>100</v>
      </c>
    </row>
    <row r="99" spans="1:8" ht="23.25" customHeight="1">
      <c r="A99" s="52"/>
      <c r="B99" s="116"/>
      <c r="C99" s="118"/>
      <c r="D99" s="44" t="s">
        <v>80</v>
      </c>
      <c r="E99" s="108"/>
      <c r="F99" s="108"/>
      <c r="G99" s="108"/>
      <c r="H99" s="129"/>
    </row>
    <row r="100" spans="1:8" ht="50.25" customHeight="1">
      <c r="A100" s="53"/>
      <c r="B100" s="116"/>
      <c r="C100" s="118"/>
      <c r="D100" s="32" t="s">
        <v>200</v>
      </c>
      <c r="E100" s="108"/>
      <c r="F100" s="108"/>
      <c r="G100" s="108"/>
      <c r="H100" s="129"/>
    </row>
    <row r="101" spans="1:8" ht="22.5" customHeight="1">
      <c r="A101" s="75">
        <v>1146</v>
      </c>
      <c r="B101" s="78"/>
      <c r="C101" s="78"/>
      <c r="D101" s="67" t="s">
        <v>26</v>
      </c>
      <c r="E101" s="73"/>
      <c r="F101" s="73"/>
      <c r="G101" s="73"/>
      <c r="H101" s="74"/>
    </row>
    <row r="102" spans="1:8" ht="25.5" customHeight="1">
      <c r="A102" s="54"/>
      <c r="B102" s="58"/>
      <c r="C102" s="58"/>
      <c r="D102" s="56" t="s">
        <v>104</v>
      </c>
      <c r="E102" s="108">
        <f>E108+E113+E118+E123+E128+E133+E138+E145+E151+E157+E169+E175</f>
        <v>6760240</v>
      </c>
      <c r="F102" s="108">
        <f>F108+F113+F118+F123+F128+F133+F138+F145+F151+F157+F169+F175</f>
        <v>6689048.2999999998</v>
      </c>
      <c r="G102" s="108">
        <f>G108+G113+G118+G123+G128+G133+G138+G145+G151+G157+G169+G175</f>
        <v>6636305.9800000004</v>
      </c>
      <c r="H102" s="129">
        <f>G102/F102*100</f>
        <v>99.211512346233178</v>
      </c>
    </row>
    <row r="103" spans="1:8" ht="23.25" customHeight="1">
      <c r="A103" s="55"/>
      <c r="B103" s="59"/>
      <c r="C103" s="59"/>
      <c r="D103" s="57" t="s">
        <v>31</v>
      </c>
      <c r="E103" s="108"/>
      <c r="F103" s="108"/>
      <c r="G103" s="108"/>
      <c r="H103" s="129"/>
    </row>
    <row r="104" spans="1:8" ht="39" customHeight="1">
      <c r="A104" s="55"/>
      <c r="B104" s="59"/>
      <c r="C104" s="59"/>
      <c r="D104" s="56" t="s">
        <v>238</v>
      </c>
      <c r="E104" s="108"/>
      <c r="F104" s="108"/>
      <c r="G104" s="108"/>
      <c r="H104" s="129"/>
    </row>
    <row r="105" spans="1:8" ht="24" customHeight="1">
      <c r="A105" s="55"/>
      <c r="B105" s="59"/>
      <c r="C105" s="59"/>
      <c r="D105" s="57" t="s">
        <v>33</v>
      </c>
      <c r="E105" s="108"/>
      <c r="F105" s="108"/>
      <c r="G105" s="108"/>
      <c r="H105" s="129"/>
    </row>
    <row r="106" spans="1:8" ht="51.75" customHeight="1">
      <c r="A106" s="55"/>
      <c r="B106" s="59"/>
      <c r="C106" s="59"/>
      <c r="D106" s="56" t="s">
        <v>239</v>
      </c>
      <c r="E106" s="108"/>
      <c r="F106" s="108"/>
      <c r="G106" s="108"/>
      <c r="H106" s="129"/>
    </row>
    <row r="107" spans="1:8" ht="20.25" customHeight="1">
      <c r="A107" s="55"/>
      <c r="B107" s="60"/>
      <c r="C107" s="60"/>
      <c r="D107" s="56" t="s">
        <v>35</v>
      </c>
      <c r="E107" s="45"/>
      <c r="F107" s="45"/>
      <c r="G107" s="45"/>
      <c r="H107" s="33"/>
    </row>
    <row r="108" spans="1:8" ht="21" customHeight="1">
      <c r="A108" s="35"/>
      <c r="B108" s="123" t="s">
        <v>105</v>
      </c>
      <c r="C108" s="124" t="s">
        <v>218</v>
      </c>
      <c r="D108" s="43" t="s">
        <v>106</v>
      </c>
      <c r="E108" s="108">
        <v>2250809.2999999998</v>
      </c>
      <c r="F108" s="108">
        <v>2205156.2999999998</v>
      </c>
      <c r="G108" s="108">
        <v>2204669.1</v>
      </c>
      <c r="H108" s="129">
        <f>G108/F108*100</f>
        <v>99.977906328000429</v>
      </c>
    </row>
    <row r="109" spans="1:8" ht="20.25" customHeight="1">
      <c r="A109" s="35"/>
      <c r="B109" s="116"/>
      <c r="C109" s="118"/>
      <c r="D109" s="44" t="s">
        <v>38</v>
      </c>
      <c r="E109" s="108"/>
      <c r="F109" s="108"/>
      <c r="G109" s="108"/>
      <c r="H109" s="129"/>
    </row>
    <row r="110" spans="1:8" ht="20.25" customHeight="1">
      <c r="A110" s="35"/>
      <c r="B110" s="116"/>
      <c r="C110" s="118"/>
      <c r="D110" s="43" t="s">
        <v>107</v>
      </c>
      <c r="E110" s="108"/>
      <c r="F110" s="108"/>
      <c r="G110" s="108"/>
      <c r="H110" s="129"/>
    </row>
    <row r="111" spans="1:8" ht="24" customHeight="1">
      <c r="A111" s="35"/>
      <c r="B111" s="116"/>
      <c r="C111" s="118"/>
      <c r="D111" s="44" t="s">
        <v>40</v>
      </c>
      <c r="E111" s="108"/>
      <c r="F111" s="108"/>
      <c r="G111" s="108"/>
      <c r="H111" s="129"/>
    </row>
    <row r="112" spans="1:8" ht="21.75" customHeight="1">
      <c r="A112" s="35"/>
      <c r="B112" s="116"/>
      <c r="C112" s="118"/>
      <c r="D112" s="43" t="s">
        <v>108</v>
      </c>
      <c r="E112" s="108"/>
      <c r="F112" s="108"/>
      <c r="G112" s="108"/>
      <c r="H112" s="129"/>
    </row>
    <row r="113" spans="1:8" ht="21" customHeight="1">
      <c r="A113" s="35"/>
      <c r="B113" s="115" t="s">
        <v>109</v>
      </c>
      <c r="C113" s="117" t="s">
        <v>219</v>
      </c>
      <c r="D113" s="43" t="s">
        <v>110</v>
      </c>
      <c r="E113" s="108">
        <v>94952.7</v>
      </c>
      <c r="F113" s="108">
        <v>91944.5</v>
      </c>
      <c r="G113" s="108">
        <v>91944.5</v>
      </c>
      <c r="H113" s="129">
        <f>G113/F113*100</f>
        <v>100</v>
      </c>
    </row>
    <row r="114" spans="1:8" ht="22.5" customHeight="1">
      <c r="A114" s="35"/>
      <c r="B114" s="116"/>
      <c r="C114" s="118"/>
      <c r="D114" s="92" t="s">
        <v>38</v>
      </c>
      <c r="E114" s="108"/>
      <c r="F114" s="108"/>
      <c r="G114" s="108"/>
      <c r="H114" s="129"/>
    </row>
    <row r="115" spans="1:8" ht="49.5" customHeight="1">
      <c r="A115" s="35"/>
      <c r="B115" s="116"/>
      <c r="C115" s="121"/>
      <c r="D115" s="35" t="s">
        <v>186</v>
      </c>
      <c r="E115" s="127"/>
      <c r="F115" s="108"/>
      <c r="G115" s="108"/>
      <c r="H115" s="129"/>
    </row>
    <row r="116" spans="1:8" ht="18.75" customHeight="1">
      <c r="A116" s="35"/>
      <c r="B116" s="116"/>
      <c r="C116" s="118"/>
      <c r="D116" s="84" t="s">
        <v>40</v>
      </c>
      <c r="E116" s="108"/>
      <c r="F116" s="108"/>
      <c r="G116" s="108"/>
      <c r="H116" s="129"/>
    </row>
    <row r="117" spans="1:8" ht="23.25" customHeight="1">
      <c r="A117" s="35"/>
      <c r="B117" s="116"/>
      <c r="C117" s="118"/>
      <c r="D117" s="43" t="s">
        <v>111</v>
      </c>
      <c r="E117" s="108"/>
      <c r="F117" s="108"/>
      <c r="G117" s="108"/>
      <c r="H117" s="129"/>
    </row>
    <row r="118" spans="1:8" ht="22.5" customHeight="1">
      <c r="A118" s="35"/>
      <c r="B118" s="115" t="s">
        <v>112</v>
      </c>
      <c r="C118" s="117" t="s">
        <v>220</v>
      </c>
      <c r="D118" s="43" t="s">
        <v>113</v>
      </c>
      <c r="E118" s="108">
        <v>1931.5</v>
      </c>
      <c r="F118" s="108">
        <v>663.1</v>
      </c>
      <c r="G118" s="108">
        <v>663.1</v>
      </c>
      <c r="H118" s="129">
        <f>G118/F118*100</f>
        <v>100</v>
      </c>
    </row>
    <row r="119" spans="1:8" ht="21" customHeight="1">
      <c r="A119" s="35"/>
      <c r="B119" s="116"/>
      <c r="C119" s="118"/>
      <c r="D119" s="44" t="s">
        <v>38</v>
      </c>
      <c r="E119" s="108"/>
      <c r="F119" s="108"/>
      <c r="G119" s="108"/>
      <c r="H119" s="129"/>
    </row>
    <row r="120" spans="1:8" ht="48" customHeight="1">
      <c r="A120" s="35"/>
      <c r="B120" s="116"/>
      <c r="C120" s="118"/>
      <c r="D120" s="32" t="s">
        <v>187</v>
      </c>
      <c r="E120" s="108"/>
      <c r="F120" s="108"/>
      <c r="G120" s="108"/>
      <c r="H120" s="129"/>
    </row>
    <row r="121" spans="1:8" ht="20.25" customHeight="1">
      <c r="A121" s="35"/>
      <c r="B121" s="116"/>
      <c r="C121" s="118"/>
      <c r="D121" s="44" t="s">
        <v>40</v>
      </c>
      <c r="E121" s="108"/>
      <c r="F121" s="108"/>
      <c r="G121" s="108"/>
      <c r="H121" s="129"/>
    </row>
    <row r="122" spans="1:8" ht="22.5" customHeight="1">
      <c r="A122" s="35"/>
      <c r="B122" s="116"/>
      <c r="C122" s="118"/>
      <c r="D122" s="43" t="s">
        <v>111</v>
      </c>
      <c r="E122" s="108"/>
      <c r="F122" s="108"/>
      <c r="G122" s="108"/>
      <c r="H122" s="129"/>
    </row>
    <row r="123" spans="1:8" ht="30" customHeight="1">
      <c r="A123" s="35"/>
      <c r="B123" s="115" t="s">
        <v>115</v>
      </c>
      <c r="C123" s="117" t="s">
        <v>221</v>
      </c>
      <c r="D123" s="43" t="s">
        <v>116</v>
      </c>
      <c r="E123" s="108">
        <v>2796884.3</v>
      </c>
      <c r="F123" s="108">
        <v>2794426.8</v>
      </c>
      <c r="G123" s="108">
        <v>2793575.7</v>
      </c>
      <c r="H123" s="129">
        <f>G123/F123*100</f>
        <v>99.969542948843753</v>
      </c>
    </row>
    <row r="124" spans="1:8" ht="22.5" customHeight="1">
      <c r="A124" s="35"/>
      <c r="B124" s="116"/>
      <c r="C124" s="118"/>
      <c r="D124" s="44" t="s">
        <v>38</v>
      </c>
      <c r="E124" s="108"/>
      <c r="F124" s="108"/>
      <c r="G124" s="108"/>
      <c r="H124" s="129"/>
    </row>
    <row r="125" spans="1:8" ht="21.75" customHeight="1">
      <c r="A125" s="35"/>
      <c r="B125" s="116"/>
      <c r="C125" s="118"/>
      <c r="D125" s="43" t="s">
        <v>117</v>
      </c>
      <c r="E125" s="108"/>
      <c r="F125" s="108"/>
      <c r="G125" s="108"/>
      <c r="H125" s="129"/>
    </row>
    <row r="126" spans="1:8" ht="21.75" customHeight="1">
      <c r="A126" s="35"/>
      <c r="B126" s="116"/>
      <c r="C126" s="118"/>
      <c r="D126" s="44" t="s">
        <v>40</v>
      </c>
      <c r="E126" s="108"/>
      <c r="F126" s="108"/>
      <c r="G126" s="108"/>
      <c r="H126" s="129"/>
    </row>
    <row r="127" spans="1:8" ht="20.25" customHeight="1">
      <c r="A127" s="35"/>
      <c r="B127" s="116"/>
      <c r="C127" s="118"/>
      <c r="D127" s="43" t="s">
        <v>108</v>
      </c>
      <c r="E127" s="108"/>
      <c r="F127" s="108"/>
      <c r="G127" s="108"/>
      <c r="H127" s="129"/>
    </row>
    <row r="128" spans="1:8" ht="23.25" customHeight="1">
      <c r="A128" s="35"/>
      <c r="B128" s="115" t="s">
        <v>118</v>
      </c>
      <c r="C128" s="117" t="s">
        <v>220</v>
      </c>
      <c r="D128" s="43" t="s">
        <v>119</v>
      </c>
      <c r="E128" s="108">
        <v>1289738.2</v>
      </c>
      <c r="F128" s="108">
        <v>1266474.8999999999</v>
      </c>
      <c r="G128" s="108">
        <v>1266379.5</v>
      </c>
      <c r="H128" s="129">
        <f>G128/F128*100</f>
        <v>99.992467280638579</v>
      </c>
    </row>
    <row r="129" spans="1:8" ht="29.25" customHeight="1">
      <c r="A129" s="35"/>
      <c r="B129" s="116"/>
      <c r="C129" s="118"/>
      <c r="D129" s="44" t="s">
        <v>38</v>
      </c>
      <c r="E129" s="108"/>
      <c r="F129" s="108"/>
      <c r="G129" s="108"/>
      <c r="H129" s="129"/>
    </row>
    <row r="130" spans="1:8" ht="20.25" customHeight="1">
      <c r="A130" s="35"/>
      <c r="B130" s="116"/>
      <c r="C130" s="118"/>
      <c r="D130" s="43" t="s">
        <v>120</v>
      </c>
      <c r="E130" s="108"/>
      <c r="F130" s="108"/>
      <c r="G130" s="108"/>
      <c r="H130" s="129"/>
    </row>
    <row r="131" spans="1:8" ht="29.25" customHeight="1">
      <c r="A131" s="35"/>
      <c r="B131" s="116"/>
      <c r="C131" s="118"/>
      <c r="D131" s="44" t="s">
        <v>40</v>
      </c>
      <c r="E131" s="108"/>
      <c r="F131" s="108"/>
      <c r="G131" s="108"/>
      <c r="H131" s="129"/>
    </row>
    <row r="132" spans="1:8" ht="23.25" customHeight="1">
      <c r="A132" s="35"/>
      <c r="B132" s="116"/>
      <c r="C132" s="118"/>
      <c r="D132" s="43" t="s">
        <v>108</v>
      </c>
      <c r="E132" s="108"/>
      <c r="F132" s="108"/>
      <c r="G132" s="108"/>
      <c r="H132" s="129"/>
    </row>
    <row r="133" spans="1:8" ht="21" customHeight="1">
      <c r="A133" s="35"/>
      <c r="B133" s="115" t="s">
        <v>121</v>
      </c>
      <c r="C133" s="117" t="s">
        <v>218</v>
      </c>
      <c r="D133" s="43" t="s">
        <v>122</v>
      </c>
      <c r="E133" s="108">
        <v>26326.3</v>
      </c>
      <c r="F133" s="108">
        <v>25366.799999999999</v>
      </c>
      <c r="G133" s="108">
        <v>25366.799999999999</v>
      </c>
      <c r="H133" s="129">
        <f>G133/F133*100</f>
        <v>100</v>
      </c>
    </row>
    <row r="134" spans="1:8" ht="22.5" customHeight="1">
      <c r="A134" s="35"/>
      <c r="B134" s="116"/>
      <c r="C134" s="118"/>
      <c r="D134" s="44" t="s">
        <v>38</v>
      </c>
      <c r="E134" s="108"/>
      <c r="F134" s="108"/>
      <c r="G134" s="108"/>
      <c r="H134" s="129"/>
    </row>
    <row r="135" spans="1:8" ht="49.5" customHeight="1">
      <c r="A135" s="35"/>
      <c r="B135" s="116"/>
      <c r="C135" s="118"/>
      <c r="D135" s="32" t="s">
        <v>240</v>
      </c>
      <c r="E135" s="108"/>
      <c r="F135" s="108"/>
      <c r="G135" s="108"/>
      <c r="H135" s="129"/>
    </row>
    <row r="136" spans="1:8" ht="22.5" customHeight="1">
      <c r="A136" s="35"/>
      <c r="B136" s="116"/>
      <c r="C136" s="118"/>
      <c r="D136" s="44" t="s">
        <v>40</v>
      </c>
      <c r="E136" s="108"/>
      <c r="F136" s="108"/>
      <c r="G136" s="108"/>
      <c r="H136" s="129"/>
    </row>
    <row r="137" spans="1:8" ht="18" customHeight="1">
      <c r="A137" s="35"/>
      <c r="B137" s="116"/>
      <c r="C137" s="118"/>
      <c r="D137" s="43" t="s">
        <v>124</v>
      </c>
      <c r="E137" s="108"/>
      <c r="F137" s="108"/>
      <c r="G137" s="108"/>
      <c r="H137" s="129"/>
    </row>
    <row r="138" spans="1:8" ht="21.75" customHeight="1">
      <c r="A138" s="35"/>
      <c r="B138" s="115" t="s">
        <v>125</v>
      </c>
      <c r="C138" s="117" t="s">
        <v>221</v>
      </c>
      <c r="D138" s="43" t="s">
        <v>126</v>
      </c>
      <c r="E138" s="108">
        <v>71373.5</v>
      </c>
      <c r="F138" s="108">
        <v>70414</v>
      </c>
      <c r="G138" s="108">
        <v>70414</v>
      </c>
      <c r="H138" s="129">
        <f>G138/F138*100</f>
        <v>100</v>
      </c>
    </row>
    <row r="139" spans="1:8" ht="21" customHeight="1">
      <c r="A139" s="35"/>
      <c r="B139" s="116"/>
      <c r="C139" s="118"/>
      <c r="D139" s="44" t="s">
        <v>38</v>
      </c>
      <c r="E139" s="108"/>
      <c r="F139" s="108"/>
      <c r="G139" s="108"/>
      <c r="H139" s="129"/>
    </row>
    <row r="140" spans="1:8" ht="33" customHeight="1">
      <c r="A140" s="35"/>
      <c r="B140" s="116"/>
      <c r="C140" s="118"/>
      <c r="D140" s="43" t="s">
        <v>123</v>
      </c>
      <c r="E140" s="108"/>
      <c r="F140" s="108"/>
      <c r="G140" s="108"/>
      <c r="H140" s="129"/>
    </row>
    <row r="141" spans="1:8" ht="19.5" customHeight="1">
      <c r="A141" s="35"/>
      <c r="B141" s="116"/>
      <c r="C141" s="118"/>
      <c r="D141" s="43" t="s">
        <v>127</v>
      </c>
      <c r="E141" s="108"/>
      <c r="F141" s="108"/>
      <c r="G141" s="108"/>
      <c r="H141" s="129"/>
    </row>
    <row r="142" spans="1:8" ht="21.75" customHeight="1">
      <c r="A142" s="35"/>
      <c r="B142" s="116"/>
      <c r="C142" s="118"/>
      <c r="D142" s="80" t="s">
        <v>114</v>
      </c>
      <c r="E142" s="108"/>
      <c r="F142" s="108"/>
      <c r="G142" s="108"/>
      <c r="H142" s="129"/>
    </row>
    <row r="143" spans="1:8" ht="19.5" customHeight="1">
      <c r="A143" s="35"/>
      <c r="B143" s="116"/>
      <c r="C143" s="121"/>
      <c r="D143" s="83" t="s">
        <v>40</v>
      </c>
      <c r="E143" s="127"/>
      <c r="F143" s="108"/>
      <c r="G143" s="108"/>
      <c r="H143" s="129"/>
    </row>
    <row r="144" spans="1:8" ht="23.25" customHeight="1">
      <c r="A144" s="35"/>
      <c r="B144" s="116"/>
      <c r="C144" s="118"/>
      <c r="D144" s="81" t="s">
        <v>124</v>
      </c>
      <c r="E144" s="108"/>
      <c r="F144" s="108"/>
      <c r="G144" s="108"/>
      <c r="H144" s="129"/>
    </row>
    <row r="145" spans="1:8" ht="37.5" customHeight="1">
      <c r="A145" s="35"/>
      <c r="B145" s="115" t="s">
        <v>128</v>
      </c>
      <c r="C145" s="117" t="s">
        <v>218</v>
      </c>
      <c r="D145" s="43" t="s">
        <v>129</v>
      </c>
      <c r="E145" s="108">
        <v>32190.9</v>
      </c>
      <c r="F145" s="108">
        <v>35983.9</v>
      </c>
      <c r="G145" s="108">
        <v>35983.9</v>
      </c>
      <c r="H145" s="129">
        <f>G145/F145*100</f>
        <v>100</v>
      </c>
    </row>
    <row r="146" spans="1:8" ht="21" customHeight="1">
      <c r="A146" s="35"/>
      <c r="B146" s="116"/>
      <c r="C146" s="118"/>
      <c r="D146" s="44" t="s">
        <v>38</v>
      </c>
      <c r="E146" s="108"/>
      <c r="F146" s="108"/>
      <c r="G146" s="108"/>
      <c r="H146" s="129"/>
    </row>
    <row r="147" spans="1:8" ht="37.5" customHeight="1">
      <c r="A147" s="35"/>
      <c r="B147" s="116"/>
      <c r="C147" s="118"/>
      <c r="D147" s="43" t="s">
        <v>130</v>
      </c>
      <c r="E147" s="108"/>
      <c r="F147" s="108"/>
      <c r="G147" s="108"/>
      <c r="H147" s="129"/>
    </row>
    <row r="148" spans="1:8" ht="22.5" customHeight="1">
      <c r="A148" s="35"/>
      <c r="B148" s="116"/>
      <c r="C148" s="118"/>
      <c r="D148" s="43" t="s">
        <v>131</v>
      </c>
      <c r="E148" s="108"/>
      <c r="F148" s="108"/>
      <c r="G148" s="108"/>
      <c r="H148" s="129"/>
    </row>
    <row r="149" spans="1:8" ht="21" customHeight="1">
      <c r="A149" s="35"/>
      <c r="B149" s="116"/>
      <c r="C149" s="118"/>
      <c r="D149" s="44" t="s">
        <v>40</v>
      </c>
      <c r="E149" s="108"/>
      <c r="F149" s="108"/>
      <c r="G149" s="108"/>
      <c r="H149" s="129"/>
    </row>
    <row r="150" spans="1:8" ht="17.25" customHeight="1">
      <c r="A150" s="35"/>
      <c r="B150" s="116"/>
      <c r="C150" s="118"/>
      <c r="D150" s="43" t="s">
        <v>111</v>
      </c>
      <c r="E150" s="108"/>
      <c r="F150" s="108"/>
      <c r="G150" s="108"/>
      <c r="H150" s="129"/>
    </row>
    <row r="151" spans="1:8" ht="17.25" customHeight="1">
      <c r="A151" s="35"/>
      <c r="B151" s="115" t="s">
        <v>132</v>
      </c>
      <c r="C151" s="117" t="s">
        <v>221</v>
      </c>
      <c r="D151" s="43" t="s">
        <v>133</v>
      </c>
      <c r="E151" s="108">
        <v>30903.3</v>
      </c>
      <c r="F151" s="108">
        <v>33488</v>
      </c>
      <c r="G151" s="108">
        <v>33488</v>
      </c>
      <c r="H151" s="129">
        <f>G151/F151*100</f>
        <v>100</v>
      </c>
    </row>
    <row r="152" spans="1:8" ht="23.25" customHeight="1">
      <c r="A152" s="35"/>
      <c r="B152" s="116"/>
      <c r="C152" s="118"/>
      <c r="D152" s="44" t="s">
        <v>38</v>
      </c>
      <c r="E152" s="108"/>
      <c r="F152" s="108"/>
      <c r="G152" s="108"/>
      <c r="H152" s="129"/>
    </row>
    <row r="153" spans="1:8" ht="33" customHeight="1">
      <c r="A153" s="35"/>
      <c r="B153" s="116"/>
      <c r="C153" s="118"/>
      <c r="D153" s="80" t="s">
        <v>130</v>
      </c>
      <c r="E153" s="108"/>
      <c r="F153" s="108"/>
      <c r="G153" s="108"/>
      <c r="H153" s="129"/>
    </row>
    <row r="154" spans="1:8" ht="33.75" customHeight="1">
      <c r="A154" s="35"/>
      <c r="B154" s="116"/>
      <c r="C154" s="121"/>
      <c r="D154" s="85" t="s">
        <v>134</v>
      </c>
      <c r="E154" s="127"/>
      <c r="F154" s="108"/>
      <c r="G154" s="108"/>
      <c r="H154" s="129"/>
    </row>
    <row r="155" spans="1:8" ht="20.25" customHeight="1">
      <c r="A155" s="35"/>
      <c r="B155" s="116"/>
      <c r="C155" s="118"/>
      <c r="D155" s="84" t="s">
        <v>40</v>
      </c>
      <c r="E155" s="108"/>
      <c r="F155" s="108"/>
      <c r="G155" s="108"/>
      <c r="H155" s="129"/>
    </row>
    <row r="156" spans="1:8" ht="18.75" customHeight="1">
      <c r="A156" s="35"/>
      <c r="B156" s="116"/>
      <c r="C156" s="118"/>
      <c r="D156" s="43" t="s">
        <v>111</v>
      </c>
      <c r="E156" s="108"/>
      <c r="F156" s="108"/>
      <c r="G156" s="108"/>
      <c r="H156" s="129"/>
    </row>
    <row r="157" spans="1:8" ht="18.75" customHeight="1">
      <c r="A157" s="35"/>
      <c r="B157" s="115" t="s">
        <v>136</v>
      </c>
      <c r="C157" s="117" t="s">
        <v>222</v>
      </c>
      <c r="D157" s="43" t="s">
        <v>135</v>
      </c>
      <c r="E157" s="108">
        <v>154756.5</v>
      </c>
      <c r="F157" s="108">
        <v>154756.5</v>
      </c>
      <c r="G157" s="108">
        <v>103447.88</v>
      </c>
      <c r="H157" s="129">
        <f>G157/F157*100</f>
        <v>66.845579991793556</v>
      </c>
    </row>
    <row r="158" spans="1:8" ht="31.5" customHeight="1">
      <c r="A158" s="35"/>
      <c r="B158" s="116"/>
      <c r="C158" s="118"/>
      <c r="D158" s="43" t="s">
        <v>137</v>
      </c>
      <c r="E158" s="128"/>
      <c r="F158" s="128"/>
      <c r="G158" s="128"/>
      <c r="H158" s="130"/>
    </row>
    <row r="159" spans="1:8" ht="19.5" customHeight="1">
      <c r="A159" s="35"/>
      <c r="B159" s="116"/>
      <c r="C159" s="118"/>
      <c r="D159" s="44" t="s">
        <v>138</v>
      </c>
      <c r="E159" s="128"/>
      <c r="F159" s="128"/>
      <c r="G159" s="128"/>
      <c r="H159" s="130"/>
    </row>
    <row r="160" spans="1:8" ht="39.75" customHeight="1">
      <c r="A160" s="35"/>
      <c r="B160" s="116"/>
      <c r="C160" s="118"/>
      <c r="D160" s="43" t="s">
        <v>139</v>
      </c>
      <c r="E160" s="128"/>
      <c r="F160" s="128"/>
      <c r="G160" s="128"/>
      <c r="H160" s="130"/>
    </row>
    <row r="161" spans="1:8" ht="21" customHeight="1">
      <c r="A161" s="35"/>
      <c r="B161" s="116"/>
      <c r="C161" s="118"/>
      <c r="D161" s="43" t="s">
        <v>140</v>
      </c>
      <c r="E161" s="128"/>
      <c r="F161" s="128"/>
      <c r="G161" s="128"/>
      <c r="H161" s="130"/>
    </row>
    <row r="162" spans="1:8" ht="33" customHeight="1">
      <c r="A162" s="35"/>
      <c r="B162" s="116"/>
      <c r="C162" s="118"/>
      <c r="D162" s="43" t="s">
        <v>141</v>
      </c>
      <c r="E162" s="128"/>
      <c r="F162" s="128"/>
      <c r="G162" s="128"/>
      <c r="H162" s="130"/>
    </row>
    <row r="163" spans="1:8" ht="21" customHeight="1">
      <c r="A163" s="35"/>
      <c r="B163" s="116"/>
      <c r="C163" s="118"/>
      <c r="D163" s="43" t="s">
        <v>142</v>
      </c>
      <c r="E163" s="128"/>
      <c r="F163" s="128"/>
      <c r="G163" s="128"/>
      <c r="H163" s="130"/>
    </row>
    <row r="164" spans="1:8" ht="21.75" customHeight="1">
      <c r="A164" s="35"/>
      <c r="B164" s="116"/>
      <c r="C164" s="118"/>
      <c r="D164" s="44" t="s">
        <v>143</v>
      </c>
      <c r="E164" s="128"/>
      <c r="F164" s="128"/>
      <c r="G164" s="128"/>
      <c r="H164" s="130"/>
    </row>
    <row r="165" spans="1:8" ht="34.5" customHeight="1">
      <c r="A165" s="35"/>
      <c r="B165" s="116"/>
      <c r="C165" s="118"/>
      <c r="D165" s="43" t="s">
        <v>144</v>
      </c>
      <c r="E165" s="128"/>
      <c r="F165" s="128"/>
      <c r="G165" s="128"/>
      <c r="H165" s="130"/>
    </row>
    <row r="166" spans="1:8" ht="22.5" customHeight="1">
      <c r="A166" s="35"/>
      <c r="B166" s="116"/>
      <c r="C166" s="118"/>
      <c r="D166" s="43" t="s">
        <v>145</v>
      </c>
      <c r="E166" s="128"/>
      <c r="F166" s="128"/>
      <c r="G166" s="128"/>
      <c r="H166" s="130"/>
    </row>
    <row r="167" spans="1:8" ht="24.75" customHeight="1">
      <c r="A167" s="35"/>
      <c r="B167" s="116"/>
      <c r="C167" s="118"/>
      <c r="D167" s="43" t="s">
        <v>146</v>
      </c>
      <c r="E167" s="128"/>
      <c r="F167" s="128"/>
      <c r="G167" s="128"/>
      <c r="H167" s="130"/>
    </row>
    <row r="168" spans="1:8" ht="18.75" customHeight="1">
      <c r="A168" s="35"/>
      <c r="B168" s="116"/>
      <c r="C168" s="118"/>
      <c r="D168" s="43" t="s">
        <v>135</v>
      </c>
      <c r="E168" s="128"/>
      <c r="F168" s="128"/>
      <c r="G168" s="128"/>
      <c r="H168" s="130"/>
    </row>
    <row r="169" spans="1:8">
      <c r="A169" s="35"/>
      <c r="B169" s="115" t="s">
        <v>147</v>
      </c>
      <c r="C169" s="117" t="s">
        <v>222</v>
      </c>
      <c r="D169" s="43" t="s">
        <v>148</v>
      </c>
      <c r="E169" s="108">
        <v>1208.4000000000001</v>
      </c>
      <c r="F169" s="108">
        <v>1208.4000000000001</v>
      </c>
      <c r="G169" s="108">
        <v>1208.4000000000001</v>
      </c>
      <c r="H169" s="129">
        <f>G169/F169*100</f>
        <v>100</v>
      </c>
    </row>
    <row r="170" spans="1:8" ht="32.25" customHeight="1">
      <c r="A170" s="35"/>
      <c r="B170" s="116"/>
      <c r="C170" s="118"/>
      <c r="D170" s="43" t="s">
        <v>149</v>
      </c>
      <c r="E170" s="108"/>
      <c r="F170" s="108"/>
      <c r="G170" s="108"/>
      <c r="H170" s="129"/>
    </row>
    <row r="171" spans="1:8" ht="18.75" customHeight="1">
      <c r="A171" s="35"/>
      <c r="B171" s="116"/>
      <c r="C171" s="118"/>
      <c r="D171" s="43" t="s">
        <v>150</v>
      </c>
      <c r="E171" s="108"/>
      <c r="F171" s="108"/>
      <c r="G171" s="108"/>
      <c r="H171" s="129"/>
    </row>
    <row r="172" spans="1:8" ht="18.75" customHeight="1">
      <c r="A172" s="35"/>
      <c r="B172" s="116"/>
      <c r="C172" s="118"/>
      <c r="D172" s="44" t="s">
        <v>51</v>
      </c>
      <c r="E172" s="108"/>
      <c r="F172" s="108"/>
      <c r="G172" s="108"/>
      <c r="H172" s="129"/>
    </row>
    <row r="173" spans="1:8" ht="19.5" customHeight="1">
      <c r="A173" s="35"/>
      <c r="B173" s="116"/>
      <c r="C173" s="118"/>
      <c r="D173" s="43" t="s">
        <v>148</v>
      </c>
      <c r="E173" s="108"/>
      <c r="F173" s="108"/>
      <c r="G173" s="108"/>
      <c r="H173" s="129"/>
    </row>
    <row r="174" spans="1:8" ht="21.75" customHeight="1">
      <c r="A174" s="35"/>
      <c r="B174" s="116"/>
      <c r="C174" s="118"/>
      <c r="D174" s="43" t="s">
        <v>151</v>
      </c>
      <c r="E174" s="108"/>
      <c r="F174" s="108"/>
      <c r="G174" s="108"/>
      <c r="H174" s="129"/>
    </row>
    <row r="175" spans="1:8" ht="27">
      <c r="A175" s="35"/>
      <c r="B175" s="115" t="s">
        <v>152</v>
      </c>
      <c r="C175" s="117" t="s">
        <v>222</v>
      </c>
      <c r="D175" s="43" t="s">
        <v>153</v>
      </c>
      <c r="E175" s="108">
        <v>9165.1</v>
      </c>
      <c r="F175" s="108">
        <v>9165.1</v>
      </c>
      <c r="G175" s="108">
        <v>9165.1</v>
      </c>
      <c r="H175" s="129">
        <f>G175/F175*100</f>
        <v>100</v>
      </c>
    </row>
    <row r="176" spans="1:8" ht="23.25" customHeight="1">
      <c r="A176" s="35"/>
      <c r="B176" s="116"/>
      <c r="C176" s="118"/>
      <c r="D176" s="43" t="s">
        <v>154</v>
      </c>
      <c r="E176" s="108"/>
      <c r="F176" s="108"/>
      <c r="G176" s="108"/>
      <c r="H176" s="129"/>
    </row>
    <row r="177" spans="1:8" ht="22.5" customHeight="1">
      <c r="A177" s="35"/>
      <c r="B177" s="116"/>
      <c r="C177" s="118"/>
      <c r="D177" s="44" t="s">
        <v>51</v>
      </c>
      <c r="E177" s="108"/>
      <c r="F177" s="108"/>
      <c r="G177" s="108"/>
      <c r="H177" s="129"/>
    </row>
    <row r="178" spans="1:8" ht="19.5" customHeight="1">
      <c r="A178" s="35"/>
      <c r="B178" s="116"/>
      <c r="C178" s="118"/>
      <c r="D178" s="43" t="s">
        <v>153</v>
      </c>
      <c r="E178" s="108"/>
      <c r="F178" s="108"/>
      <c r="G178" s="108"/>
      <c r="H178" s="129"/>
    </row>
    <row r="179" spans="1:8" ht="20.25" customHeight="1">
      <c r="A179" s="36"/>
      <c r="B179" s="116"/>
      <c r="C179" s="118"/>
      <c r="D179" s="43" t="s">
        <v>155</v>
      </c>
      <c r="E179" s="108"/>
      <c r="F179" s="108"/>
      <c r="G179" s="108"/>
      <c r="H179" s="129"/>
    </row>
    <row r="180" spans="1:8" ht="19.5" customHeight="1">
      <c r="A180" s="61">
        <v>1148</v>
      </c>
      <c r="B180" s="62"/>
      <c r="C180" s="79"/>
      <c r="D180" s="67" t="s">
        <v>26</v>
      </c>
      <c r="E180" s="73"/>
      <c r="F180" s="73"/>
      <c r="G180" s="73"/>
      <c r="H180" s="74"/>
    </row>
    <row r="181" spans="1:8" ht="18" customHeight="1">
      <c r="A181" s="120"/>
      <c r="B181" s="118"/>
      <c r="C181" s="118"/>
      <c r="D181" s="43" t="s">
        <v>156</v>
      </c>
      <c r="E181" s="108">
        <f>E191+E196</f>
        <v>59979.5</v>
      </c>
      <c r="F181" s="108">
        <f>F191+F196</f>
        <v>59979.5</v>
      </c>
      <c r="G181" s="108">
        <f>G191+G196</f>
        <v>59979.5</v>
      </c>
      <c r="H181" s="129">
        <f>G181/F181*100</f>
        <v>100</v>
      </c>
    </row>
    <row r="182" spans="1:8" ht="21" customHeight="1">
      <c r="A182" s="120"/>
      <c r="B182" s="118"/>
      <c r="C182" s="118"/>
      <c r="D182" s="44" t="s">
        <v>31</v>
      </c>
      <c r="E182" s="108"/>
      <c r="F182" s="108"/>
      <c r="G182" s="108"/>
      <c r="H182" s="129"/>
    </row>
    <row r="183" spans="1:8" ht="18.75" customHeight="1">
      <c r="A183" s="120"/>
      <c r="B183" s="118"/>
      <c r="C183" s="118"/>
      <c r="D183" s="43" t="s">
        <v>157</v>
      </c>
      <c r="E183" s="108"/>
      <c r="F183" s="108"/>
      <c r="G183" s="108"/>
      <c r="H183" s="129"/>
    </row>
    <row r="184" spans="1:8" ht="20.25" customHeight="1">
      <c r="A184" s="120"/>
      <c r="B184" s="118"/>
      <c r="C184" s="118"/>
      <c r="D184" s="43" t="s">
        <v>158</v>
      </c>
      <c r="E184" s="108"/>
      <c r="F184" s="108"/>
      <c r="G184" s="108"/>
      <c r="H184" s="129"/>
    </row>
    <row r="185" spans="1:8" ht="20.25" customHeight="1">
      <c r="A185" s="120"/>
      <c r="B185" s="118"/>
      <c r="C185" s="118"/>
      <c r="D185" s="43" t="s">
        <v>159</v>
      </c>
      <c r="E185" s="108"/>
      <c r="F185" s="108"/>
      <c r="G185" s="108"/>
      <c r="H185" s="129"/>
    </row>
    <row r="186" spans="1:8" ht="21.75" customHeight="1">
      <c r="A186" s="120"/>
      <c r="B186" s="118"/>
      <c r="C186" s="118"/>
      <c r="D186" s="44" t="s">
        <v>33</v>
      </c>
      <c r="E186" s="108"/>
      <c r="F186" s="108"/>
      <c r="G186" s="108"/>
      <c r="H186" s="129"/>
    </row>
    <row r="187" spans="1:8" ht="30.75" customHeight="1">
      <c r="A187" s="120"/>
      <c r="B187" s="118"/>
      <c r="C187" s="118"/>
      <c r="D187" s="43" t="s">
        <v>160</v>
      </c>
      <c r="E187" s="108"/>
      <c r="F187" s="108"/>
      <c r="G187" s="108"/>
      <c r="H187" s="129"/>
    </row>
    <row r="188" spans="1:8" ht="33" customHeight="1">
      <c r="A188" s="120"/>
      <c r="B188" s="118"/>
      <c r="C188" s="118"/>
      <c r="D188" s="43" t="s">
        <v>161</v>
      </c>
      <c r="E188" s="108"/>
      <c r="F188" s="108"/>
      <c r="G188" s="108"/>
      <c r="H188" s="129"/>
    </row>
    <row r="189" spans="1:8" ht="18.75" customHeight="1">
      <c r="A189" s="120"/>
      <c r="B189" s="118"/>
      <c r="C189" s="118"/>
      <c r="D189" s="43" t="s">
        <v>162</v>
      </c>
      <c r="E189" s="108"/>
      <c r="F189" s="108"/>
      <c r="G189" s="108"/>
      <c r="H189" s="129"/>
    </row>
    <row r="190" spans="1:8" ht="18" customHeight="1">
      <c r="A190" s="120"/>
      <c r="B190" s="29"/>
      <c r="C190" s="29"/>
      <c r="D190" s="43" t="s">
        <v>35</v>
      </c>
      <c r="E190" s="46"/>
      <c r="F190" s="45"/>
      <c r="G190" s="45"/>
      <c r="H190" s="33"/>
    </row>
    <row r="191" spans="1:8" ht="19.5" customHeight="1">
      <c r="A191" s="120"/>
      <c r="B191" s="114" t="s">
        <v>45</v>
      </c>
      <c r="C191" s="117" t="s">
        <v>223</v>
      </c>
      <c r="D191" s="43" t="s">
        <v>163</v>
      </c>
      <c r="E191" s="108">
        <v>14634.4</v>
      </c>
      <c r="F191" s="108">
        <v>14634.4</v>
      </c>
      <c r="G191" s="108">
        <v>14634.4</v>
      </c>
      <c r="H191" s="129">
        <f>G191/F191*100</f>
        <v>100</v>
      </c>
    </row>
    <row r="192" spans="1:8" ht="21" customHeight="1">
      <c r="A192" s="120"/>
      <c r="B192" s="114"/>
      <c r="C192" s="114"/>
      <c r="D192" s="44" t="s">
        <v>38</v>
      </c>
      <c r="E192" s="108"/>
      <c r="F192" s="108"/>
      <c r="G192" s="108"/>
      <c r="H192" s="129"/>
    </row>
    <row r="193" spans="1:8" ht="18.75" customHeight="1">
      <c r="A193" s="120"/>
      <c r="B193" s="114"/>
      <c r="C193" s="114"/>
      <c r="D193" s="43" t="s">
        <v>164</v>
      </c>
      <c r="E193" s="108"/>
      <c r="F193" s="108"/>
      <c r="G193" s="108"/>
      <c r="H193" s="129"/>
    </row>
    <row r="194" spans="1:8" ht="21.75" customHeight="1">
      <c r="A194" s="120"/>
      <c r="B194" s="114"/>
      <c r="C194" s="114"/>
      <c r="D194" s="44" t="s">
        <v>40</v>
      </c>
      <c r="E194" s="108"/>
      <c r="F194" s="108"/>
      <c r="G194" s="108"/>
      <c r="H194" s="129"/>
    </row>
    <row r="195" spans="1:8" ht="23.25" customHeight="1">
      <c r="A195" s="120"/>
      <c r="B195" s="114"/>
      <c r="C195" s="114"/>
      <c r="D195" s="43" t="s">
        <v>165</v>
      </c>
      <c r="E195" s="108"/>
      <c r="F195" s="108"/>
      <c r="G195" s="108"/>
      <c r="H195" s="129"/>
    </row>
    <row r="196" spans="1:8" ht="37.5" customHeight="1">
      <c r="A196" s="120"/>
      <c r="B196" s="114" t="s">
        <v>166</v>
      </c>
      <c r="C196" s="122" t="s">
        <v>223</v>
      </c>
      <c r="D196" s="85" t="s">
        <v>241</v>
      </c>
      <c r="E196" s="127">
        <v>45345.1</v>
      </c>
      <c r="F196" s="108">
        <v>45345.1</v>
      </c>
      <c r="G196" s="108">
        <v>45345.1</v>
      </c>
      <c r="H196" s="129">
        <f>G196/F196*100</f>
        <v>100</v>
      </c>
    </row>
    <row r="197" spans="1:8" ht="22.5" customHeight="1">
      <c r="A197" s="120"/>
      <c r="B197" s="114"/>
      <c r="C197" s="114"/>
      <c r="D197" s="84" t="s">
        <v>38</v>
      </c>
      <c r="E197" s="108"/>
      <c r="F197" s="108"/>
      <c r="G197" s="108"/>
      <c r="H197" s="129"/>
    </row>
    <row r="198" spans="1:8" ht="36.75" customHeight="1">
      <c r="A198" s="120"/>
      <c r="B198" s="114"/>
      <c r="C198" s="114"/>
      <c r="D198" s="43" t="s">
        <v>167</v>
      </c>
      <c r="E198" s="108"/>
      <c r="F198" s="108"/>
      <c r="G198" s="108"/>
      <c r="H198" s="129"/>
    </row>
    <row r="199" spans="1:8" ht="24" customHeight="1">
      <c r="A199" s="120"/>
      <c r="B199" s="114"/>
      <c r="C199" s="114"/>
      <c r="D199" s="43" t="s">
        <v>168</v>
      </c>
      <c r="E199" s="108"/>
      <c r="F199" s="108"/>
      <c r="G199" s="108"/>
      <c r="H199" s="129"/>
    </row>
    <row r="200" spans="1:8" ht="24" customHeight="1">
      <c r="A200" s="120"/>
      <c r="B200" s="114"/>
      <c r="C200" s="114"/>
      <c r="D200" s="44" t="s">
        <v>40</v>
      </c>
      <c r="E200" s="108"/>
      <c r="F200" s="108"/>
      <c r="G200" s="108"/>
      <c r="H200" s="129"/>
    </row>
    <row r="201" spans="1:8" ht="34.5" customHeight="1">
      <c r="A201" s="120"/>
      <c r="B201" s="114"/>
      <c r="C201" s="114"/>
      <c r="D201" s="43" t="s">
        <v>169</v>
      </c>
      <c r="E201" s="108"/>
      <c r="F201" s="108"/>
      <c r="G201" s="108"/>
      <c r="H201" s="129"/>
    </row>
    <row r="202" spans="1:8" ht="23.25" customHeight="1">
      <c r="A202" s="120"/>
      <c r="B202" s="114"/>
      <c r="C202" s="114"/>
      <c r="D202" s="43" t="s">
        <v>170</v>
      </c>
      <c r="E202" s="108"/>
      <c r="F202" s="108"/>
      <c r="G202" s="108"/>
      <c r="H202" s="129"/>
    </row>
    <row r="203" spans="1:8" ht="20.25" customHeight="1">
      <c r="A203" s="75">
        <v>1168</v>
      </c>
      <c r="B203" s="62"/>
      <c r="C203" s="62"/>
      <c r="D203" s="64" t="s">
        <v>26</v>
      </c>
      <c r="E203" s="77"/>
      <c r="F203" s="73"/>
      <c r="G203" s="73"/>
      <c r="H203" s="74"/>
    </row>
    <row r="204" spans="1:8" ht="19.5" customHeight="1">
      <c r="A204" s="119"/>
      <c r="B204" s="114"/>
      <c r="C204" s="117" t="s">
        <v>224</v>
      </c>
      <c r="D204" s="43" t="s">
        <v>171</v>
      </c>
      <c r="E204" s="108">
        <f>E212+E217</f>
        <v>53488.7</v>
      </c>
      <c r="F204" s="108">
        <f>F212+F217</f>
        <v>53488.7</v>
      </c>
      <c r="G204" s="108">
        <f>G212+G217</f>
        <v>51045.5</v>
      </c>
      <c r="H204" s="129">
        <f>G204/F204*100</f>
        <v>95.43230626281813</v>
      </c>
    </row>
    <row r="205" spans="1:8" ht="21" customHeight="1">
      <c r="A205" s="119"/>
      <c r="B205" s="114"/>
      <c r="C205" s="114"/>
      <c r="D205" s="44" t="s">
        <v>31</v>
      </c>
      <c r="E205" s="108"/>
      <c r="F205" s="108"/>
      <c r="G205" s="108"/>
      <c r="H205" s="129"/>
    </row>
    <row r="206" spans="1:8" ht="29.25" customHeight="1">
      <c r="A206" s="119"/>
      <c r="B206" s="114"/>
      <c r="C206" s="114"/>
      <c r="D206" s="43" t="s">
        <v>172</v>
      </c>
      <c r="E206" s="108"/>
      <c r="F206" s="108"/>
      <c r="G206" s="108"/>
      <c r="H206" s="129"/>
    </row>
    <row r="207" spans="1:8" ht="21" customHeight="1">
      <c r="A207" s="119"/>
      <c r="B207" s="114"/>
      <c r="C207" s="114"/>
      <c r="D207" s="43" t="s">
        <v>173</v>
      </c>
      <c r="E207" s="108"/>
      <c r="F207" s="108"/>
      <c r="G207" s="108"/>
      <c r="H207" s="129"/>
    </row>
    <row r="208" spans="1:8" ht="23.25" customHeight="1">
      <c r="A208" s="119"/>
      <c r="B208" s="114"/>
      <c r="C208" s="114"/>
      <c r="D208" s="44" t="s">
        <v>33</v>
      </c>
      <c r="E208" s="108"/>
      <c r="F208" s="108"/>
      <c r="G208" s="108"/>
      <c r="H208" s="129"/>
    </row>
    <row r="209" spans="1:8" ht="33.75" customHeight="1">
      <c r="A209" s="119"/>
      <c r="B209" s="114"/>
      <c r="C209" s="114"/>
      <c r="D209" s="43" t="s">
        <v>174</v>
      </c>
      <c r="E209" s="108"/>
      <c r="F209" s="108"/>
      <c r="G209" s="108"/>
      <c r="H209" s="129"/>
    </row>
    <row r="210" spans="1:8" ht="24" customHeight="1">
      <c r="A210" s="119"/>
      <c r="B210" s="114"/>
      <c r="C210" s="114"/>
      <c r="D210" s="43" t="s">
        <v>209</v>
      </c>
      <c r="E210" s="108"/>
      <c r="F210" s="108"/>
      <c r="G210" s="108"/>
      <c r="H210" s="129"/>
    </row>
    <row r="211" spans="1:8" ht="24" customHeight="1">
      <c r="A211" s="119"/>
      <c r="B211" s="118"/>
      <c r="C211" s="118"/>
      <c r="D211" s="43" t="s">
        <v>35</v>
      </c>
      <c r="E211" s="46"/>
      <c r="F211" s="45"/>
      <c r="G211" s="45"/>
      <c r="H211" s="33"/>
    </row>
    <row r="212" spans="1:8" ht="31.5" customHeight="1">
      <c r="A212" s="119"/>
      <c r="B212" s="114" t="s">
        <v>175</v>
      </c>
      <c r="C212" s="117" t="s">
        <v>224</v>
      </c>
      <c r="D212" s="43" t="s">
        <v>176</v>
      </c>
      <c r="E212" s="108">
        <v>3278.2</v>
      </c>
      <c r="F212" s="108">
        <v>3278.2</v>
      </c>
      <c r="G212" s="108">
        <v>835</v>
      </c>
      <c r="H212" s="129">
        <f>G212/F212*100</f>
        <v>25.471295222988228</v>
      </c>
    </row>
    <row r="213" spans="1:8" ht="24" customHeight="1">
      <c r="A213" s="119"/>
      <c r="B213" s="114"/>
      <c r="C213" s="114"/>
      <c r="D213" s="44" t="s">
        <v>38</v>
      </c>
      <c r="E213" s="108"/>
      <c r="F213" s="108"/>
      <c r="G213" s="108"/>
      <c r="H213" s="129"/>
    </row>
    <row r="214" spans="1:8" ht="33" customHeight="1">
      <c r="A214" s="119"/>
      <c r="B214" s="114"/>
      <c r="C214" s="114"/>
      <c r="D214" s="43" t="s">
        <v>177</v>
      </c>
      <c r="E214" s="108"/>
      <c r="F214" s="108"/>
      <c r="G214" s="108"/>
      <c r="H214" s="129"/>
    </row>
    <row r="215" spans="1:8" ht="24" customHeight="1">
      <c r="A215" s="119"/>
      <c r="B215" s="114"/>
      <c r="C215" s="114"/>
      <c r="D215" s="44" t="s">
        <v>40</v>
      </c>
      <c r="E215" s="108"/>
      <c r="F215" s="108"/>
      <c r="G215" s="108"/>
      <c r="H215" s="129"/>
    </row>
    <row r="216" spans="1:8" ht="20.25" customHeight="1">
      <c r="A216" s="119"/>
      <c r="B216" s="114"/>
      <c r="C216" s="114"/>
      <c r="D216" s="43" t="s">
        <v>178</v>
      </c>
      <c r="E216" s="108"/>
      <c r="F216" s="108"/>
      <c r="G216" s="108"/>
      <c r="H216" s="129"/>
    </row>
    <row r="217" spans="1:8" ht="25.5" customHeight="1">
      <c r="A217" s="119"/>
      <c r="B217" s="114" t="s">
        <v>179</v>
      </c>
      <c r="C217" s="122" t="s">
        <v>224</v>
      </c>
      <c r="D217" s="85" t="s">
        <v>180</v>
      </c>
      <c r="E217" s="127">
        <v>50210.5</v>
      </c>
      <c r="F217" s="108">
        <v>50210.5</v>
      </c>
      <c r="G217" s="108">
        <v>50210.5</v>
      </c>
      <c r="H217" s="129">
        <f>G217/F217*100</f>
        <v>100</v>
      </c>
    </row>
    <row r="218" spans="1:8" ht="20.25" customHeight="1">
      <c r="A218" s="119"/>
      <c r="B218" s="114"/>
      <c r="C218" s="114"/>
      <c r="D218" s="84" t="s">
        <v>38</v>
      </c>
      <c r="E218" s="108"/>
      <c r="F218" s="108"/>
      <c r="G218" s="108"/>
      <c r="H218" s="129"/>
    </row>
    <row r="219" spans="1:8" ht="29.25" customHeight="1">
      <c r="A219" s="119"/>
      <c r="B219" s="114"/>
      <c r="C219" s="114"/>
      <c r="D219" s="43" t="s">
        <v>172</v>
      </c>
      <c r="E219" s="108"/>
      <c r="F219" s="108"/>
      <c r="G219" s="108"/>
      <c r="H219" s="129"/>
    </row>
    <row r="220" spans="1:8" ht="21" customHeight="1">
      <c r="A220" s="119"/>
      <c r="B220" s="114"/>
      <c r="C220" s="114"/>
      <c r="D220" s="43" t="s">
        <v>173</v>
      </c>
      <c r="E220" s="108"/>
      <c r="F220" s="108"/>
      <c r="G220" s="108"/>
      <c r="H220" s="129"/>
    </row>
    <row r="221" spans="1:8" ht="23.25" customHeight="1">
      <c r="A221" s="119"/>
      <c r="B221" s="114"/>
      <c r="C221" s="114"/>
      <c r="D221" s="44" t="s">
        <v>40</v>
      </c>
      <c r="E221" s="108"/>
      <c r="F221" s="108"/>
      <c r="G221" s="108"/>
      <c r="H221" s="129"/>
    </row>
    <row r="222" spans="1:8" ht="36.75" customHeight="1">
      <c r="A222" s="119"/>
      <c r="B222" s="114"/>
      <c r="C222" s="114"/>
      <c r="D222" s="43" t="s">
        <v>181</v>
      </c>
      <c r="E222" s="108"/>
      <c r="F222" s="108"/>
      <c r="G222" s="108"/>
      <c r="H222" s="129"/>
    </row>
    <row r="223" spans="1:8" ht="21.75" customHeight="1">
      <c r="A223" s="75">
        <v>1002</v>
      </c>
      <c r="B223" s="62"/>
      <c r="C223" s="62"/>
      <c r="D223" s="67" t="s">
        <v>26</v>
      </c>
      <c r="E223" s="73"/>
      <c r="F223" s="73"/>
      <c r="G223" s="73"/>
      <c r="H223" s="74"/>
    </row>
    <row r="224" spans="1:8" ht="20.25" customHeight="1">
      <c r="A224" s="48"/>
      <c r="B224" s="115" t="s">
        <v>203</v>
      </c>
      <c r="C224" s="117" t="s">
        <v>225</v>
      </c>
      <c r="D224" s="43" t="s">
        <v>35</v>
      </c>
      <c r="E224" s="46"/>
      <c r="F224" s="45"/>
      <c r="G224" s="45"/>
      <c r="H224" s="33"/>
    </row>
    <row r="225" spans="1:8" ht="26.25" customHeight="1">
      <c r="A225" s="49"/>
      <c r="B225" s="125"/>
      <c r="C225" s="126"/>
      <c r="D225" s="44" t="s">
        <v>38</v>
      </c>
      <c r="E225" s="108">
        <v>0</v>
      </c>
      <c r="F225" s="108">
        <v>240032.6</v>
      </c>
      <c r="G225" s="132">
        <v>240032.6</v>
      </c>
      <c r="H225" s="131">
        <f>G225/F225*100</f>
        <v>100</v>
      </c>
    </row>
    <row r="226" spans="1:8" ht="36" customHeight="1">
      <c r="A226" s="49"/>
      <c r="B226" s="125"/>
      <c r="C226" s="126"/>
      <c r="D226" s="32" t="s">
        <v>206</v>
      </c>
      <c r="E226" s="108"/>
      <c r="F226" s="108"/>
      <c r="G226" s="132"/>
      <c r="H226" s="131"/>
    </row>
    <row r="227" spans="1:8" ht="17.25" customHeight="1">
      <c r="A227" s="49"/>
      <c r="B227" s="125"/>
      <c r="C227" s="126"/>
      <c r="D227" s="32" t="s">
        <v>207</v>
      </c>
      <c r="E227" s="108"/>
      <c r="F227" s="108"/>
      <c r="G227" s="132"/>
      <c r="H227" s="131"/>
    </row>
    <row r="228" spans="1:8" ht="18" customHeight="1">
      <c r="A228" s="49"/>
      <c r="B228" s="115" t="s">
        <v>204</v>
      </c>
      <c r="C228" s="117" t="s">
        <v>225</v>
      </c>
      <c r="D228" s="43" t="s">
        <v>35</v>
      </c>
      <c r="E228" s="46"/>
      <c r="F228" s="45"/>
      <c r="G228" s="45"/>
      <c r="H228" s="33"/>
    </row>
    <row r="229" spans="1:8" ht="20.25" customHeight="1">
      <c r="A229" s="49"/>
      <c r="B229" s="125"/>
      <c r="C229" s="126"/>
      <c r="D229" s="44" t="s">
        <v>38</v>
      </c>
      <c r="E229" s="108">
        <v>0</v>
      </c>
      <c r="F229" s="132">
        <v>145985.4</v>
      </c>
      <c r="G229" s="132">
        <v>100919.58</v>
      </c>
      <c r="H229" s="131">
        <f>G229/F229*100</f>
        <v>69.129912991299136</v>
      </c>
    </row>
    <row r="230" spans="1:8" ht="34.5" customHeight="1">
      <c r="A230" s="49"/>
      <c r="B230" s="125"/>
      <c r="C230" s="126"/>
      <c r="D230" s="43" t="s">
        <v>202</v>
      </c>
      <c r="E230" s="108"/>
      <c r="F230" s="132"/>
      <c r="G230" s="132"/>
      <c r="H230" s="131"/>
    </row>
    <row r="231" spans="1:8" ht="25.5" customHeight="1">
      <c r="A231" s="49"/>
      <c r="B231" s="125"/>
      <c r="C231" s="126"/>
      <c r="D231" s="32" t="s">
        <v>205</v>
      </c>
      <c r="E231" s="108"/>
      <c r="F231" s="132"/>
      <c r="G231" s="132"/>
      <c r="H231" s="131"/>
    </row>
    <row r="232" spans="1:8" ht="23.25" customHeight="1">
      <c r="A232" s="49"/>
      <c r="B232" s="116"/>
      <c r="C232" s="118"/>
      <c r="D232" s="43" t="s">
        <v>35</v>
      </c>
      <c r="E232" s="46"/>
      <c r="F232" s="45"/>
      <c r="G232" s="45"/>
      <c r="H232" s="33"/>
    </row>
    <row r="233" spans="1:8" ht="55.5" customHeight="1">
      <c r="A233" s="50"/>
      <c r="B233" s="30" t="s">
        <v>183</v>
      </c>
      <c r="C233" s="40" t="s">
        <v>226</v>
      </c>
      <c r="D233" s="32" t="s">
        <v>210</v>
      </c>
      <c r="E233" s="47">
        <v>0</v>
      </c>
      <c r="F233" s="93">
        <v>526714</v>
      </c>
      <c r="G233" s="93">
        <v>519148.25</v>
      </c>
      <c r="H233" s="94">
        <f>G233/F233*100</f>
        <v>98.563594284564289</v>
      </c>
    </row>
  </sheetData>
  <mergeCells count="200">
    <mergeCell ref="E181:E189"/>
    <mergeCell ref="C228:C232"/>
    <mergeCell ref="B228:B232"/>
    <mergeCell ref="E169:E174"/>
    <mergeCell ref="D95:D96"/>
    <mergeCell ref="E151:E156"/>
    <mergeCell ref="B113:B117"/>
    <mergeCell ref="C113:C117"/>
    <mergeCell ref="E9:E14"/>
    <mergeCell ref="E83:E89"/>
    <mergeCell ref="F83:F89"/>
    <mergeCell ref="E15:E25"/>
    <mergeCell ref="F15:F25"/>
    <mergeCell ref="B9:B14"/>
    <mergeCell ref="C73:C89"/>
    <mergeCell ref="E98:E100"/>
    <mergeCell ref="F157:F168"/>
    <mergeCell ref="A9:A31"/>
    <mergeCell ref="C9:C14"/>
    <mergeCell ref="F54:F64"/>
    <mergeCell ref="F151:F156"/>
    <mergeCell ref="E54:E64"/>
    <mergeCell ref="C15:C25"/>
    <mergeCell ref="E43:E52"/>
    <mergeCell ref="E39:E41"/>
    <mergeCell ref="H73:H81"/>
    <mergeCell ref="E66:E71"/>
    <mergeCell ref="F169:F174"/>
    <mergeCell ref="E73:E81"/>
    <mergeCell ref="E138:E144"/>
    <mergeCell ref="E145:E150"/>
    <mergeCell ref="F123:F127"/>
    <mergeCell ref="F98:F100"/>
    <mergeCell ref="F145:F150"/>
    <mergeCell ref="H138:H144"/>
    <mergeCell ref="H9:H14"/>
    <mergeCell ref="G54:G64"/>
    <mergeCell ref="G33:G37"/>
    <mergeCell ref="G15:G25"/>
    <mergeCell ref="H43:H52"/>
    <mergeCell ref="G39:G41"/>
    <mergeCell ref="H39:H41"/>
    <mergeCell ref="H33:H37"/>
    <mergeCell ref="H54:H64"/>
    <mergeCell ref="G43:G52"/>
    <mergeCell ref="B43:B52"/>
    <mergeCell ref="C43:C52"/>
    <mergeCell ref="F73:F81"/>
    <mergeCell ref="E33:E37"/>
    <mergeCell ref="F33:F37"/>
    <mergeCell ref="F43:F52"/>
    <mergeCell ref="F66:F71"/>
    <mergeCell ref="D60:D61"/>
    <mergeCell ref="F39:F41"/>
    <mergeCell ref="C138:C144"/>
    <mergeCell ref="H66:H71"/>
    <mergeCell ref="G73:G81"/>
    <mergeCell ref="H151:H156"/>
    <mergeCell ref="H15:H25"/>
    <mergeCell ref="H108:H112"/>
    <mergeCell ref="H102:H106"/>
    <mergeCell ref="G113:G117"/>
    <mergeCell ref="G102:G106"/>
    <mergeCell ref="H98:H100"/>
    <mergeCell ref="B54:B71"/>
    <mergeCell ref="C54:C71"/>
    <mergeCell ref="B128:B132"/>
    <mergeCell ref="C128:C132"/>
    <mergeCell ref="B133:B137"/>
    <mergeCell ref="C133:C137"/>
    <mergeCell ref="B73:B89"/>
    <mergeCell ref="H169:H174"/>
    <mergeCell ref="H133:H137"/>
    <mergeCell ref="H113:H117"/>
    <mergeCell ref="H83:H89"/>
    <mergeCell ref="H128:H132"/>
    <mergeCell ref="H91:H96"/>
    <mergeCell ref="H118:H122"/>
    <mergeCell ref="H123:H127"/>
    <mergeCell ref="B138:B144"/>
    <mergeCell ref="F118:F122"/>
    <mergeCell ref="G118:G122"/>
    <mergeCell ref="F138:F144"/>
    <mergeCell ref="G138:G144"/>
    <mergeCell ref="G133:G137"/>
    <mergeCell ref="F128:F132"/>
    <mergeCell ref="G181:G189"/>
    <mergeCell ref="G169:G174"/>
    <mergeCell ref="G128:G132"/>
    <mergeCell ref="H145:H150"/>
    <mergeCell ref="E128:E132"/>
    <mergeCell ref="E157:E168"/>
    <mergeCell ref="F175:F179"/>
    <mergeCell ref="G175:G179"/>
    <mergeCell ref="G151:G156"/>
    <mergeCell ref="H175:H179"/>
    <mergeCell ref="E108:E112"/>
    <mergeCell ref="E113:E117"/>
    <mergeCell ref="E118:E122"/>
    <mergeCell ref="F108:F112"/>
    <mergeCell ref="F113:F117"/>
    <mergeCell ref="H181:H189"/>
    <mergeCell ref="E175:E179"/>
    <mergeCell ref="G123:G127"/>
    <mergeCell ref="G145:G150"/>
    <mergeCell ref="F181:F189"/>
    <mergeCell ref="F212:F216"/>
    <mergeCell ref="H212:H216"/>
    <mergeCell ref="G212:G216"/>
    <mergeCell ref="E204:E210"/>
    <mergeCell ref="H191:H195"/>
    <mergeCell ref="E196:E202"/>
    <mergeCell ref="F196:F202"/>
    <mergeCell ref="G196:G202"/>
    <mergeCell ref="H196:H202"/>
    <mergeCell ref="E191:E195"/>
    <mergeCell ref="A54:A71"/>
    <mergeCell ref="A73:A89"/>
    <mergeCell ref="D18:D23"/>
    <mergeCell ref="D45:D46"/>
    <mergeCell ref="C26:C31"/>
    <mergeCell ref="B26:B31"/>
    <mergeCell ref="C33:C41"/>
    <mergeCell ref="B33:B41"/>
    <mergeCell ref="A43:A52"/>
    <mergeCell ref="D56:D57"/>
    <mergeCell ref="H229:H231"/>
    <mergeCell ref="G225:G227"/>
    <mergeCell ref="H225:H227"/>
    <mergeCell ref="E229:E231"/>
    <mergeCell ref="F229:F231"/>
    <mergeCell ref="G229:G231"/>
    <mergeCell ref="E225:E227"/>
    <mergeCell ref="F225:F227"/>
    <mergeCell ref="E217:E222"/>
    <mergeCell ref="G157:G168"/>
    <mergeCell ref="H157:H168"/>
    <mergeCell ref="G217:G222"/>
    <mergeCell ref="H217:H222"/>
    <mergeCell ref="F204:F210"/>
    <mergeCell ref="F217:F222"/>
    <mergeCell ref="G204:G210"/>
    <mergeCell ref="H204:H210"/>
    <mergeCell ref="E212:E216"/>
    <mergeCell ref="B123:B127"/>
    <mergeCell ref="C123:C127"/>
    <mergeCell ref="E133:E137"/>
    <mergeCell ref="F133:F137"/>
    <mergeCell ref="B224:B227"/>
    <mergeCell ref="C224:C227"/>
    <mergeCell ref="B217:B222"/>
    <mergeCell ref="C181:C189"/>
    <mergeCell ref="B204:B211"/>
    <mergeCell ref="C204:C211"/>
    <mergeCell ref="C91:C100"/>
    <mergeCell ref="B91:B100"/>
    <mergeCell ref="B108:B112"/>
    <mergeCell ref="C108:C112"/>
    <mergeCell ref="B118:B122"/>
    <mergeCell ref="C118:C122"/>
    <mergeCell ref="B145:B150"/>
    <mergeCell ref="C145:C150"/>
    <mergeCell ref="B151:B156"/>
    <mergeCell ref="C151:C156"/>
    <mergeCell ref="C217:C222"/>
    <mergeCell ref="B196:B202"/>
    <mergeCell ref="C196:C202"/>
    <mergeCell ref="B212:B216"/>
    <mergeCell ref="B191:B195"/>
    <mergeCell ref="C191:C195"/>
    <mergeCell ref="B157:B168"/>
    <mergeCell ref="C157:C168"/>
    <mergeCell ref="B181:B189"/>
    <mergeCell ref="A204:A222"/>
    <mergeCell ref="C212:C216"/>
    <mergeCell ref="A181:A202"/>
    <mergeCell ref="B169:B174"/>
    <mergeCell ref="C169:C174"/>
    <mergeCell ref="B175:B179"/>
    <mergeCell ref="C175:C179"/>
    <mergeCell ref="E91:E96"/>
    <mergeCell ref="F91:F96"/>
    <mergeCell ref="G98:G100"/>
    <mergeCell ref="G191:G195"/>
    <mergeCell ref="G108:G112"/>
    <mergeCell ref="E102:E106"/>
    <mergeCell ref="E123:E127"/>
    <mergeCell ref="G91:G96"/>
    <mergeCell ref="F191:F195"/>
    <mergeCell ref="F102:F106"/>
    <mergeCell ref="G66:G71"/>
    <mergeCell ref="G83:G89"/>
    <mergeCell ref="A3:H3"/>
    <mergeCell ref="E26:E31"/>
    <mergeCell ref="F26:F31"/>
    <mergeCell ref="G26:G31"/>
    <mergeCell ref="H26:H31"/>
    <mergeCell ref="B15:B25"/>
    <mergeCell ref="F9:F14"/>
    <mergeCell ref="G9:G14"/>
  </mergeCells>
  <phoneticPr fontId="0" type="noConversion"/>
  <pageMargins left="0" right="0" top="0.38" bottom="0.41" header="0" footer="0"/>
  <pageSetup paperSize="9" scale="75" firstPageNumber="3321" orientation="portrait" useFirstPageNumber="1" verticalDpi="0" r:id="rId1"/>
  <headerFooter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axyusak 12 (2)</vt:lpstr>
      <vt:lpstr>Лист1</vt:lpstr>
      <vt:lpstr>Лист1!Print_Titles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Kristina Gevorgyan</cp:lastModifiedBy>
  <cp:lastPrinted>2016-04-20T05:23:28Z</cp:lastPrinted>
  <dcterms:created xsi:type="dcterms:W3CDTF">2007-06-08T11:55:52Z</dcterms:created>
  <dcterms:modified xsi:type="dcterms:W3CDTF">2016-06-23T11:14:45Z</dcterms:modified>
</cp:coreProperties>
</file>