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300" windowHeight="8850"/>
  </bookViews>
  <sheets>
    <sheet name="Лист1" sheetId="2" r:id="rId1"/>
  </sheets>
  <externalReferences>
    <externalReference r:id="rId2"/>
  </externalReferences>
  <definedNames>
    <definedName name="par_count">'[1]DOC 3'!$A$14,'[1]DOC 3'!$A$35,'[1]DOC 3'!$A$58,'[1]DOC 3'!$A$79,'[1]DOC 3'!$A$104,'[1]DOC 3'!$A$126,'[1]DOC 3'!$A$211,'[1]DOC 3'!$A$231,'[1]DOC 3'!$A$251,'[1]DOC 3'!$A$271,'[1]DOC 3'!$A$304,'[1]DOC 3'!$A$317,'[1]DOC 3'!$A$333,'[1]DOC 3'!$A$349,'[1]DOC 3'!$A$383</definedName>
    <definedName name="par_qual">'[1]DOC 3'!$A$15,'[1]DOC 3'!$A$127,'[1]DOC 3'!$A$272,'[1]DOC 3'!$A$334,'[1]DOC 3'!$A$351</definedName>
    <definedName name="par_time">'[1]DOC 3'!$A$16,'[1]DOC 3'!$A$128,'[1]DOC 3'!$A$335,'[1]DOC 3'!$A$352</definedName>
    <definedName name="par2.4s">'[1]DOC 3'!$A$20,'[1]DOC 3'!$A$49,'[1]DOC 3'!$A$93,'[1]DOC 3'!$A$132,'[1]DOC 3'!$A$152,'[1]DOC 3'!$A$166,'[1]DOC 3'!$A$201,'[1]DOC 3'!$A$221,'[1]DOC 3'!$A$241,'[1]DOC 3'!$A$261,'[1]DOC 3'!$A$278,'[1]DOC 3'!#REF!,'[1]DOC 3'!$A$323,'[1]DOC 3'!$A$339,'[1]DOC 3'!$A$356,'[1]DOC 3'!$A$373</definedName>
    <definedName name="par2.5s">'[1]DOC 3'!$A$22,'[1]DOC 3'!$A$134</definedName>
    <definedName name="par2.6s">'[1]DOC 3'!$A$40,'[1]DOC 3'!$A$65,'[1]DOC 3'!$A$89,'[1]DOC 3'!$A$111</definedName>
    <definedName name="par2.7s">'[1]DOC 3'!$A$178,'[1]DOC 3'!$A$367</definedName>
    <definedName name="par2.9s">'[1]DOC 3'!$A$18,'[1]DOC 3'!$A$47,'[1]DOC 3'!$A$91,'[1]DOC 3'!$A$130,'[1]DOC 3'!$A$150,'[1]DOC 3'!$A$164,'[1]DOC 3'!$A$183,'[1]DOC 3'!$A$219,'[1]DOC 3'!$A$239,'[1]DOC 3'!$A$259,'[1]DOC 3'!$A$276,'[1]DOC 3'!#REF!,'[1]DOC 3'!$A$321,'[1]DOC 3'!$A$337,'[1]DOC 3'!$A$354,'[1]DOC 3'!$A$371</definedName>
    <definedName name="par4.10s">'[1]DOC 3'!$A$42,'[1]DOC 3'!$A$84</definedName>
    <definedName name="par4.11d">'[1]DOC 3'!$A$44,'[1]DOC 3'!$A$86,'[1]DOC 3'!$A$216,'[1]DOC 3'!$A$236,'[1]DOC 3'!$A$256</definedName>
    <definedName name="par4.14">'[1]DOC 3'!$A$38,'[1]DOC 3'!$A$82,'[1]DOC 3'!$A$214,'[1]DOC 3'!$A$234,'[1]DOC 3'!$A$254,'[1]DOC 3'!$A$274</definedName>
    <definedName name="par4.15">'[1]DOC 3'!$A$60,'[1]DOC 3'!$A$106,'[1]DOC 3'!$A$306</definedName>
    <definedName name="par4.16">'[1]DOC 3'!$A$61,'[1]DOC 3'!$A$107,'[1]DOC 3'!$A$307</definedName>
    <definedName name="par4.17">'[1]DOC 3'!$A$59,'[1]DOC 3'!$A$105,'[1]DOC 3'!$A$305,'[1]DOC 3'!$A$388</definedName>
    <definedName name="par4.18d">'[1]DOC 3'!$A$62,'[1]DOC 3'!$A$108</definedName>
    <definedName name="par4.8">'[1]DOC 3'!$A$37,'[1]DOC 3'!$A$81,'[1]DOC 3'!$A$213,'[1]DOC 3'!$A$233,'[1]DOC 3'!$A$253</definedName>
    <definedName name="par4.9">'[1]DOC 3'!$A$39,'[1]DOC 3'!$A$83,'[1]DOC 3'!$A$215,'[1]DOC 3'!$A$235,'[1]DOC 3'!$A$255,'[1]DOC 3'!$A$275</definedName>
    <definedName name="par5.1">'[1]DOC 3'!$A$17,'[1]DOC 3'!$A$129</definedName>
    <definedName name="par5.3">'[1]DOC 3'!$A$36,'[1]DOC 3'!$A$80,'[1]DOC 3'!$A$212,'[1]DOC 3'!$A$232,'[1]DOC 3'!$A$252,'[1]DOC 3'!$A$273</definedName>
    <definedName name="par5.4">'[1]DOC 3'!$A$146,'[1]DOC 3'!$A$163,'[1]DOC 3'!$A$316,'[1]DOC 3'!$A$318,'[1]DOC 3'!$A$366</definedName>
    <definedName name="par5.6">'[1]DOC 3'!$A$336,'[1]DOC 3'!$A$353</definedName>
    <definedName name="_xlnm.Print_Area" localSheetId="0">Лист1!$A$1:$H$397</definedName>
    <definedName name="_xlnm.Print_Titles" localSheetId="0">Лист1!$7:$8</definedName>
    <definedName name="program">'[1]DOC 3'!$A$9,'[1]DOC 3'!$A$30,'[1]DOC 3'!$A$53,'[1]DOC 3'!$A$74,'[1]DOC 3'!$A$99,'[1]DOC 3'!$A$121,'[1]DOC 3'!$A$140,'[1]DOC 3'!$A$158,'[1]DOC 3'!$A$172,'[1]DOC 3'!$A$206,'[1]DOC 3'!$A$226,'[1]DOC 3'!$A$246,'[1]DOC 3'!$A$266,'[1]DOC 3'!$A$299,'[1]DOC 3'!$A$311,'[1]DOC 3'!#REF!,'[1]DOC 3'!$A$328,'[1]DOC 3'!$A$344,'[1]DOC 3'!$A$361,'[1]DOC 3'!$A$378</definedName>
  </definedNames>
  <calcPr calcId="145621" fullCalcOnLoad="1"/>
</workbook>
</file>

<file path=xl/calcChain.xml><?xml version="1.0" encoding="utf-8"?>
<calcChain xmlns="http://schemas.openxmlformats.org/spreadsheetml/2006/main">
  <c r="E347" i="2" l="1"/>
  <c r="G225" i="2"/>
  <c r="F225" i="2"/>
  <c r="F248" i="2"/>
  <c r="F107" i="2"/>
  <c r="G107" i="2"/>
  <c r="E107" i="2"/>
  <c r="F89" i="2"/>
  <c r="G89" i="2"/>
  <c r="E89" i="2"/>
  <c r="E248" i="2"/>
  <c r="F311" i="2"/>
  <c r="G311" i="2"/>
  <c r="E311" i="2"/>
  <c r="G248" i="2"/>
  <c r="H248" i="2" s="1"/>
  <c r="F347" i="2"/>
  <c r="G347" i="2"/>
  <c r="H347" i="2" s="1"/>
  <c r="E225" i="2"/>
  <c r="G195" i="2"/>
  <c r="H195" i="2" s="1"/>
  <c r="F195" i="2"/>
  <c r="E195" i="2"/>
  <c r="F10" i="2"/>
  <c r="H10" i="2" s="1"/>
  <c r="G40" i="2"/>
  <c r="F40" i="2"/>
  <c r="H40" i="2"/>
  <c r="H225" i="2"/>
  <c r="H16" i="2"/>
  <c r="E10" i="2"/>
  <c r="E30" i="2"/>
  <c r="E40" i="2"/>
  <c r="E50" i="2"/>
  <c r="E60" i="2"/>
  <c r="E70" i="2"/>
  <c r="E183" i="2"/>
  <c r="E215" i="2"/>
  <c r="E327" i="2"/>
  <c r="E337" i="2"/>
  <c r="F30" i="2"/>
  <c r="F50" i="2"/>
  <c r="F60" i="2"/>
  <c r="F70" i="2"/>
  <c r="H70" i="2" s="1"/>
  <c r="F183" i="2"/>
  <c r="F215" i="2"/>
  <c r="F327" i="2"/>
  <c r="F337" i="2"/>
  <c r="G10" i="2"/>
  <c r="G30" i="2"/>
  <c r="G50" i="2"/>
  <c r="G60" i="2"/>
  <c r="H60" i="2" s="1"/>
  <c r="G70" i="2"/>
  <c r="F79" i="2"/>
  <c r="G79" i="2"/>
  <c r="H79" i="2" s="1"/>
  <c r="E79" i="2"/>
  <c r="G183" i="2"/>
  <c r="G215" i="2"/>
  <c r="G327" i="2"/>
  <c r="G337" i="2"/>
  <c r="H300" i="2"/>
  <c r="H297" i="2"/>
  <c r="H292" i="2"/>
  <c r="H288" i="2"/>
  <c r="H276" i="2"/>
  <c r="H272" i="2"/>
  <c r="H260" i="2"/>
  <c r="H254" i="2"/>
  <c r="H357" i="2"/>
  <c r="H353" i="2"/>
  <c r="H343" i="2"/>
  <c r="H337" i="2" s="1"/>
  <c r="H333" i="2"/>
  <c r="H327" i="2"/>
  <c r="H211" i="2"/>
  <c r="H85" i="2"/>
  <c r="H36" i="2"/>
  <c r="H46" i="2"/>
  <c r="H56" i="2"/>
  <c r="H237" i="2"/>
  <c r="H231" i="2"/>
  <c r="H207" i="2"/>
  <c r="H175" i="2"/>
  <c r="H171" i="2"/>
  <c r="H148" i="2"/>
  <c r="H317" i="2"/>
  <c r="H311" i="2"/>
  <c r="H305" i="2"/>
  <c r="H282" i="2"/>
  <c r="H266" i="2"/>
  <c r="H242" i="2"/>
  <c r="H221" i="2"/>
  <c r="H215" i="2"/>
  <c r="H201" i="2"/>
  <c r="H189" i="2"/>
  <c r="H183" i="2" s="1"/>
  <c r="H163" i="2"/>
  <c r="H159" i="2"/>
  <c r="H153" i="2"/>
  <c r="H143" i="2"/>
  <c r="H138" i="2"/>
  <c r="H133" i="2"/>
  <c r="H128" i="2"/>
  <c r="H123" i="2"/>
  <c r="H118" i="2"/>
  <c r="H113" i="2"/>
  <c r="H101" i="2"/>
  <c r="H95" i="2"/>
  <c r="H75" i="2"/>
  <c r="H22" i="2"/>
  <c r="H107" i="2"/>
  <c r="H30" i="2"/>
  <c r="H50" i="2"/>
  <c r="H66" i="2"/>
  <c r="H89" i="2"/>
</calcChain>
</file>

<file path=xl/sharedStrings.xml><?xml version="1.0" encoding="utf-8"?>
<sst xmlns="http://schemas.openxmlformats.org/spreadsheetml/2006/main" count="459" uniqueCount="234">
  <si>
    <t>09.01.02</t>
  </si>
  <si>
    <t>09.02.01</t>
  </si>
  <si>
    <t>09.02.02</t>
  </si>
  <si>
    <t>01.01.01</t>
  </si>
  <si>
    <t>04.05.01</t>
  </si>
  <si>
    <t>09 06 01</t>
  </si>
  <si>
    <t>08.02.05</t>
  </si>
  <si>
    <t>Սոցիալական փաթեթների ապահովման ծրագիր</t>
  </si>
  <si>
    <t>Բնակչության կենսամակարդակի բարձրացում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</si>
  <si>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</si>
  <si>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Պետական հիմնարկների և կազմակերպությունների աշխատողների սոցիալական փաթեթով ապահովում</t>
  </si>
  <si>
    <t>Համայնքներում կյանքի ստանդարտների բարելավում</t>
  </si>
  <si>
    <t>Աջակցություն ՀՀ Արմավիրի մարզի համայնքներին (ՀՀ Արմավիրի մարզպետարան)</t>
  </si>
  <si>
    <t>ՀՀ Արմավիրի մարզի համայնքներում բազմաբնակարան բնակելի շենքերի տանիքների նորոգում և մարզպետարանի դահլիճի վերանորոգում</t>
  </si>
  <si>
    <t>Բնակարանային ֆոնդ (ՀՀ Արմավիրի մարզպետարան)</t>
  </si>
  <si>
    <t>Շինարարության (հիմնանորոգման) համար անհրաժեշտ նախագծանախահաշվային փաստաթղթերի մշակման (լրամշակման) աշխատանքներ</t>
  </si>
  <si>
    <t>Աջակցություն համայնքային, միջհամայնքային, ոչ կառավարական, մասնավոր և այլ կազմակերպություններին և անհատներին</t>
  </si>
  <si>
    <t>Բնակարանային ապահովում</t>
  </si>
  <si>
    <t>Նախագծային աշխատանքներ (ՀՀ Արմավիրի մարզպետարան)</t>
  </si>
  <si>
    <t>1047 Աջակցություն համայնքային, միջհամայնքային, ոչ կառավարական, մասնավոր և այլ կազմակերպություններին և անհատներին</t>
  </si>
  <si>
    <t>Ծրագիրը (ծրագրերը), որին (որոնց) առնչվում է ակտիվը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</si>
  <si>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</si>
  <si>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վայր չունեցող անօթևան անձանց բնակարանային ապահովմանը</t>
  </si>
  <si>
    <t>Աջակցություն համայնքներին համայնքային օբյեկտների շենքային պայմանների բարելավման համար</t>
  </si>
  <si>
    <t>Պետական կազմակերպություններում ներդրումներ</t>
  </si>
  <si>
    <t>Ներդրումներ կրթական ոլորտի օբյեկտներում (ՀՀ Արմավիրի մարզպետարան)</t>
  </si>
  <si>
    <t>Ներդրման նկարագրությունը</t>
  </si>
  <si>
    <t>ՀՀ Արմավիրի մարզպետի ենթակայության հանրակրթական դպրոցների շենքերի (մասնաշենքերի) հիմնանորոգում (համաշինարարական աշխատանքներ,ջեռուցման համակարգի իրականացում, ներքին հարդարում,տարածքի բարեկարգում)</t>
  </si>
  <si>
    <t>Կազմակերպության անվանումը, որտեղ կատարվում է ներդրումը</t>
  </si>
  <si>
    <t>ՀՀ Արմավիրի մարզպետի ենթակայության հանրակրթական դպրոցներ</t>
  </si>
  <si>
    <t>Տվյալ ներդրման հետ կապված ծրագիրը (ծրագրերը)</t>
  </si>
  <si>
    <t>1146 Հանրակրթության ծրագիր</t>
  </si>
  <si>
    <t>Բնակչության առողջության ամրապնդում, անհատի ներդաշնակ զարգացում, առողջ ապրելակերպի ապահովում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</si>
  <si>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</si>
  <si>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փառատոների կազմակերպում և անցկացում</t>
  </si>
  <si>
    <t>1049. Ճանապարհային ցանցի բարելավման և անվտանգ երթևկության ապահովման ծառայություններ</t>
  </si>
  <si>
    <t>Պետական նշանակության ավտոճանապարհների հիմնանորոգում (ՀՀ Արմավիրի մարզպետարան)</t>
  </si>
  <si>
    <t>Միջպետական և տեղական նշանակության ավտոճանապարհների քայքայված ծածկի նորոգում, մաշված ծածկի փոխարինում</t>
  </si>
  <si>
    <t>ՀՀ Արմավիրի մարզպետի ենթակայության հանրակրթական դպրոցների շենքերի (մասնաշենքերի) հիմնանորոգում (համաշինարարական աշխատանքներ, ջեռուցման համակարգի իրականացում, ներքին հարդարում, տարածքի բարեկարգում)</t>
  </si>
  <si>
    <t>ԾՐԱԳԻՐ</t>
  </si>
  <si>
    <t>Հանրակրթության ծրագիր</t>
  </si>
  <si>
    <t>Ծրագրի  նկարագրությունը</t>
  </si>
  <si>
    <t>Տարրական ,հիմնական և միջնակարգ(լրիվ) ընդհանուր կրթության ծառայությունների մատուցում</t>
  </si>
  <si>
    <t>Վերջնական արդյունքի նկարագրությունը</t>
  </si>
  <si>
    <t>Հանրակրթության մակարդակում սովորողների ընդգրկվածության,գրագիտության և համակողմանի զարգացման բարձր մակարդակի ապահովում</t>
  </si>
  <si>
    <t>Ծրագրային դասիչը</t>
  </si>
  <si>
    <t>Գործառական դասիչը</t>
  </si>
  <si>
    <t>Ծրագիրը</t>
  </si>
  <si>
    <t>Միջոցառումը</t>
  </si>
  <si>
    <t>Քաղաքականության միջոցառումներ. Ծառայություններ</t>
  </si>
  <si>
    <t>Տարրական ընդհանուր հանրակրթություն (Արմավիրի մարզ)</t>
  </si>
  <si>
    <t>Մատուցվող ծառայության նկարագրությունը</t>
  </si>
  <si>
    <t>Տարրական ընդհանուր կրթության տրամադրում</t>
  </si>
  <si>
    <t>Ծառայություն մատուցողի անվանումը</t>
  </si>
  <si>
    <t>Մարզի պետական հանրակրթական 112  դպրոցներ</t>
  </si>
  <si>
    <t>Նախադպրոցական  կրթության (Արմավիրի մարզ)</t>
  </si>
  <si>
    <t>5-6 տարեկան երեխաների նախապատրաստում հանրակրթական դպրոցներում  ուսուցմանը ` ապահովելով հավասար մեկնարկային պայմաններ</t>
  </si>
  <si>
    <t>Մարզի պետական հանրակրթական դպրոցներ</t>
  </si>
  <si>
    <t>Հիմնական ընդհանուր հանրակրթություն (Արմավիրի մարզ)</t>
  </si>
  <si>
    <t>Հիմնական ընդհանուր կրթության տրամադրում</t>
  </si>
  <si>
    <t>Մարզի պետական հանրակրթական 112 դպրոցներ</t>
  </si>
  <si>
    <t>Միջնակարգ ընդհանուր հանրակրթություն (Արմավիրի մարզ)</t>
  </si>
  <si>
    <t>Միջնակարգ (լրիվ) ընդհանուր կրթության տրամադրում</t>
  </si>
  <si>
    <t>Մարզի  պետական հանրակրթական 90 դպրոցներ</t>
  </si>
  <si>
    <t>Տարրական հատուկ հանրակրթություն (Արմավիրի մարզ)</t>
  </si>
  <si>
    <t>Հատուկ կրթական ծառայությունների մատուցում ֆիզիկական և  մտավոր արատներ ունեցող որբ, ծնողական խնամքից զուրկ երեխաներին</t>
  </si>
  <si>
    <t>Մարզի պետական հատուկ 2 դպրոցներ</t>
  </si>
  <si>
    <t>Հիմնական հատուկ հանրակրթություն (Արմավիրի մարզ)</t>
  </si>
  <si>
    <t>Ներառական կրթություն տարրական դպրոցում (Արմավիրի մարզ)</t>
  </si>
  <si>
    <t>Ներառական տարրական ընդհանուր կրթության տրամադրում</t>
  </si>
  <si>
    <t>Մարզի պետական հանրակրթական 1  դպրոցներ</t>
  </si>
  <si>
    <t>Ներառական կրթություն միջին դպրոցում (Արմավիրի մարզ)</t>
  </si>
  <si>
    <t>Ներառական հիմնական ընդհանուր կրթության տրամադրում</t>
  </si>
  <si>
    <t>Մարզի պետական հանրակրթական 1 դպրոցներ</t>
  </si>
  <si>
    <t>Քաղաքականության միջոցառումներ.Տրանսֆերտներ</t>
  </si>
  <si>
    <t>Սոցիալապես անապահով ընտանիքների երեխաների դասագրքերի վարձավճարների փոխհատուցում (Արմավիրի մարզ)</t>
  </si>
  <si>
    <t>Ֆինանսավորման ծախսի նկարագրությունը</t>
  </si>
  <si>
    <t xml:space="preserve">Սոցիալապես անապահով ընտանիքների երեխաների դասագրքերի վարձավճարների փոխհատուցում </t>
  </si>
  <si>
    <t>Արտաուսումնական դաստիարակության ծրագիր</t>
  </si>
  <si>
    <t>Ծրագրի նկարագրությունը</t>
  </si>
  <si>
    <t>Արվեստի, սպորտի դասընթացների իրականացում ակումբներում, մարզադպրոցներում և արտադպրոցական  դաստիարակության այլ կենտրոններում</t>
  </si>
  <si>
    <t>Հանրակրթական ուսումնական համակարգում ընդգրկված երեխաների ֆիզիկական, հոգևոր և գեղագիտական զարգացում, բնապահպանական և կիրառական գիտելիքների ձեռք բերում</t>
  </si>
  <si>
    <t>Ազգային,փողային և լարային նվագարանների  գծով ուսուցում (Արմավիրի մարզ)</t>
  </si>
  <si>
    <t>Ազգային,փողային և լարային նվագարանների ուսուցում իրականացնող երաժշտական  և արվեստի դպրոցներ</t>
  </si>
  <si>
    <t>Տարածքային կառավարման ծառայություններ</t>
  </si>
  <si>
    <t>ՀՀ մարզպետարանների կողմից  տարածքային կառավարման քաղաքականության իրականացման ծառայություններ</t>
  </si>
  <si>
    <t>Նպաստում է ՀՀ մարզպետարանների այլ ծրագրերով սահմանված նպատակների իրականացմանը</t>
  </si>
  <si>
    <t>ՀՀ Արմավիրի մարզպետարանի կողմից տարածքային կառավարման քաղաքականության իրականացման ծառայություններ</t>
  </si>
  <si>
    <t>Մարզպետարանի ենթակայության հիմնարկների (կրթական, առողջապահական, մշակութային) կառավարման ծառայություններ, ինչպես նաև կրթության, ճանապարհաշինության, քաղաքաշինության և այլ ոլորտներում հասարակական պատվերի տեղաբաշխում, բնապահպանական, առողջապահական, գյուղատնտեսական, սոցիալական ապահովության և այլ ոլորտներում մարզային միջոցառումների համակարգում</t>
  </si>
  <si>
    <t>ՀՀ Արմավիրի մարզպետարան</t>
  </si>
  <si>
    <t>Օրենսդրությամբ(օրենքներով և կառավարության որոշումներով) նախատեսված օժանդակություն և փոխհատուցումներ</t>
  </si>
  <si>
    <t>Օրենսդրությամբ(օրենքներով և կառավարության որոշումներով) նախատեսված օժանդակություն և փոխհատուցումներ ՏԻՄ-երին , կուսակցություններին և այլն</t>
  </si>
  <si>
    <t>ՀՀ օրենսդրության պահանջների կատարում</t>
  </si>
  <si>
    <t>Քաղաքականության միջոցառումներ. Տրանսֆերտներ</t>
  </si>
  <si>
    <t xml:space="preserve">Օրենսդրությամբ(օրենքներով և կառավարության որոշումներով) նախատեսված օժանդակություն և փոխհատուցումներ ՏԻՄ-երին </t>
  </si>
  <si>
    <t>Ճանապարհային ցանցի բարելավման և անվտանգ երթևեկության ապահովման ծառայություններ</t>
  </si>
  <si>
    <t>Ավտոճանապարհների և հարակից կառույցների ընթացիկ և ձմեռային պահպանում</t>
  </si>
  <si>
    <t>Ճանապարհներին վթարների և դժբախտ պատահարների նվազում,ուղևորափոխադրումների և բեռնափոխադրումների ժամանակի կրճատում ,տրանսպորտային միջոցների շահագորշման ժամկետի երկարացում և վերանորոգման ծախսերի կրճատում</t>
  </si>
  <si>
    <t>Հանրապետական և մարզային նշանակության ավտոճանապարհների բարելավման և անվտանգ երթևեկության  ծառայություններ (Արմավիրի մարզ)</t>
  </si>
  <si>
    <t>Հողային պաստառի երթևեկելի մասի , արհեստական կառույցների և կահավորման էլեմենտների նորմատիվ մակարդակում պահպանում և շահագորշում(ձյան մաքրում, փոսային նորոգումներ, մաքրման աշխատանքներ,ջրահեռացում, նշագրում, կողմնակների հարթեցում և լրացում, ընթացիկ նորոգման աշխատանքներ)</t>
  </si>
  <si>
    <t>Գնումների մասին ՀՀ օրենքով սահմանված գործընթացով ընտրված կազմակերպություն</t>
  </si>
  <si>
    <t>Ոչ ֆինանսական ակտիվի գծով միջոցառումներ</t>
  </si>
  <si>
    <t>Արվեստի պահպանման և զարգացման ծրագիր</t>
  </si>
  <si>
    <t>Թատարվեստի, երաժշտարվեստի, պարարվեստի, կերպարվեստի,ժողարվեստի ոլորտի ծառայություններ</t>
  </si>
  <si>
    <t>Քաղաքացիական հասարակության տեղեկացվածության և հաղորդակցման բարձրացում արվեստի ոլորտում</t>
  </si>
  <si>
    <t>Մշակութային միջոցառումների իրականացում  (Արմավիրի մարզ)</t>
  </si>
  <si>
    <t>Մարզի բնակչության համար ցուցահանդեսների,  բեմադրությունների և այլ մշակութային միջոցառումների կազմակերպում</t>
  </si>
  <si>
    <t>Ակտիվի  նկարագրությունը</t>
  </si>
  <si>
    <t>Տրանսֆերտի նկարագրությունը</t>
  </si>
  <si>
    <t>ՀՀ Նախագահի մրցանակի համար «Լավագույն մարզական ընտանիքե մրցույթի անցկացում</t>
  </si>
  <si>
    <t>«Գնումների մասինե ՀՀ օրենքով սահմանված գործընթացով ընտրված մասնագիտացված կազմակերպություն</t>
  </si>
  <si>
    <t>ԱԾ05</t>
  </si>
  <si>
    <t>ԱԾ104</t>
  </si>
  <si>
    <t>ԱԾ17</t>
  </si>
  <si>
    <t>ԱԾ29</t>
  </si>
  <si>
    <t>ԱԾ41</t>
  </si>
  <si>
    <t>ԱԾ50</t>
  </si>
  <si>
    <t>ԱԾ62</t>
  </si>
  <si>
    <t>ԱԾ73</t>
  </si>
  <si>
    <t>ԱԾ14</t>
  </si>
  <si>
    <t>ԱԾ03</t>
  </si>
  <si>
    <t>ԾՏ08</t>
  </si>
  <si>
    <t>ԱԾ04</t>
  </si>
  <si>
    <t>ԱՁ13</t>
  </si>
  <si>
    <t>ԱԾ15</t>
  </si>
  <si>
    <t>ԾՏ14</t>
  </si>
  <si>
    <t>ԱՁ03</t>
  </si>
  <si>
    <t>ԱՁ09</t>
  </si>
  <si>
    <t>ԿՀ03</t>
  </si>
  <si>
    <t>Կառավարչական հիմնարկի կողմից օգտագործվող ակտիվներ</t>
  </si>
  <si>
    <t>Համակարգչային սարքավորումներ</t>
  </si>
  <si>
    <t>Ակտիվի նկարագրությունը</t>
  </si>
  <si>
    <t>Համակարգչային սարքերի ձեռքμերում</t>
  </si>
  <si>
    <t>Ակտիվն օգտագործող կազմակերպության անվանումը</t>
  </si>
  <si>
    <t>1002 Տարածքային կառավարման ծառայություններ</t>
  </si>
  <si>
    <t>ԱԾ140</t>
  </si>
  <si>
    <t>Ներառական կրթություն ավագ դպրոցում (Արմավիրի մարզ)</t>
  </si>
  <si>
    <t>Ներառական միջնակարգ լրիվ ընդհանուր կրթության տրամադրում</t>
  </si>
  <si>
    <t>ԵԿ07</t>
  </si>
  <si>
    <t>ԾՏ30</t>
  </si>
  <si>
    <t>ԾՏ34</t>
  </si>
  <si>
    <t>Աջակցություն ՀՀ Արմավիրի մարզի համայնքներին կրթական հաստատությունների շենքային պայմանների բարելավման համար</t>
  </si>
  <si>
    <t>ՀՀ Արմավիրի մարզի համայնքների ենթակայության մանկապարտեզների և այլ կրթական հաստատությունների վերանորոգում և կառուցում</t>
  </si>
  <si>
    <t>ԵԿ11</t>
  </si>
  <si>
    <t>ԱՁ14</t>
  </si>
  <si>
    <t>ԾՏ04</t>
  </si>
  <si>
    <t>Աջակցություն համայնքներին մշակութային հաստատությունների շենքային պայմանների բարելավման համար</t>
  </si>
  <si>
    <t>ՀՀ Արմավիրի մարզի համայնքային ենթակայության մշակույթի տների ,ակումբների և կենտրոնների վերանորոգում և կառուցում</t>
  </si>
  <si>
    <t>Սոցիալական փաթեթով ապահովում պետական հիմնարկների և կազմակերպությունների աշխատողներին</t>
  </si>
  <si>
    <t>ԾՏ06</t>
  </si>
  <si>
    <t>Պետական աջակցություն՝  ՀՀ Արմավիրի մարզի Մայիսյանի, Լենուղիու, Շենիկի  և Մրգաշատ համայնքների 14 ընտանիքների բնակարանային ապահովման նպատակով</t>
  </si>
  <si>
    <t>Աջակցություն ՀՀ Արմավիրի մարզի համայնքների բնակիչներին(ՀՀ Արմավիրի մարզպետարան)</t>
  </si>
  <si>
    <t>ԱՁ20</t>
  </si>
  <si>
    <t xml:space="preserve">ՀՀ Արմավիրի մարզի համայնքներում բազմաբնակարան բնակելի շենքերի տանիքների նորոգում </t>
  </si>
  <si>
    <t>ԱԾ06</t>
  </si>
  <si>
    <t>ԾՏ02</t>
  </si>
  <si>
    <t>Աջակցություն համայնքներին մարզական հաստատությունների շենքային պայմանների բարելավման համար</t>
  </si>
  <si>
    <t>ՀՀ Արմավիրի մարզի համայնքային ենթակայությանմարզական հաստատությունների վերանորոգում և կառուցում</t>
  </si>
  <si>
    <t>ԾՏ17</t>
  </si>
  <si>
    <t>Աջակցություն ՀՀ Արմավիրի մարզի 12 համայնքներին</t>
  </si>
  <si>
    <t>Պետական անհատույց աջակցություն ՀՀ Արմավիրի մարզի 12 համայնքներին 2015 թվականի օգոստոսի 22-ի և հեկտեմբերի 4-ի կարկտահարության հետևանքով տուժված բնակիչների հողի հարկ գումարները փոխհատուցելու նպատակով</t>
  </si>
  <si>
    <t>Աջակցություն ՀՀ Արմավիրի մարզի 11 համայնքներին</t>
  </si>
  <si>
    <t>Պետական անհատույց աջակցություն ՀՀ Արմավիրի մարզի 11 համայնքներին 2015 թվականի օգոստոսի 22-ի և հեկտեմբերի 4-ի կարկտահարության հետևանքով տուժված բնակիչների ոռոգման ջրի վարձի գումարները փոխհատուցելու նպատակով</t>
  </si>
  <si>
    <t>Աջակցություն Արմավիրի  համայնքներին</t>
  </si>
  <si>
    <t>Պետական աջակցություն ՀՀ Արմավիրի մարզի Մարգարայի գյուղական համայնքի  կարկտահարված տարածքներում օգտագործվող ոռոգման ոռոգման ջրի արժեքը այն վճարող ֆիզիկական և իրավաբանական անձանց անունից   նրանց փոխարեն համապատասխան համայնքի բյուջե վճարելու նպատակով</t>
  </si>
  <si>
    <t>ԾՏ18</t>
  </si>
  <si>
    <t>Պետական աջակցություն ՀՀ Արմավիրի մարզի Մարգարայի գյուղական համայնքի  կարկտահարված ջերմատնային տնտեսությունների սեփականատերեր հանդիսացող ֆիզիկական և իրավաբանական անձանց պատճառված վնասները փոխհատուցելու նպատակով</t>
  </si>
  <si>
    <t>Հայաստանի Հանրապետության Արմավիրի մարզի Արմավիրի համայնքի խորքային հորերի ոռոգման պոմպերի օգտագործած էլեկտրաէներգիայի արժեքի փոխհատուցում</t>
  </si>
  <si>
    <t>ԵԿ04</t>
  </si>
  <si>
    <t>Ներդրումներ մշակութային օբյեկտներում</t>
  </si>
  <si>
    <t>ՀՀ Արմավիրի մարզի մշակուային շենքերի կապիտալ վերանորոգում</t>
  </si>
  <si>
    <t>Ներդրման  նկարագրությունը</t>
  </si>
  <si>
    <t>Քաղաքականության միջոցառումներ</t>
  </si>
  <si>
    <t>Քաղաքականության միջոցառումներ,Տրանսֆերտներ</t>
  </si>
  <si>
    <t>ԾՏ01</t>
  </si>
  <si>
    <t>Խաղողի ֆիլոքսերայով վարակված տարածքներում բերքի դիմաց փոխհատուցում</t>
  </si>
  <si>
    <t>Արմավիրի մարզի Աղավնատան, Այգեկի, Նորապատի և Նորակերտի գյուղական համայնքներում խաղողի ֆիլոքսերայով տարածքներում երեք տարվա բերքի դիմաց փոխհատուցում</t>
  </si>
  <si>
    <t>Հողօգտագործումից ստացվող արդյունքի բարելավում և այդ բնագավառում կորուստների նվազեցում</t>
  </si>
  <si>
    <t>ֆինանսական ծախսերի նկարագրությունը</t>
  </si>
  <si>
    <t>Գյուղատնտեսական հողօգտագործողներին պետական աջակցություն</t>
  </si>
  <si>
    <t>Արմավիրի մարզի Աղավնատան, Այգեկի, Նորապատի և Նորակերտի գյուղական համայնքներում խաղողի ֆիլոքսերայով տարածքներում երեք տարվա բերքի դիմաց փոխհատուցման տրամադրում</t>
  </si>
  <si>
    <t>ԵԿ13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</si>
  <si>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</si>
  <si>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</si>
  <si>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Հիվանդացության և մահացության կրճատում</t>
  </si>
  <si>
    <t>Ներդրումներ առողջապահական օբյեկտներում (ՀՀ Արմավիրի մարզպետարան)</t>
  </si>
  <si>
    <t>ՀՀ Արմավիրի մարզի առողջապահական շենքերի կապիտալ վերանորոգում</t>
  </si>
  <si>
    <t>Այլընտրանքային աշխատանքային ծառայության ծրագիր</t>
  </si>
  <si>
    <t>Այլընտրանքային աշխատանքային ծառայության անցած ՀՀ քաղաքացիներին ,,Այլընտրանքային ծառայության մասին.. Օրենքով սահմանված դրամակն բավարարման և փոխհատուցման տրամադրում</t>
  </si>
  <si>
    <t>ՀՀ սահմանադրությամբ Հայաստանի Հանրապետության պաշտպանությանը մասնակցելու քաղաացիական պարտքի կատարման ապահովումը</t>
  </si>
  <si>
    <t>ՀՀ Արմավիրի մարզպետարանում այլընտրանքային աշխատանքային ծառայության անցած ՀՀ քաղաքացիներին ,,Այլընտրանքային ծառայության մասին.. Օրենքով սահմանված դրամակն բավարարման և փոխհատուցման տրամադրում</t>
  </si>
  <si>
    <t>Այլընտրանքային աշխատանքային ծառայողներին դրամական բավարարման և դրամական փոխհատուցման տրամադրում</t>
  </si>
  <si>
    <t>ԾՏ07</t>
  </si>
  <si>
    <t>ԾՏ10</t>
  </si>
  <si>
    <t>Պետական անհատույց աջակցություն ՀՀ Արմավիրի մարզի Բագարան համայնքին</t>
  </si>
  <si>
    <t xml:space="preserve">Աջակցություն ՀՀ Արմավիրի մարզի Բագարան համայնքին հակակարկտային կայանների տեղադրման համար </t>
  </si>
  <si>
    <t>Աջակցություն ՀՀ Արմավիրի մարզի համայնքներին` (ՀՀ Արմավիրի մարզպետարան)</t>
  </si>
  <si>
    <t>Պետական աջակցություն՝ ՀՀ Արմավիրի մարզի համայնքներին</t>
  </si>
  <si>
    <t>Աջակցություն կրթական օբյեկտների շենքային պայմանների բարելավման համար(ՀՀ Արմավիրի մարզպետարան)</t>
  </si>
  <si>
    <t>ֆինանսավորման ծախսի նկարագրությունը</t>
  </si>
  <si>
    <t>Պետական անհատույց աջակցություն ՀՀ համայնքների նախադպրոցական շենքերի հիմնանորոգման համար</t>
  </si>
  <si>
    <t>Պետական աջակցություն ՀՀ Արմավիրի մարզի Արգինա համայնքին ջրի վարձի 50 տոկոսի և հողի հարկի չափով փոխհատուցման նպատակով</t>
  </si>
  <si>
    <t>Ոռոգման համակարգեր (ՀՀ Արմավիրի մարզպետարան)</t>
  </si>
  <si>
    <t>Ոռոգման համակարգի հիմնանորոգում</t>
  </si>
  <si>
    <t>ԾՏ05</t>
  </si>
  <si>
    <t>Պետական անհատույց աջակցություն՝ համայնքային կենտրենների շենքային պայմանների բարելավման և Մուսալեռ համայնքի հուշարձանի տարածքի բարեկարգման համար</t>
  </si>
  <si>
    <t>Աջակցություն ՀՀ Արմավիրի մարզի Հուշակերտի համայնքի համայնքային կենտրոնի շենքային պայմանների բարելավման և Մուսալեռ համայնքի հուշարձանի տարածքի բարեկարգման համար</t>
  </si>
  <si>
    <t>ԱՁ01</t>
  </si>
  <si>
    <t>Գազատարների կառուցում (ՀՀ Արմավիրի մարզպետարան)</t>
  </si>
  <si>
    <t>Գազատարի կառուցում</t>
  </si>
  <si>
    <t>ԱՁ33</t>
  </si>
  <si>
    <t>Տեխնիկական հսկողության աշխատանքներ (ՀՀ Արմավիրի մարզպետարան)</t>
  </si>
  <si>
    <t>Շինարարության համար անհրաժեշտ տեխնիկական հսկողության աշխատանքներ</t>
  </si>
  <si>
    <t>Հայաստանի Հանրապետության Արմավիրի մարզպետարան</t>
  </si>
  <si>
    <t>հազար դրամ</t>
  </si>
  <si>
    <t>Ծրագիր/Քաղաքականության միջոցառռւմ</t>
  </si>
  <si>
    <t>Բյուջե</t>
  </si>
  <si>
    <t>Ճշտված բյուջե</t>
  </si>
  <si>
    <t>Փաստ</t>
  </si>
  <si>
    <t>Կատարման %</t>
  </si>
  <si>
    <t>Բաժին/Խումբ/Դաս</t>
  </si>
  <si>
    <t>09.01.01</t>
  </si>
  <si>
    <t>01.08.01</t>
  </si>
  <si>
    <t>11.01.01</t>
  </si>
  <si>
    <t>09.06.01</t>
  </si>
  <si>
    <t>09.05.01</t>
  </si>
  <si>
    <t>08.02.03</t>
  </si>
  <si>
    <t>10.09.02</t>
  </si>
  <si>
    <t>Օրենսդրությամբ(օրենքներով և կառավարության որոշումներով) նախատեսված օժանդակություն և փոխհատուցումներ ՏԻՄ-երին, կուսակցություններին և այլն</t>
  </si>
  <si>
    <t>02.05.01</t>
  </si>
  <si>
    <t>ՀՀ Արմավիրի մարզպետարանում այլընտրանքային աշխատանքային ծառայության անցած ՀՀ քաղաքացիներին ,,Այլընտրանքային ծառայության մասին.. Օրենքով սահմանված դրամական բավարարման և փոխհատուցման տրամադրում</t>
  </si>
  <si>
    <t>04.05.01 (11.01.01)</t>
  </si>
  <si>
    <t>02.05.01  (11.01.01)</t>
  </si>
  <si>
    <t>«Լավագույն մարզական ընտանիքի մրցույթի անցկացում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</si>
</sst>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7" formatCode="_-* #,##0.00_р_._-;\-* #,##0.00_р_._-;_-* &quot;-&quot;??_р_._-;_-@_-"/>
    <numFmt numFmtId="194" formatCode="#,##0.0"/>
  </numFmts>
  <fonts count="9" x14ac:knownFonts="1">
    <font>
      <sz val="10"/>
      <name val="Arial"/>
      <charset val="204"/>
    </font>
    <font>
      <sz val="10"/>
      <name val="Arial"/>
      <charset val="204"/>
    </font>
    <font>
      <sz val="10"/>
      <color indexed="8"/>
      <name val="MS Sans Serif"/>
    </font>
    <font>
      <sz val="10"/>
      <name val="Arial Armenian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u/>
      <sz val="10"/>
      <name val="GHEA Grapalat"/>
      <family val="3"/>
    </font>
    <font>
      <u/>
      <sz val="10"/>
      <color indexed="8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3" fillId="0" borderId="0"/>
    <xf numFmtId="0" fontId="2" fillId="0" borderId="0"/>
  </cellStyleXfs>
  <cellXfs count="1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2" borderId="0" xfId="0" applyFont="1" applyFill="1"/>
    <xf numFmtId="0" fontId="5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5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5" fillId="2" borderId="0" xfId="0" applyFont="1" applyFill="1"/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2" applyFont="1" applyFill="1" applyBorder="1" applyAlignment="1" applyProtection="1">
      <alignment vertical="center" wrapText="1"/>
      <protection locked="0"/>
    </xf>
    <xf numFmtId="177" fontId="4" fillId="2" borderId="0" xfId="0" applyNumberFormat="1" applyFont="1" applyFill="1"/>
    <xf numFmtId="0" fontId="4" fillId="2" borderId="4" xfId="0" applyFont="1" applyFill="1" applyBorder="1" applyAlignment="1">
      <alignment horizontal="justify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top" wrapText="1"/>
    </xf>
    <xf numFmtId="177" fontId="5" fillId="2" borderId="9" xfId="1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177" fontId="5" fillId="2" borderId="11" xfId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justify" vertical="top" wrapText="1"/>
    </xf>
    <xf numFmtId="177" fontId="5" fillId="2" borderId="4" xfId="1" applyFont="1" applyFill="1" applyBorder="1" applyAlignment="1">
      <alignment horizontal="center" vertical="center"/>
    </xf>
    <xf numFmtId="177" fontId="5" fillId="2" borderId="9" xfId="1" applyFont="1" applyFill="1" applyBorder="1" applyAlignment="1">
      <alignment horizontal="center" vertical="center" wrapText="1"/>
    </xf>
    <xf numFmtId="177" fontId="5" fillId="2" borderId="12" xfId="1" applyFont="1" applyFill="1" applyBorder="1" applyAlignment="1">
      <alignment horizontal="center" vertical="center" wrapText="1"/>
    </xf>
    <xf numFmtId="177" fontId="5" fillId="2" borderId="4" xfId="1" applyFont="1" applyFill="1" applyBorder="1" applyAlignment="1">
      <alignment horizontal="center" vertical="center" wrapText="1"/>
    </xf>
    <xf numFmtId="177" fontId="5" fillId="2" borderId="5" xfId="1" applyFont="1" applyFill="1" applyBorder="1" applyAlignment="1">
      <alignment horizontal="center" vertical="center" wrapText="1"/>
    </xf>
    <xf numFmtId="177" fontId="5" fillId="2" borderId="1" xfId="1" applyFont="1" applyFill="1" applyBorder="1" applyAlignment="1">
      <alignment horizontal="center" vertical="center" wrapText="1"/>
    </xf>
    <xf numFmtId="177" fontId="5" fillId="2" borderId="5" xfId="1" applyFont="1" applyFill="1" applyBorder="1" applyAlignment="1">
      <alignment horizontal="center" vertical="center"/>
    </xf>
    <xf numFmtId="177" fontId="5" fillId="2" borderId="9" xfId="1" applyFont="1" applyFill="1" applyBorder="1" applyAlignment="1">
      <alignment horizontal="justify" vertical="center" wrapText="1"/>
    </xf>
    <xf numFmtId="177" fontId="5" fillId="2" borderId="1" xfId="1" applyFont="1" applyFill="1" applyBorder="1"/>
    <xf numFmtId="177" fontId="5" fillId="2" borderId="1" xfId="1" applyFont="1" applyFill="1" applyBorder="1" applyAlignment="1">
      <alignment vertical="center"/>
    </xf>
    <xf numFmtId="177" fontId="5" fillId="2" borderId="3" xfId="1" applyFont="1" applyFill="1" applyBorder="1" applyAlignment="1">
      <alignment vertical="center"/>
    </xf>
    <xf numFmtId="177" fontId="5" fillId="2" borderId="6" xfId="1" applyFont="1" applyFill="1" applyBorder="1" applyAlignment="1">
      <alignment horizontal="center" vertical="center" wrapText="1"/>
    </xf>
    <xf numFmtId="177" fontId="5" fillId="2" borderId="0" xfId="0" applyNumberFormat="1" applyFont="1" applyFill="1"/>
    <xf numFmtId="177" fontId="4" fillId="2" borderId="0" xfId="1" applyFont="1" applyFill="1"/>
    <xf numFmtId="43" fontId="4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4" xfId="0" applyNumberFormat="1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17" xfId="0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8" xfId="0" applyFont="1" applyFill="1" applyBorder="1" applyAlignment="1" applyProtection="1">
      <alignment vertical="center" wrapText="1"/>
    </xf>
    <xf numFmtId="0" fontId="4" fillId="2" borderId="19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vertical="center" wrapText="1"/>
    </xf>
    <xf numFmtId="0" fontId="4" fillId="2" borderId="16" xfId="0" applyNumberFormat="1" applyFont="1" applyFill="1" applyBorder="1" applyAlignment="1" applyProtection="1">
      <alignment vertical="center" wrapText="1"/>
    </xf>
    <xf numFmtId="0" fontId="4" fillId="2" borderId="20" xfId="0" applyNumberFormat="1" applyFont="1" applyFill="1" applyBorder="1" applyAlignment="1" applyProtection="1">
      <alignment vertical="center" wrapText="1"/>
    </xf>
    <xf numFmtId="0" fontId="4" fillId="2" borderId="21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4" fillId="2" borderId="20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177" fontId="5" fillId="2" borderId="7" xfId="1" applyFont="1" applyFill="1" applyBorder="1" applyAlignment="1">
      <alignment horizontal="center" vertical="center" wrapText="1"/>
    </xf>
    <xf numFmtId="177" fontId="5" fillId="2" borderId="2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justify" vertical="top" wrapText="1"/>
    </xf>
    <xf numFmtId="177" fontId="5" fillId="2" borderId="12" xfId="1" applyFont="1" applyFill="1" applyBorder="1" applyAlignment="1">
      <alignment horizontal="justify" vertical="center" wrapText="1"/>
    </xf>
    <xf numFmtId="177" fontId="5" fillId="2" borderId="5" xfId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177" fontId="5" fillId="2" borderId="9" xfId="1" applyFont="1" applyFill="1" applyBorder="1" applyAlignment="1">
      <alignment horizontal="center" vertical="center" wrapText="1"/>
    </xf>
    <xf numFmtId="177" fontId="5" fillId="2" borderId="3" xfId="1" applyFont="1" applyFill="1" applyBorder="1" applyAlignment="1">
      <alignment horizontal="center" vertical="center"/>
    </xf>
    <xf numFmtId="177" fontId="5" fillId="2" borderId="4" xfId="1" applyFont="1" applyFill="1" applyBorder="1" applyAlignment="1">
      <alignment horizontal="center" vertical="center"/>
    </xf>
    <xf numFmtId="177" fontId="5" fillId="2" borderId="5" xfId="1" applyFont="1" applyFill="1" applyBorder="1" applyAlignment="1">
      <alignment horizontal="center" vertical="center"/>
    </xf>
    <xf numFmtId="177" fontId="5" fillId="2" borderId="3" xfId="1" applyFont="1" applyFill="1" applyBorder="1" applyAlignment="1">
      <alignment horizontal="center" vertical="center" wrapText="1"/>
    </xf>
    <xf numFmtId="177" fontId="5" fillId="2" borderId="4" xfId="1" applyFont="1" applyFill="1" applyBorder="1" applyAlignment="1">
      <alignment horizontal="center" vertical="center" wrapText="1"/>
    </xf>
    <xf numFmtId="177" fontId="5" fillId="2" borderId="5" xfId="1" applyFont="1" applyFill="1" applyBorder="1" applyAlignment="1">
      <alignment horizontal="center" vertical="center" wrapText="1"/>
    </xf>
    <xf numFmtId="177" fontId="5" fillId="2" borderId="11" xfId="1" applyFont="1" applyFill="1" applyBorder="1" applyAlignment="1">
      <alignment horizontal="center" vertical="center" wrapText="1"/>
    </xf>
    <xf numFmtId="177" fontId="5" fillId="2" borderId="14" xfId="1" applyFont="1" applyFill="1" applyBorder="1" applyAlignment="1">
      <alignment horizontal="center" vertical="center" wrapText="1"/>
    </xf>
    <xf numFmtId="177" fontId="5" fillId="2" borderId="12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177" fontId="5" fillId="2" borderId="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177" fontId="5" fillId="2" borderId="11" xfId="1" applyFont="1" applyFill="1" applyBorder="1" applyAlignment="1">
      <alignment horizontal="center" vertical="center"/>
    </xf>
    <xf numFmtId="177" fontId="5" fillId="2" borderId="14" xfId="1" applyFont="1" applyFill="1" applyBorder="1" applyAlignment="1">
      <alignment horizontal="center" vertical="center"/>
    </xf>
    <xf numFmtId="177" fontId="5" fillId="2" borderId="1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94" fontId="4" fillId="2" borderId="3" xfId="0" applyNumberFormat="1" applyFont="1" applyFill="1" applyBorder="1" applyAlignment="1">
      <alignment horizontal="center" vertical="center" wrapText="1"/>
    </xf>
    <xf numFmtId="194" fontId="4" fillId="2" borderId="4" xfId="0" applyNumberFormat="1" applyFont="1" applyFill="1" applyBorder="1" applyAlignment="1">
      <alignment horizontal="center" vertical="center" wrapText="1"/>
    </xf>
    <xf numFmtId="194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177" fontId="5" fillId="2" borderId="1" xfId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Normal_Hashvetvutjunner" xfId="2"/>
    <cellStyle name="Стиль 1" xfId="3"/>
  </cellStyles>
  <dxfs count="6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ILENA~1.HOV/LOCALS~1/Temp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6">
          <cell r="A146" t="str">
            <v>Ìñ³·ÇñÁ (Íñ³·ñ»ñÁ), áñÇ (áñáÝó) ßñç³Ý³ÏÝ»ñáõÙ Çñ³Ï³Ý³óíáõÙ ¿ ù³Õ³ù³Ï³ÝáõÃÛ³Ý ÙÇçáó³éáõÙÁ</v>
          </cell>
        </row>
        <row r="150">
          <cell r="A150" t="str">
            <v>Ì³é³ÛáõÃÛáõÝ Ù³ïáõóáÕÇ (Ù³ïáõóáÕÝ»ñÇ) ³Ýí³ÝáõÙÁ</v>
          </cell>
        </row>
        <row r="158">
          <cell r="A158" t="str">
            <v>ø³Ý³Ï³Ï³Ý</v>
          </cell>
        </row>
        <row r="163">
          <cell r="A163" t="str">
            <v xml:space="preserve">Ð³Ýñ³ÏñÃ³Ï³Ý Í³é³ÛáõÃÛáõÝ.²ñÙ³íÇñÇ Ù³ñ½å»ï³ñ³Ý  </v>
          </cell>
        </row>
        <row r="164">
          <cell r="A164" t="str">
            <v>ì»ñçÝ³Ï³Ý ³ñ¹ÛáõÝùÇ ÝÏ³ñ³·ñáõÃÛáõÝÁ</v>
          </cell>
        </row>
        <row r="166">
          <cell r="A166" t="str">
            <v>Ì³é³ÛáõÃÛáõÝ Ù³ïáõóáÕÇ (Ù³ïáõóáÕÝ»ñÇ) ³Ýí³ÝáõÙÁ</v>
          </cell>
        </row>
        <row r="178">
          <cell r="A178" t="str">
            <v>Ìñ³·ÇñÁ (Íñ³·ñ»ñÁ), áñÇ (áñáÝó) ßñç³Ý³ÏÝ»ñáõÙ Çñ³Ï³Ý³óíáõÙ ¿ ù³Õ³ù³Ï³ÝáõÃÛ³Ý ÙÇçáó³éáõÙÁ</v>
          </cell>
        </row>
        <row r="183">
          <cell r="A183" t="str">
            <v>Ø³ñ½Ç å»ï³Ï³Ý Ñ³Ýñ³ÏñÃ³Ï³Ý 1 ¹åñáó</v>
          </cell>
        </row>
        <row r="206">
          <cell r="A206" t="str">
            <v>â³÷áñáßÇãÝ»ñ</v>
          </cell>
        </row>
        <row r="211">
          <cell r="A211" t="str">
            <v>Ìñ³·ÇñÁ (Íñ³·ñ»ñÁ), áñÇ (áñáÝó) ßñç³Ý³ÏÝ»ñáõÙ Çñ³Ï³Ý³óíáõÙ ¿ ù³Õ³ù³Ï³ÝáõÃÛ³Ý ÙÇçáó³éáõÙÁ</v>
          </cell>
        </row>
        <row r="212">
          <cell r="A212" t="str">
            <v xml:space="preserve">Ð³ïáõÏ ÏñÃáõÃÛáõÝ.²ñÙ³íÇñÇ Ù³ñ½å»ï³ñ³Ý  </v>
          </cell>
        </row>
        <row r="213">
          <cell r="A213" t="str">
            <v>ì»ñçÝ³Ï³Ý ³ñ¹ÛáõÝùÇ ÝÏ³ñ³·ñáõÃÛáõÝÁ</v>
          </cell>
        </row>
        <row r="214">
          <cell r="A214" t="str">
            <v>üÇ½ÇÏ³Ï³Ý ¨ Ùï³íáñ ³ñ³ï áõÝ»óáÕ, áñµ, ÍÝáÕ³Ï³Ý ËÝ³ÙùÇó ½áõñÏ »ñ»Ë³Ý»ñÇ  Ñ³Ù³ñ ÏñÃáõÃÛ³Ý Ù³ïã»ÉÇáõÃÛ³Ý ¨ Ñ³í³ë³ñ å³ÛÙ³ÝÝ»ñÇ ³å³ÑáíáõÙ</v>
          </cell>
        </row>
        <row r="215">
          <cell r="A215" t="str">
            <v>Ì³é³ÛáõÃÛáõÝ Ù³ïáõóáÕÇ (Ù³ïáõóáÕÝ»ñÇ) ³Ýí³ÝáõÙÁ</v>
          </cell>
        </row>
        <row r="216">
          <cell r="A216" t="str">
            <v>Ø³ñ½Ç å»ï³Ï³Ý Ñ³ïáõÏ 2  ¹åñáóÝ»ñ</v>
          </cell>
        </row>
        <row r="226">
          <cell r="A226" t="str">
            <v>Ø³ïáõóíáÕ Í³é³ÛáõÃÛ³Ý íñ³ Ï³ï³ñíáÕ Í³ËëÁ (Ñ³½³ñ ¹ñ³Ù)</v>
          </cell>
        </row>
        <row r="231">
          <cell r="A231" t="str">
            <v>Ì³é³ÛáõÃÛáõÝ Ù³ïáõóáÕÇ (Ù³ïáõóáÕÝ»ñÇ) ³Ýí³ÝáõÙÁ</v>
          </cell>
        </row>
        <row r="232">
          <cell r="A232" t="str">
            <v>Ø³ñ½Ç å»ï³Ï³Ý Ñ³ïáõÏ 2  ¹åñáóÝ»ñ</v>
          </cell>
        </row>
        <row r="235">
          <cell r="A235" t="str">
            <v>Ìñ³·ñ³ÛÇÝ ¹³ëÇãÁ</v>
          </cell>
        </row>
        <row r="239">
          <cell r="A239" t="str">
            <v>â³÷áñáßÇãÝ»ñ</v>
          </cell>
        </row>
        <row r="241">
          <cell r="A241" t="str">
            <v>àñ³Ï³Ï³Ý</v>
          </cell>
        </row>
        <row r="246">
          <cell r="A246" t="str">
            <v>ì»ñçÝ³Ï³Ý ³ñ¹ÛáõÝùÇ ÝÏ³ñ³·ñáõÃÛáõÝÁ</v>
          </cell>
        </row>
        <row r="251">
          <cell r="A251" t="str">
            <v>Ìñ³·ñ³ÛÇÝ ¹³ëÇãÁ</v>
          </cell>
        </row>
        <row r="253">
          <cell r="A253">
            <v>1168</v>
          </cell>
        </row>
        <row r="255">
          <cell r="A255" t="str">
            <v>â³÷áñáßÇãÝ»ñ</v>
          </cell>
        </row>
        <row r="256">
          <cell r="A256" t="str">
            <v>ø³Ý³Ï³Ï³Ý</v>
          </cell>
        </row>
        <row r="259">
          <cell r="A259" t="str">
            <v>Ø³ïáõóíáÕ Í³é³ÛáõÃÛ³Ý íñ³ Ï³ï³ñíáÕ Í³ËëÁ (Ñ³½³ñ ¹ñ³Ù)</v>
          </cell>
        </row>
        <row r="261">
          <cell r="A261" t="str">
            <v>Øß³ÏáõÃ³ÛÇÝ áÉáñïÇ Í³é³ÛáõÃÛáõÝÝ»ñ.²ñÙ³íÇñÇ Ù³ñ½å»ï³ñ³Ý</v>
          </cell>
        </row>
        <row r="271">
          <cell r="A271" t="str">
            <v>â³÷áñáßÇãÝ»ñ</v>
          </cell>
        </row>
        <row r="272">
          <cell r="A272" t="str">
            <v>ø³Ý³Ï³Ï³Ý</v>
          </cell>
        </row>
        <row r="273">
          <cell r="A273" t="str">
            <v>àñ³Ï³Ï³Ý</v>
          </cell>
        </row>
        <row r="274">
          <cell r="A274" t="str">
            <v>Ä³ÙÏ»ï³ÛÝáõÃÛ³Ý</v>
          </cell>
        </row>
        <row r="275">
          <cell r="A275" t="str">
            <v>Ø³ïáõóíáÕ Í³é³ÛáõÃÛ³Ý íñ³ Ï³ï³ñíáÕ Í³ËëÁ (Ñ³½³ñ ¹ñ³Ù)</v>
          </cell>
        </row>
        <row r="276">
          <cell r="A276" t="str">
            <v>Ìñ³·ÇñÁ (Íñ³·ñ»ñÁ), áñÇ (áñáÝó) ßñç³Ý³ÏÝ»ñáõÙ Çñ³Ï³Ý³óíáõÙ ¿ ù³Õ³ù³Ï³ÝáõÃÛ³Ý ÙÇçáó³éáõÙÁ</v>
          </cell>
        </row>
        <row r="278">
          <cell r="A278" t="str">
            <v>ì»ñçÝ³Ï³Ý ³ñ¹ÛáõÝùÇ ÝÏ³ñ³·ñáõÃÛáõÝÁ</v>
          </cell>
        </row>
        <row r="304">
          <cell r="A304">
            <v>1045</v>
          </cell>
        </row>
        <row r="306">
          <cell r="A306" t="str">
            <v>â³÷áñáßÇãÝ»ñ</v>
          </cell>
        </row>
        <row r="307">
          <cell r="A307" t="str">
            <v>Þ³Ñ³éáõÝ»ñÇ ù³Ý³ÏÁ</v>
          </cell>
        </row>
        <row r="311">
          <cell r="A311" t="str">
            <v>ÀÝ¹·ñÏí³Í »Ý áõë³ÝáÕÝ»ñ, áñáÝù ·áñÍáÕ Ï³ñ·Ç Ñ³Ù³Ó³ÛÝ Ï³ñáÕ »Ý ëï³Ý³É ÏñÃ³Ãáß³Ï</v>
          </cell>
        </row>
        <row r="321">
          <cell r="A321" t="str">
            <v>Ìñ³·ñ³ÛÇÝ ¹³ëÇãÁ</v>
          </cell>
        </row>
        <row r="323">
          <cell r="A323" t="str">
            <v>&lt;Éñ³óÝ»É Íñ³·ñÇ ¹³ëÇãÁ&gt;</v>
          </cell>
        </row>
        <row r="328">
          <cell r="A328" t="str">
            <v>&lt;Èñ³óÝ»É Íñ³·ñÇ ³Ýí³ÝáõÙÁ&gt;</v>
          </cell>
        </row>
        <row r="333">
          <cell r="A333" t="str">
            <v>²ÕÛáõë³Ï 13. Ü»ñ¹ñáõÙÝ»ñ ÉÇ³½áñ Ï³é³í³ñÙ³Ý Ý»ñùá ·ïÝíáÕ å»ï³Ï³Ý Ï³½Ù³Ï»ñåáõÃÛáõÝÝ»ñáõÙ</v>
          </cell>
        </row>
        <row r="335">
          <cell r="A335" t="str">
            <v>Ìñ³·ñ³ÛÇÝ ¹³ëÇãÁ</v>
          </cell>
        </row>
        <row r="337">
          <cell r="A337" t="str">
            <v>&lt;Éñ³óÝ»É Íñ³·ñÇ ¹³ëÇãÁ&gt;</v>
          </cell>
        </row>
        <row r="339">
          <cell r="A339" t="str">
            <v>â³÷áñáßÇãÝ»ñ</v>
          </cell>
        </row>
        <row r="344">
          <cell r="A344" t="str">
            <v xml:space="preserve">ø³Ý³Ï³Ï³Ý, áñ³Ï³Ï³Ý, Å³ÙÏ»ï³ÛÝáõÃÛ³Ý  ¨ ³ÛÉ ã³÷áñáßÇãÝ»ñÇ ÷á÷áËáõÃÛ³Ý íñ³ </v>
          </cell>
        </row>
        <row r="349">
          <cell r="A349" t="str">
            <v>&lt;Ü»ñÏ³Û³óÝ»É í»ñçÝ³Ï³Ý ³ñ¹ÛáõÝùÇ ÝÏ³ñ³·ñáõÃÛáõÝÁ&gt;</v>
          </cell>
        </row>
        <row r="351">
          <cell r="A351" t="str">
            <v>²ÕÛáõë³Ï 14. ²ÛÉ å»ï³Ï³Ý Ï³é³í³ñã³Ï³Ý ÑÇÙÝ³ñÏÇ Ï³ñáÕáõÃÛáõÝÝ»ñÇ ½³ñ·³óáõÙ</v>
          </cell>
        </row>
        <row r="353">
          <cell r="A353" t="str">
            <v>Ìñ³·ñ³ÛÇÝ ¹³ëÇãÁ</v>
          </cell>
        </row>
        <row r="361">
          <cell r="A361" t="str">
            <v>²ÏïÇíÇ ÁÝ¹Ñ³Ýáõñ ³ñÅ»ùÁ  (Ñ³½³ñ ¹ñ³Ù)</v>
          </cell>
        </row>
        <row r="366">
          <cell r="A366" t="str">
            <v xml:space="preserve">Ìñ³·ÇñÁ (Íñ³·ñ»ñÁ), áñÇ (áñáÝó) ßñç³Ý³ÏÝ»ñáõÙ Çñ³Ï³Ý³óíáõÙ ¿ ù³Õ³ù³Ï³ÝáõÃÛ³Ý ÙÇçáó³éáõÙÁ </v>
          </cell>
        </row>
        <row r="367">
          <cell r="A367" t="str">
            <v>&lt;Èñ³óÝ»É Íñ³·ñÇ ³Ýí³ÝáõÙÁ&gt;</v>
          </cell>
        </row>
        <row r="371">
          <cell r="A371" t="str">
            <v>²ÕÛáõë³Ï 15. ²ÛÉ Ï³é³í³ñã³Ï³Ý ÑÇÙÝ³ñÏÇ Ï³ñáÕáõÃÛáõÝÝ»ñÇ ½³ñ·³óáõÙ</v>
          </cell>
        </row>
        <row r="373">
          <cell r="A373" t="str">
            <v>Ìñ³·ñ³ÛÇÝ ¹³ëÇãÁ</v>
          </cell>
        </row>
        <row r="378">
          <cell r="A378" t="str">
            <v>ø³Ý³Ï³Ï³Ý</v>
          </cell>
        </row>
        <row r="383">
          <cell r="A383" t="str">
            <v>²½¹»óáõÃÛáõÝÁ Ï³½Ù³Ï»ñåáõÃÛ³Ý Ï³ñáÕáõÃÛáõÝÝ»ñÇ ½³ñ·³óÙ³Ý íñ³, Ù³ëÝ³íáñ³å»ë</v>
          </cell>
        </row>
        <row r="388">
          <cell r="A388" t="str">
            <v>ì»ñçÝ³Ï³Ý ³ñ¹ÛáõÝùÇ ÝÏ³ñ³·ñáõÃÛáõÝÁ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7"/>
  <sheetViews>
    <sheetView tabSelected="1" topLeftCell="A208" zoomScaleNormal="100" zoomScaleSheetLayoutView="100" workbookViewId="0">
      <selection activeCell="D214" sqref="D214"/>
    </sheetView>
  </sheetViews>
  <sheetFormatPr defaultRowHeight="13.5" x14ac:dyDescent="0.25"/>
  <cols>
    <col min="1" max="1" width="7.28515625" style="8" customWidth="1"/>
    <col min="2" max="2" width="6.7109375" style="8" customWidth="1"/>
    <col min="3" max="3" width="9.28515625" style="8" customWidth="1"/>
    <col min="4" max="4" width="59.7109375" style="8" customWidth="1"/>
    <col min="5" max="6" width="14.7109375" style="33" customWidth="1"/>
    <col min="7" max="7" width="15.28515625" style="33" customWidth="1"/>
    <col min="8" max="8" width="7" style="8" customWidth="1"/>
    <col min="9" max="16384" width="9.140625" style="8"/>
  </cols>
  <sheetData>
    <row r="1" spans="1:10" x14ac:dyDescent="0.25">
      <c r="A1" s="1"/>
      <c r="B1" s="1"/>
      <c r="C1" s="1"/>
      <c r="D1" s="1"/>
      <c r="E1" s="1"/>
      <c r="F1" s="1"/>
      <c r="G1" s="1"/>
      <c r="H1" s="7"/>
    </row>
    <row r="2" spans="1:10" x14ac:dyDescent="0.25">
      <c r="A2" s="1"/>
      <c r="B2" s="1"/>
      <c r="C2" s="1"/>
      <c r="D2" s="1"/>
      <c r="E2" s="1"/>
      <c r="F2" s="1"/>
      <c r="G2" s="1"/>
      <c r="H2" s="7"/>
    </row>
    <row r="3" spans="1:10" ht="28.5" customHeight="1" x14ac:dyDescent="0.25">
      <c r="A3" s="160" t="s">
        <v>213</v>
      </c>
      <c r="B3" s="160"/>
      <c r="C3" s="160"/>
      <c r="D3" s="160"/>
      <c r="E3" s="160"/>
      <c r="F3" s="160"/>
      <c r="G3" s="160"/>
      <c r="H3" s="160"/>
    </row>
    <row r="4" spans="1:10" ht="18" customHeight="1" x14ac:dyDescent="0.25">
      <c r="A4" s="9"/>
      <c r="B4" s="9"/>
      <c r="C4" s="9"/>
      <c r="D4" s="9"/>
      <c r="E4" s="9"/>
      <c r="F4" s="9"/>
      <c r="G4" s="9"/>
      <c r="H4" s="9"/>
    </row>
    <row r="5" spans="1:10" ht="20.25" customHeight="1" x14ac:dyDescent="0.25">
      <c r="A5" s="1"/>
      <c r="B5" s="1"/>
      <c r="C5" s="1"/>
      <c r="D5" s="1"/>
      <c r="E5" s="1"/>
      <c r="F5" s="1"/>
      <c r="G5" s="1"/>
      <c r="H5" s="2"/>
    </row>
    <row r="6" spans="1:10" x14ac:dyDescent="0.25">
      <c r="A6" s="1"/>
      <c r="B6" s="1"/>
      <c r="C6" s="1"/>
      <c r="D6" s="1"/>
      <c r="E6" s="1"/>
      <c r="F6" s="1"/>
      <c r="G6" s="1" t="s">
        <v>214</v>
      </c>
      <c r="H6" s="2"/>
    </row>
    <row r="7" spans="1:10" ht="54" x14ac:dyDescent="0.25">
      <c r="A7" s="3" t="s">
        <v>45</v>
      </c>
      <c r="B7" s="3"/>
      <c r="C7" s="3" t="s">
        <v>46</v>
      </c>
      <c r="D7" s="4" t="s">
        <v>215</v>
      </c>
      <c r="E7" s="3" t="s">
        <v>216</v>
      </c>
      <c r="F7" s="3" t="s">
        <v>217</v>
      </c>
      <c r="G7" s="3" t="s">
        <v>218</v>
      </c>
      <c r="H7" s="3" t="s">
        <v>219</v>
      </c>
    </row>
    <row r="8" spans="1:10" ht="48" customHeight="1" x14ac:dyDescent="0.25">
      <c r="A8" s="3" t="s">
        <v>47</v>
      </c>
      <c r="B8" s="3" t="s">
        <v>48</v>
      </c>
      <c r="C8" s="3" t="s">
        <v>220</v>
      </c>
      <c r="D8" s="5"/>
      <c r="E8" s="5"/>
      <c r="F8" s="5"/>
      <c r="G8" s="5"/>
      <c r="H8" s="6"/>
    </row>
    <row r="9" spans="1:10" ht="21.75" customHeight="1" x14ac:dyDescent="0.25">
      <c r="A9" s="69">
        <v>1002</v>
      </c>
      <c r="B9" s="10"/>
      <c r="C9" s="11"/>
      <c r="D9" s="12" t="s">
        <v>39</v>
      </c>
      <c r="E9" s="36"/>
      <c r="F9" s="24"/>
      <c r="G9" s="24"/>
      <c r="H9" s="14"/>
    </row>
    <row r="10" spans="1:10" ht="20.25" customHeight="1" x14ac:dyDescent="0.25">
      <c r="A10" s="129"/>
      <c r="B10" s="130"/>
      <c r="C10" s="130"/>
      <c r="D10" s="70" t="s">
        <v>84</v>
      </c>
      <c r="E10" s="120">
        <f>E16+E22</f>
        <v>506173.6</v>
      </c>
      <c r="F10" s="117">
        <f>F16+F22</f>
        <v>506173.6</v>
      </c>
      <c r="G10" s="117">
        <f>G16+G22</f>
        <v>501963.49</v>
      </c>
      <c r="H10" s="113">
        <f>G10*100/F10</f>
        <v>99.168247810632565</v>
      </c>
    </row>
    <row r="11" spans="1:10" ht="18.75" customHeight="1" x14ac:dyDescent="0.25">
      <c r="A11" s="129"/>
      <c r="B11" s="130"/>
      <c r="C11" s="130"/>
      <c r="D11" s="71" t="s">
        <v>79</v>
      </c>
      <c r="E11" s="121"/>
      <c r="F11" s="118"/>
      <c r="G11" s="118"/>
      <c r="H11" s="114"/>
    </row>
    <row r="12" spans="1:10" ht="33.75" customHeight="1" x14ac:dyDescent="0.25">
      <c r="A12" s="129"/>
      <c r="B12" s="130"/>
      <c r="C12" s="130"/>
      <c r="D12" s="72" t="s">
        <v>85</v>
      </c>
      <c r="E12" s="121"/>
      <c r="F12" s="118"/>
      <c r="G12" s="118"/>
      <c r="H12" s="114"/>
      <c r="I12" s="67"/>
      <c r="J12" s="68"/>
    </row>
    <row r="13" spans="1:10" ht="21" customHeight="1" x14ac:dyDescent="0.25">
      <c r="A13" s="129"/>
      <c r="B13" s="130"/>
      <c r="C13" s="130"/>
      <c r="D13" s="71" t="s">
        <v>43</v>
      </c>
      <c r="E13" s="121"/>
      <c r="F13" s="118"/>
      <c r="G13" s="118"/>
      <c r="H13" s="114"/>
      <c r="I13" s="67"/>
      <c r="J13" s="68"/>
    </row>
    <row r="14" spans="1:10" ht="33.75" customHeight="1" x14ac:dyDescent="0.25">
      <c r="A14" s="129"/>
      <c r="B14" s="130"/>
      <c r="C14" s="130"/>
      <c r="D14" s="73" t="s">
        <v>86</v>
      </c>
      <c r="E14" s="122"/>
      <c r="F14" s="119"/>
      <c r="G14" s="119"/>
      <c r="H14" s="115"/>
      <c r="I14" s="67"/>
      <c r="J14" s="68"/>
    </row>
    <row r="15" spans="1:10" ht="19.5" customHeight="1" x14ac:dyDescent="0.25">
      <c r="A15" s="129"/>
      <c r="B15" s="30"/>
      <c r="C15" s="19"/>
      <c r="D15" s="13" t="s">
        <v>49</v>
      </c>
      <c r="E15" s="61"/>
      <c r="F15" s="62"/>
      <c r="G15" s="62"/>
      <c r="H15" s="14"/>
      <c r="I15" s="67"/>
      <c r="J15" s="68"/>
    </row>
    <row r="16" spans="1:10" ht="31.5" customHeight="1" x14ac:dyDescent="0.25">
      <c r="A16" s="129"/>
      <c r="B16" s="131" t="s">
        <v>120</v>
      </c>
      <c r="C16" s="131" t="s">
        <v>3</v>
      </c>
      <c r="D16" s="74" t="s">
        <v>87</v>
      </c>
      <c r="E16" s="116">
        <v>503173.6</v>
      </c>
      <c r="F16" s="117">
        <v>503173.6</v>
      </c>
      <c r="G16" s="117">
        <v>499252.62</v>
      </c>
      <c r="H16" s="113">
        <f>G16*100/F16</f>
        <v>99.220750055249326</v>
      </c>
      <c r="I16" s="67"/>
      <c r="J16" s="68"/>
    </row>
    <row r="17" spans="1:10" ht="20.25" customHeight="1" x14ac:dyDescent="0.25">
      <c r="A17" s="129"/>
      <c r="B17" s="132"/>
      <c r="C17" s="132"/>
      <c r="D17" s="71" t="s">
        <v>51</v>
      </c>
      <c r="E17" s="116"/>
      <c r="F17" s="118"/>
      <c r="G17" s="118"/>
      <c r="H17" s="114"/>
      <c r="I17" s="67"/>
      <c r="J17" s="68"/>
    </row>
    <row r="18" spans="1:10" ht="108.75" customHeight="1" x14ac:dyDescent="0.25">
      <c r="A18" s="129"/>
      <c r="B18" s="132"/>
      <c r="C18" s="132"/>
      <c r="D18" s="75" t="s">
        <v>88</v>
      </c>
      <c r="E18" s="116"/>
      <c r="F18" s="118"/>
      <c r="G18" s="118"/>
      <c r="H18" s="114"/>
      <c r="I18" s="67"/>
      <c r="J18" s="68"/>
    </row>
    <row r="19" spans="1:10" ht="19.5" customHeight="1" x14ac:dyDescent="0.25">
      <c r="A19" s="129"/>
      <c r="B19" s="132"/>
      <c r="C19" s="132"/>
      <c r="D19" s="71" t="s">
        <v>53</v>
      </c>
      <c r="E19" s="116"/>
      <c r="F19" s="118"/>
      <c r="G19" s="118"/>
      <c r="H19" s="114"/>
      <c r="I19" s="67"/>
      <c r="J19" s="68"/>
    </row>
    <row r="20" spans="1:10" ht="22.5" customHeight="1" x14ac:dyDescent="0.25">
      <c r="A20" s="129"/>
      <c r="B20" s="133"/>
      <c r="C20" s="133"/>
      <c r="D20" s="73" t="s">
        <v>89</v>
      </c>
      <c r="E20" s="116"/>
      <c r="F20" s="119"/>
      <c r="G20" s="119"/>
      <c r="H20" s="115"/>
      <c r="I20" s="67"/>
      <c r="J20" s="68"/>
    </row>
    <row r="21" spans="1:10" ht="17.25" customHeight="1" x14ac:dyDescent="0.25">
      <c r="A21" s="21"/>
      <c r="B21" s="126" t="s">
        <v>128</v>
      </c>
      <c r="C21" s="126" t="s">
        <v>3</v>
      </c>
      <c r="D21" s="13" t="s">
        <v>129</v>
      </c>
      <c r="E21" s="61"/>
      <c r="F21" s="62"/>
      <c r="G21" s="62"/>
      <c r="H21" s="14"/>
      <c r="I21" s="67"/>
      <c r="J21" s="68"/>
    </row>
    <row r="22" spans="1:10" ht="18.75" customHeight="1" x14ac:dyDescent="0.25">
      <c r="A22" s="21"/>
      <c r="B22" s="127"/>
      <c r="C22" s="127"/>
      <c r="D22" s="36" t="s">
        <v>130</v>
      </c>
      <c r="E22" s="123">
        <v>3000</v>
      </c>
      <c r="F22" s="117">
        <v>3000</v>
      </c>
      <c r="G22" s="117">
        <v>2710.87</v>
      </c>
      <c r="H22" s="110">
        <f>G22*100/F22</f>
        <v>90.362333333333339</v>
      </c>
      <c r="I22" s="67"/>
      <c r="J22" s="68"/>
    </row>
    <row r="23" spans="1:10" ht="18.75" customHeight="1" x14ac:dyDescent="0.25">
      <c r="A23" s="21"/>
      <c r="B23" s="127"/>
      <c r="C23" s="127"/>
      <c r="D23" s="71" t="s">
        <v>131</v>
      </c>
      <c r="E23" s="124"/>
      <c r="F23" s="118"/>
      <c r="G23" s="118"/>
      <c r="H23" s="111"/>
      <c r="I23" s="67"/>
      <c r="J23" s="68"/>
    </row>
    <row r="24" spans="1:10" ht="19.5" customHeight="1" x14ac:dyDescent="0.25">
      <c r="A24" s="21"/>
      <c r="B24" s="127"/>
      <c r="C24" s="127"/>
      <c r="D24" s="36" t="s">
        <v>132</v>
      </c>
      <c r="E24" s="124"/>
      <c r="F24" s="118"/>
      <c r="G24" s="118"/>
      <c r="H24" s="111"/>
      <c r="I24" s="67"/>
      <c r="J24" s="68"/>
    </row>
    <row r="25" spans="1:10" ht="28.5" customHeight="1" x14ac:dyDescent="0.25">
      <c r="A25" s="21"/>
      <c r="B25" s="127"/>
      <c r="C25" s="127"/>
      <c r="D25" s="71" t="s">
        <v>133</v>
      </c>
      <c r="E25" s="124"/>
      <c r="F25" s="118"/>
      <c r="G25" s="118"/>
      <c r="H25" s="111"/>
      <c r="I25" s="67"/>
      <c r="J25" s="68"/>
    </row>
    <row r="26" spans="1:10" ht="23.25" customHeight="1" x14ac:dyDescent="0.25">
      <c r="A26" s="21"/>
      <c r="B26" s="127"/>
      <c r="C26" s="127"/>
      <c r="D26" s="76" t="s">
        <v>89</v>
      </c>
      <c r="E26" s="124"/>
      <c r="F26" s="118"/>
      <c r="G26" s="118"/>
      <c r="H26" s="111"/>
      <c r="I26" s="67"/>
      <c r="J26" s="68"/>
    </row>
    <row r="27" spans="1:10" ht="23.25" customHeight="1" x14ac:dyDescent="0.25">
      <c r="A27" s="21"/>
      <c r="B27" s="127"/>
      <c r="C27" s="127"/>
      <c r="D27" s="76" t="s">
        <v>20</v>
      </c>
      <c r="E27" s="124"/>
      <c r="F27" s="118"/>
      <c r="G27" s="118"/>
      <c r="H27" s="111"/>
      <c r="I27" s="67"/>
      <c r="J27" s="68"/>
    </row>
    <row r="28" spans="1:10" ht="24" customHeight="1" x14ac:dyDescent="0.25">
      <c r="A28" s="22"/>
      <c r="B28" s="128"/>
      <c r="C28" s="128"/>
      <c r="D28" s="76" t="s">
        <v>134</v>
      </c>
      <c r="E28" s="125"/>
      <c r="F28" s="119"/>
      <c r="G28" s="119"/>
      <c r="H28" s="112"/>
      <c r="I28" s="67"/>
      <c r="J28" s="68"/>
    </row>
    <row r="29" spans="1:10" ht="18.75" customHeight="1" x14ac:dyDescent="0.25">
      <c r="A29" s="69">
        <v>1035</v>
      </c>
      <c r="B29" s="26"/>
      <c r="C29" s="26"/>
      <c r="D29" s="13" t="s">
        <v>39</v>
      </c>
      <c r="E29" s="49"/>
      <c r="F29" s="63"/>
      <c r="G29" s="63"/>
      <c r="H29" s="27"/>
      <c r="I29" s="67"/>
      <c r="J29" s="68"/>
    </row>
    <row r="30" spans="1:10" ht="36.75" customHeight="1" x14ac:dyDescent="0.25">
      <c r="A30" s="28"/>
      <c r="B30" s="130"/>
      <c r="C30" s="130"/>
      <c r="D30" s="77" t="s">
        <v>90</v>
      </c>
      <c r="E30" s="116">
        <f>E36</f>
        <v>0</v>
      </c>
      <c r="F30" s="136">
        <f>F36</f>
        <v>272939.3</v>
      </c>
      <c r="G30" s="136">
        <f>G36</f>
        <v>272939.3</v>
      </c>
      <c r="H30" s="113">
        <f>G30*100/F30</f>
        <v>100</v>
      </c>
      <c r="I30" s="67"/>
      <c r="J30" s="68"/>
    </row>
    <row r="31" spans="1:10" x14ac:dyDescent="0.25">
      <c r="A31" s="29"/>
      <c r="B31" s="130"/>
      <c r="C31" s="130"/>
      <c r="D31" s="71" t="s">
        <v>79</v>
      </c>
      <c r="E31" s="116"/>
      <c r="F31" s="136"/>
      <c r="G31" s="136"/>
      <c r="H31" s="134"/>
      <c r="I31" s="67"/>
      <c r="J31" s="68"/>
    </row>
    <row r="32" spans="1:10" ht="52.5" customHeight="1" x14ac:dyDescent="0.25">
      <c r="A32" s="29"/>
      <c r="B32" s="130"/>
      <c r="C32" s="130"/>
      <c r="D32" s="77" t="s">
        <v>91</v>
      </c>
      <c r="E32" s="116"/>
      <c r="F32" s="136"/>
      <c r="G32" s="136"/>
      <c r="H32" s="134"/>
      <c r="I32" s="67"/>
      <c r="J32" s="68"/>
    </row>
    <row r="33" spans="1:10" x14ac:dyDescent="0.25">
      <c r="A33" s="29"/>
      <c r="B33" s="130"/>
      <c r="C33" s="130"/>
      <c r="D33" s="71" t="s">
        <v>43</v>
      </c>
      <c r="E33" s="116"/>
      <c r="F33" s="136"/>
      <c r="G33" s="136"/>
      <c r="H33" s="134"/>
      <c r="I33" s="67"/>
      <c r="J33" s="68"/>
    </row>
    <row r="34" spans="1:10" ht="27" customHeight="1" x14ac:dyDescent="0.25">
      <c r="A34" s="29"/>
      <c r="B34" s="130"/>
      <c r="C34" s="130"/>
      <c r="D34" s="76" t="s">
        <v>92</v>
      </c>
      <c r="E34" s="116"/>
      <c r="F34" s="136"/>
      <c r="G34" s="136"/>
      <c r="H34" s="135"/>
      <c r="I34" s="67"/>
      <c r="J34" s="68"/>
    </row>
    <row r="35" spans="1:10" ht="18.75" customHeight="1" x14ac:dyDescent="0.25">
      <c r="A35" s="29"/>
      <c r="B35" s="30"/>
      <c r="C35" s="19"/>
      <c r="D35" s="78" t="s">
        <v>93</v>
      </c>
      <c r="E35" s="61"/>
      <c r="F35" s="63"/>
      <c r="G35" s="63"/>
      <c r="H35" s="27"/>
      <c r="I35" s="67"/>
      <c r="J35" s="68"/>
    </row>
    <row r="36" spans="1:10" ht="34.5" customHeight="1" x14ac:dyDescent="0.25">
      <c r="A36" s="29"/>
      <c r="B36" s="131" t="s">
        <v>121</v>
      </c>
      <c r="C36" s="131" t="s">
        <v>222</v>
      </c>
      <c r="D36" s="77" t="s">
        <v>90</v>
      </c>
      <c r="E36" s="116"/>
      <c r="F36" s="117">
        <v>272939.3</v>
      </c>
      <c r="G36" s="117">
        <v>272939.3</v>
      </c>
      <c r="H36" s="110">
        <f>G36*100/F36</f>
        <v>100</v>
      </c>
      <c r="I36" s="67"/>
      <c r="J36" s="68"/>
    </row>
    <row r="37" spans="1:10" ht="19.5" customHeight="1" x14ac:dyDescent="0.25">
      <c r="A37" s="29"/>
      <c r="B37" s="132"/>
      <c r="C37" s="132"/>
      <c r="D37" s="71" t="s">
        <v>76</v>
      </c>
      <c r="E37" s="116"/>
      <c r="F37" s="118"/>
      <c r="G37" s="118"/>
      <c r="H37" s="111"/>
      <c r="I37" s="67"/>
      <c r="J37" s="68"/>
    </row>
    <row r="38" spans="1:10" ht="37.5" customHeight="1" x14ac:dyDescent="0.25">
      <c r="A38" s="32"/>
      <c r="B38" s="133"/>
      <c r="C38" s="133"/>
      <c r="D38" s="77" t="s">
        <v>94</v>
      </c>
      <c r="E38" s="116"/>
      <c r="F38" s="119"/>
      <c r="G38" s="119"/>
      <c r="H38" s="112"/>
      <c r="I38" s="67"/>
      <c r="J38" s="68"/>
    </row>
    <row r="39" spans="1:10" ht="18.75" customHeight="1" x14ac:dyDescent="0.25">
      <c r="A39" s="69">
        <v>1035</v>
      </c>
      <c r="B39" s="26"/>
      <c r="C39" s="26"/>
      <c r="D39" s="13" t="s">
        <v>39</v>
      </c>
      <c r="E39" s="49"/>
      <c r="F39" s="63"/>
      <c r="G39" s="63"/>
      <c r="H39" s="27"/>
      <c r="I39" s="67"/>
      <c r="J39" s="68"/>
    </row>
    <row r="40" spans="1:10" ht="33" customHeight="1" x14ac:dyDescent="0.25">
      <c r="A40" s="28"/>
      <c r="B40" s="130"/>
      <c r="C40" s="137"/>
      <c r="D40" s="93" t="s">
        <v>90</v>
      </c>
      <c r="E40" s="138">
        <f>E46</f>
        <v>0</v>
      </c>
      <c r="F40" s="117">
        <f>F46</f>
        <v>8892.5</v>
      </c>
      <c r="G40" s="117">
        <f>G46</f>
        <v>8885.77</v>
      </c>
      <c r="H40" s="110">
        <f>G40*100/F40</f>
        <v>99.924318245712684</v>
      </c>
      <c r="I40" s="67"/>
      <c r="J40" s="68"/>
    </row>
    <row r="41" spans="1:10" ht="21" customHeight="1" x14ac:dyDescent="0.25">
      <c r="A41" s="29"/>
      <c r="B41" s="130"/>
      <c r="C41" s="130"/>
      <c r="D41" s="87" t="s">
        <v>79</v>
      </c>
      <c r="E41" s="139"/>
      <c r="F41" s="118"/>
      <c r="G41" s="118"/>
      <c r="H41" s="111"/>
      <c r="I41" s="67"/>
      <c r="J41" s="68"/>
    </row>
    <row r="42" spans="1:10" ht="48" customHeight="1" x14ac:dyDescent="0.25">
      <c r="A42" s="29"/>
      <c r="B42" s="130"/>
      <c r="C42" s="130"/>
      <c r="D42" s="77" t="s">
        <v>228</v>
      </c>
      <c r="E42" s="139"/>
      <c r="F42" s="118"/>
      <c r="G42" s="118"/>
      <c r="H42" s="111"/>
      <c r="I42" s="67"/>
      <c r="J42" s="68"/>
    </row>
    <row r="43" spans="1:10" ht="19.5" customHeight="1" x14ac:dyDescent="0.25">
      <c r="A43" s="29"/>
      <c r="B43" s="130"/>
      <c r="C43" s="130"/>
      <c r="D43" s="71" t="s">
        <v>43</v>
      </c>
      <c r="E43" s="139"/>
      <c r="F43" s="118"/>
      <c r="G43" s="118"/>
      <c r="H43" s="111"/>
      <c r="I43" s="67"/>
      <c r="J43" s="68"/>
    </row>
    <row r="44" spans="1:10" ht="19.5" customHeight="1" x14ac:dyDescent="0.25">
      <c r="A44" s="29"/>
      <c r="B44" s="130"/>
      <c r="C44" s="130"/>
      <c r="D44" s="79" t="s">
        <v>92</v>
      </c>
      <c r="E44" s="140"/>
      <c r="F44" s="119"/>
      <c r="G44" s="119"/>
      <c r="H44" s="112"/>
      <c r="I44" s="67"/>
      <c r="J44" s="68"/>
    </row>
    <row r="45" spans="1:10" ht="20.25" customHeight="1" x14ac:dyDescent="0.25">
      <c r="A45" s="29"/>
      <c r="B45" s="30"/>
      <c r="C45" s="19"/>
      <c r="D45" s="78" t="s">
        <v>93</v>
      </c>
      <c r="E45" s="61"/>
      <c r="F45" s="63"/>
      <c r="G45" s="63"/>
      <c r="H45" s="27"/>
      <c r="I45" s="67"/>
      <c r="J45" s="68"/>
    </row>
    <row r="46" spans="1:10" ht="18" customHeight="1" x14ac:dyDescent="0.25">
      <c r="A46" s="29"/>
      <c r="B46" s="131" t="s">
        <v>158</v>
      </c>
      <c r="C46" s="131" t="s">
        <v>223</v>
      </c>
      <c r="D46" s="13" t="s">
        <v>159</v>
      </c>
      <c r="E46" s="123"/>
      <c r="F46" s="117">
        <v>8892.5</v>
      </c>
      <c r="G46" s="117">
        <v>8885.77</v>
      </c>
      <c r="H46" s="110">
        <f>G46*100/F46</f>
        <v>99.924318245712684</v>
      </c>
      <c r="I46" s="67"/>
      <c r="J46" s="68"/>
    </row>
    <row r="47" spans="1:10" ht="21" customHeight="1" x14ac:dyDescent="0.25">
      <c r="A47" s="29"/>
      <c r="B47" s="132"/>
      <c r="C47" s="132"/>
      <c r="D47" s="71" t="s">
        <v>76</v>
      </c>
      <c r="E47" s="124"/>
      <c r="F47" s="118"/>
      <c r="G47" s="118"/>
      <c r="H47" s="111"/>
      <c r="I47" s="67"/>
      <c r="J47" s="68"/>
    </row>
    <row r="48" spans="1:10" ht="64.5" customHeight="1" x14ac:dyDescent="0.25">
      <c r="A48" s="32"/>
      <c r="B48" s="133"/>
      <c r="C48" s="133"/>
      <c r="D48" s="13" t="s">
        <v>160</v>
      </c>
      <c r="E48" s="125"/>
      <c r="F48" s="119"/>
      <c r="G48" s="119"/>
      <c r="H48" s="112"/>
      <c r="I48" s="67"/>
      <c r="J48" s="68"/>
    </row>
    <row r="49" spans="1:10" ht="18.75" customHeight="1" x14ac:dyDescent="0.25">
      <c r="A49" s="69">
        <v>1035</v>
      </c>
      <c r="B49" s="26"/>
      <c r="C49" s="26"/>
      <c r="D49" s="13" t="s">
        <v>39</v>
      </c>
      <c r="E49" s="49"/>
      <c r="F49" s="63"/>
      <c r="G49" s="63"/>
      <c r="H49" s="27"/>
      <c r="I49" s="67"/>
      <c r="J49" s="68"/>
    </row>
    <row r="50" spans="1:10" ht="33" customHeight="1" x14ac:dyDescent="0.25">
      <c r="A50" s="28"/>
      <c r="B50" s="130"/>
      <c r="C50" s="130"/>
      <c r="D50" s="77" t="s">
        <v>90</v>
      </c>
      <c r="E50" s="116">
        <f>E56</f>
        <v>0</v>
      </c>
      <c r="F50" s="136">
        <f>F56</f>
        <v>83302</v>
      </c>
      <c r="G50" s="136">
        <f>G56</f>
        <v>80454.3</v>
      </c>
      <c r="H50" s="110">
        <f>G50*100/F50</f>
        <v>96.581474634462552</v>
      </c>
      <c r="I50" s="67"/>
      <c r="J50" s="68"/>
    </row>
    <row r="51" spans="1:10" ht="20.25" customHeight="1" x14ac:dyDescent="0.25">
      <c r="A51" s="29"/>
      <c r="B51" s="130"/>
      <c r="C51" s="130"/>
      <c r="D51" s="71" t="s">
        <v>79</v>
      </c>
      <c r="E51" s="116"/>
      <c r="F51" s="136"/>
      <c r="G51" s="136"/>
      <c r="H51" s="111"/>
      <c r="I51" s="67"/>
      <c r="J51" s="68"/>
    </row>
    <row r="52" spans="1:10" ht="47.25" customHeight="1" x14ac:dyDescent="0.25">
      <c r="A52" s="29"/>
      <c r="B52" s="130"/>
      <c r="C52" s="130"/>
      <c r="D52" s="77" t="s">
        <v>228</v>
      </c>
      <c r="E52" s="116"/>
      <c r="F52" s="136"/>
      <c r="G52" s="136"/>
      <c r="H52" s="111"/>
      <c r="I52" s="67"/>
      <c r="J52" s="68"/>
    </row>
    <row r="53" spans="1:10" ht="18" customHeight="1" x14ac:dyDescent="0.25">
      <c r="A53" s="29"/>
      <c r="B53" s="130"/>
      <c r="C53" s="130"/>
      <c r="D53" s="71" t="s">
        <v>43</v>
      </c>
      <c r="E53" s="116"/>
      <c r="F53" s="136"/>
      <c r="G53" s="136"/>
      <c r="H53" s="111"/>
      <c r="I53" s="67"/>
      <c r="J53" s="68"/>
    </row>
    <row r="54" spans="1:10" ht="21.75" customHeight="1" x14ac:dyDescent="0.25">
      <c r="A54" s="29"/>
      <c r="B54" s="130"/>
      <c r="C54" s="130"/>
      <c r="D54" s="76" t="s">
        <v>92</v>
      </c>
      <c r="E54" s="116"/>
      <c r="F54" s="136"/>
      <c r="G54" s="136"/>
      <c r="H54" s="112"/>
      <c r="I54" s="67"/>
      <c r="J54" s="68"/>
    </row>
    <row r="55" spans="1:10" ht="18" customHeight="1" x14ac:dyDescent="0.25">
      <c r="A55" s="29"/>
      <c r="B55" s="30"/>
      <c r="C55" s="19"/>
      <c r="D55" s="78" t="s">
        <v>93</v>
      </c>
      <c r="E55" s="61"/>
      <c r="F55" s="63"/>
      <c r="G55" s="63"/>
      <c r="H55" s="27"/>
      <c r="I55" s="67"/>
      <c r="J55" s="68"/>
    </row>
    <row r="56" spans="1:10" ht="21" customHeight="1" x14ac:dyDescent="0.25">
      <c r="A56" s="29"/>
      <c r="B56" s="131" t="s">
        <v>158</v>
      </c>
      <c r="C56" s="131" t="s">
        <v>223</v>
      </c>
      <c r="D56" s="13" t="s">
        <v>161</v>
      </c>
      <c r="E56" s="116"/>
      <c r="F56" s="117">
        <v>83302</v>
      </c>
      <c r="G56" s="117">
        <v>80454.3</v>
      </c>
      <c r="H56" s="110">
        <f>G56*100/F56</f>
        <v>96.581474634462552</v>
      </c>
      <c r="I56" s="67"/>
      <c r="J56" s="68"/>
    </row>
    <row r="57" spans="1:10" ht="18" customHeight="1" x14ac:dyDescent="0.25">
      <c r="A57" s="29"/>
      <c r="B57" s="132"/>
      <c r="C57" s="132"/>
      <c r="D57" s="71" t="s">
        <v>76</v>
      </c>
      <c r="E57" s="116"/>
      <c r="F57" s="118"/>
      <c r="G57" s="118"/>
      <c r="H57" s="111"/>
      <c r="I57" s="67"/>
      <c r="J57" s="68"/>
    </row>
    <row r="58" spans="1:10" ht="67.5" customHeight="1" x14ac:dyDescent="0.25">
      <c r="A58" s="29"/>
      <c r="B58" s="133"/>
      <c r="C58" s="133"/>
      <c r="D58" s="13" t="s">
        <v>162</v>
      </c>
      <c r="E58" s="116"/>
      <c r="F58" s="119"/>
      <c r="G58" s="119"/>
      <c r="H58" s="112"/>
      <c r="I58" s="67"/>
      <c r="J58" s="68"/>
    </row>
    <row r="59" spans="1:10" ht="18.75" customHeight="1" x14ac:dyDescent="0.25">
      <c r="A59" s="69">
        <v>1035</v>
      </c>
      <c r="B59" s="26"/>
      <c r="C59" s="26"/>
      <c r="D59" s="13" t="s">
        <v>39</v>
      </c>
      <c r="E59" s="49"/>
      <c r="F59" s="63"/>
      <c r="G59" s="63"/>
      <c r="H59" s="27"/>
      <c r="I59" s="67"/>
      <c r="J59" s="68"/>
    </row>
    <row r="60" spans="1:10" ht="33" customHeight="1" x14ac:dyDescent="0.25">
      <c r="A60" s="28"/>
      <c r="B60" s="130"/>
      <c r="C60" s="130"/>
      <c r="D60" s="77" t="s">
        <v>90</v>
      </c>
      <c r="E60" s="116">
        <f>E66</f>
        <v>0</v>
      </c>
      <c r="F60" s="136">
        <f>F66</f>
        <v>2892</v>
      </c>
      <c r="G60" s="136">
        <f>G66</f>
        <v>2892</v>
      </c>
      <c r="H60" s="110">
        <f>G60*100/F60</f>
        <v>100</v>
      </c>
      <c r="I60" s="67"/>
      <c r="J60" s="68"/>
    </row>
    <row r="61" spans="1:10" ht="25.5" customHeight="1" x14ac:dyDescent="0.25">
      <c r="A61" s="29"/>
      <c r="B61" s="130"/>
      <c r="C61" s="130"/>
      <c r="D61" s="71" t="s">
        <v>79</v>
      </c>
      <c r="E61" s="116"/>
      <c r="F61" s="136"/>
      <c r="G61" s="136"/>
      <c r="H61" s="111"/>
      <c r="I61" s="67"/>
      <c r="J61" s="68"/>
    </row>
    <row r="62" spans="1:10" ht="47.25" customHeight="1" x14ac:dyDescent="0.25">
      <c r="A62" s="29"/>
      <c r="B62" s="130"/>
      <c r="C62" s="130"/>
      <c r="D62" s="77" t="s">
        <v>91</v>
      </c>
      <c r="E62" s="116"/>
      <c r="F62" s="136"/>
      <c r="G62" s="136"/>
      <c r="H62" s="111"/>
      <c r="I62" s="67"/>
      <c r="J62" s="68"/>
    </row>
    <row r="63" spans="1:10" ht="26.25" customHeight="1" x14ac:dyDescent="0.25">
      <c r="A63" s="29"/>
      <c r="B63" s="130"/>
      <c r="C63" s="130"/>
      <c r="D63" s="71" t="s">
        <v>43</v>
      </c>
      <c r="E63" s="116"/>
      <c r="F63" s="136"/>
      <c r="G63" s="136"/>
      <c r="H63" s="111"/>
      <c r="I63" s="67"/>
      <c r="J63" s="68"/>
    </row>
    <row r="64" spans="1:10" ht="24" customHeight="1" x14ac:dyDescent="0.25">
      <c r="A64" s="29"/>
      <c r="B64" s="130"/>
      <c r="C64" s="130"/>
      <c r="D64" s="76" t="s">
        <v>92</v>
      </c>
      <c r="E64" s="116"/>
      <c r="F64" s="136"/>
      <c r="G64" s="136"/>
      <c r="H64" s="112"/>
      <c r="I64" s="67"/>
      <c r="J64" s="68"/>
    </row>
    <row r="65" spans="1:10" ht="18" customHeight="1" x14ac:dyDescent="0.25">
      <c r="A65" s="29"/>
      <c r="B65" s="30"/>
      <c r="C65" s="19"/>
      <c r="D65" s="78" t="s">
        <v>93</v>
      </c>
      <c r="E65" s="61"/>
      <c r="F65" s="63"/>
      <c r="G65" s="63"/>
      <c r="H65" s="27"/>
      <c r="I65" s="67"/>
      <c r="J65" s="68"/>
    </row>
    <row r="66" spans="1:10" ht="19.5" customHeight="1" x14ac:dyDescent="0.25">
      <c r="A66" s="29"/>
      <c r="B66" s="131" t="s">
        <v>165</v>
      </c>
      <c r="C66" s="131" t="s">
        <v>223</v>
      </c>
      <c r="D66" s="77" t="s">
        <v>163</v>
      </c>
      <c r="E66" s="116"/>
      <c r="F66" s="136">
        <v>2892</v>
      </c>
      <c r="G66" s="136">
        <v>2892</v>
      </c>
      <c r="H66" s="110">
        <f>G66*100/F66</f>
        <v>100</v>
      </c>
      <c r="I66" s="67"/>
      <c r="J66" s="68"/>
    </row>
    <row r="67" spans="1:10" ht="21" customHeight="1" x14ac:dyDescent="0.25">
      <c r="A67" s="29"/>
      <c r="B67" s="132"/>
      <c r="C67" s="132"/>
      <c r="D67" s="71" t="s">
        <v>76</v>
      </c>
      <c r="E67" s="116"/>
      <c r="F67" s="136"/>
      <c r="G67" s="136"/>
      <c r="H67" s="111"/>
      <c r="I67" s="67"/>
      <c r="J67" s="68"/>
    </row>
    <row r="68" spans="1:10" ht="92.25" customHeight="1" x14ac:dyDescent="0.25">
      <c r="A68" s="29"/>
      <c r="B68" s="133"/>
      <c r="C68" s="133"/>
      <c r="D68" s="36" t="s">
        <v>164</v>
      </c>
      <c r="E68" s="116"/>
      <c r="F68" s="136"/>
      <c r="G68" s="136"/>
      <c r="H68" s="112"/>
      <c r="I68" s="67"/>
      <c r="J68" s="68"/>
    </row>
    <row r="69" spans="1:10" ht="18.75" customHeight="1" x14ac:dyDescent="0.25">
      <c r="A69" s="69">
        <v>1035</v>
      </c>
      <c r="B69" s="26"/>
      <c r="C69" s="26"/>
      <c r="D69" s="13" t="s">
        <v>39</v>
      </c>
      <c r="E69" s="49"/>
      <c r="F69" s="63"/>
      <c r="G69" s="63"/>
      <c r="H69" s="27"/>
      <c r="I69" s="67"/>
      <c r="J69" s="68"/>
    </row>
    <row r="70" spans="1:10" ht="36" customHeight="1" x14ac:dyDescent="0.25">
      <c r="A70" s="28"/>
      <c r="B70" s="130"/>
      <c r="C70" s="137"/>
      <c r="D70" s="93" t="s">
        <v>90</v>
      </c>
      <c r="E70" s="116">
        <f>E75</f>
        <v>0</v>
      </c>
      <c r="F70" s="136">
        <f>F75</f>
        <v>1940</v>
      </c>
      <c r="G70" s="136">
        <f>G75</f>
        <v>1940</v>
      </c>
      <c r="H70" s="110">
        <f>G70*100/F70</f>
        <v>100</v>
      </c>
      <c r="I70" s="67"/>
      <c r="J70" s="68"/>
    </row>
    <row r="71" spans="1:10" ht="45.75" customHeight="1" x14ac:dyDescent="0.25">
      <c r="A71" s="29"/>
      <c r="B71" s="130"/>
      <c r="C71" s="137"/>
      <c r="D71" s="93" t="s">
        <v>91</v>
      </c>
      <c r="E71" s="116"/>
      <c r="F71" s="136"/>
      <c r="G71" s="136"/>
      <c r="H71" s="111"/>
      <c r="I71" s="67"/>
      <c r="J71" s="68"/>
    </row>
    <row r="72" spans="1:10" ht="22.5" customHeight="1" x14ac:dyDescent="0.25">
      <c r="A72" s="29"/>
      <c r="B72" s="130"/>
      <c r="C72" s="137"/>
      <c r="D72" s="101" t="s">
        <v>43</v>
      </c>
      <c r="E72" s="116"/>
      <c r="F72" s="136"/>
      <c r="G72" s="136"/>
      <c r="H72" s="111"/>
      <c r="I72" s="67"/>
      <c r="J72" s="68"/>
    </row>
    <row r="73" spans="1:10" ht="18.75" customHeight="1" x14ac:dyDescent="0.25">
      <c r="A73" s="29"/>
      <c r="B73" s="143"/>
      <c r="C73" s="143"/>
      <c r="D73" s="93" t="s">
        <v>92</v>
      </c>
      <c r="E73" s="123"/>
      <c r="F73" s="120"/>
      <c r="G73" s="120"/>
      <c r="H73" s="111"/>
      <c r="I73" s="67"/>
      <c r="J73" s="68"/>
    </row>
    <row r="74" spans="1:10" ht="18" customHeight="1" x14ac:dyDescent="0.25">
      <c r="A74" s="31"/>
      <c r="B74" s="30"/>
      <c r="C74" s="19"/>
      <c r="D74" s="13" t="s">
        <v>93</v>
      </c>
      <c r="E74" s="61"/>
      <c r="F74" s="63"/>
      <c r="G74" s="63"/>
      <c r="H74" s="27"/>
      <c r="I74" s="67"/>
      <c r="J74" s="68"/>
    </row>
    <row r="75" spans="1:10" ht="19.5" customHeight="1" x14ac:dyDescent="0.25">
      <c r="A75" s="29"/>
      <c r="B75" s="132" t="s">
        <v>165</v>
      </c>
      <c r="C75" s="132" t="s">
        <v>223</v>
      </c>
      <c r="D75" s="74" t="s">
        <v>163</v>
      </c>
      <c r="E75" s="125"/>
      <c r="F75" s="118">
        <v>1940</v>
      </c>
      <c r="G75" s="118">
        <v>1940</v>
      </c>
      <c r="H75" s="111">
        <f>G75*100/F75</f>
        <v>100</v>
      </c>
      <c r="I75" s="67"/>
      <c r="J75" s="68"/>
    </row>
    <row r="76" spans="1:10" ht="21.75" customHeight="1" x14ac:dyDescent="0.25">
      <c r="A76" s="29"/>
      <c r="B76" s="132"/>
      <c r="C76" s="132"/>
      <c r="D76" s="71" t="s">
        <v>76</v>
      </c>
      <c r="E76" s="116"/>
      <c r="F76" s="118"/>
      <c r="G76" s="118"/>
      <c r="H76" s="111"/>
      <c r="I76" s="67"/>
      <c r="J76" s="68"/>
    </row>
    <row r="77" spans="1:10" ht="76.5" customHeight="1" x14ac:dyDescent="0.25">
      <c r="A77" s="32"/>
      <c r="B77" s="133"/>
      <c r="C77" s="133"/>
      <c r="D77" s="36" t="s">
        <v>166</v>
      </c>
      <c r="E77" s="116"/>
      <c r="F77" s="119"/>
      <c r="G77" s="119"/>
      <c r="H77" s="112"/>
      <c r="I77" s="67"/>
      <c r="J77" s="68"/>
    </row>
    <row r="78" spans="1:10" ht="18.75" customHeight="1" x14ac:dyDescent="0.25">
      <c r="A78" s="69">
        <v>1035</v>
      </c>
      <c r="B78" s="26"/>
      <c r="C78" s="26"/>
      <c r="D78" s="13" t="s">
        <v>39</v>
      </c>
      <c r="E78" s="49"/>
      <c r="F78" s="63"/>
      <c r="G78" s="63"/>
      <c r="H78" s="27"/>
      <c r="I78" s="67"/>
      <c r="J78" s="68"/>
    </row>
    <row r="79" spans="1:10" ht="40.5" customHeight="1" x14ac:dyDescent="0.25">
      <c r="A79" s="28"/>
      <c r="B79" s="130"/>
      <c r="C79" s="130"/>
      <c r="D79" s="77" t="s">
        <v>90</v>
      </c>
      <c r="E79" s="116">
        <f>E85</f>
        <v>0</v>
      </c>
      <c r="F79" s="136">
        <f>F85</f>
        <v>4440</v>
      </c>
      <c r="G79" s="136">
        <f>G85</f>
        <v>4440</v>
      </c>
      <c r="H79" s="110">
        <f>G79*100/F79</f>
        <v>100</v>
      </c>
      <c r="I79" s="67"/>
      <c r="J79" s="68"/>
    </row>
    <row r="80" spans="1:10" x14ac:dyDescent="0.25">
      <c r="A80" s="29"/>
      <c r="B80" s="130"/>
      <c r="C80" s="130"/>
      <c r="D80" s="71" t="s">
        <v>79</v>
      </c>
      <c r="E80" s="116"/>
      <c r="F80" s="136"/>
      <c r="G80" s="136"/>
      <c r="H80" s="111"/>
      <c r="I80" s="67"/>
      <c r="J80" s="68"/>
    </row>
    <row r="81" spans="1:10" ht="45.75" customHeight="1" x14ac:dyDescent="0.25">
      <c r="A81" s="29"/>
      <c r="B81" s="130"/>
      <c r="C81" s="130"/>
      <c r="D81" s="77" t="s">
        <v>91</v>
      </c>
      <c r="E81" s="116"/>
      <c r="F81" s="136"/>
      <c r="G81" s="136"/>
      <c r="H81" s="111"/>
      <c r="I81" s="67"/>
      <c r="J81" s="68"/>
    </row>
    <row r="82" spans="1:10" ht="15.75" customHeight="1" x14ac:dyDescent="0.25">
      <c r="A82" s="29"/>
      <c r="B82" s="130"/>
      <c r="C82" s="130"/>
      <c r="D82" s="71" t="s">
        <v>43</v>
      </c>
      <c r="E82" s="116"/>
      <c r="F82" s="136"/>
      <c r="G82" s="136"/>
      <c r="H82" s="111"/>
      <c r="I82" s="67"/>
      <c r="J82" s="68"/>
    </row>
    <row r="83" spans="1:10" ht="17.25" customHeight="1" x14ac:dyDescent="0.25">
      <c r="A83" s="29"/>
      <c r="B83" s="130"/>
      <c r="C83" s="130"/>
      <c r="D83" s="76" t="s">
        <v>92</v>
      </c>
      <c r="E83" s="116"/>
      <c r="F83" s="136"/>
      <c r="G83" s="136"/>
      <c r="H83" s="112"/>
      <c r="I83" s="67"/>
      <c r="J83" s="68"/>
    </row>
    <row r="84" spans="1:10" ht="23.25" customHeight="1" x14ac:dyDescent="0.25">
      <c r="A84" s="29"/>
      <c r="B84" s="30"/>
      <c r="C84" s="19"/>
      <c r="D84" s="78" t="s">
        <v>93</v>
      </c>
      <c r="E84" s="61"/>
      <c r="F84" s="63"/>
      <c r="G84" s="63"/>
      <c r="H84" s="27"/>
      <c r="I84" s="67"/>
      <c r="J84" s="68"/>
    </row>
    <row r="85" spans="1:10" ht="18" customHeight="1" x14ac:dyDescent="0.25">
      <c r="A85" s="29"/>
      <c r="B85" s="131" t="s">
        <v>165</v>
      </c>
      <c r="C85" s="131" t="s">
        <v>223</v>
      </c>
      <c r="D85" s="77" t="s">
        <v>163</v>
      </c>
      <c r="E85" s="116"/>
      <c r="F85" s="117">
        <v>4440</v>
      </c>
      <c r="G85" s="117">
        <v>4440</v>
      </c>
      <c r="H85" s="110">
        <f>G85*100/F85</f>
        <v>100</v>
      </c>
      <c r="I85" s="67"/>
      <c r="J85" s="68"/>
    </row>
    <row r="86" spans="1:10" ht="20.25" customHeight="1" x14ac:dyDescent="0.25">
      <c r="A86" s="29"/>
      <c r="B86" s="132"/>
      <c r="C86" s="132"/>
      <c r="D86" s="71" t="s">
        <v>76</v>
      </c>
      <c r="E86" s="116"/>
      <c r="F86" s="118"/>
      <c r="G86" s="118"/>
      <c r="H86" s="111"/>
      <c r="I86" s="67"/>
      <c r="J86" s="68"/>
    </row>
    <row r="87" spans="1:10" ht="52.5" customHeight="1" x14ac:dyDescent="0.25">
      <c r="A87" s="32"/>
      <c r="B87" s="133"/>
      <c r="C87" s="133"/>
      <c r="D87" s="36" t="s">
        <v>167</v>
      </c>
      <c r="E87" s="116"/>
      <c r="F87" s="119"/>
      <c r="G87" s="119"/>
      <c r="H87" s="112"/>
      <c r="I87" s="67"/>
      <c r="J87" s="68"/>
    </row>
    <row r="88" spans="1:10" ht="21" customHeight="1" x14ac:dyDescent="0.25">
      <c r="A88" s="69">
        <v>1049</v>
      </c>
      <c r="B88" s="47"/>
      <c r="C88" s="11"/>
      <c r="D88" s="13" t="s">
        <v>39</v>
      </c>
      <c r="E88" s="51"/>
      <c r="F88" s="64"/>
      <c r="G88" s="64"/>
      <c r="H88" s="52"/>
      <c r="I88" s="67"/>
      <c r="J88" s="68"/>
    </row>
    <row r="89" spans="1:10" ht="30" customHeight="1" x14ac:dyDescent="0.25">
      <c r="A89" s="34"/>
      <c r="B89" s="20"/>
      <c r="C89" s="20"/>
      <c r="D89" s="80" t="s">
        <v>95</v>
      </c>
      <c r="E89" s="65">
        <f>E95</f>
        <v>37400</v>
      </c>
      <c r="F89" s="65">
        <f>F95</f>
        <v>37400</v>
      </c>
      <c r="G89" s="65">
        <f>G95</f>
        <v>37400</v>
      </c>
      <c r="H89" s="16">
        <f>G89*100/F89</f>
        <v>100</v>
      </c>
      <c r="I89" s="67"/>
      <c r="J89" s="68"/>
    </row>
    <row r="90" spans="1:10" ht="21.75" customHeight="1" x14ac:dyDescent="0.25">
      <c r="A90" s="35"/>
      <c r="B90" s="21"/>
      <c r="C90" s="21"/>
      <c r="D90" s="81" t="s">
        <v>79</v>
      </c>
      <c r="E90" s="99"/>
      <c r="F90" s="57"/>
      <c r="G90" s="57"/>
      <c r="H90" s="17"/>
      <c r="I90" s="67"/>
      <c r="J90" s="68"/>
    </row>
    <row r="91" spans="1:10" ht="33" customHeight="1" x14ac:dyDescent="0.25">
      <c r="A91" s="48"/>
      <c r="B91" s="22"/>
      <c r="C91" s="22"/>
      <c r="D91" s="76" t="s">
        <v>96</v>
      </c>
      <c r="E91" s="100"/>
      <c r="F91" s="59"/>
      <c r="G91" s="59"/>
      <c r="H91" s="39"/>
      <c r="I91" s="67"/>
      <c r="J91" s="68"/>
    </row>
    <row r="92" spans="1:10" ht="19.5" customHeight="1" x14ac:dyDescent="0.25">
      <c r="A92" s="35"/>
      <c r="B92" s="20"/>
      <c r="C92" s="20"/>
      <c r="D92" s="71" t="s">
        <v>43</v>
      </c>
      <c r="E92" s="56"/>
      <c r="F92" s="58"/>
      <c r="G92" s="58"/>
      <c r="H92" s="39"/>
      <c r="I92" s="67"/>
      <c r="J92" s="68"/>
    </row>
    <row r="93" spans="1:10" ht="62.25" customHeight="1" x14ac:dyDescent="0.25">
      <c r="A93" s="35"/>
      <c r="B93" s="22"/>
      <c r="C93" s="21"/>
      <c r="D93" s="73" t="s">
        <v>97</v>
      </c>
      <c r="E93" s="55"/>
      <c r="F93" s="59"/>
      <c r="G93" s="59"/>
      <c r="H93" s="18"/>
      <c r="I93" s="67"/>
      <c r="J93" s="68"/>
    </row>
    <row r="94" spans="1:10" ht="24" customHeight="1" x14ac:dyDescent="0.25">
      <c r="A94" s="21"/>
      <c r="B94" s="53"/>
      <c r="C94" s="19"/>
      <c r="D94" s="13" t="s">
        <v>49</v>
      </c>
      <c r="E94" s="61"/>
      <c r="F94" s="63"/>
      <c r="G94" s="63"/>
      <c r="H94" s="27"/>
      <c r="I94" s="67"/>
      <c r="J94" s="68"/>
    </row>
    <row r="95" spans="1:10" ht="51.75" customHeight="1" x14ac:dyDescent="0.25">
      <c r="A95" s="21"/>
      <c r="B95" s="131" t="s">
        <v>122</v>
      </c>
      <c r="C95" s="131" t="s">
        <v>4</v>
      </c>
      <c r="D95" s="74" t="s">
        <v>98</v>
      </c>
      <c r="E95" s="116">
        <v>37400</v>
      </c>
      <c r="F95" s="117">
        <v>37400</v>
      </c>
      <c r="G95" s="117">
        <v>37400</v>
      </c>
      <c r="H95" s="110">
        <f>G95*100/F95</f>
        <v>100</v>
      </c>
      <c r="I95" s="67"/>
      <c r="J95" s="68"/>
    </row>
    <row r="96" spans="1:10" ht="18.75" customHeight="1" x14ac:dyDescent="0.25">
      <c r="A96" s="21"/>
      <c r="B96" s="132"/>
      <c r="C96" s="132"/>
      <c r="D96" s="71" t="s">
        <v>51</v>
      </c>
      <c r="E96" s="116"/>
      <c r="F96" s="118"/>
      <c r="G96" s="118"/>
      <c r="H96" s="111"/>
      <c r="I96" s="67"/>
      <c r="J96" s="68"/>
    </row>
    <row r="97" spans="1:10" ht="81.75" customHeight="1" x14ac:dyDescent="0.25">
      <c r="A97" s="21"/>
      <c r="B97" s="132"/>
      <c r="C97" s="132"/>
      <c r="D97" s="77" t="s">
        <v>99</v>
      </c>
      <c r="E97" s="116"/>
      <c r="F97" s="118"/>
      <c r="G97" s="118"/>
      <c r="H97" s="111"/>
      <c r="I97" s="67"/>
      <c r="J97" s="68"/>
    </row>
    <row r="98" spans="1:10" ht="17.25" customHeight="1" x14ac:dyDescent="0.25">
      <c r="A98" s="21"/>
      <c r="B98" s="141"/>
      <c r="C98" s="141"/>
      <c r="D98" s="82" t="s">
        <v>53</v>
      </c>
      <c r="E98" s="116"/>
      <c r="F98" s="118"/>
      <c r="G98" s="118"/>
      <c r="H98" s="111"/>
      <c r="I98" s="67"/>
      <c r="J98" s="68"/>
    </row>
    <row r="99" spans="1:10" ht="38.25" customHeight="1" x14ac:dyDescent="0.25">
      <c r="A99" s="21"/>
      <c r="B99" s="142"/>
      <c r="C99" s="142"/>
      <c r="D99" s="76" t="s">
        <v>100</v>
      </c>
      <c r="E99" s="116"/>
      <c r="F99" s="119"/>
      <c r="G99" s="119"/>
      <c r="H99" s="112"/>
      <c r="I99" s="67"/>
      <c r="J99" s="68"/>
    </row>
    <row r="100" spans="1:10" ht="21.75" customHeight="1" x14ac:dyDescent="0.25">
      <c r="A100" s="21"/>
      <c r="B100" s="30"/>
      <c r="C100" s="19"/>
      <c r="D100" s="78" t="s">
        <v>101</v>
      </c>
      <c r="E100" s="61"/>
      <c r="F100" s="63"/>
      <c r="G100" s="63"/>
      <c r="H100" s="27"/>
      <c r="I100" s="67"/>
      <c r="J100" s="68"/>
    </row>
    <row r="101" spans="1:10" ht="31.5" customHeight="1" x14ac:dyDescent="0.25">
      <c r="A101" s="21"/>
      <c r="B101" s="131" t="s">
        <v>144</v>
      </c>
      <c r="C101" s="131" t="s">
        <v>231</v>
      </c>
      <c r="D101" s="83" t="s">
        <v>36</v>
      </c>
      <c r="E101" s="116"/>
      <c r="F101" s="117">
        <v>5000</v>
      </c>
      <c r="G101" s="117">
        <v>5000</v>
      </c>
      <c r="H101" s="110">
        <f>G101*100/F101</f>
        <v>100</v>
      </c>
      <c r="I101" s="67"/>
      <c r="J101" s="68"/>
    </row>
    <row r="102" spans="1:10" ht="21" customHeight="1" x14ac:dyDescent="0.25">
      <c r="A102" s="21"/>
      <c r="B102" s="132"/>
      <c r="C102" s="132"/>
      <c r="D102" s="71" t="s">
        <v>107</v>
      </c>
      <c r="E102" s="116"/>
      <c r="F102" s="118"/>
      <c r="G102" s="118"/>
      <c r="H102" s="111"/>
      <c r="I102" s="67"/>
      <c r="J102" s="68"/>
    </row>
    <row r="103" spans="1:10" ht="33" customHeight="1" x14ac:dyDescent="0.25">
      <c r="A103" s="21"/>
      <c r="B103" s="132"/>
      <c r="C103" s="132"/>
      <c r="D103" s="83" t="s">
        <v>37</v>
      </c>
      <c r="E103" s="116"/>
      <c r="F103" s="118"/>
      <c r="G103" s="118"/>
      <c r="H103" s="111"/>
      <c r="I103" s="67"/>
      <c r="J103" s="68"/>
    </row>
    <row r="104" spans="1:10" ht="22.5" customHeight="1" x14ac:dyDescent="0.25">
      <c r="A104" s="21"/>
      <c r="B104" s="141"/>
      <c r="C104" s="141"/>
      <c r="D104" s="84" t="s">
        <v>20</v>
      </c>
      <c r="E104" s="116"/>
      <c r="F104" s="118"/>
      <c r="G104" s="118"/>
      <c r="H104" s="111"/>
      <c r="I104" s="67"/>
      <c r="J104" s="68"/>
    </row>
    <row r="105" spans="1:10" ht="36" customHeight="1" x14ac:dyDescent="0.25">
      <c r="A105" s="22"/>
      <c r="B105" s="142"/>
      <c r="C105" s="142"/>
      <c r="D105" s="85" t="s">
        <v>35</v>
      </c>
      <c r="E105" s="116"/>
      <c r="F105" s="119"/>
      <c r="G105" s="119"/>
      <c r="H105" s="112"/>
      <c r="I105" s="67"/>
      <c r="J105" s="68"/>
    </row>
    <row r="106" spans="1:10" x14ac:dyDescent="0.25">
      <c r="A106" s="69">
        <v>1146</v>
      </c>
      <c r="B106" s="10"/>
      <c r="C106" s="11"/>
      <c r="D106" s="13" t="s">
        <v>39</v>
      </c>
      <c r="E106" s="49"/>
      <c r="F106" s="60"/>
      <c r="G106" s="60"/>
      <c r="H106" s="18"/>
      <c r="I106" s="67"/>
      <c r="J106" s="68"/>
    </row>
    <row r="107" spans="1:10" ht="13.5" customHeight="1" x14ac:dyDescent="0.25">
      <c r="A107" s="130"/>
      <c r="B107" s="143"/>
      <c r="C107" s="143"/>
      <c r="D107" s="86" t="s">
        <v>40</v>
      </c>
      <c r="E107" s="116">
        <f>E113+E118+E123+E128+E133+E138+E143+E148+E153+E159+E163+E171</f>
        <v>6873280.2000000002</v>
      </c>
      <c r="F107" s="116">
        <f>F113+F118+F123+F128+F133+F138+F143+F148+F153+F159+F163+F171</f>
        <v>6869401.6999999993</v>
      </c>
      <c r="G107" s="116">
        <f>G113+G118+G123+G128+G133+G138+G143+G148+G153+G159+G163+G171</f>
        <v>6848626.2300000004</v>
      </c>
      <c r="H107" s="110">
        <f>G107*100/F107</f>
        <v>99.697565073243581</v>
      </c>
      <c r="I107" s="67"/>
      <c r="J107" s="68"/>
    </row>
    <row r="108" spans="1:10" ht="20.25" customHeight="1" x14ac:dyDescent="0.25">
      <c r="A108" s="130"/>
      <c r="B108" s="129"/>
      <c r="C108" s="129"/>
      <c r="D108" s="87" t="s">
        <v>41</v>
      </c>
      <c r="E108" s="116"/>
      <c r="F108" s="116"/>
      <c r="G108" s="116"/>
      <c r="H108" s="111"/>
      <c r="I108" s="67"/>
      <c r="J108" s="68"/>
    </row>
    <row r="109" spans="1:10" ht="35.25" customHeight="1" x14ac:dyDescent="0.25">
      <c r="A109" s="130"/>
      <c r="B109" s="129"/>
      <c r="C109" s="129"/>
      <c r="D109" s="88" t="s">
        <v>42</v>
      </c>
      <c r="E109" s="116"/>
      <c r="F109" s="116"/>
      <c r="G109" s="116"/>
      <c r="H109" s="111"/>
      <c r="I109" s="67"/>
      <c r="J109" s="68"/>
    </row>
    <row r="110" spans="1:10" ht="17.25" customHeight="1" x14ac:dyDescent="0.25">
      <c r="A110" s="130"/>
      <c r="B110" s="129"/>
      <c r="C110" s="129"/>
      <c r="D110" s="71" t="s">
        <v>43</v>
      </c>
      <c r="E110" s="116"/>
      <c r="F110" s="116"/>
      <c r="G110" s="116"/>
      <c r="H110" s="111"/>
      <c r="I110" s="67"/>
      <c r="J110" s="68"/>
    </row>
    <row r="111" spans="1:10" ht="51" customHeight="1" x14ac:dyDescent="0.25">
      <c r="A111" s="130"/>
      <c r="B111" s="144"/>
      <c r="C111" s="144"/>
      <c r="D111" s="89" t="s">
        <v>44</v>
      </c>
      <c r="E111" s="116"/>
      <c r="F111" s="116"/>
      <c r="G111" s="116"/>
      <c r="H111" s="112"/>
      <c r="I111" s="67"/>
      <c r="J111" s="68"/>
    </row>
    <row r="112" spans="1:10" ht="20.25" customHeight="1" x14ac:dyDescent="0.25">
      <c r="A112" s="130"/>
      <c r="B112" s="30"/>
      <c r="C112" s="19"/>
      <c r="D112" s="13" t="s">
        <v>49</v>
      </c>
      <c r="E112" s="61"/>
      <c r="F112" s="63"/>
      <c r="G112" s="63"/>
      <c r="H112" s="27"/>
      <c r="I112" s="67"/>
      <c r="J112" s="68"/>
    </row>
    <row r="113" spans="1:10" ht="19.5" customHeight="1" x14ac:dyDescent="0.25">
      <c r="A113" s="130"/>
      <c r="B113" s="131" t="s">
        <v>111</v>
      </c>
      <c r="C113" s="131" t="s">
        <v>0</v>
      </c>
      <c r="D113" s="74" t="s">
        <v>50</v>
      </c>
      <c r="E113" s="116">
        <v>2278918.7000000002</v>
      </c>
      <c r="F113" s="117">
        <v>2282024.2000000002</v>
      </c>
      <c r="G113" s="117">
        <v>2282004.4</v>
      </c>
      <c r="H113" s="110">
        <f>G113*100/F113</f>
        <v>99.999132349253784</v>
      </c>
      <c r="I113" s="67"/>
      <c r="J113" s="68"/>
    </row>
    <row r="114" spans="1:10" ht="18.75" customHeight="1" x14ac:dyDescent="0.25">
      <c r="A114" s="130"/>
      <c r="B114" s="132"/>
      <c r="C114" s="132"/>
      <c r="D114" s="71" t="s">
        <v>51</v>
      </c>
      <c r="E114" s="116"/>
      <c r="F114" s="118"/>
      <c r="G114" s="118"/>
      <c r="H114" s="111"/>
      <c r="I114" s="67"/>
      <c r="J114" s="68"/>
    </row>
    <row r="115" spans="1:10" ht="18" customHeight="1" x14ac:dyDescent="0.25">
      <c r="A115" s="130"/>
      <c r="B115" s="132"/>
      <c r="C115" s="132"/>
      <c r="D115" s="75" t="s">
        <v>52</v>
      </c>
      <c r="E115" s="116"/>
      <c r="F115" s="118"/>
      <c r="G115" s="118"/>
      <c r="H115" s="111"/>
      <c r="I115" s="67"/>
      <c r="J115" s="68"/>
    </row>
    <row r="116" spans="1:10" ht="24.75" customHeight="1" x14ac:dyDescent="0.25">
      <c r="A116" s="130"/>
      <c r="B116" s="141"/>
      <c r="C116" s="141"/>
      <c r="D116" s="71" t="s">
        <v>53</v>
      </c>
      <c r="E116" s="116"/>
      <c r="F116" s="118"/>
      <c r="G116" s="118"/>
      <c r="H116" s="111"/>
      <c r="I116" s="67"/>
      <c r="J116" s="68"/>
    </row>
    <row r="117" spans="1:10" ht="24.75" customHeight="1" x14ac:dyDescent="0.25">
      <c r="A117" s="130"/>
      <c r="B117" s="142"/>
      <c r="C117" s="142"/>
      <c r="D117" s="76" t="s">
        <v>54</v>
      </c>
      <c r="E117" s="116"/>
      <c r="F117" s="119"/>
      <c r="G117" s="119"/>
      <c r="H117" s="112"/>
      <c r="I117" s="67"/>
      <c r="J117" s="68"/>
    </row>
    <row r="118" spans="1:10" ht="20.25" customHeight="1" x14ac:dyDescent="0.25">
      <c r="A118" s="130"/>
      <c r="B118" s="131" t="s">
        <v>112</v>
      </c>
      <c r="C118" s="131" t="s">
        <v>221</v>
      </c>
      <c r="D118" s="90" t="s">
        <v>55</v>
      </c>
      <c r="E118" s="116">
        <v>99607.8</v>
      </c>
      <c r="F118" s="117">
        <v>106787.7</v>
      </c>
      <c r="G118" s="117">
        <v>106786.96</v>
      </c>
      <c r="H118" s="110">
        <f>G118*100/F118</f>
        <v>99.999307036297253</v>
      </c>
      <c r="I118" s="67"/>
      <c r="J118" s="68"/>
    </row>
    <row r="119" spans="1:10" x14ac:dyDescent="0.25">
      <c r="A119" s="130"/>
      <c r="B119" s="132"/>
      <c r="C119" s="132"/>
      <c r="D119" s="71" t="s">
        <v>51</v>
      </c>
      <c r="E119" s="116"/>
      <c r="F119" s="118"/>
      <c r="G119" s="118"/>
      <c r="H119" s="111"/>
      <c r="I119" s="67"/>
      <c r="J119" s="68"/>
    </row>
    <row r="120" spans="1:10" ht="48.75" customHeight="1" x14ac:dyDescent="0.25">
      <c r="A120" s="130"/>
      <c r="B120" s="132"/>
      <c r="C120" s="132"/>
      <c r="D120" s="75" t="s">
        <v>56</v>
      </c>
      <c r="E120" s="116"/>
      <c r="F120" s="118"/>
      <c r="G120" s="118"/>
      <c r="H120" s="111"/>
      <c r="I120" s="67"/>
      <c r="J120" s="68"/>
    </row>
    <row r="121" spans="1:10" ht="21" customHeight="1" x14ac:dyDescent="0.25">
      <c r="A121" s="130"/>
      <c r="B121" s="141"/>
      <c r="C121" s="141"/>
      <c r="D121" s="71" t="s">
        <v>53</v>
      </c>
      <c r="E121" s="116"/>
      <c r="F121" s="118"/>
      <c r="G121" s="118"/>
      <c r="H121" s="111"/>
      <c r="I121" s="67"/>
      <c r="J121" s="68"/>
    </row>
    <row r="122" spans="1:10" ht="22.5" customHeight="1" x14ac:dyDescent="0.25">
      <c r="A122" s="130"/>
      <c r="B122" s="142"/>
      <c r="C122" s="142"/>
      <c r="D122" s="76" t="s">
        <v>57</v>
      </c>
      <c r="E122" s="116"/>
      <c r="F122" s="119"/>
      <c r="G122" s="119"/>
      <c r="H122" s="112"/>
      <c r="I122" s="67"/>
      <c r="J122" s="68"/>
    </row>
    <row r="123" spans="1:10" ht="20.100000000000001" customHeight="1" x14ac:dyDescent="0.25">
      <c r="A123" s="130"/>
      <c r="B123" s="131" t="s">
        <v>113</v>
      </c>
      <c r="C123" s="131" t="s">
        <v>1</v>
      </c>
      <c r="D123" s="74" t="s">
        <v>58</v>
      </c>
      <c r="E123" s="116">
        <v>2858002.6</v>
      </c>
      <c r="F123" s="117">
        <v>2826240.5</v>
      </c>
      <c r="G123" s="117">
        <v>2826216.48</v>
      </c>
      <c r="H123" s="110">
        <f>G123*100/F123</f>
        <v>99.99915010771376</v>
      </c>
      <c r="I123" s="67"/>
      <c r="J123" s="68"/>
    </row>
    <row r="124" spans="1:10" ht="20.100000000000001" customHeight="1" x14ac:dyDescent="0.25">
      <c r="A124" s="130"/>
      <c r="B124" s="132"/>
      <c r="C124" s="132"/>
      <c r="D124" s="71" t="s">
        <v>51</v>
      </c>
      <c r="E124" s="116"/>
      <c r="F124" s="118"/>
      <c r="G124" s="118"/>
      <c r="H124" s="111"/>
      <c r="I124" s="67"/>
      <c r="J124" s="68"/>
    </row>
    <row r="125" spans="1:10" ht="20.100000000000001" customHeight="1" x14ac:dyDescent="0.25">
      <c r="A125" s="130"/>
      <c r="B125" s="132"/>
      <c r="C125" s="132"/>
      <c r="D125" s="75" t="s">
        <v>59</v>
      </c>
      <c r="E125" s="116"/>
      <c r="F125" s="118"/>
      <c r="G125" s="118"/>
      <c r="H125" s="111"/>
      <c r="I125" s="67"/>
      <c r="J125" s="68"/>
    </row>
    <row r="126" spans="1:10" ht="20.100000000000001" customHeight="1" x14ac:dyDescent="0.25">
      <c r="A126" s="130"/>
      <c r="B126" s="141"/>
      <c r="C126" s="141"/>
      <c r="D126" s="71" t="s">
        <v>53</v>
      </c>
      <c r="E126" s="116"/>
      <c r="F126" s="118"/>
      <c r="G126" s="118"/>
      <c r="H126" s="111"/>
      <c r="I126" s="67"/>
      <c r="J126" s="68"/>
    </row>
    <row r="127" spans="1:10" ht="20.100000000000001" customHeight="1" x14ac:dyDescent="0.25">
      <c r="A127" s="130"/>
      <c r="B127" s="142"/>
      <c r="C127" s="142"/>
      <c r="D127" s="76" t="s">
        <v>60</v>
      </c>
      <c r="E127" s="116"/>
      <c r="F127" s="119"/>
      <c r="G127" s="119"/>
      <c r="H127" s="112"/>
      <c r="I127" s="67"/>
      <c r="J127" s="68"/>
    </row>
    <row r="128" spans="1:10" ht="22.5" customHeight="1" x14ac:dyDescent="0.25">
      <c r="A128" s="130"/>
      <c r="B128" s="131" t="s">
        <v>114</v>
      </c>
      <c r="C128" s="131" t="s">
        <v>2</v>
      </c>
      <c r="D128" s="74" t="s">
        <v>61</v>
      </c>
      <c r="E128" s="116">
        <v>1131714.2</v>
      </c>
      <c r="F128" s="117">
        <v>1098199.8</v>
      </c>
      <c r="G128" s="117">
        <v>1098168.71</v>
      </c>
      <c r="H128" s="110">
        <f>G128*100/F128</f>
        <v>99.997169003308869</v>
      </c>
      <c r="I128" s="67"/>
      <c r="J128" s="68"/>
    </row>
    <row r="129" spans="1:10" ht="20.100000000000001" customHeight="1" x14ac:dyDescent="0.25">
      <c r="A129" s="130"/>
      <c r="B129" s="132"/>
      <c r="C129" s="132"/>
      <c r="D129" s="71" t="s">
        <v>51</v>
      </c>
      <c r="E129" s="116"/>
      <c r="F129" s="118"/>
      <c r="G129" s="118"/>
      <c r="H129" s="111"/>
      <c r="I129" s="67"/>
      <c r="J129" s="68"/>
    </row>
    <row r="130" spans="1:10" ht="20.100000000000001" customHeight="1" x14ac:dyDescent="0.25">
      <c r="A130" s="130"/>
      <c r="B130" s="132"/>
      <c r="C130" s="132"/>
      <c r="D130" s="75" t="s">
        <v>62</v>
      </c>
      <c r="E130" s="116"/>
      <c r="F130" s="118"/>
      <c r="G130" s="118"/>
      <c r="H130" s="111"/>
      <c r="I130" s="67"/>
      <c r="J130" s="68"/>
    </row>
    <row r="131" spans="1:10" ht="20.100000000000001" customHeight="1" x14ac:dyDescent="0.25">
      <c r="A131" s="130"/>
      <c r="B131" s="141"/>
      <c r="C131" s="141"/>
      <c r="D131" s="71" t="s">
        <v>53</v>
      </c>
      <c r="E131" s="116"/>
      <c r="F131" s="118"/>
      <c r="G131" s="118"/>
      <c r="H131" s="111"/>
      <c r="I131" s="67"/>
      <c r="J131" s="68"/>
    </row>
    <row r="132" spans="1:10" ht="20.100000000000001" customHeight="1" x14ac:dyDescent="0.25">
      <c r="A132" s="130"/>
      <c r="B132" s="142"/>
      <c r="C132" s="142"/>
      <c r="D132" s="76" t="s">
        <v>63</v>
      </c>
      <c r="E132" s="116"/>
      <c r="F132" s="119"/>
      <c r="G132" s="119"/>
      <c r="H132" s="112"/>
      <c r="I132" s="67"/>
      <c r="J132" s="68"/>
    </row>
    <row r="133" spans="1:10" ht="23.25" customHeight="1" x14ac:dyDescent="0.25">
      <c r="A133" s="129"/>
      <c r="B133" s="131" t="s">
        <v>115</v>
      </c>
      <c r="C133" s="131" t="s">
        <v>0</v>
      </c>
      <c r="D133" s="74" t="s">
        <v>64</v>
      </c>
      <c r="E133" s="116">
        <v>96057.7</v>
      </c>
      <c r="F133" s="117">
        <v>92575.9</v>
      </c>
      <c r="G133" s="117">
        <v>92575.9</v>
      </c>
      <c r="H133" s="110">
        <f>G133*100/F133</f>
        <v>100</v>
      </c>
      <c r="I133" s="67"/>
      <c r="J133" s="68"/>
    </row>
    <row r="134" spans="1:10" ht="18" customHeight="1" x14ac:dyDescent="0.25">
      <c r="A134" s="129"/>
      <c r="B134" s="132"/>
      <c r="C134" s="132"/>
      <c r="D134" s="71" t="s">
        <v>51</v>
      </c>
      <c r="E134" s="116"/>
      <c r="F134" s="118"/>
      <c r="G134" s="118"/>
      <c r="H134" s="111"/>
      <c r="I134" s="67"/>
      <c r="J134" s="68"/>
    </row>
    <row r="135" spans="1:10" ht="52.5" customHeight="1" x14ac:dyDescent="0.25">
      <c r="A135" s="129"/>
      <c r="B135" s="132"/>
      <c r="C135" s="132"/>
      <c r="D135" s="75" t="s">
        <v>65</v>
      </c>
      <c r="E135" s="116"/>
      <c r="F135" s="118"/>
      <c r="G135" s="118"/>
      <c r="H135" s="111"/>
      <c r="I135" s="67"/>
      <c r="J135" s="68"/>
    </row>
    <row r="136" spans="1:10" x14ac:dyDescent="0.25">
      <c r="A136" s="129"/>
      <c r="B136" s="141"/>
      <c r="C136" s="141"/>
      <c r="D136" s="71" t="s">
        <v>53</v>
      </c>
      <c r="E136" s="116"/>
      <c r="F136" s="118"/>
      <c r="G136" s="118"/>
      <c r="H136" s="111"/>
      <c r="I136" s="67"/>
      <c r="J136" s="68"/>
    </row>
    <row r="137" spans="1:10" ht="22.5" customHeight="1" x14ac:dyDescent="0.25">
      <c r="A137" s="129"/>
      <c r="B137" s="142"/>
      <c r="C137" s="142"/>
      <c r="D137" s="76" t="s">
        <v>66</v>
      </c>
      <c r="E137" s="116"/>
      <c r="F137" s="119"/>
      <c r="G137" s="119"/>
      <c r="H137" s="112"/>
      <c r="I137" s="67"/>
      <c r="J137" s="68"/>
    </row>
    <row r="138" spans="1:10" ht="21.75" customHeight="1" x14ac:dyDescent="0.25">
      <c r="A138" s="129"/>
      <c r="B138" s="131" t="s">
        <v>116</v>
      </c>
      <c r="C138" s="131" t="s">
        <v>1</v>
      </c>
      <c r="D138" s="74" t="s">
        <v>67</v>
      </c>
      <c r="E138" s="116">
        <v>140101.70000000001</v>
      </c>
      <c r="F138" s="117">
        <v>129111.1</v>
      </c>
      <c r="G138" s="117">
        <v>124686.6</v>
      </c>
      <c r="H138" s="110">
        <f>G138*100/F138</f>
        <v>96.573106417651147</v>
      </c>
      <c r="I138" s="67"/>
      <c r="J138" s="68"/>
    </row>
    <row r="139" spans="1:10" ht="24" customHeight="1" x14ac:dyDescent="0.25">
      <c r="A139" s="129"/>
      <c r="B139" s="132"/>
      <c r="C139" s="132"/>
      <c r="D139" s="71" t="s">
        <v>51</v>
      </c>
      <c r="E139" s="116"/>
      <c r="F139" s="118"/>
      <c r="G139" s="118"/>
      <c r="H139" s="111"/>
      <c r="I139" s="67"/>
      <c r="J139" s="68"/>
    </row>
    <row r="140" spans="1:10" ht="49.5" customHeight="1" x14ac:dyDescent="0.25">
      <c r="A140" s="129"/>
      <c r="B140" s="132"/>
      <c r="C140" s="132"/>
      <c r="D140" s="75" t="s">
        <v>65</v>
      </c>
      <c r="E140" s="116"/>
      <c r="F140" s="118"/>
      <c r="G140" s="118"/>
      <c r="H140" s="111"/>
      <c r="I140" s="67"/>
      <c r="J140" s="68"/>
    </row>
    <row r="141" spans="1:10" ht="20.100000000000001" customHeight="1" x14ac:dyDescent="0.25">
      <c r="A141" s="129"/>
      <c r="B141" s="141"/>
      <c r="C141" s="141"/>
      <c r="D141" s="71" t="s">
        <v>53</v>
      </c>
      <c r="E141" s="116"/>
      <c r="F141" s="118"/>
      <c r="G141" s="118"/>
      <c r="H141" s="111"/>
      <c r="I141" s="67"/>
      <c r="J141" s="68"/>
    </row>
    <row r="142" spans="1:10" ht="19.5" customHeight="1" x14ac:dyDescent="0.25">
      <c r="A142" s="129"/>
      <c r="B142" s="142"/>
      <c r="C142" s="142"/>
      <c r="D142" s="76" t="s">
        <v>66</v>
      </c>
      <c r="E142" s="116"/>
      <c r="F142" s="119"/>
      <c r="G142" s="119"/>
      <c r="H142" s="112"/>
      <c r="I142" s="67"/>
      <c r="J142" s="68"/>
    </row>
    <row r="143" spans="1:10" ht="20.100000000000001" customHeight="1" x14ac:dyDescent="0.25">
      <c r="A143" s="129"/>
      <c r="B143" s="131" t="s">
        <v>117</v>
      </c>
      <c r="C143" s="131" t="s">
        <v>0</v>
      </c>
      <c r="D143" s="89" t="s">
        <v>68</v>
      </c>
      <c r="E143" s="116">
        <v>45975.8</v>
      </c>
      <c r="F143" s="136">
        <v>88153.1</v>
      </c>
      <c r="G143" s="136">
        <v>80879.7</v>
      </c>
      <c r="H143" s="110">
        <f>G143*100/F143</f>
        <v>91.749127370449813</v>
      </c>
      <c r="I143" s="67"/>
      <c r="J143" s="68"/>
    </row>
    <row r="144" spans="1:10" ht="20.25" customHeight="1" x14ac:dyDescent="0.25">
      <c r="A144" s="129"/>
      <c r="B144" s="132"/>
      <c r="C144" s="145"/>
      <c r="D144" s="101" t="s">
        <v>51</v>
      </c>
      <c r="E144" s="116"/>
      <c r="F144" s="136"/>
      <c r="G144" s="136"/>
      <c r="H144" s="111"/>
      <c r="I144" s="67"/>
      <c r="J144" s="68"/>
    </row>
    <row r="145" spans="1:10" ht="29.25" customHeight="1" x14ac:dyDescent="0.25">
      <c r="A145" s="129"/>
      <c r="B145" s="132"/>
      <c r="C145" s="145"/>
      <c r="D145" s="108" t="s">
        <v>69</v>
      </c>
      <c r="E145" s="116"/>
      <c r="F145" s="136"/>
      <c r="G145" s="136"/>
      <c r="H145" s="111"/>
      <c r="I145" s="67"/>
      <c r="J145" s="68"/>
    </row>
    <row r="146" spans="1:10" ht="20.100000000000001" customHeight="1" x14ac:dyDescent="0.25">
      <c r="A146" s="129"/>
      <c r="B146" s="141"/>
      <c r="C146" s="141"/>
      <c r="D146" s="87" t="s">
        <v>53</v>
      </c>
      <c r="E146" s="116"/>
      <c r="F146" s="136"/>
      <c r="G146" s="136"/>
      <c r="H146" s="111"/>
      <c r="I146" s="67"/>
      <c r="J146" s="68"/>
    </row>
    <row r="147" spans="1:10" ht="22.5" customHeight="1" x14ac:dyDescent="0.25">
      <c r="A147" s="129"/>
      <c r="B147" s="142"/>
      <c r="C147" s="142"/>
      <c r="D147" s="76" t="s">
        <v>70</v>
      </c>
      <c r="E147" s="116"/>
      <c r="F147" s="136"/>
      <c r="G147" s="136"/>
      <c r="H147" s="112"/>
      <c r="I147" s="67"/>
      <c r="J147" s="68"/>
    </row>
    <row r="148" spans="1:10" ht="26.25" customHeight="1" x14ac:dyDescent="0.25">
      <c r="A148" s="129"/>
      <c r="B148" s="131" t="s">
        <v>118</v>
      </c>
      <c r="C148" s="131" t="s">
        <v>1</v>
      </c>
      <c r="D148" s="92" t="s">
        <v>71</v>
      </c>
      <c r="E148" s="116">
        <v>35691.699999999997</v>
      </c>
      <c r="F148" s="117">
        <v>61122.8</v>
      </c>
      <c r="G148" s="117">
        <v>60458.6</v>
      </c>
      <c r="H148" s="110">
        <f>G148*100/F148</f>
        <v>98.913335122082103</v>
      </c>
      <c r="I148" s="67"/>
      <c r="J148" s="68"/>
    </row>
    <row r="149" spans="1:10" ht="22.5" customHeight="1" x14ac:dyDescent="0.25">
      <c r="A149" s="129"/>
      <c r="B149" s="132"/>
      <c r="C149" s="132"/>
      <c r="D149" s="71" t="s">
        <v>51</v>
      </c>
      <c r="E149" s="116"/>
      <c r="F149" s="118"/>
      <c r="G149" s="118"/>
      <c r="H149" s="111"/>
      <c r="I149" s="67"/>
      <c r="J149" s="68"/>
    </row>
    <row r="150" spans="1:10" ht="19.5" customHeight="1" x14ac:dyDescent="0.25">
      <c r="A150" s="129"/>
      <c r="B150" s="132"/>
      <c r="C150" s="132"/>
      <c r="D150" s="91" t="s">
        <v>72</v>
      </c>
      <c r="E150" s="116"/>
      <c r="F150" s="118"/>
      <c r="G150" s="118"/>
      <c r="H150" s="111"/>
      <c r="I150" s="67"/>
      <c r="J150" s="68"/>
    </row>
    <row r="151" spans="1:10" ht="21.75" customHeight="1" x14ac:dyDescent="0.25">
      <c r="A151" s="129"/>
      <c r="B151" s="141"/>
      <c r="C151" s="141"/>
      <c r="D151" s="71" t="s">
        <v>53</v>
      </c>
      <c r="E151" s="116"/>
      <c r="F151" s="118"/>
      <c r="G151" s="118"/>
      <c r="H151" s="111"/>
      <c r="I151" s="67"/>
      <c r="J151" s="68"/>
    </row>
    <row r="152" spans="1:10" ht="22.5" customHeight="1" x14ac:dyDescent="0.25">
      <c r="A152" s="129"/>
      <c r="B152" s="142"/>
      <c r="C152" s="142"/>
      <c r="D152" s="76" t="s">
        <v>73</v>
      </c>
      <c r="E152" s="116"/>
      <c r="F152" s="119"/>
      <c r="G152" s="119"/>
      <c r="H152" s="112"/>
      <c r="I152" s="67"/>
      <c r="J152" s="68"/>
    </row>
    <row r="153" spans="1:10" ht="22.5" customHeight="1" x14ac:dyDescent="0.25">
      <c r="A153" s="129"/>
      <c r="B153" s="131" t="s">
        <v>135</v>
      </c>
      <c r="C153" s="131" t="s">
        <v>2</v>
      </c>
      <c r="D153" s="92" t="s">
        <v>136</v>
      </c>
      <c r="E153" s="116"/>
      <c r="F153" s="117">
        <v>1476.6</v>
      </c>
      <c r="G153" s="117">
        <v>1397.2</v>
      </c>
      <c r="H153" s="110">
        <f>G153*100/F153</f>
        <v>94.622782066910474</v>
      </c>
      <c r="I153" s="67"/>
      <c r="J153" s="68"/>
    </row>
    <row r="154" spans="1:10" ht="19.5" customHeight="1" x14ac:dyDescent="0.25">
      <c r="A154" s="129"/>
      <c r="B154" s="132"/>
      <c r="C154" s="132"/>
      <c r="D154" s="71" t="s">
        <v>51</v>
      </c>
      <c r="E154" s="116"/>
      <c r="F154" s="118"/>
      <c r="G154" s="118"/>
      <c r="H154" s="111"/>
      <c r="I154" s="67"/>
      <c r="J154" s="68"/>
    </row>
    <row r="155" spans="1:10" ht="25.5" customHeight="1" x14ac:dyDescent="0.25">
      <c r="A155" s="129"/>
      <c r="B155" s="132"/>
      <c r="C155" s="132"/>
      <c r="D155" s="91" t="s">
        <v>137</v>
      </c>
      <c r="E155" s="116"/>
      <c r="F155" s="118"/>
      <c r="G155" s="118"/>
      <c r="H155" s="111"/>
      <c r="I155" s="67"/>
      <c r="J155" s="68"/>
    </row>
    <row r="156" spans="1:10" ht="21.75" customHeight="1" x14ac:dyDescent="0.25">
      <c r="A156" s="129"/>
      <c r="B156" s="141"/>
      <c r="C156" s="141"/>
      <c r="D156" s="71" t="s">
        <v>53</v>
      </c>
      <c r="E156" s="116"/>
      <c r="F156" s="118"/>
      <c r="G156" s="118"/>
      <c r="H156" s="111"/>
      <c r="I156" s="67"/>
      <c r="J156" s="68"/>
    </row>
    <row r="157" spans="1:10" ht="24" customHeight="1" x14ac:dyDescent="0.25">
      <c r="A157" s="129"/>
      <c r="B157" s="142"/>
      <c r="C157" s="142"/>
      <c r="D157" s="76" t="s">
        <v>73</v>
      </c>
      <c r="E157" s="116"/>
      <c r="F157" s="119"/>
      <c r="G157" s="119"/>
      <c r="H157" s="112"/>
      <c r="I157" s="67"/>
      <c r="J157" s="68"/>
    </row>
    <row r="158" spans="1:10" ht="22.5" customHeight="1" x14ac:dyDescent="0.25">
      <c r="A158" s="129"/>
      <c r="B158" s="30"/>
      <c r="C158" s="19"/>
      <c r="D158" s="13" t="s">
        <v>74</v>
      </c>
      <c r="E158" s="61"/>
      <c r="F158" s="63"/>
      <c r="G158" s="63"/>
      <c r="H158" s="27"/>
      <c r="I158" s="67"/>
      <c r="J158" s="68"/>
    </row>
    <row r="159" spans="1:10" ht="37.5" customHeight="1" x14ac:dyDescent="0.25">
      <c r="A159" s="129"/>
      <c r="B159" s="131" t="s">
        <v>139</v>
      </c>
      <c r="C159" s="131" t="s">
        <v>224</v>
      </c>
      <c r="D159" s="92" t="s">
        <v>75</v>
      </c>
      <c r="E159" s="116">
        <v>10210</v>
      </c>
      <c r="F159" s="136">
        <v>10210</v>
      </c>
      <c r="G159" s="136">
        <v>10210</v>
      </c>
      <c r="H159" s="146">
        <f>G159*100/F159</f>
        <v>100</v>
      </c>
      <c r="I159" s="67"/>
      <c r="J159" s="68"/>
    </row>
    <row r="160" spans="1:10" ht="18.75" customHeight="1" x14ac:dyDescent="0.25">
      <c r="A160" s="129"/>
      <c r="B160" s="132"/>
      <c r="C160" s="132"/>
      <c r="D160" s="71" t="s">
        <v>108</v>
      </c>
      <c r="E160" s="116"/>
      <c r="F160" s="136"/>
      <c r="G160" s="136"/>
      <c r="H160" s="147"/>
      <c r="I160" s="67"/>
      <c r="J160" s="68"/>
    </row>
    <row r="161" spans="1:10" ht="37.5" customHeight="1" x14ac:dyDescent="0.25">
      <c r="A161" s="129"/>
      <c r="B161" s="133"/>
      <c r="C161" s="133"/>
      <c r="D161" s="93" t="s">
        <v>77</v>
      </c>
      <c r="E161" s="116"/>
      <c r="F161" s="136"/>
      <c r="G161" s="136"/>
      <c r="H161" s="148"/>
      <c r="I161" s="67"/>
      <c r="J161" s="68"/>
    </row>
    <row r="162" spans="1:10" ht="22.5" customHeight="1" x14ac:dyDescent="0.25">
      <c r="A162" s="21"/>
      <c r="B162" s="30"/>
      <c r="C162" s="30"/>
      <c r="D162" s="36" t="s">
        <v>24</v>
      </c>
      <c r="E162" s="61"/>
      <c r="F162" s="63"/>
      <c r="G162" s="63"/>
      <c r="H162" s="27"/>
      <c r="I162" s="67"/>
      <c r="J162" s="68"/>
    </row>
    <row r="163" spans="1:10" ht="32.25" customHeight="1" x14ac:dyDescent="0.25">
      <c r="A163" s="21"/>
      <c r="B163" s="131" t="s">
        <v>138</v>
      </c>
      <c r="C163" s="131" t="s">
        <v>224</v>
      </c>
      <c r="D163" s="94" t="s">
        <v>25</v>
      </c>
      <c r="E163" s="116">
        <v>100000</v>
      </c>
      <c r="F163" s="117">
        <v>96500</v>
      </c>
      <c r="G163" s="117">
        <v>95290.73</v>
      </c>
      <c r="H163" s="110">
        <f>G163*100/F163</f>
        <v>98.746870466321241</v>
      </c>
      <c r="I163" s="67"/>
      <c r="J163" s="68"/>
    </row>
    <row r="164" spans="1:10" ht="20.25" customHeight="1" x14ac:dyDescent="0.25">
      <c r="A164" s="21"/>
      <c r="B164" s="132"/>
      <c r="C164" s="132"/>
      <c r="D164" s="95" t="s">
        <v>26</v>
      </c>
      <c r="E164" s="116"/>
      <c r="F164" s="118"/>
      <c r="G164" s="118"/>
      <c r="H164" s="111"/>
      <c r="I164" s="67"/>
      <c r="J164" s="68"/>
    </row>
    <row r="165" spans="1:10" ht="65.25" customHeight="1" x14ac:dyDescent="0.25">
      <c r="A165" s="21"/>
      <c r="B165" s="132"/>
      <c r="C165" s="132"/>
      <c r="D165" s="94" t="s">
        <v>38</v>
      </c>
      <c r="E165" s="116"/>
      <c r="F165" s="118"/>
      <c r="G165" s="118"/>
      <c r="H165" s="111"/>
      <c r="I165" s="67"/>
      <c r="J165" s="68"/>
    </row>
    <row r="166" spans="1:10" ht="24.75" customHeight="1" x14ac:dyDescent="0.25">
      <c r="A166" s="21"/>
      <c r="B166" s="132"/>
      <c r="C166" s="132"/>
      <c r="D166" s="95" t="s">
        <v>28</v>
      </c>
      <c r="E166" s="116"/>
      <c r="F166" s="118"/>
      <c r="G166" s="118"/>
      <c r="H166" s="111"/>
      <c r="I166" s="67"/>
      <c r="J166" s="68"/>
    </row>
    <row r="167" spans="1:10" ht="27" x14ac:dyDescent="0.25">
      <c r="A167" s="21"/>
      <c r="B167" s="132"/>
      <c r="C167" s="132"/>
      <c r="D167" s="94" t="s">
        <v>29</v>
      </c>
      <c r="E167" s="116"/>
      <c r="F167" s="118"/>
      <c r="G167" s="118"/>
      <c r="H167" s="111"/>
      <c r="I167" s="67"/>
      <c r="J167" s="68"/>
    </row>
    <row r="168" spans="1:10" ht="20.25" customHeight="1" x14ac:dyDescent="0.25">
      <c r="A168" s="21"/>
      <c r="B168" s="132"/>
      <c r="C168" s="132"/>
      <c r="D168" s="95" t="s">
        <v>30</v>
      </c>
      <c r="E168" s="116"/>
      <c r="F168" s="118"/>
      <c r="G168" s="118"/>
      <c r="H168" s="111"/>
      <c r="I168" s="67"/>
      <c r="J168" s="68"/>
    </row>
    <row r="169" spans="1:10" ht="22.5" customHeight="1" x14ac:dyDescent="0.25">
      <c r="A169" s="21"/>
      <c r="B169" s="133"/>
      <c r="C169" s="133"/>
      <c r="D169" s="94" t="s">
        <v>31</v>
      </c>
      <c r="E169" s="116"/>
      <c r="F169" s="119"/>
      <c r="G169" s="119"/>
      <c r="H169" s="112"/>
      <c r="I169" s="67"/>
      <c r="J169" s="68"/>
    </row>
    <row r="170" spans="1:10" ht="22.5" customHeight="1" x14ac:dyDescent="0.25">
      <c r="A170" s="21"/>
      <c r="B170" s="30"/>
      <c r="C170" s="19"/>
      <c r="D170" s="13" t="s">
        <v>74</v>
      </c>
      <c r="E170" s="61"/>
      <c r="F170" s="63"/>
      <c r="G170" s="63"/>
      <c r="H170" s="27"/>
      <c r="I170" s="67"/>
      <c r="J170" s="68"/>
    </row>
    <row r="171" spans="1:10" ht="33.75" customHeight="1" x14ac:dyDescent="0.25">
      <c r="A171" s="21"/>
      <c r="B171" s="131" t="s">
        <v>140</v>
      </c>
      <c r="C171" s="131" t="s">
        <v>5</v>
      </c>
      <c r="D171" s="92" t="s">
        <v>141</v>
      </c>
      <c r="E171" s="116">
        <v>77000</v>
      </c>
      <c r="F171" s="136">
        <v>77000</v>
      </c>
      <c r="G171" s="136">
        <v>69950.95</v>
      </c>
      <c r="H171" s="146">
        <f>G171*100/F171</f>
        <v>90.845389610389617</v>
      </c>
      <c r="I171" s="67"/>
      <c r="J171" s="68"/>
    </row>
    <row r="172" spans="1:10" ht="20.25" customHeight="1" x14ac:dyDescent="0.25">
      <c r="A172" s="21"/>
      <c r="B172" s="132"/>
      <c r="C172" s="132"/>
      <c r="D172" s="71" t="s">
        <v>108</v>
      </c>
      <c r="E172" s="116"/>
      <c r="F172" s="136"/>
      <c r="G172" s="136"/>
      <c r="H172" s="147"/>
      <c r="I172" s="67"/>
      <c r="J172" s="68"/>
    </row>
    <row r="173" spans="1:10" ht="48.75" customHeight="1" x14ac:dyDescent="0.25">
      <c r="A173" s="21"/>
      <c r="B173" s="133"/>
      <c r="C173" s="133"/>
      <c r="D173" s="93" t="s">
        <v>142</v>
      </c>
      <c r="E173" s="116"/>
      <c r="F173" s="136"/>
      <c r="G173" s="136"/>
      <c r="H173" s="148"/>
      <c r="I173" s="67"/>
      <c r="J173" s="68"/>
    </row>
    <row r="174" spans="1:10" ht="21.75" customHeight="1" x14ac:dyDescent="0.25">
      <c r="A174" s="21"/>
      <c r="B174" s="30"/>
      <c r="C174" s="19"/>
      <c r="D174" s="36" t="s">
        <v>24</v>
      </c>
      <c r="E174" s="61"/>
      <c r="F174" s="63"/>
      <c r="G174" s="63"/>
      <c r="H174" s="27"/>
      <c r="I174" s="67"/>
      <c r="J174" s="68"/>
    </row>
    <row r="175" spans="1:10" ht="32.25" customHeight="1" x14ac:dyDescent="0.25">
      <c r="A175" s="21"/>
      <c r="B175" s="131" t="s">
        <v>143</v>
      </c>
      <c r="C175" s="131" t="s">
        <v>223</v>
      </c>
      <c r="D175" s="94" t="s">
        <v>25</v>
      </c>
      <c r="E175" s="116"/>
      <c r="F175" s="117">
        <v>204880.1</v>
      </c>
      <c r="G175" s="117">
        <v>204766.99</v>
      </c>
      <c r="H175" s="110">
        <f>G175*100/F175</f>
        <v>99.944792100355272</v>
      </c>
      <c r="I175" s="67"/>
      <c r="J175" s="68"/>
    </row>
    <row r="176" spans="1:10" ht="17.25" customHeight="1" x14ac:dyDescent="0.25">
      <c r="A176" s="21"/>
      <c r="B176" s="132"/>
      <c r="C176" s="132"/>
      <c r="D176" s="95" t="s">
        <v>26</v>
      </c>
      <c r="E176" s="116"/>
      <c r="F176" s="118"/>
      <c r="G176" s="118"/>
      <c r="H176" s="111"/>
      <c r="I176" s="67"/>
      <c r="J176" s="68"/>
    </row>
    <row r="177" spans="1:10" ht="58.5" customHeight="1" x14ac:dyDescent="0.25">
      <c r="A177" s="21"/>
      <c r="B177" s="132"/>
      <c r="C177" s="132"/>
      <c r="D177" s="94" t="s">
        <v>38</v>
      </c>
      <c r="E177" s="116"/>
      <c r="F177" s="118"/>
      <c r="G177" s="118"/>
      <c r="H177" s="111"/>
      <c r="I177" s="67"/>
      <c r="J177" s="68"/>
    </row>
    <row r="178" spans="1:10" ht="23.25" customHeight="1" x14ac:dyDescent="0.25">
      <c r="A178" s="21"/>
      <c r="B178" s="141"/>
      <c r="C178" s="141"/>
      <c r="D178" s="95" t="s">
        <v>28</v>
      </c>
      <c r="E178" s="116"/>
      <c r="F178" s="118"/>
      <c r="G178" s="118"/>
      <c r="H178" s="111"/>
      <c r="I178" s="67"/>
      <c r="J178" s="68"/>
    </row>
    <row r="179" spans="1:10" ht="27" x14ac:dyDescent="0.25">
      <c r="A179" s="21"/>
      <c r="B179" s="141"/>
      <c r="C179" s="141"/>
      <c r="D179" s="94" t="s">
        <v>29</v>
      </c>
      <c r="E179" s="116"/>
      <c r="F179" s="118"/>
      <c r="G179" s="118"/>
      <c r="H179" s="111"/>
      <c r="I179" s="67"/>
      <c r="J179" s="68"/>
    </row>
    <row r="180" spans="1:10" ht="18.75" customHeight="1" x14ac:dyDescent="0.25">
      <c r="A180" s="21"/>
      <c r="B180" s="141"/>
      <c r="C180" s="141"/>
      <c r="D180" s="95" t="s">
        <v>30</v>
      </c>
      <c r="E180" s="116"/>
      <c r="F180" s="118"/>
      <c r="G180" s="118"/>
      <c r="H180" s="111"/>
      <c r="I180" s="67"/>
      <c r="J180" s="68"/>
    </row>
    <row r="181" spans="1:10" ht="22.5" customHeight="1" x14ac:dyDescent="0.25">
      <c r="A181" s="22"/>
      <c r="B181" s="142"/>
      <c r="C181" s="142"/>
      <c r="D181" s="85" t="s">
        <v>31</v>
      </c>
      <c r="E181" s="116"/>
      <c r="F181" s="119"/>
      <c r="G181" s="119"/>
      <c r="H181" s="112"/>
      <c r="I181" s="67"/>
      <c r="J181" s="68"/>
    </row>
    <row r="182" spans="1:10" ht="18" customHeight="1" x14ac:dyDescent="0.25">
      <c r="A182" s="69">
        <v>1148</v>
      </c>
      <c r="B182" s="10"/>
      <c r="C182" s="11"/>
      <c r="D182" s="13" t="s">
        <v>39</v>
      </c>
      <c r="E182" s="49"/>
      <c r="F182" s="63"/>
      <c r="G182" s="63"/>
      <c r="H182" s="27"/>
      <c r="I182" s="67"/>
      <c r="J182" s="68"/>
    </row>
    <row r="183" spans="1:10" ht="17.25" customHeight="1" x14ac:dyDescent="0.25">
      <c r="A183" s="143"/>
      <c r="B183" s="130"/>
      <c r="C183" s="143"/>
      <c r="D183" s="92" t="s">
        <v>78</v>
      </c>
      <c r="E183" s="123">
        <f>E189</f>
        <v>43478</v>
      </c>
      <c r="F183" s="120">
        <f>F189</f>
        <v>43478</v>
      </c>
      <c r="G183" s="120">
        <f>G189</f>
        <v>43478</v>
      </c>
      <c r="H183" s="151">
        <f>H189</f>
        <v>100</v>
      </c>
      <c r="I183" s="67"/>
      <c r="J183" s="68"/>
    </row>
    <row r="184" spans="1:10" ht="21" customHeight="1" x14ac:dyDescent="0.25">
      <c r="A184" s="129"/>
      <c r="B184" s="130"/>
      <c r="C184" s="129"/>
      <c r="D184" s="71" t="s">
        <v>79</v>
      </c>
      <c r="E184" s="124"/>
      <c r="F184" s="121"/>
      <c r="G184" s="121"/>
      <c r="H184" s="152"/>
      <c r="I184" s="67"/>
      <c r="J184" s="68"/>
    </row>
    <row r="185" spans="1:10" ht="51.75" customHeight="1" x14ac:dyDescent="0.25">
      <c r="A185" s="129"/>
      <c r="B185" s="130"/>
      <c r="C185" s="129"/>
      <c r="D185" s="96" t="s">
        <v>80</v>
      </c>
      <c r="E185" s="124"/>
      <c r="F185" s="121"/>
      <c r="G185" s="121"/>
      <c r="H185" s="152"/>
      <c r="I185" s="67"/>
      <c r="J185" s="68"/>
    </row>
    <row r="186" spans="1:10" ht="24" customHeight="1" x14ac:dyDescent="0.25">
      <c r="A186" s="129"/>
      <c r="B186" s="130"/>
      <c r="C186" s="129"/>
      <c r="D186" s="71" t="s">
        <v>43</v>
      </c>
      <c r="E186" s="124"/>
      <c r="F186" s="121"/>
      <c r="G186" s="121"/>
      <c r="H186" s="152"/>
      <c r="I186" s="67"/>
      <c r="J186" s="68"/>
    </row>
    <row r="187" spans="1:10" ht="55.5" customHeight="1" x14ac:dyDescent="0.25">
      <c r="A187" s="129"/>
      <c r="B187" s="130"/>
      <c r="C187" s="144"/>
      <c r="D187" s="79" t="s">
        <v>81</v>
      </c>
      <c r="E187" s="125"/>
      <c r="F187" s="122"/>
      <c r="G187" s="122"/>
      <c r="H187" s="153"/>
      <c r="I187" s="67"/>
      <c r="J187" s="68"/>
    </row>
    <row r="188" spans="1:10" ht="19.5" customHeight="1" x14ac:dyDescent="0.25">
      <c r="A188" s="129"/>
      <c r="B188" s="30"/>
      <c r="C188" s="19"/>
      <c r="D188" s="13" t="s">
        <v>49</v>
      </c>
      <c r="E188" s="61"/>
      <c r="F188" s="63"/>
      <c r="G188" s="63"/>
      <c r="H188" s="27"/>
      <c r="I188" s="67"/>
      <c r="J188" s="68"/>
    </row>
    <row r="189" spans="1:10" ht="33.75" customHeight="1" x14ac:dyDescent="0.25">
      <c r="A189" s="129"/>
      <c r="B189" s="131" t="s">
        <v>119</v>
      </c>
      <c r="C189" s="154" t="s">
        <v>225</v>
      </c>
      <c r="D189" s="93" t="s">
        <v>82</v>
      </c>
      <c r="E189" s="123">
        <v>43478</v>
      </c>
      <c r="F189" s="120">
        <v>43478</v>
      </c>
      <c r="G189" s="120">
        <v>43478</v>
      </c>
      <c r="H189" s="110">
        <f>G189*100/F189</f>
        <v>100</v>
      </c>
      <c r="I189" s="67"/>
      <c r="J189" s="68"/>
    </row>
    <row r="190" spans="1:10" ht="18.75" customHeight="1" x14ac:dyDescent="0.25">
      <c r="A190" s="129"/>
      <c r="B190" s="132"/>
      <c r="C190" s="132"/>
      <c r="D190" s="84" t="s">
        <v>26</v>
      </c>
      <c r="E190" s="124"/>
      <c r="F190" s="121"/>
      <c r="G190" s="121"/>
      <c r="H190" s="111"/>
      <c r="I190" s="67"/>
      <c r="J190" s="68"/>
    </row>
    <row r="191" spans="1:10" ht="63.75" customHeight="1" x14ac:dyDescent="0.25">
      <c r="A191" s="129"/>
      <c r="B191" s="132"/>
      <c r="C191" s="132"/>
      <c r="D191" s="83" t="s">
        <v>27</v>
      </c>
      <c r="E191" s="124"/>
      <c r="F191" s="121"/>
      <c r="G191" s="121"/>
      <c r="H191" s="111"/>
      <c r="I191" s="67"/>
      <c r="J191" s="68"/>
    </row>
    <row r="192" spans="1:10" ht="24.75" customHeight="1" x14ac:dyDescent="0.25">
      <c r="A192" s="129"/>
      <c r="B192" s="141"/>
      <c r="C192" s="141"/>
      <c r="D192" s="71" t="s">
        <v>53</v>
      </c>
      <c r="E192" s="124"/>
      <c r="F192" s="121"/>
      <c r="G192" s="121"/>
      <c r="H192" s="111"/>
      <c r="I192" s="67"/>
      <c r="J192" s="68"/>
    </row>
    <row r="193" spans="1:10" ht="36" customHeight="1" x14ac:dyDescent="0.25">
      <c r="A193" s="144"/>
      <c r="B193" s="141"/>
      <c r="C193" s="141"/>
      <c r="D193" s="89" t="s">
        <v>83</v>
      </c>
      <c r="E193" s="125"/>
      <c r="F193" s="122"/>
      <c r="G193" s="122"/>
      <c r="H193" s="112"/>
      <c r="I193" s="67"/>
      <c r="J193" s="68"/>
    </row>
    <row r="194" spans="1:10" ht="23.25" customHeight="1" x14ac:dyDescent="0.25">
      <c r="A194" s="69">
        <v>1168</v>
      </c>
      <c r="B194" s="10"/>
      <c r="C194" s="11"/>
      <c r="D194" s="13" t="s">
        <v>39</v>
      </c>
      <c r="E194" s="49"/>
      <c r="F194" s="63"/>
      <c r="G194" s="63"/>
      <c r="H194" s="27"/>
      <c r="I194" s="67"/>
      <c r="J194" s="68"/>
    </row>
    <row r="195" spans="1:10" ht="21" customHeight="1" x14ac:dyDescent="0.25">
      <c r="A195" s="20"/>
      <c r="B195" s="130"/>
      <c r="C195" s="130"/>
      <c r="D195" s="74" t="s">
        <v>102</v>
      </c>
      <c r="E195" s="116">
        <f>E201+E207+E211</f>
        <v>132563.6</v>
      </c>
      <c r="F195" s="136">
        <f>F201+F207+F211</f>
        <v>133376.1</v>
      </c>
      <c r="G195" s="136">
        <f>G201+G207+G211</f>
        <v>132401.1</v>
      </c>
      <c r="H195" s="110">
        <f>G195*100/F195</f>
        <v>99.268984473230205</v>
      </c>
      <c r="I195" s="67"/>
      <c r="J195" s="68"/>
    </row>
    <row r="196" spans="1:10" ht="19.5" customHeight="1" x14ac:dyDescent="0.25">
      <c r="A196" s="21"/>
      <c r="B196" s="130"/>
      <c r="C196" s="130"/>
      <c r="D196" s="71" t="s">
        <v>79</v>
      </c>
      <c r="E196" s="116"/>
      <c r="F196" s="136"/>
      <c r="G196" s="136"/>
      <c r="H196" s="149"/>
      <c r="I196" s="67"/>
      <c r="J196" s="68"/>
    </row>
    <row r="197" spans="1:10" ht="38.25" customHeight="1" x14ac:dyDescent="0.25">
      <c r="A197" s="21"/>
      <c r="B197" s="130"/>
      <c r="C197" s="130"/>
      <c r="D197" s="77" t="s">
        <v>103</v>
      </c>
      <c r="E197" s="116"/>
      <c r="F197" s="136"/>
      <c r="G197" s="136"/>
      <c r="H197" s="149"/>
      <c r="I197" s="67"/>
      <c r="J197" s="68"/>
    </row>
    <row r="198" spans="1:10" ht="20.25" customHeight="1" x14ac:dyDescent="0.25">
      <c r="A198" s="21"/>
      <c r="B198" s="130"/>
      <c r="C198" s="130"/>
      <c r="D198" s="71" t="s">
        <v>43</v>
      </c>
      <c r="E198" s="116"/>
      <c r="F198" s="136"/>
      <c r="G198" s="136"/>
      <c r="H198" s="149"/>
      <c r="I198" s="67"/>
      <c r="J198" s="68"/>
    </row>
    <row r="199" spans="1:10" ht="39" customHeight="1" x14ac:dyDescent="0.25">
      <c r="A199" s="21"/>
      <c r="B199" s="130"/>
      <c r="C199" s="130"/>
      <c r="D199" s="73" t="s">
        <v>104</v>
      </c>
      <c r="E199" s="116"/>
      <c r="F199" s="136"/>
      <c r="G199" s="136"/>
      <c r="H199" s="150"/>
      <c r="I199" s="67"/>
      <c r="J199" s="68"/>
    </row>
    <row r="200" spans="1:10" ht="18.75" customHeight="1" x14ac:dyDescent="0.25">
      <c r="A200" s="21"/>
      <c r="B200" s="30"/>
      <c r="C200" s="19"/>
      <c r="D200" s="13" t="s">
        <v>49</v>
      </c>
      <c r="E200" s="61"/>
      <c r="F200" s="63"/>
      <c r="G200" s="63"/>
      <c r="H200" s="27"/>
      <c r="I200" s="67"/>
      <c r="J200" s="68"/>
    </row>
    <row r="201" spans="1:10" ht="21" customHeight="1" x14ac:dyDescent="0.25">
      <c r="A201" s="21"/>
      <c r="B201" s="131" t="s">
        <v>124</v>
      </c>
      <c r="C201" s="131" t="s">
        <v>6</v>
      </c>
      <c r="D201" s="74" t="s">
        <v>105</v>
      </c>
      <c r="E201" s="116">
        <v>2563.6</v>
      </c>
      <c r="F201" s="117">
        <v>2563.6</v>
      </c>
      <c r="G201" s="117">
        <v>2563.6</v>
      </c>
      <c r="H201" s="110">
        <f>G201*100/F201</f>
        <v>100</v>
      </c>
      <c r="I201" s="67"/>
      <c r="J201" s="68"/>
    </row>
    <row r="202" spans="1:10" ht="25.5" customHeight="1" x14ac:dyDescent="0.25">
      <c r="A202" s="21"/>
      <c r="B202" s="132"/>
      <c r="C202" s="132"/>
      <c r="D202" s="71" t="s">
        <v>51</v>
      </c>
      <c r="E202" s="116"/>
      <c r="F202" s="118"/>
      <c r="G202" s="118"/>
      <c r="H202" s="111"/>
      <c r="I202" s="67"/>
      <c r="J202" s="68"/>
    </row>
    <row r="203" spans="1:10" ht="48.75" customHeight="1" x14ac:dyDescent="0.25">
      <c r="A203" s="21"/>
      <c r="B203" s="132"/>
      <c r="C203" s="132"/>
      <c r="D203" s="77" t="s">
        <v>106</v>
      </c>
      <c r="E203" s="116"/>
      <c r="F203" s="118"/>
      <c r="G203" s="118"/>
      <c r="H203" s="111"/>
      <c r="I203" s="67"/>
      <c r="J203" s="68"/>
    </row>
    <row r="204" spans="1:10" ht="21" customHeight="1" x14ac:dyDescent="0.25">
      <c r="A204" s="21"/>
      <c r="B204" s="141"/>
      <c r="C204" s="141"/>
      <c r="D204" s="71" t="s">
        <v>53</v>
      </c>
      <c r="E204" s="116"/>
      <c r="F204" s="118"/>
      <c r="G204" s="118"/>
      <c r="H204" s="111"/>
      <c r="I204" s="67"/>
      <c r="J204" s="68"/>
    </row>
    <row r="205" spans="1:10" ht="41.25" customHeight="1" x14ac:dyDescent="0.25">
      <c r="A205" s="21"/>
      <c r="B205" s="141"/>
      <c r="C205" s="141"/>
      <c r="D205" s="73" t="s">
        <v>100</v>
      </c>
      <c r="E205" s="116"/>
      <c r="F205" s="119"/>
      <c r="G205" s="119"/>
      <c r="H205" s="112"/>
      <c r="I205" s="67"/>
      <c r="J205" s="68"/>
    </row>
    <row r="206" spans="1:10" ht="24.75" customHeight="1" x14ac:dyDescent="0.25">
      <c r="A206" s="21"/>
      <c r="B206" s="30"/>
      <c r="C206" s="19"/>
      <c r="D206" s="13" t="s">
        <v>173</v>
      </c>
      <c r="E206" s="61"/>
      <c r="F206" s="63"/>
      <c r="G206" s="63"/>
      <c r="H206" s="27"/>
      <c r="I206" s="67"/>
      <c r="J206" s="68"/>
    </row>
    <row r="207" spans="1:10" ht="37.5" customHeight="1" x14ac:dyDescent="0.25">
      <c r="A207" s="21"/>
      <c r="B207" s="131" t="s">
        <v>145</v>
      </c>
      <c r="C207" s="131" t="s">
        <v>226</v>
      </c>
      <c r="D207" s="74" t="s">
        <v>146</v>
      </c>
      <c r="E207" s="116">
        <v>130000</v>
      </c>
      <c r="F207" s="117">
        <v>125450</v>
      </c>
      <c r="G207" s="117">
        <v>124475</v>
      </c>
      <c r="H207" s="110">
        <f>G207*100/F207</f>
        <v>99.222797927461144</v>
      </c>
      <c r="I207" s="67"/>
      <c r="J207" s="68"/>
    </row>
    <row r="208" spans="1:10" ht="19.5" customHeight="1" x14ac:dyDescent="0.25">
      <c r="A208" s="21"/>
      <c r="B208" s="132"/>
      <c r="C208" s="132"/>
      <c r="D208" s="71" t="s">
        <v>108</v>
      </c>
      <c r="E208" s="116"/>
      <c r="F208" s="118"/>
      <c r="G208" s="118"/>
      <c r="H208" s="111"/>
      <c r="I208" s="67"/>
      <c r="J208" s="68"/>
    </row>
    <row r="209" spans="1:10" ht="35.25" customHeight="1" x14ac:dyDescent="0.25">
      <c r="A209" s="21"/>
      <c r="B209" s="132"/>
      <c r="C209" s="132"/>
      <c r="D209" s="77" t="s">
        <v>147</v>
      </c>
      <c r="E209" s="116"/>
      <c r="F209" s="118"/>
      <c r="G209" s="118"/>
      <c r="H209" s="111"/>
      <c r="I209" s="67"/>
      <c r="J209" s="68"/>
    </row>
    <row r="210" spans="1:10" ht="20.25" customHeight="1" x14ac:dyDescent="0.25">
      <c r="A210" s="21"/>
      <c r="B210" s="30"/>
      <c r="C210" s="19"/>
      <c r="D210" s="13" t="s">
        <v>172</v>
      </c>
      <c r="E210" s="61"/>
      <c r="F210" s="63"/>
      <c r="G210" s="63"/>
      <c r="H210" s="27"/>
      <c r="I210" s="67"/>
      <c r="J210" s="68"/>
    </row>
    <row r="211" spans="1:10" s="33" customFormat="1" ht="18" customHeight="1" x14ac:dyDescent="0.25">
      <c r="A211" s="23"/>
      <c r="B211" s="131" t="s">
        <v>168</v>
      </c>
      <c r="C211" s="131" t="s">
        <v>223</v>
      </c>
      <c r="D211" s="36" t="s">
        <v>169</v>
      </c>
      <c r="E211" s="116"/>
      <c r="F211" s="117">
        <v>5362.5</v>
      </c>
      <c r="G211" s="117">
        <v>5362.5</v>
      </c>
      <c r="H211" s="155">
        <f>G211*100/F211</f>
        <v>100</v>
      </c>
      <c r="I211" s="67"/>
      <c r="J211" s="68"/>
    </row>
    <row r="212" spans="1:10" s="33" customFormat="1" ht="21.75" customHeight="1" x14ac:dyDescent="0.25">
      <c r="A212" s="23"/>
      <c r="B212" s="132"/>
      <c r="C212" s="132"/>
      <c r="D212" s="97" t="s">
        <v>171</v>
      </c>
      <c r="E212" s="116"/>
      <c r="F212" s="118"/>
      <c r="G212" s="118"/>
      <c r="H212" s="156"/>
      <c r="I212" s="67"/>
      <c r="J212" s="68"/>
    </row>
    <row r="213" spans="1:10" s="33" customFormat="1" ht="25.5" customHeight="1" x14ac:dyDescent="0.25">
      <c r="A213" s="25"/>
      <c r="B213" s="132"/>
      <c r="C213" s="132"/>
      <c r="D213" s="98" t="s">
        <v>170</v>
      </c>
      <c r="E213" s="116"/>
      <c r="F213" s="118"/>
      <c r="G213" s="118"/>
      <c r="H213" s="156"/>
      <c r="I213" s="67"/>
      <c r="J213" s="68"/>
    </row>
    <row r="214" spans="1:10" ht="21.75" customHeight="1" x14ac:dyDescent="0.25">
      <c r="A214" s="69">
        <v>1015</v>
      </c>
      <c r="B214" s="10"/>
      <c r="C214" s="11"/>
      <c r="D214" s="13" t="s">
        <v>39</v>
      </c>
      <c r="E214" s="49"/>
      <c r="F214" s="63"/>
      <c r="G214" s="63"/>
      <c r="H214" s="27"/>
      <c r="I214" s="67"/>
      <c r="J214" s="68"/>
    </row>
    <row r="215" spans="1:10" ht="23.25" customHeight="1" x14ac:dyDescent="0.25">
      <c r="A215" s="20"/>
      <c r="B215" s="130"/>
      <c r="C215" s="137"/>
      <c r="D215" s="109" t="s">
        <v>7</v>
      </c>
      <c r="E215" s="138">
        <f>E221</f>
        <v>324000</v>
      </c>
      <c r="F215" s="117">
        <f>F221</f>
        <v>279200</v>
      </c>
      <c r="G215" s="117">
        <f>G221</f>
        <v>279036.56</v>
      </c>
      <c r="H215" s="110">
        <f>H221</f>
        <v>99.94146131805158</v>
      </c>
      <c r="I215" s="67"/>
      <c r="J215" s="68"/>
    </row>
    <row r="216" spans="1:10" ht="22.5" customHeight="1" x14ac:dyDescent="0.25">
      <c r="A216" s="21"/>
      <c r="B216" s="130"/>
      <c r="C216" s="130"/>
      <c r="D216" s="87" t="s">
        <v>79</v>
      </c>
      <c r="E216" s="139"/>
      <c r="F216" s="118"/>
      <c r="G216" s="118"/>
      <c r="H216" s="149"/>
      <c r="I216" s="67"/>
      <c r="J216" s="68"/>
    </row>
    <row r="217" spans="1:10" ht="36" customHeight="1" x14ac:dyDescent="0.25">
      <c r="A217" s="21"/>
      <c r="B217" s="130"/>
      <c r="C217" s="130"/>
      <c r="D217" s="83" t="s">
        <v>148</v>
      </c>
      <c r="E217" s="139"/>
      <c r="F217" s="118"/>
      <c r="G217" s="118"/>
      <c r="H217" s="149"/>
      <c r="I217" s="67"/>
      <c r="J217" s="68"/>
    </row>
    <row r="218" spans="1:10" ht="21.75" customHeight="1" x14ac:dyDescent="0.25">
      <c r="A218" s="21"/>
      <c r="B218" s="130"/>
      <c r="C218" s="130"/>
      <c r="D218" s="71" t="s">
        <v>43</v>
      </c>
      <c r="E218" s="139"/>
      <c r="F218" s="118"/>
      <c r="G218" s="118"/>
      <c r="H218" s="149"/>
      <c r="I218" s="67"/>
      <c r="J218" s="68"/>
    </row>
    <row r="219" spans="1:10" ht="18.75" customHeight="1" x14ac:dyDescent="0.25">
      <c r="A219" s="21"/>
      <c r="B219" s="130"/>
      <c r="C219" s="130"/>
      <c r="D219" s="73" t="s">
        <v>8</v>
      </c>
      <c r="E219" s="140"/>
      <c r="F219" s="119"/>
      <c r="G219" s="119"/>
      <c r="H219" s="150"/>
      <c r="I219" s="67"/>
      <c r="J219" s="68"/>
    </row>
    <row r="220" spans="1:10" ht="20.25" customHeight="1" x14ac:dyDescent="0.25">
      <c r="A220" s="21"/>
      <c r="B220" s="30"/>
      <c r="C220" s="37"/>
      <c r="D220" s="13" t="s">
        <v>93</v>
      </c>
      <c r="E220" s="61"/>
      <c r="F220" s="63"/>
      <c r="G220" s="63"/>
      <c r="H220" s="27"/>
      <c r="I220" s="67"/>
      <c r="J220" s="68"/>
    </row>
    <row r="221" spans="1:10" ht="37.5" customHeight="1" x14ac:dyDescent="0.25">
      <c r="A221" s="21"/>
      <c r="B221" s="131" t="s">
        <v>125</v>
      </c>
      <c r="C221" s="131" t="s">
        <v>227</v>
      </c>
      <c r="D221" s="50" t="s">
        <v>10</v>
      </c>
      <c r="E221" s="116">
        <v>324000</v>
      </c>
      <c r="F221" s="117">
        <v>279200</v>
      </c>
      <c r="G221" s="117">
        <v>279036.56</v>
      </c>
      <c r="H221" s="110">
        <f>G221*100/F221</f>
        <v>99.94146131805158</v>
      </c>
      <c r="I221" s="67"/>
      <c r="J221" s="68"/>
    </row>
    <row r="222" spans="1:10" ht="21.75" customHeight="1" x14ac:dyDescent="0.25">
      <c r="A222" s="21"/>
      <c r="B222" s="132"/>
      <c r="C222" s="132"/>
      <c r="D222" s="71" t="s">
        <v>108</v>
      </c>
      <c r="E222" s="116"/>
      <c r="F222" s="118"/>
      <c r="G222" s="118"/>
      <c r="H222" s="111"/>
      <c r="I222" s="67"/>
      <c r="J222" s="68"/>
    </row>
    <row r="223" spans="1:10" ht="50.25" customHeight="1" x14ac:dyDescent="0.25">
      <c r="A223" s="22"/>
      <c r="B223" s="132"/>
      <c r="C223" s="132"/>
      <c r="D223" s="76" t="s">
        <v>9</v>
      </c>
      <c r="E223" s="116"/>
      <c r="F223" s="119"/>
      <c r="G223" s="119"/>
      <c r="H223" s="112"/>
      <c r="I223" s="67"/>
      <c r="J223" s="68"/>
    </row>
    <row r="224" spans="1:10" ht="18" customHeight="1" x14ac:dyDescent="0.25">
      <c r="A224" s="69">
        <v>1098</v>
      </c>
      <c r="B224" s="10"/>
      <c r="C224" s="11"/>
      <c r="D224" s="13" t="s">
        <v>39</v>
      </c>
      <c r="E224" s="49"/>
      <c r="F224" s="63"/>
      <c r="G224" s="63"/>
      <c r="H224" s="27"/>
      <c r="I224" s="67"/>
      <c r="J224" s="68"/>
    </row>
    <row r="225" spans="1:10" ht="20.25" customHeight="1" x14ac:dyDescent="0.25">
      <c r="A225" s="20"/>
      <c r="B225" s="130"/>
      <c r="C225" s="130"/>
      <c r="D225" s="83" t="s">
        <v>17</v>
      </c>
      <c r="E225" s="116">
        <f>E231+E237+E242</f>
        <v>0</v>
      </c>
      <c r="F225" s="136">
        <f>F231+F237</f>
        <v>197266.3</v>
      </c>
      <c r="G225" s="136">
        <f>G231+G237</f>
        <v>192836.26</v>
      </c>
      <c r="H225" s="110">
        <f>G225*100/F225</f>
        <v>97.754284436824747</v>
      </c>
      <c r="I225" s="67"/>
      <c r="J225" s="68"/>
    </row>
    <row r="226" spans="1:10" ht="24" customHeight="1" x14ac:dyDescent="0.25">
      <c r="A226" s="21"/>
      <c r="B226" s="130"/>
      <c r="C226" s="130"/>
      <c r="D226" s="71" t="s">
        <v>79</v>
      </c>
      <c r="E226" s="116"/>
      <c r="F226" s="136"/>
      <c r="G226" s="136"/>
      <c r="H226" s="149"/>
      <c r="I226" s="67"/>
      <c r="J226" s="68"/>
    </row>
    <row r="227" spans="1:10" ht="34.5" customHeight="1" x14ac:dyDescent="0.25">
      <c r="A227" s="21"/>
      <c r="B227" s="130"/>
      <c r="C227" s="130"/>
      <c r="D227" s="83" t="s">
        <v>21</v>
      </c>
      <c r="E227" s="116"/>
      <c r="F227" s="136"/>
      <c r="G227" s="136"/>
      <c r="H227" s="149"/>
      <c r="I227" s="67"/>
      <c r="J227" s="68"/>
    </row>
    <row r="228" spans="1:10" ht="21.75" customHeight="1" x14ac:dyDescent="0.25">
      <c r="A228" s="21"/>
      <c r="B228" s="130"/>
      <c r="C228" s="130"/>
      <c r="D228" s="71" t="s">
        <v>107</v>
      </c>
      <c r="E228" s="116"/>
      <c r="F228" s="136"/>
      <c r="G228" s="136"/>
      <c r="H228" s="149"/>
      <c r="I228" s="67"/>
      <c r="J228" s="68"/>
    </row>
    <row r="229" spans="1:10" ht="35.25" customHeight="1" x14ac:dyDescent="0.25">
      <c r="A229" s="21"/>
      <c r="B229" s="130"/>
      <c r="C229" s="130"/>
      <c r="D229" s="83" t="s">
        <v>22</v>
      </c>
      <c r="E229" s="116"/>
      <c r="F229" s="136"/>
      <c r="G229" s="136"/>
      <c r="H229" s="150"/>
      <c r="I229" s="67"/>
      <c r="J229" s="68"/>
    </row>
    <row r="230" spans="1:10" ht="19.5" customHeight="1" x14ac:dyDescent="0.25">
      <c r="A230" s="21"/>
      <c r="B230" s="30"/>
      <c r="C230" s="19"/>
      <c r="D230" s="13" t="s">
        <v>101</v>
      </c>
      <c r="E230" s="61"/>
      <c r="F230" s="63"/>
      <c r="G230" s="63"/>
      <c r="H230" s="27"/>
      <c r="I230" s="67"/>
      <c r="J230" s="68"/>
    </row>
    <row r="231" spans="1:10" ht="20.25" customHeight="1" x14ac:dyDescent="0.25">
      <c r="A231" s="21"/>
      <c r="B231" s="126" t="s">
        <v>126</v>
      </c>
      <c r="C231" s="126" t="s">
        <v>223</v>
      </c>
      <c r="D231" s="83" t="s">
        <v>14</v>
      </c>
      <c r="E231" s="138"/>
      <c r="F231" s="117">
        <v>116316.3</v>
      </c>
      <c r="G231" s="117">
        <v>116236.26</v>
      </c>
      <c r="H231" s="110">
        <f>G231*100/F231</f>
        <v>99.931187632343878</v>
      </c>
      <c r="I231" s="67"/>
      <c r="J231" s="68"/>
    </row>
    <row r="232" spans="1:10" ht="24.75" customHeight="1" x14ac:dyDescent="0.25">
      <c r="A232" s="21"/>
      <c r="B232" s="127"/>
      <c r="C232" s="127"/>
      <c r="D232" s="71" t="s">
        <v>107</v>
      </c>
      <c r="E232" s="139"/>
      <c r="F232" s="118"/>
      <c r="G232" s="118"/>
      <c r="H232" s="111"/>
      <c r="I232" s="67"/>
      <c r="J232" s="68"/>
    </row>
    <row r="233" spans="1:10" ht="48" customHeight="1" x14ac:dyDescent="0.25">
      <c r="A233" s="21"/>
      <c r="B233" s="127"/>
      <c r="C233" s="127"/>
      <c r="D233" s="83" t="s">
        <v>13</v>
      </c>
      <c r="E233" s="139"/>
      <c r="F233" s="118"/>
      <c r="G233" s="118"/>
      <c r="H233" s="111"/>
      <c r="I233" s="67"/>
      <c r="J233" s="68"/>
    </row>
    <row r="234" spans="1:10" ht="15.75" customHeight="1" x14ac:dyDescent="0.25">
      <c r="A234" s="21"/>
      <c r="B234" s="127"/>
      <c r="C234" s="127"/>
      <c r="D234" s="84" t="s">
        <v>20</v>
      </c>
      <c r="E234" s="139"/>
      <c r="F234" s="118"/>
      <c r="G234" s="118"/>
      <c r="H234" s="111"/>
      <c r="I234" s="67"/>
      <c r="J234" s="68"/>
    </row>
    <row r="235" spans="1:10" ht="18" customHeight="1" x14ac:dyDescent="0.25">
      <c r="A235" s="21"/>
      <c r="B235" s="128"/>
      <c r="C235" s="128"/>
      <c r="D235" s="83" t="s">
        <v>17</v>
      </c>
      <c r="E235" s="140"/>
      <c r="F235" s="119"/>
      <c r="G235" s="119"/>
      <c r="H235" s="112"/>
      <c r="I235" s="67"/>
      <c r="J235" s="68"/>
    </row>
    <row r="236" spans="1:10" ht="21.75" customHeight="1" x14ac:dyDescent="0.25">
      <c r="A236" s="21"/>
      <c r="B236" s="30"/>
      <c r="C236" s="19"/>
      <c r="D236" s="13" t="s">
        <v>101</v>
      </c>
      <c r="E236" s="61"/>
      <c r="F236" s="63"/>
      <c r="G236" s="63"/>
      <c r="H236" s="27"/>
      <c r="I236" s="67"/>
      <c r="J236" s="68"/>
    </row>
    <row r="237" spans="1:10" ht="33" customHeight="1" x14ac:dyDescent="0.25">
      <c r="A237" s="21"/>
      <c r="B237" s="126" t="s">
        <v>149</v>
      </c>
      <c r="C237" s="126" t="s">
        <v>223</v>
      </c>
      <c r="D237" s="83" t="s">
        <v>151</v>
      </c>
      <c r="E237" s="116"/>
      <c r="F237" s="117">
        <v>80950</v>
      </c>
      <c r="G237" s="117">
        <v>76600</v>
      </c>
      <c r="H237" s="110">
        <f>G237*100/F237</f>
        <v>94.626312538604083</v>
      </c>
      <c r="I237" s="67"/>
      <c r="J237" s="68"/>
    </row>
    <row r="238" spans="1:10" ht="20.25" customHeight="1" x14ac:dyDescent="0.25">
      <c r="A238" s="21"/>
      <c r="B238" s="127"/>
      <c r="C238" s="127"/>
      <c r="D238" s="71" t="s">
        <v>107</v>
      </c>
      <c r="E238" s="116"/>
      <c r="F238" s="118"/>
      <c r="G238" s="118"/>
      <c r="H238" s="111"/>
      <c r="I238" s="67"/>
      <c r="J238" s="68"/>
    </row>
    <row r="239" spans="1:10" ht="49.5" customHeight="1" x14ac:dyDescent="0.25">
      <c r="A239" s="21"/>
      <c r="B239" s="127"/>
      <c r="C239" s="127"/>
      <c r="D239" s="36" t="s">
        <v>150</v>
      </c>
      <c r="E239" s="116"/>
      <c r="F239" s="118"/>
      <c r="G239" s="118"/>
      <c r="H239" s="111"/>
      <c r="I239" s="67"/>
      <c r="J239" s="68"/>
    </row>
    <row r="240" spans="1:10" ht="21.75" customHeight="1" x14ac:dyDescent="0.25">
      <c r="A240" s="21"/>
      <c r="B240" s="127"/>
      <c r="C240" s="127"/>
      <c r="D240" s="97" t="s">
        <v>20</v>
      </c>
      <c r="E240" s="116"/>
      <c r="F240" s="118"/>
      <c r="G240" s="118"/>
      <c r="H240" s="111"/>
      <c r="I240" s="67"/>
      <c r="J240" s="68"/>
    </row>
    <row r="241" spans="1:10" ht="15.75" customHeight="1" x14ac:dyDescent="0.25">
      <c r="A241" s="21"/>
      <c r="B241" s="128"/>
      <c r="C241" s="128"/>
      <c r="D241" s="36" t="s">
        <v>17</v>
      </c>
      <c r="E241" s="116"/>
      <c r="F241" s="119"/>
      <c r="G241" s="119"/>
      <c r="H241" s="112"/>
      <c r="I241" s="67"/>
      <c r="J241" s="68"/>
    </row>
    <row r="242" spans="1:10" ht="21.75" customHeight="1" x14ac:dyDescent="0.25">
      <c r="A242" s="21"/>
      <c r="B242" s="126" t="s">
        <v>152</v>
      </c>
      <c r="C242" s="126" t="s">
        <v>223</v>
      </c>
      <c r="D242" s="83" t="s">
        <v>14</v>
      </c>
      <c r="E242" s="116"/>
      <c r="F242" s="117">
        <v>2616.8000000000002</v>
      </c>
      <c r="G242" s="117">
        <v>2616.8000000000002</v>
      </c>
      <c r="H242" s="110">
        <f>G242*100/F242</f>
        <v>100</v>
      </c>
      <c r="I242" s="67"/>
      <c r="J242" s="68"/>
    </row>
    <row r="243" spans="1:10" ht="21.75" customHeight="1" x14ac:dyDescent="0.25">
      <c r="A243" s="21"/>
      <c r="B243" s="127"/>
      <c r="C243" s="127"/>
      <c r="D243" s="71" t="s">
        <v>107</v>
      </c>
      <c r="E243" s="116"/>
      <c r="F243" s="118"/>
      <c r="G243" s="118"/>
      <c r="H243" s="111"/>
      <c r="I243" s="67"/>
      <c r="J243" s="68"/>
    </row>
    <row r="244" spans="1:10" ht="38.25" customHeight="1" x14ac:dyDescent="0.25">
      <c r="A244" s="21"/>
      <c r="B244" s="127"/>
      <c r="C244" s="127"/>
      <c r="D244" s="36" t="s">
        <v>153</v>
      </c>
      <c r="E244" s="116"/>
      <c r="F244" s="118"/>
      <c r="G244" s="118"/>
      <c r="H244" s="111"/>
      <c r="I244" s="67"/>
      <c r="J244" s="68"/>
    </row>
    <row r="245" spans="1:10" ht="18.75" customHeight="1" x14ac:dyDescent="0.25">
      <c r="A245" s="21"/>
      <c r="B245" s="127"/>
      <c r="C245" s="127"/>
      <c r="D245" s="84" t="s">
        <v>20</v>
      </c>
      <c r="E245" s="116"/>
      <c r="F245" s="118"/>
      <c r="G245" s="118"/>
      <c r="H245" s="111"/>
      <c r="I245" s="67"/>
      <c r="J245" s="68"/>
    </row>
    <row r="246" spans="1:10" ht="21.75" customHeight="1" x14ac:dyDescent="0.25">
      <c r="A246" s="22"/>
      <c r="B246" s="128"/>
      <c r="C246" s="128"/>
      <c r="D246" s="83" t="s">
        <v>17</v>
      </c>
      <c r="E246" s="116"/>
      <c r="F246" s="119"/>
      <c r="G246" s="119"/>
      <c r="H246" s="112"/>
      <c r="I246" s="67"/>
      <c r="J246" s="68"/>
    </row>
    <row r="247" spans="1:10" ht="18" customHeight="1" x14ac:dyDescent="0.25">
      <c r="A247" s="69">
        <v>1047</v>
      </c>
      <c r="B247" s="10"/>
      <c r="C247" s="11"/>
      <c r="D247" s="13" t="s">
        <v>39</v>
      </c>
      <c r="E247" s="49"/>
      <c r="F247" s="63"/>
      <c r="G247" s="63"/>
      <c r="H247" s="27"/>
      <c r="I247" s="67"/>
      <c r="J247" s="68"/>
    </row>
    <row r="248" spans="1:10" ht="33" customHeight="1" x14ac:dyDescent="0.25">
      <c r="A248" s="20"/>
      <c r="B248" s="143"/>
      <c r="C248" s="143"/>
      <c r="D248" s="106" t="s">
        <v>16</v>
      </c>
      <c r="E248" s="123">
        <f>E254+E260+E266+E272+E276+E282+E288+E292+E297+E300+E305</f>
        <v>0</v>
      </c>
      <c r="F248" s="120">
        <f>F254+F260+F266+F272+F276+F282+F288+F292+F297+F300+F305</f>
        <v>171622.5</v>
      </c>
      <c r="G248" s="120">
        <f>G254+G260+G266+G272+G276+G282+G288+G292+G297+G300+G305</f>
        <v>168430.53</v>
      </c>
      <c r="H248" s="155">
        <f>G248*100/F248</f>
        <v>98.140121487567185</v>
      </c>
      <c r="I248" s="67"/>
      <c r="J248" s="68"/>
    </row>
    <row r="249" spans="1:10" ht="19.5" customHeight="1" x14ac:dyDescent="0.25">
      <c r="A249" s="21"/>
      <c r="B249" s="129"/>
      <c r="C249" s="129"/>
      <c r="D249" s="71" t="s">
        <v>79</v>
      </c>
      <c r="E249" s="124"/>
      <c r="F249" s="121"/>
      <c r="G249" s="121"/>
      <c r="H249" s="156"/>
      <c r="I249" s="67"/>
      <c r="J249" s="68"/>
    </row>
    <row r="250" spans="1:10" ht="32.25" customHeight="1" x14ac:dyDescent="0.25">
      <c r="A250" s="21"/>
      <c r="B250" s="129"/>
      <c r="C250" s="129"/>
      <c r="D250" s="83" t="s">
        <v>23</v>
      </c>
      <c r="E250" s="124"/>
      <c r="F250" s="121"/>
      <c r="G250" s="121"/>
      <c r="H250" s="156"/>
      <c r="I250" s="67"/>
      <c r="J250" s="68"/>
    </row>
    <row r="251" spans="1:10" ht="21.75" customHeight="1" x14ac:dyDescent="0.25">
      <c r="A251" s="21"/>
      <c r="B251" s="129"/>
      <c r="C251" s="129"/>
      <c r="D251" s="71" t="s">
        <v>43</v>
      </c>
      <c r="E251" s="124"/>
      <c r="F251" s="121"/>
      <c r="G251" s="121"/>
      <c r="H251" s="156"/>
      <c r="I251" s="67"/>
      <c r="J251" s="68"/>
    </row>
    <row r="252" spans="1:10" ht="18.75" customHeight="1" x14ac:dyDescent="0.25">
      <c r="A252" s="22"/>
      <c r="B252" s="144"/>
      <c r="C252" s="144"/>
      <c r="D252" s="107" t="s">
        <v>11</v>
      </c>
      <c r="E252" s="125"/>
      <c r="F252" s="122"/>
      <c r="G252" s="122"/>
      <c r="H252" s="157"/>
      <c r="I252" s="67"/>
      <c r="J252" s="68"/>
    </row>
    <row r="253" spans="1:10" ht="20.25" customHeight="1" x14ac:dyDescent="0.25">
      <c r="A253" s="15"/>
      <c r="B253" s="30"/>
      <c r="C253" s="19"/>
      <c r="D253" s="13" t="s">
        <v>101</v>
      </c>
      <c r="E253" s="61"/>
      <c r="F253" s="63"/>
      <c r="G253" s="63"/>
      <c r="H253" s="27"/>
      <c r="I253" s="67"/>
      <c r="J253" s="68"/>
    </row>
    <row r="254" spans="1:10" ht="20.25" customHeight="1" x14ac:dyDescent="0.25">
      <c r="A254" s="21"/>
      <c r="B254" s="127" t="s">
        <v>127</v>
      </c>
      <c r="C254" s="127" t="s">
        <v>226</v>
      </c>
      <c r="D254" s="83" t="s">
        <v>18</v>
      </c>
      <c r="E254" s="125"/>
      <c r="F254" s="118">
        <v>4550</v>
      </c>
      <c r="G254" s="118">
        <v>4040</v>
      </c>
      <c r="H254" s="111">
        <f>G254*100/F254</f>
        <v>88.791208791208788</v>
      </c>
      <c r="I254" s="67"/>
      <c r="J254" s="68"/>
    </row>
    <row r="255" spans="1:10" ht="25.5" customHeight="1" x14ac:dyDescent="0.25">
      <c r="A255" s="21"/>
      <c r="B255" s="127"/>
      <c r="C255" s="127"/>
      <c r="D255" s="71" t="s">
        <v>107</v>
      </c>
      <c r="E255" s="116"/>
      <c r="F255" s="118"/>
      <c r="G255" s="118"/>
      <c r="H255" s="111"/>
      <c r="I255" s="67"/>
      <c r="J255" s="68"/>
    </row>
    <row r="256" spans="1:10" ht="48.75" customHeight="1" x14ac:dyDescent="0.25">
      <c r="A256" s="21"/>
      <c r="B256" s="127"/>
      <c r="C256" s="127"/>
      <c r="D256" s="83" t="s">
        <v>15</v>
      </c>
      <c r="E256" s="116"/>
      <c r="F256" s="118"/>
      <c r="G256" s="118"/>
      <c r="H256" s="111"/>
      <c r="I256" s="67"/>
      <c r="J256" s="68"/>
    </row>
    <row r="257" spans="1:10" ht="21" customHeight="1" x14ac:dyDescent="0.25">
      <c r="A257" s="21"/>
      <c r="B257" s="127"/>
      <c r="C257" s="127"/>
      <c r="D257" s="83" t="s">
        <v>20</v>
      </c>
      <c r="E257" s="116"/>
      <c r="F257" s="118"/>
      <c r="G257" s="118"/>
      <c r="H257" s="111"/>
      <c r="I257" s="67"/>
      <c r="J257" s="68"/>
    </row>
    <row r="258" spans="1:10" ht="49.5" customHeight="1" x14ac:dyDescent="0.25">
      <c r="A258" s="21"/>
      <c r="B258" s="128"/>
      <c r="C258" s="128"/>
      <c r="D258" s="36" t="s">
        <v>19</v>
      </c>
      <c r="E258" s="116"/>
      <c r="F258" s="119"/>
      <c r="G258" s="119"/>
      <c r="H258" s="112"/>
      <c r="I258" s="67"/>
      <c r="J258" s="68"/>
    </row>
    <row r="259" spans="1:10" ht="19.5" customHeight="1" x14ac:dyDescent="0.25">
      <c r="A259" s="21"/>
      <c r="B259" s="30"/>
      <c r="C259" s="19"/>
      <c r="D259" s="13" t="s">
        <v>101</v>
      </c>
      <c r="E259" s="61"/>
      <c r="F259" s="63"/>
      <c r="G259" s="63"/>
      <c r="H259" s="27"/>
      <c r="I259" s="67"/>
      <c r="J259" s="68"/>
    </row>
    <row r="260" spans="1:10" ht="21" customHeight="1" x14ac:dyDescent="0.25">
      <c r="A260" s="21"/>
      <c r="B260" s="126" t="s">
        <v>127</v>
      </c>
      <c r="C260" s="126" t="s">
        <v>224</v>
      </c>
      <c r="D260" s="83" t="s">
        <v>18</v>
      </c>
      <c r="E260" s="116"/>
      <c r="F260" s="117">
        <v>3500</v>
      </c>
      <c r="G260" s="117">
        <v>2745</v>
      </c>
      <c r="H260" s="110">
        <f>G260*100/F260</f>
        <v>78.428571428571431</v>
      </c>
      <c r="I260" s="67"/>
      <c r="J260" s="68"/>
    </row>
    <row r="261" spans="1:10" ht="21.75" customHeight="1" x14ac:dyDescent="0.25">
      <c r="A261" s="21"/>
      <c r="B261" s="127"/>
      <c r="C261" s="127"/>
      <c r="D261" s="71" t="s">
        <v>107</v>
      </c>
      <c r="E261" s="116"/>
      <c r="F261" s="118"/>
      <c r="G261" s="118"/>
      <c r="H261" s="111"/>
      <c r="I261" s="67"/>
      <c r="J261" s="68"/>
    </row>
    <row r="262" spans="1:10" ht="48" customHeight="1" x14ac:dyDescent="0.25">
      <c r="A262" s="21"/>
      <c r="B262" s="127"/>
      <c r="C262" s="127"/>
      <c r="D262" s="83" t="s">
        <v>15</v>
      </c>
      <c r="E262" s="116"/>
      <c r="F262" s="118"/>
      <c r="G262" s="118"/>
      <c r="H262" s="111"/>
      <c r="I262" s="67"/>
      <c r="J262" s="68"/>
    </row>
    <row r="263" spans="1:10" ht="24.75" customHeight="1" x14ac:dyDescent="0.25">
      <c r="A263" s="21"/>
      <c r="B263" s="127"/>
      <c r="C263" s="127"/>
      <c r="D263" s="83" t="s">
        <v>20</v>
      </c>
      <c r="E263" s="116"/>
      <c r="F263" s="118"/>
      <c r="G263" s="118"/>
      <c r="H263" s="111"/>
      <c r="I263" s="67"/>
      <c r="J263" s="68"/>
    </row>
    <row r="264" spans="1:10" ht="46.5" customHeight="1" x14ac:dyDescent="0.25">
      <c r="A264" s="21"/>
      <c r="B264" s="128"/>
      <c r="C264" s="128"/>
      <c r="D264" s="36" t="s">
        <v>19</v>
      </c>
      <c r="E264" s="116"/>
      <c r="F264" s="119"/>
      <c r="G264" s="119"/>
      <c r="H264" s="112"/>
      <c r="I264" s="67"/>
      <c r="J264" s="68"/>
    </row>
    <row r="265" spans="1:10" ht="22.5" customHeight="1" x14ac:dyDescent="0.25">
      <c r="A265" s="21"/>
      <c r="B265" s="30"/>
      <c r="C265" s="19"/>
      <c r="D265" s="13" t="s">
        <v>101</v>
      </c>
      <c r="E265" s="61"/>
      <c r="F265" s="63"/>
      <c r="G265" s="63"/>
      <c r="H265" s="27"/>
      <c r="I265" s="67"/>
      <c r="J265" s="68"/>
    </row>
    <row r="266" spans="1:10" x14ac:dyDescent="0.25">
      <c r="A266" s="21"/>
      <c r="B266" s="126" t="s">
        <v>127</v>
      </c>
      <c r="C266" s="126" t="s">
        <v>223</v>
      </c>
      <c r="D266" s="83" t="s">
        <v>18</v>
      </c>
      <c r="E266" s="116"/>
      <c r="F266" s="117">
        <v>8210</v>
      </c>
      <c r="G266" s="117">
        <v>7816.65</v>
      </c>
      <c r="H266" s="110">
        <f>G266*100/F266</f>
        <v>95.2088915956151</v>
      </c>
      <c r="I266" s="67"/>
      <c r="J266" s="68"/>
    </row>
    <row r="267" spans="1:10" ht="20.25" customHeight="1" x14ac:dyDescent="0.25">
      <c r="A267" s="21"/>
      <c r="B267" s="127"/>
      <c r="C267" s="127"/>
      <c r="D267" s="71" t="s">
        <v>107</v>
      </c>
      <c r="E267" s="116"/>
      <c r="F267" s="118"/>
      <c r="G267" s="118"/>
      <c r="H267" s="111"/>
      <c r="I267" s="67"/>
      <c r="J267" s="68"/>
    </row>
    <row r="268" spans="1:10" ht="51.75" customHeight="1" x14ac:dyDescent="0.25">
      <c r="A268" s="21"/>
      <c r="B268" s="127"/>
      <c r="C268" s="127"/>
      <c r="D268" s="83" t="s">
        <v>15</v>
      </c>
      <c r="E268" s="116"/>
      <c r="F268" s="118"/>
      <c r="G268" s="118"/>
      <c r="H268" s="111"/>
      <c r="I268" s="67"/>
      <c r="J268" s="68"/>
    </row>
    <row r="269" spans="1:10" ht="21.75" customHeight="1" x14ac:dyDescent="0.25">
      <c r="A269" s="21"/>
      <c r="B269" s="127"/>
      <c r="C269" s="127"/>
      <c r="D269" s="83" t="s">
        <v>20</v>
      </c>
      <c r="E269" s="116"/>
      <c r="F269" s="118"/>
      <c r="G269" s="118"/>
      <c r="H269" s="111"/>
      <c r="I269" s="67"/>
      <c r="J269" s="68"/>
    </row>
    <row r="270" spans="1:10" ht="46.5" customHeight="1" x14ac:dyDescent="0.25">
      <c r="A270" s="21"/>
      <c r="B270" s="128"/>
      <c r="C270" s="128"/>
      <c r="D270" s="36" t="s">
        <v>19</v>
      </c>
      <c r="E270" s="116"/>
      <c r="F270" s="119"/>
      <c r="G270" s="119"/>
      <c r="H270" s="112"/>
      <c r="I270" s="67"/>
      <c r="J270" s="68"/>
    </row>
    <row r="271" spans="1:10" ht="21" customHeight="1" x14ac:dyDescent="0.25">
      <c r="A271" s="21"/>
      <c r="B271" s="30"/>
      <c r="C271" s="19"/>
      <c r="D271" s="13" t="s">
        <v>93</v>
      </c>
      <c r="E271" s="61"/>
      <c r="F271" s="63"/>
      <c r="G271" s="63"/>
      <c r="H271" s="27"/>
      <c r="I271" s="67"/>
      <c r="J271" s="68"/>
    </row>
    <row r="272" spans="1:10" ht="36.75" customHeight="1" x14ac:dyDescent="0.25">
      <c r="A272" s="21"/>
      <c r="B272" s="126" t="s">
        <v>193</v>
      </c>
      <c r="C272" s="126" t="s">
        <v>223</v>
      </c>
      <c r="D272" s="36" t="s">
        <v>195</v>
      </c>
      <c r="E272" s="116"/>
      <c r="F272" s="117">
        <v>16000</v>
      </c>
      <c r="G272" s="117">
        <v>16000</v>
      </c>
      <c r="H272" s="110">
        <f>G272*100/F272</f>
        <v>100</v>
      </c>
      <c r="I272" s="67"/>
      <c r="J272" s="68"/>
    </row>
    <row r="273" spans="1:10" ht="20.25" customHeight="1" x14ac:dyDescent="0.25">
      <c r="A273" s="21"/>
      <c r="B273" s="127"/>
      <c r="C273" s="127"/>
      <c r="D273" s="71" t="s">
        <v>108</v>
      </c>
      <c r="E273" s="116"/>
      <c r="F273" s="118"/>
      <c r="G273" s="118"/>
      <c r="H273" s="111"/>
      <c r="I273" s="67"/>
      <c r="J273" s="68"/>
    </row>
    <row r="274" spans="1:10" ht="35.25" customHeight="1" x14ac:dyDescent="0.25">
      <c r="A274" s="21"/>
      <c r="B274" s="127"/>
      <c r="C274" s="127"/>
      <c r="D274" s="36" t="s">
        <v>194</v>
      </c>
      <c r="E274" s="116"/>
      <c r="F274" s="118"/>
      <c r="G274" s="118"/>
      <c r="H274" s="111"/>
      <c r="I274" s="67"/>
      <c r="J274" s="68"/>
    </row>
    <row r="275" spans="1:10" ht="25.5" customHeight="1" x14ac:dyDescent="0.25">
      <c r="A275" s="21"/>
      <c r="B275" s="30"/>
      <c r="C275" s="19"/>
      <c r="D275" s="13" t="s">
        <v>93</v>
      </c>
      <c r="E275" s="61"/>
      <c r="F275" s="63"/>
      <c r="G275" s="63"/>
      <c r="H275" s="27"/>
      <c r="I275" s="67"/>
      <c r="J275" s="68"/>
    </row>
    <row r="276" spans="1:10" ht="34.5" customHeight="1" x14ac:dyDescent="0.25">
      <c r="A276" s="21"/>
      <c r="B276" s="126" t="s">
        <v>192</v>
      </c>
      <c r="C276" s="126" t="s">
        <v>223</v>
      </c>
      <c r="D276" s="83" t="s">
        <v>198</v>
      </c>
      <c r="E276" s="116"/>
      <c r="F276" s="117">
        <v>36000</v>
      </c>
      <c r="G276" s="117">
        <v>36000</v>
      </c>
      <c r="H276" s="110">
        <f>G276*100/F276</f>
        <v>100</v>
      </c>
      <c r="I276" s="67"/>
      <c r="J276" s="68"/>
    </row>
    <row r="277" spans="1:10" ht="25.5" customHeight="1" x14ac:dyDescent="0.25">
      <c r="A277" s="21"/>
      <c r="B277" s="127"/>
      <c r="C277" s="127"/>
      <c r="D277" s="71" t="s">
        <v>199</v>
      </c>
      <c r="E277" s="116"/>
      <c r="F277" s="118"/>
      <c r="G277" s="118"/>
      <c r="H277" s="111"/>
      <c r="I277" s="67"/>
      <c r="J277" s="68"/>
    </row>
    <row r="278" spans="1:10" ht="27" x14ac:dyDescent="0.25">
      <c r="A278" s="21"/>
      <c r="B278" s="127"/>
      <c r="C278" s="127"/>
      <c r="D278" s="83" t="s">
        <v>200</v>
      </c>
      <c r="E278" s="116"/>
      <c r="F278" s="118"/>
      <c r="G278" s="118"/>
      <c r="H278" s="111"/>
      <c r="I278" s="67"/>
      <c r="J278" s="68"/>
    </row>
    <row r="279" spans="1:10" ht="24.75" customHeight="1" x14ac:dyDescent="0.25">
      <c r="A279" s="21"/>
      <c r="B279" s="127"/>
      <c r="C279" s="127"/>
      <c r="D279" s="83" t="s">
        <v>20</v>
      </c>
      <c r="E279" s="116"/>
      <c r="F279" s="118"/>
      <c r="G279" s="118"/>
      <c r="H279" s="111"/>
      <c r="I279" s="67"/>
      <c r="J279" s="68"/>
    </row>
    <row r="280" spans="1:10" ht="44.25" customHeight="1" x14ac:dyDescent="0.25">
      <c r="A280" s="21"/>
      <c r="B280" s="128"/>
      <c r="C280" s="128"/>
      <c r="D280" s="36" t="s">
        <v>19</v>
      </c>
      <c r="E280" s="116"/>
      <c r="F280" s="119"/>
      <c r="G280" s="119"/>
      <c r="H280" s="112"/>
      <c r="I280" s="67"/>
      <c r="J280" s="68"/>
    </row>
    <row r="281" spans="1:10" ht="24.75" customHeight="1" x14ac:dyDescent="0.25">
      <c r="A281" s="21"/>
      <c r="B281" s="30"/>
      <c r="C281" s="19"/>
      <c r="D281" s="13" t="s">
        <v>93</v>
      </c>
      <c r="E281" s="61"/>
      <c r="F281" s="63"/>
      <c r="G281" s="63"/>
      <c r="H281" s="27"/>
      <c r="I281" s="67"/>
      <c r="J281" s="68"/>
    </row>
    <row r="282" spans="1:10" ht="34.5" customHeight="1" x14ac:dyDescent="0.25">
      <c r="A282" s="21"/>
      <c r="B282" s="126" t="s">
        <v>174</v>
      </c>
      <c r="C282" s="126" t="s">
        <v>223</v>
      </c>
      <c r="D282" s="83" t="s">
        <v>196</v>
      </c>
      <c r="E282" s="116"/>
      <c r="F282" s="117">
        <v>4711</v>
      </c>
      <c r="G282" s="117">
        <v>3861.65</v>
      </c>
      <c r="H282" s="110">
        <f>G282*100/F282</f>
        <v>81.970919125451076</v>
      </c>
      <c r="I282" s="67"/>
      <c r="J282" s="68"/>
    </row>
    <row r="283" spans="1:10" ht="16.5" customHeight="1" x14ac:dyDescent="0.25">
      <c r="A283" s="21"/>
      <c r="B283" s="127"/>
      <c r="C283" s="127"/>
      <c r="D283" s="71" t="s">
        <v>108</v>
      </c>
      <c r="E283" s="116"/>
      <c r="F283" s="118"/>
      <c r="G283" s="118"/>
      <c r="H283" s="111"/>
      <c r="I283" s="67"/>
      <c r="J283" s="68"/>
    </row>
    <row r="284" spans="1:10" ht="17.25" customHeight="1" x14ac:dyDescent="0.25">
      <c r="A284" s="21"/>
      <c r="B284" s="127"/>
      <c r="C284" s="127"/>
      <c r="D284" s="83" t="s">
        <v>197</v>
      </c>
      <c r="E284" s="116"/>
      <c r="F284" s="118"/>
      <c r="G284" s="118"/>
      <c r="H284" s="111"/>
      <c r="I284" s="67"/>
      <c r="J284" s="68"/>
    </row>
    <row r="285" spans="1:10" ht="18" customHeight="1" x14ac:dyDescent="0.25">
      <c r="A285" s="21"/>
      <c r="B285" s="127"/>
      <c r="C285" s="127"/>
      <c r="D285" s="84" t="s">
        <v>20</v>
      </c>
      <c r="E285" s="116"/>
      <c r="F285" s="118"/>
      <c r="G285" s="118"/>
      <c r="H285" s="111"/>
      <c r="I285" s="67"/>
      <c r="J285" s="68"/>
    </row>
    <row r="286" spans="1:10" ht="52.5" customHeight="1" x14ac:dyDescent="0.25">
      <c r="A286" s="21"/>
      <c r="B286" s="128"/>
      <c r="C286" s="128"/>
      <c r="D286" s="83" t="s">
        <v>19</v>
      </c>
      <c r="E286" s="116"/>
      <c r="F286" s="119"/>
      <c r="G286" s="119"/>
      <c r="H286" s="112"/>
      <c r="I286" s="67"/>
      <c r="J286" s="68"/>
    </row>
    <row r="287" spans="1:10" ht="24.75" customHeight="1" x14ac:dyDescent="0.25">
      <c r="A287" s="21"/>
      <c r="B287" s="30"/>
      <c r="C287" s="19"/>
      <c r="D287" s="13" t="s">
        <v>93</v>
      </c>
      <c r="E287" s="61"/>
      <c r="F287" s="63"/>
      <c r="G287" s="63"/>
      <c r="H287" s="27"/>
      <c r="I287" s="67"/>
      <c r="J287" s="68"/>
    </row>
    <row r="288" spans="1:10" ht="35.25" customHeight="1" x14ac:dyDescent="0.25">
      <c r="A288" s="21"/>
      <c r="B288" s="126" t="s">
        <v>145</v>
      </c>
      <c r="C288" s="126" t="s">
        <v>223</v>
      </c>
      <c r="D288" s="36" t="s">
        <v>12</v>
      </c>
      <c r="E288" s="116"/>
      <c r="F288" s="158">
        <v>17900</v>
      </c>
      <c r="G288" s="158">
        <v>17900</v>
      </c>
      <c r="H288" s="159">
        <f>G288*100/F288</f>
        <v>100</v>
      </c>
      <c r="I288" s="67"/>
      <c r="J288" s="68"/>
    </row>
    <row r="289" spans="1:10" ht="27.75" customHeight="1" x14ac:dyDescent="0.25">
      <c r="A289" s="21"/>
      <c r="B289" s="127"/>
      <c r="C289" s="127"/>
      <c r="D289" s="71" t="s">
        <v>108</v>
      </c>
      <c r="E289" s="116"/>
      <c r="F289" s="158"/>
      <c r="G289" s="158"/>
      <c r="H289" s="159"/>
      <c r="I289" s="67"/>
      <c r="J289" s="68"/>
    </row>
    <row r="290" spans="1:10" ht="54.75" customHeight="1" x14ac:dyDescent="0.25">
      <c r="A290" s="21"/>
      <c r="B290" s="127"/>
      <c r="C290" s="127"/>
      <c r="D290" s="36" t="s">
        <v>201</v>
      </c>
      <c r="E290" s="116"/>
      <c r="F290" s="158"/>
      <c r="G290" s="158"/>
      <c r="H290" s="159"/>
      <c r="I290" s="67"/>
      <c r="J290" s="68"/>
    </row>
    <row r="291" spans="1:10" ht="22.5" customHeight="1" x14ac:dyDescent="0.25">
      <c r="A291" s="21"/>
      <c r="B291" s="30"/>
      <c r="C291" s="19"/>
      <c r="D291" s="36" t="s">
        <v>101</v>
      </c>
      <c r="E291" s="61"/>
      <c r="F291" s="63"/>
      <c r="G291" s="63"/>
      <c r="H291" s="27"/>
      <c r="I291" s="67"/>
      <c r="J291" s="68"/>
    </row>
    <row r="292" spans="1:10" ht="27" customHeight="1" x14ac:dyDescent="0.25">
      <c r="A292" s="21"/>
      <c r="B292" s="126" t="s">
        <v>123</v>
      </c>
      <c r="C292" s="126" t="s">
        <v>223</v>
      </c>
      <c r="D292" s="36" t="s">
        <v>202</v>
      </c>
      <c r="E292" s="116"/>
      <c r="F292" s="158">
        <v>10000</v>
      </c>
      <c r="G292" s="158">
        <v>10000</v>
      </c>
      <c r="H292" s="159">
        <f>G292*100/F292</f>
        <v>100</v>
      </c>
      <c r="I292" s="67"/>
      <c r="J292" s="68"/>
    </row>
    <row r="293" spans="1:10" ht="21.75" customHeight="1" x14ac:dyDescent="0.25">
      <c r="A293" s="21"/>
      <c r="B293" s="127"/>
      <c r="C293" s="127"/>
      <c r="D293" s="71" t="s">
        <v>107</v>
      </c>
      <c r="E293" s="116"/>
      <c r="F293" s="158"/>
      <c r="G293" s="158"/>
      <c r="H293" s="159"/>
      <c r="I293" s="67"/>
      <c r="J293" s="68"/>
    </row>
    <row r="294" spans="1:10" ht="25.5" customHeight="1" x14ac:dyDescent="0.25">
      <c r="A294" s="21"/>
      <c r="B294" s="127"/>
      <c r="C294" s="127"/>
      <c r="D294" s="36" t="s">
        <v>203</v>
      </c>
      <c r="E294" s="116"/>
      <c r="F294" s="158"/>
      <c r="G294" s="158"/>
      <c r="H294" s="159"/>
      <c r="I294" s="67"/>
      <c r="J294" s="68"/>
    </row>
    <row r="295" spans="1:10" ht="27" customHeight="1" x14ac:dyDescent="0.25">
      <c r="A295" s="21"/>
      <c r="B295" s="127"/>
      <c r="C295" s="127"/>
      <c r="D295" s="84" t="s">
        <v>20</v>
      </c>
      <c r="E295" s="116"/>
      <c r="F295" s="158"/>
      <c r="G295" s="158"/>
      <c r="H295" s="159"/>
      <c r="I295" s="67"/>
      <c r="J295" s="68"/>
    </row>
    <row r="296" spans="1:10" ht="52.5" customHeight="1" x14ac:dyDescent="0.25">
      <c r="A296" s="21"/>
      <c r="B296" s="128"/>
      <c r="C296" s="128"/>
      <c r="D296" s="36" t="s">
        <v>19</v>
      </c>
      <c r="E296" s="116"/>
      <c r="F296" s="158"/>
      <c r="G296" s="158"/>
      <c r="H296" s="159"/>
      <c r="I296" s="67"/>
      <c r="J296" s="68"/>
    </row>
    <row r="297" spans="1:10" ht="53.25" customHeight="1" x14ac:dyDescent="0.25">
      <c r="A297" s="21"/>
      <c r="B297" s="126" t="s">
        <v>204</v>
      </c>
      <c r="C297" s="126" t="s">
        <v>223</v>
      </c>
      <c r="D297" s="40" t="s">
        <v>206</v>
      </c>
      <c r="E297" s="116"/>
      <c r="F297" s="158">
        <v>19491</v>
      </c>
      <c r="G297" s="158">
        <v>19400</v>
      </c>
      <c r="H297" s="159">
        <f>G297*100/F297</f>
        <v>99.53311784926376</v>
      </c>
      <c r="I297" s="67"/>
      <c r="J297" s="68"/>
    </row>
    <row r="298" spans="1:10" ht="22.5" customHeight="1" x14ac:dyDescent="0.25">
      <c r="A298" s="21"/>
      <c r="B298" s="127"/>
      <c r="C298" s="127"/>
      <c r="D298" s="71" t="s">
        <v>199</v>
      </c>
      <c r="E298" s="116"/>
      <c r="F298" s="158"/>
      <c r="G298" s="158"/>
      <c r="H298" s="159"/>
      <c r="I298" s="67"/>
      <c r="J298" s="68"/>
    </row>
    <row r="299" spans="1:10" ht="53.25" customHeight="1" x14ac:dyDescent="0.25">
      <c r="A299" s="21"/>
      <c r="B299" s="127"/>
      <c r="C299" s="127"/>
      <c r="D299" s="40" t="s">
        <v>205</v>
      </c>
      <c r="E299" s="116"/>
      <c r="F299" s="158"/>
      <c r="G299" s="158"/>
      <c r="H299" s="159"/>
      <c r="I299" s="67"/>
      <c r="J299" s="68"/>
    </row>
    <row r="300" spans="1:10" ht="23.25" customHeight="1" x14ac:dyDescent="0.25">
      <c r="A300" s="21"/>
      <c r="B300" s="126" t="s">
        <v>207</v>
      </c>
      <c r="C300" s="126" t="s">
        <v>223</v>
      </c>
      <c r="D300" s="40" t="s">
        <v>208</v>
      </c>
      <c r="E300" s="116"/>
      <c r="F300" s="158">
        <v>42699.5</v>
      </c>
      <c r="G300" s="158">
        <v>42691.63</v>
      </c>
      <c r="H300" s="159">
        <f>G300*100/F300</f>
        <v>99.981568870829875</v>
      </c>
      <c r="I300" s="67"/>
      <c r="J300" s="68"/>
    </row>
    <row r="301" spans="1:10" ht="24.75" customHeight="1" x14ac:dyDescent="0.25">
      <c r="A301" s="21"/>
      <c r="B301" s="127"/>
      <c r="C301" s="127"/>
      <c r="D301" s="71" t="s">
        <v>107</v>
      </c>
      <c r="E301" s="116"/>
      <c r="F301" s="158"/>
      <c r="G301" s="158"/>
      <c r="H301" s="159"/>
      <c r="I301" s="67"/>
      <c r="J301" s="68"/>
    </row>
    <row r="302" spans="1:10" ht="23.25" customHeight="1" x14ac:dyDescent="0.25">
      <c r="A302" s="21"/>
      <c r="B302" s="127"/>
      <c r="C302" s="127"/>
      <c r="D302" s="40" t="s">
        <v>209</v>
      </c>
      <c r="E302" s="116"/>
      <c r="F302" s="158"/>
      <c r="G302" s="158"/>
      <c r="H302" s="159"/>
      <c r="I302" s="67"/>
      <c r="J302" s="68"/>
    </row>
    <row r="303" spans="1:10" ht="27" customHeight="1" x14ac:dyDescent="0.25">
      <c r="A303" s="21"/>
      <c r="B303" s="127"/>
      <c r="C303" s="127"/>
      <c r="D303" s="84" t="s">
        <v>20</v>
      </c>
      <c r="E303" s="116"/>
      <c r="F303" s="158"/>
      <c r="G303" s="158"/>
      <c r="H303" s="159"/>
      <c r="I303" s="67"/>
      <c r="J303" s="68"/>
    </row>
    <row r="304" spans="1:10" ht="46.5" customHeight="1" x14ac:dyDescent="0.25">
      <c r="A304" s="21"/>
      <c r="B304" s="128"/>
      <c r="C304" s="128"/>
      <c r="D304" s="36" t="s">
        <v>19</v>
      </c>
      <c r="E304" s="116"/>
      <c r="F304" s="158"/>
      <c r="G304" s="158"/>
      <c r="H304" s="159"/>
      <c r="I304" s="67"/>
      <c r="J304" s="68"/>
    </row>
    <row r="305" spans="1:10" ht="35.25" customHeight="1" x14ac:dyDescent="0.25">
      <c r="A305" s="21"/>
      <c r="B305" s="126" t="s">
        <v>210</v>
      </c>
      <c r="C305" s="126" t="s">
        <v>223</v>
      </c>
      <c r="D305" s="40" t="s">
        <v>211</v>
      </c>
      <c r="E305" s="116"/>
      <c r="F305" s="158">
        <v>8561</v>
      </c>
      <c r="G305" s="158">
        <v>7975.6</v>
      </c>
      <c r="H305" s="159">
        <f>G305*100/F305</f>
        <v>93.162013783436521</v>
      </c>
      <c r="I305" s="67"/>
      <c r="J305" s="68"/>
    </row>
    <row r="306" spans="1:10" ht="19.5" customHeight="1" x14ac:dyDescent="0.25">
      <c r="A306" s="21"/>
      <c r="B306" s="127"/>
      <c r="C306" s="127"/>
      <c r="D306" s="71" t="s">
        <v>107</v>
      </c>
      <c r="E306" s="116"/>
      <c r="F306" s="158"/>
      <c r="G306" s="158"/>
      <c r="H306" s="159"/>
      <c r="I306" s="67"/>
      <c r="J306" s="68"/>
    </row>
    <row r="307" spans="1:10" ht="33" customHeight="1" x14ac:dyDescent="0.25">
      <c r="A307" s="21"/>
      <c r="B307" s="127"/>
      <c r="C307" s="127"/>
      <c r="D307" s="40" t="s">
        <v>212</v>
      </c>
      <c r="E307" s="116"/>
      <c r="F307" s="158"/>
      <c r="G307" s="158"/>
      <c r="H307" s="159"/>
      <c r="I307" s="67"/>
      <c r="J307" s="68"/>
    </row>
    <row r="308" spans="1:10" ht="16.5" customHeight="1" x14ac:dyDescent="0.25">
      <c r="A308" s="21"/>
      <c r="B308" s="127"/>
      <c r="C308" s="127"/>
      <c r="D308" s="84" t="s">
        <v>20</v>
      </c>
      <c r="E308" s="116"/>
      <c r="F308" s="158"/>
      <c r="G308" s="158"/>
      <c r="H308" s="159"/>
      <c r="I308" s="67"/>
      <c r="J308" s="68"/>
    </row>
    <row r="309" spans="1:10" ht="45.75" customHeight="1" x14ac:dyDescent="0.25">
      <c r="A309" s="22"/>
      <c r="B309" s="128"/>
      <c r="C309" s="128"/>
      <c r="D309" s="36" t="s">
        <v>19</v>
      </c>
      <c r="E309" s="116"/>
      <c r="F309" s="158"/>
      <c r="G309" s="158"/>
      <c r="H309" s="159"/>
      <c r="I309" s="67"/>
      <c r="J309" s="68"/>
    </row>
    <row r="310" spans="1:10" ht="17.25" customHeight="1" x14ac:dyDescent="0.25">
      <c r="A310" s="69">
        <v>1163</v>
      </c>
      <c r="B310" s="10"/>
      <c r="C310" s="11"/>
      <c r="D310" s="13" t="s">
        <v>39</v>
      </c>
      <c r="E310" s="49"/>
      <c r="F310" s="63"/>
      <c r="G310" s="63"/>
      <c r="H310" s="27"/>
      <c r="I310" s="67"/>
      <c r="J310" s="68"/>
    </row>
    <row r="311" spans="1:10" ht="15.75" customHeight="1" x14ac:dyDescent="0.25">
      <c r="A311" s="20"/>
      <c r="B311" s="130"/>
      <c r="C311" s="130"/>
      <c r="D311" s="106" t="s">
        <v>33</v>
      </c>
      <c r="E311" s="116">
        <f>E317</f>
        <v>0</v>
      </c>
      <c r="F311" s="116">
        <f>F317</f>
        <v>1200</v>
      </c>
      <c r="G311" s="116">
        <f>G317</f>
        <v>1200</v>
      </c>
      <c r="H311" s="155">
        <f>H317</f>
        <v>100</v>
      </c>
      <c r="I311" s="67"/>
      <c r="J311" s="68"/>
    </row>
    <row r="312" spans="1:10" ht="20.25" customHeight="1" x14ac:dyDescent="0.25">
      <c r="A312" s="21"/>
      <c r="B312" s="130"/>
      <c r="C312" s="130"/>
      <c r="D312" s="71" t="s">
        <v>79</v>
      </c>
      <c r="E312" s="116"/>
      <c r="F312" s="116"/>
      <c r="G312" s="116"/>
      <c r="H312" s="156"/>
      <c r="I312" s="67"/>
      <c r="J312" s="68"/>
    </row>
    <row r="313" spans="1:10" ht="67.5" customHeight="1" x14ac:dyDescent="0.25">
      <c r="A313" s="21"/>
      <c r="B313" s="130"/>
      <c r="C313" s="130"/>
      <c r="D313" s="83" t="s">
        <v>34</v>
      </c>
      <c r="E313" s="116"/>
      <c r="F313" s="116"/>
      <c r="G313" s="116"/>
      <c r="H313" s="156"/>
      <c r="I313" s="67"/>
      <c r="J313" s="68"/>
    </row>
    <row r="314" spans="1:10" ht="18" customHeight="1" x14ac:dyDescent="0.25">
      <c r="A314" s="21"/>
      <c r="B314" s="130"/>
      <c r="C314" s="130"/>
      <c r="D314" s="71" t="s">
        <v>43</v>
      </c>
      <c r="E314" s="116"/>
      <c r="F314" s="116"/>
      <c r="G314" s="116"/>
      <c r="H314" s="156"/>
      <c r="I314" s="67"/>
      <c r="J314" s="68"/>
    </row>
    <row r="315" spans="1:10" ht="35.25" customHeight="1" x14ac:dyDescent="0.25">
      <c r="A315" s="22"/>
      <c r="B315" s="130"/>
      <c r="C315" s="130"/>
      <c r="D315" s="107" t="s">
        <v>32</v>
      </c>
      <c r="E315" s="116"/>
      <c r="F315" s="116"/>
      <c r="G315" s="116"/>
      <c r="H315" s="157"/>
      <c r="I315" s="67"/>
      <c r="J315" s="68"/>
    </row>
    <row r="316" spans="1:10" ht="24.75" customHeight="1" x14ac:dyDescent="0.25">
      <c r="A316" s="21"/>
      <c r="B316" s="53"/>
      <c r="C316" s="102"/>
      <c r="D316" s="78" t="s">
        <v>49</v>
      </c>
      <c r="E316" s="103"/>
      <c r="F316" s="104"/>
      <c r="G316" s="104"/>
      <c r="H316" s="105"/>
      <c r="I316" s="67"/>
      <c r="J316" s="68"/>
    </row>
    <row r="317" spans="1:10" ht="21.75" customHeight="1" x14ac:dyDescent="0.25">
      <c r="A317" s="21"/>
      <c r="B317" s="126" t="s">
        <v>154</v>
      </c>
      <c r="C317" s="126" t="s">
        <v>223</v>
      </c>
      <c r="D317" s="36" t="s">
        <v>233</v>
      </c>
      <c r="E317" s="116"/>
      <c r="F317" s="117">
        <v>1200</v>
      </c>
      <c r="G317" s="117">
        <v>1200</v>
      </c>
      <c r="H317" s="110">
        <f>G317*100/F317</f>
        <v>100</v>
      </c>
      <c r="I317" s="67"/>
      <c r="J317" s="68"/>
    </row>
    <row r="318" spans="1:10" ht="22.5" customHeight="1" x14ac:dyDescent="0.25">
      <c r="A318" s="21"/>
      <c r="B318" s="127"/>
      <c r="C318" s="127"/>
      <c r="D318" s="71" t="s">
        <v>51</v>
      </c>
      <c r="E318" s="116"/>
      <c r="F318" s="118"/>
      <c r="G318" s="118"/>
      <c r="H318" s="111"/>
      <c r="I318" s="67"/>
      <c r="J318" s="68"/>
    </row>
    <row r="319" spans="1:10" ht="40.5" customHeight="1" x14ac:dyDescent="0.25">
      <c r="A319" s="21"/>
      <c r="B319" s="127"/>
      <c r="C319" s="127"/>
      <c r="D319" s="36" t="s">
        <v>109</v>
      </c>
      <c r="E319" s="116"/>
      <c r="F319" s="118"/>
      <c r="G319" s="118"/>
      <c r="H319" s="111"/>
      <c r="I319" s="67"/>
      <c r="J319" s="68"/>
    </row>
    <row r="320" spans="1:10" ht="19.5" customHeight="1" x14ac:dyDescent="0.25">
      <c r="A320" s="21"/>
      <c r="B320" s="127"/>
      <c r="C320" s="127"/>
      <c r="D320" s="71" t="s">
        <v>53</v>
      </c>
      <c r="E320" s="116"/>
      <c r="F320" s="118"/>
      <c r="G320" s="118"/>
      <c r="H320" s="111"/>
      <c r="I320" s="67"/>
      <c r="J320" s="68"/>
    </row>
    <row r="321" spans="1:10" ht="34.5" customHeight="1" x14ac:dyDescent="0.25">
      <c r="A321" s="21"/>
      <c r="B321" s="128"/>
      <c r="C321" s="128"/>
      <c r="D321" s="36" t="s">
        <v>110</v>
      </c>
      <c r="E321" s="116"/>
      <c r="F321" s="119"/>
      <c r="G321" s="119"/>
      <c r="H321" s="112"/>
      <c r="I321" s="67"/>
      <c r="J321" s="68"/>
    </row>
    <row r="322" spans="1:10" ht="22.5" customHeight="1" x14ac:dyDescent="0.25">
      <c r="A322" s="21"/>
      <c r="B322" s="38"/>
      <c r="C322" s="15"/>
      <c r="D322" s="13" t="s">
        <v>93</v>
      </c>
      <c r="E322" s="55"/>
      <c r="F322" s="54"/>
      <c r="G322" s="54"/>
      <c r="H322" s="17"/>
      <c r="I322" s="67"/>
      <c r="J322" s="68"/>
    </row>
    <row r="323" spans="1:10" ht="39" customHeight="1" x14ac:dyDescent="0.25">
      <c r="A323" s="44"/>
      <c r="B323" s="126" t="s">
        <v>155</v>
      </c>
      <c r="C323" s="126" t="s">
        <v>224</v>
      </c>
      <c r="D323" s="36" t="s">
        <v>156</v>
      </c>
      <c r="E323" s="116">
        <v>230000</v>
      </c>
      <c r="F323" s="158">
        <v>0</v>
      </c>
      <c r="G323" s="158">
        <v>0</v>
      </c>
      <c r="H323" s="159"/>
      <c r="I323" s="67"/>
      <c r="J323" s="68"/>
    </row>
    <row r="324" spans="1:10" ht="18" customHeight="1" x14ac:dyDescent="0.25">
      <c r="A324" s="45"/>
      <c r="B324" s="127"/>
      <c r="C324" s="127"/>
      <c r="D324" s="71" t="s">
        <v>108</v>
      </c>
      <c r="E324" s="116"/>
      <c r="F324" s="158"/>
      <c r="G324" s="158"/>
      <c r="H324" s="159"/>
      <c r="I324" s="67"/>
      <c r="J324" s="68"/>
    </row>
    <row r="325" spans="1:10" ht="36" customHeight="1" x14ac:dyDescent="0.25">
      <c r="A325" s="46"/>
      <c r="B325" s="128"/>
      <c r="C325" s="128"/>
      <c r="D325" s="36" t="s">
        <v>157</v>
      </c>
      <c r="E325" s="116"/>
      <c r="F325" s="158"/>
      <c r="G325" s="158"/>
      <c r="H325" s="159"/>
      <c r="I325" s="67"/>
      <c r="J325" s="68"/>
    </row>
    <row r="326" spans="1:10" ht="18" customHeight="1" x14ac:dyDescent="0.25">
      <c r="A326" s="69">
        <v>1029</v>
      </c>
      <c r="B326" s="10"/>
      <c r="C326" s="11"/>
      <c r="D326" s="13" t="s">
        <v>39</v>
      </c>
      <c r="E326" s="49"/>
      <c r="F326" s="63"/>
      <c r="G326" s="63"/>
      <c r="H326" s="27"/>
      <c r="I326" s="67"/>
      <c r="J326" s="68"/>
    </row>
    <row r="327" spans="1:10" ht="31.5" customHeight="1" x14ac:dyDescent="0.25">
      <c r="A327" s="20"/>
      <c r="B327" s="130"/>
      <c r="C327" s="130"/>
      <c r="D327" s="36" t="s">
        <v>175</v>
      </c>
      <c r="E327" s="116">
        <f>E333</f>
        <v>0</v>
      </c>
      <c r="F327" s="136">
        <f>F333</f>
        <v>29422</v>
      </c>
      <c r="G327" s="136">
        <f>G333</f>
        <v>28612.14</v>
      </c>
      <c r="H327" s="110">
        <f>H333</f>
        <v>97.247433893005237</v>
      </c>
      <c r="I327" s="67"/>
      <c r="J327" s="68"/>
    </row>
    <row r="328" spans="1:10" ht="18.75" customHeight="1" x14ac:dyDescent="0.25">
      <c r="A328" s="21"/>
      <c r="B328" s="130"/>
      <c r="C328" s="130"/>
      <c r="D328" s="71" t="s">
        <v>79</v>
      </c>
      <c r="E328" s="116"/>
      <c r="F328" s="136"/>
      <c r="G328" s="136"/>
      <c r="H328" s="111"/>
      <c r="I328" s="67"/>
      <c r="J328" s="68"/>
    </row>
    <row r="329" spans="1:10" ht="51.75" customHeight="1" x14ac:dyDescent="0.25">
      <c r="A329" s="21"/>
      <c r="B329" s="130"/>
      <c r="C329" s="130"/>
      <c r="D329" s="36" t="s">
        <v>176</v>
      </c>
      <c r="E329" s="116"/>
      <c r="F329" s="136"/>
      <c r="G329" s="136"/>
      <c r="H329" s="111"/>
      <c r="I329" s="67"/>
      <c r="J329" s="68"/>
    </row>
    <row r="330" spans="1:10" ht="18" customHeight="1" x14ac:dyDescent="0.25">
      <c r="A330" s="21"/>
      <c r="B330" s="130"/>
      <c r="C330" s="130"/>
      <c r="D330" s="71" t="s">
        <v>43</v>
      </c>
      <c r="E330" s="116"/>
      <c r="F330" s="136"/>
      <c r="G330" s="136"/>
      <c r="H330" s="111"/>
      <c r="I330" s="67"/>
      <c r="J330" s="68"/>
    </row>
    <row r="331" spans="1:10" ht="32.25" customHeight="1" x14ac:dyDescent="0.25">
      <c r="A331" s="21"/>
      <c r="B331" s="130"/>
      <c r="C331" s="130"/>
      <c r="D331" s="83" t="s">
        <v>177</v>
      </c>
      <c r="E331" s="116"/>
      <c r="F331" s="136"/>
      <c r="G331" s="136"/>
      <c r="H331" s="112"/>
      <c r="I331" s="67"/>
      <c r="J331" s="68"/>
    </row>
    <row r="332" spans="1:10" ht="20.25" customHeight="1" x14ac:dyDescent="0.25">
      <c r="A332" s="21"/>
      <c r="B332" s="30"/>
      <c r="C332" s="19"/>
      <c r="D332" s="13" t="s">
        <v>93</v>
      </c>
      <c r="E332" s="61"/>
      <c r="F332" s="63"/>
      <c r="G332" s="63"/>
      <c r="H332" s="27"/>
      <c r="I332" s="67"/>
      <c r="J332" s="68"/>
    </row>
    <row r="333" spans="1:10" ht="33" customHeight="1" x14ac:dyDescent="0.25">
      <c r="A333" s="21"/>
      <c r="B333" s="131" t="s">
        <v>174</v>
      </c>
      <c r="C333" s="131" t="s">
        <v>223</v>
      </c>
      <c r="D333" s="36" t="s">
        <v>179</v>
      </c>
      <c r="E333" s="116"/>
      <c r="F333" s="158">
        <v>29422</v>
      </c>
      <c r="G333" s="158">
        <v>28612.14</v>
      </c>
      <c r="H333" s="159">
        <f>G333*100/F333</f>
        <v>97.247433893005237</v>
      </c>
      <c r="I333" s="67"/>
      <c r="J333" s="68"/>
    </row>
    <row r="334" spans="1:10" ht="15.75" customHeight="1" x14ac:dyDescent="0.25">
      <c r="A334" s="21"/>
      <c r="B334" s="132"/>
      <c r="C334" s="132"/>
      <c r="D334" s="71" t="s">
        <v>178</v>
      </c>
      <c r="E334" s="116"/>
      <c r="F334" s="158"/>
      <c r="G334" s="158"/>
      <c r="H334" s="159"/>
      <c r="I334" s="67"/>
      <c r="J334" s="68"/>
    </row>
    <row r="335" spans="1:10" ht="53.25" customHeight="1" x14ac:dyDescent="0.25">
      <c r="A335" s="22"/>
      <c r="B335" s="133"/>
      <c r="C335" s="133"/>
      <c r="D335" s="36" t="s">
        <v>180</v>
      </c>
      <c r="E335" s="116"/>
      <c r="F335" s="158"/>
      <c r="G335" s="158"/>
      <c r="H335" s="159"/>
      <c r="I335" s="67"/>
      <c r="J335" s="68"/>
    </row>
    <row r="336" spans="1:10" ht="18" customHeight="1" x14ac:dyDescent="0.25">
      <c r="A336" s="69">
        <v>1150</v>
      </c>
      <c r="B336" s="10"/>
      <c r="C336" s="41"/>
      <c r="D336" s="13" t="s">
        <v>39</v>
      </c>
      <c r="E336" s="49"/>
      <c r="F336" s="63"/>
      <c r="G336" s="63"/>
      <c r="H336" s="27"/>
      <c r="I336" s="67"/>
      <c r="J336" s="68"/>
    </row>
    <row r="337" spans="1:10" ht="19.5" customHeight="1" x14ac:dyDescent="0.25">
      <c r="A337" s="20"/>
      <c r="B337" s="130"/>
      <c r="C337" s="130"/>
      <c r="D337" s="13" t="s">
        <v>182</v>
      </c>
      <c r="E337" s="116">
        <f>E343</f>
        <v>0</v>
      </c>
      <c r="F337" s="116">
        <f>F343</f>
        <v>59992.1</v>
      </c>
      <c r="G337" s="116">
        <f>G343</f>
        <v>59406</v>
      </c>
      <c r="H337" s="110">
        <f>H343</f>
        <v>99.023038033341052</v>
      </c>
      <c r="I337" s="67"/>
      <c r="J337" s="68"/>
    </row>
    <row r="338" spans="1:10" ht="17.25" customHeight="1" x14ac:dyDescent="0.25">
      <c r="A338" s="129"/>
      <c r="B338" s="130"/>
      <c r="C338" s="130"/>
      <c r="D338" s="71" t="s">
        <v>79</v>
      </c>
      <c r="E338" s="116"/>
      <c r="F338" s="116"/>
      <c r="G338" s="116"/>
      <c r="H338" s="111"/>
      <c r="I338" s="67"/>
      <c r="J338" s="68"/>
    </row>
    <row r="339" spans="1:10" ht="65.25" customHeight="1" x14ac:dyDescent="0.25">
      <c r="A339" s="129"/>
      <c r="B339" s="130"/>
      <c r="C339" s="130"/>
      <c r="D339" s="36" t="s">
        <v>183</v>
      </c>
      <c r="E339" s="116"/>
      <c r="F339" s="116"/>
      <c r="G339" s="116"/>
      <c r="H339" s="111"/>
      <c r="I339" s="67"/>
      <c r="J339" s="68"/>
    </row>
    <row r="340" spans="1:10" ht="23.25" customHeight="1" x14ac:dyDescent="0.25">
      <c r="A340" s="129"/>
      <c r="B340" s="130"/>
      <c r="C340" s="130"/>
      <c r="D340" s="71" t="s">
        <v>43</v>
      </c>
      <c r="E340" s="116"/>
      <c r="F340" s="116"/>
      <c r="G340" s="116"/>
      <c r="H340" s="111"/>
      <c r="I340" s="67"/>
      <c r="J340" s="68"/>
    </row>
    <row r="341" spans="1:10" ht="18.75" customHeight="1" x14ac:dyDescent="0.25">
      <c r="A341" s="129"/>
      <c r="B341" s="130"/>
      <c r="C341" s="130"/>
      <c r="D341" s="36" t="s">
        <v>184</v>
      </c>
      <c r="E341" s="116"/>
      <c r="F341" s="116"/>
      <c r="G341" s="116"/>
      <c r="H341" s="112"/>
      <c r="I341" s="67"/>
      <c r="J341" s="68"/>
    </row>
    <row r="342" spans="1:10" ht="21" customHeight="1" x14ac:dyDescent="0.25">
      <c r="A342" s="129"/>
      <c r="B342" s="30"/>
      <c r="C342" s="30"/>
      <c r="D342" s="36" t="s">
        <v>24</v>
      </c>
      <c r="E342" s="61"/>
      <c r="F342" s="63"/>
      <c r="G342" s="63"/>
      <c r="H342" s="27"/>
      <c r="I342" s="67"/>
      <c r="J342" s="68"/>
    </row>
    <row r="343" spans="1:10" ht="32.25" customHeight="1" x14ac:dyDescent="0.25">
      <c r="A343" s="129"/>
      <c r="B343" s="131" t="s">
        <v>181</v>
      </c>
      <c r="C343" s="131" t="s">
        <v>223</v>
      </c>
      <c r="D343" s="36" t="s">
        <v>185</v>
      </c>
      <c r="E343" s="116"/>
      <c r="F343" s="158">
        <v>59992.1</v>
      </c>
      <c r="G343" s="158">
        <v>59406</v>
      </c>
      <c r="H343" s="159">
        <f>G343*100/F343</f>
        <v>99.023038033341052</v>
      </c>
      <c r="I343" s="67"/>
      <c r="J343" s="68"/>
    </row>
    <row r="344" spans="1:10" ht="21.75" customHeight="1" x14ac:dyDescent="0.25">
      <c r="A344" s="129"/>
      <c r="B344" s="132"/>
      <c r="C344" s="132"/>
      <c r="D344" s="97" t="s">
        <v>26</v>
      </c>
      <c r="E344" s="116"/>
      <c r="F344" s="158"/>
      <c r="G344" s="158"/>
      <c r="H344" s="159"/>
      <c r="I344" s="67"/>
      <c r="J344" s="68"/>
    </row>
    <row r="345" spans="1:10" ht="36" customHeight="1" x14ac:dyDescent="0.25">
      <c r="A345" s="144"/>
      <c r="B345" s="133"/>
      <c r="C345" s="133"/>
      <c r="D345" s="36" t="s">
        <v>186</v>
      </c>
      <c r="E345" s="116"/>
      <c r="F345" s="158"/>
      <c r="G345" s="158"/>
      <c r="H345" s="159"/>
      <c r="I345" s="67"/>
      <c r="J345" s="68"/>
    </row>
    <row r="346" spans="1:10" ht="19.5" customHeight="1" x14ac:dyDescent="0.25">
      <c r="A346" s="69">
        <v>1110</v>
      </c>
      <c r="B346" s="10"/>
      <c r="C346" s="41"/>
      <c r="D346" s="13" t="s">
        <v>39</v>
      </c>
      <c r="E346" s="49"/>
      <c r="F346" s="63"/>
      <c r="G346" s="63"/>
      <c r="H346" s="27"/>
      <c r="I346" s="67"/>
      <c r="J346" s="68"/>
    </row>
    <row r="347" spans="1:10" ht="24" customHeight="1" x14ac:dyDescent="0.25">
      <c r="A347" s="20"/>
      <c r="B347" s="130"/>
      <c r="C347" s="130"/>
      <c r="D347" s="42" t="s">
        <v>187</v>
      </c>
      <c r="E347" s="138">
        <f>E353+E357</f>
        <v>4680</v>
      </c>
      <c r="F347" s="117">
        <f>F353+F357</f>
        <v>5490</v>
      </c>
      <c r="G347" s="117">
        <f>G353+G357</f>
        <v>5430</v>
      </c>
      <c r="H347" s="110">
        <f>G347*100/F347</f>
        <v>98.907103825136616</v>
      </c>
      <c r="I347" s="67"/>
      <c r="J347" s="68"/>
    </row>
    <row r="348" spans="1:10" ht="19.5" customHeight="1" x14ac:dyDescent="0.25">
      <c r="A348" s="129"/>
      <c r="B348" s="130"/>
      <c r="C348" s="130"/>
      <c r="D348" s="82" t="s">
        <v>79</v>
      </c>
      <c r="E348" s="139"/>
      <c r="F348" s="118"/>
      <c r="G348" s="118"/>
      <c r="H348" s="111"/>
      <c r="I348" s="67"/>
      <c r="J348" s="68"/>
    </row>
    <row r="349" spans="1:10" ht="64.5" customHeight="1" x14ac:dyDescent="0.25">
      <c r="A349" s="129"/>
      <c r="B349" s="130"/>
      <c r="C349" s="137"/>
      <c r="D349" s="94" t="s">
        <v>188</v>
      </c>
      <c r="E349" s="139"/>
      <c r="F349" s="118"/>
      <c r="G349" s="118"/>
      <c r="H349" s="111"/>
      <c r="I349" s="67"/>
      <c r="J349" s="68"/>
    </row>
    <row r="350" spans="1:10" ht="20.25" customHeight="1" x14ac:dyDescent="0.25">
      <c r="A350" s="129"/>
      <c r="B350" s="130"/>
      <c r="C350" s="130"/>
      <c r="D350" s="87" t="s">
        <v>43</v>
      </c>
      <c r="E350" s="139"/>
      <c r="F350" s="118"/>
      <c r="G350" s="118"/>
      <c r="H350" s="111"/>
      <c r="I350" s="67"/>
      <c r="J350" s="68"/>
    </row>
    <row r="351" spans="1:10" ht="50.25" customHeight="1" x14ac:dyDescent="0.25">
      <c r="A351" s="129"/>
      <c r="B351" s="130"/>
      <c r="C351" s="130"/>
      <c r="D351" s="36" t="s">
        <v>189</v>
      </c>
      <c r="E351" s="140"/>
      <c r="F351" s="119"/>
      <c r="G351" s="119"/>
      <c r="H351" s="112"/>
      <c r="I351" s="67"/>
      <c r="J351" s="68"/>
    </row>
    <row r="352" spans="1:10" ht="21" customHeight="1" x14ac:dyDescent="0.25">
      <c r="A352" s="129"/>
      <c r="B352" s="30"/>
      <c r="C352" s="30"/>
      <c r="D352" s="13" t="s">
        <v>93</v>
      </c>
      <c r="E352" s="61"/>
      <c r="F352" s="63"/>
      <c r="G352" s="63"/>
      <c r="H352" s="27"/>
      <c r="I352" s="67"/>
      <c r="J352" s="68"/>
    </row>
    <row r="353" spans="1:10" ht="34.5" customHeight="1" x14ac:dyDescent="0.25">
      <c r="A353" s="129"/>
      <c r="B353" s="131" t="s">
        <v>192</v>
      </c>
      <c r="C353" s="131" t="s">
        <v>229</v>
      </c>
      <c r="D353" s="36" t="s">
        <v>191</v>
      </c>
      <c r="E353" s="116">
        <v>4680</v>
      </c>
      <c r="F353" s="117">
        <v>4680</v>
      </c>
      <c r="G353" s="117">
        <v>4680</v>
      </c>
      <c r="H353" s="159">
        <f>G353*100/F353</f>
        <v>100</v>
      </c>
      <c r="I353" s="67"/>
      <c r="J353" s="68"/>
    </row>
    <row r="354" spans="1:10" ht="21.75" customHeight="1" x14ac:dyDescent="0.25">
      <c r="A354" s="129"/>
      <c r="B354" s="132"/>
      <c r="C354" s="132"/>
      <c r="D354" s="71" t="s">
        <v>108</v>
      </c>
      <c r="E354" s="116"/>
      <c r="F354" s="118"/>
      <c r="G354" s="118"/>
      <c r="H354" s="159"/>
      <c r="I354" s="67"/>
      <c r="J354" s="68"/>
    </row>
    <row r="355" spans="1:10" ht="69" customHeight="1" x14ac:dyDescent="0.25">
      <c r="A355" s="129"/>
      <c r="B355" s="133"/>
      <c r="C355" s="133"/>
      <c r="D355" s="36" t="s">
        <v>230</v>
      </c>
      <c r="E355" s="116"/>
      <c r="F355" s="119"/>
      <c r="G355" s="119"/>
      <c r="H355" s="159"/>
      <c r="I355" s="67"/>
      <c r="J355" s="68"/>
    </row>
    <row r="356" spans="1:10" ht="21" customHeight="1" x14ac:dyDescent="0.25">
      <c r="A356" s="129"/>
      <c r="B356" s="30"/>
      <c r="C356" s="30"/>
      <c r="D356" s="13" t="s">
        <v>93</v>
      </c>
      <c r="E356" s="61"/>
      <c r="F356" s="63"/>
      <c r="G356" s="63"/>
      <c r="H356" s="27"/>
      <c r="I356" s="67"/>
      <c r="J356" s="68"/>
    </row>
    <row r="357" spans="1:10" ht="39" customHeight="1" x14ac:dyDescent="0.25">
      <c r="A357" s="129"/>
      <c r="B357" s="131" t="s">
        <v>192</v>
      </c>
      <c r="C357" s="131" t="s">
        <v>232</v>
      </c>
      <c r="D357" s="36" t="s">
        <v>191</v>
      </c>
      <c r="E357" s="116"/>
      <c r="F357" s="158">
        <v>810</v>
      </c>
      <c r="G357" s="158">
        <v>750</v>
      </c>
      <c r="H357" s="159">
        <f>G357*100/F357</f>
        <v>92.592592592592595</v>
      </c>
      <c r="I357" s="67"/>
      <c r="J357" s="68"/>
    </row>
    <row r="358" spans="1:10" ht="20.25" customHeight="1" x14ac:dyDescent="0.25">
      <c r="A358" s="129"/>
      <c r="B358" s="132"/>
      <c r="C358" s="132"/>
      <c r="D358" s="71" t="s">
        <v>108</v>
      </c>
      <c r="E358" s="116"/>
      <c r="F358" s="158"/>
      <c r="G358" s="158"/>
      <c r="H358" s="159"/>
      <c r="I358" s="67"/>
      <c r="J358" s="68"/>
    </row>
    <row r="359" spans="1:10" ht="71.25" customHeight="1" x14ac:dyDescent="0.25">
      <c r="A359" s="144"/>
      <c r="B359" s="133"/>
      <c r="C359" s="133"/>
      <c r="D359" s="36" t="s">
        <v>190</v>
      </c>
      <c r="E359" s="116"/>
      <c r="F359" s="158"/>
      <c r="G359" s="158"/>
      <c r="H359" s="159"/>
      <c r="I359" s="67"/>
      <c r="J359" s="68"/>
    </row>
    <row r="360" spans="1:10" x14ac:dyDescent="0.25">
      <c r="J360" s="68"/>
    </row>
    <row r="361" spans="1:10" x14ac:dyDescent="0.25">
      <c r="J361" s="68"/>
    </row>
    <row r="362" spans="1:10" x14ac:dyDescent="0.25">
      <c r="J362" s="68"/>
    </row>
    <row r="363" spans="1:10" ht="32.25" customHeight="1" x14ac:dyDescent="0.25">
      <c r="J363" s="68"/>
    </row>
    <row r="364" spans="1:10" x14ac:dyDescent="0.25">
      <c r="J364" s="68"/>
    </row>
    <row r="365" spans="1:10" x14ac:dyDescent="0.25">
      <c r="E365" s="66"/>
      <c r="F365" s="66"/>
      <c r="G365" s="66"/>
      <c r="H365" s="43"/>
      <c r="J365" s="68"/>
    </row>
    <row r="366" spans="1:10" x14ac:dyDescent="0.25">
      <c r="J366" s="68"/>
    </row>
    <row r="367" spans="1:10" x14ac:dyDescent="0.25">
      <c r="J367" s="68"/>
    </row>
    <row r="368" spans="1:10" x14ac:dyDescent="0.25">
      <c r="J368" s="68"/>
    </row>
    <row r="369" spans="10:10" x14ac:dyDescent="0.25">
      <c r="J369" s="68"/>
    </row>
    <row r="370" spans="10:10" x14ac:dyDescent="0.25">
      <c r="J370" s="68"/>
    </row>
    <row r="371" spans="10:10" x14ac:dyDescent="0.25">
      <c r="J371" s="68"/>
    </row>
    <row r="372" spans="10:10" x14ac:dyDescent="0.25">
      <c r="J372" s="68"/>
    </row>
    <row r="373" spans="10:10" x14ac:dyDescent="0.25">
      <c r="J373" s="68"/>
    </row>
    <row r="374" spans="10:10" x14ac:dyDescent="0.25">
      <c r="J374" s="68"/>
    </row>
    <row r="375" spans="10:10" x14ac:dyDescent="0.25">
      <c r="J375" s="68"/>
    </row>
    <row r="376" spans="10:10" x14ac:dyDescent="0.25">
      <c r="J376" s="68"/>
    </row>
    <row r="377" spans="10:10" x14ac:dyDescent="0.25">
      <c r="J377" s="68"/>
    </row>
    <row r="378" spans="10:10" x14ac:dyDescent="0.25">
      <c r="J378" s="68"/>
    </row>
    <row r="379" spans="10:10" x14ac:dyDescent="0.25">
      <c r="J379" s="68"/>
    </row>
    <row r="380" spans="10:10" x14ac:dyDescent="0.25">
      <c r="J380" s="68"/>
    </row>
    <row r="381" spans="10:10" x14ac:dyDescent="0.25">
      <c r="J381" s="68"/>
    </row>
    <row r="382" spans="10:10" x14ac:dyDescent="0.25">
      <c r="J382" s="68"/>
    </row>
    <row r="383" spans="10:10" x14ac:dyDescent="0.25">
      <c r="J383" s="68"/>
    </row>
    <row r="384" spans="10:10" x14ac:dyDescent="0.25">
      <c r="J384" s="68"/>
    </row>
    <row r="385" spans="10:10" x14ac:dyDescent="0.25">
      <c r="J385" s="68"/>
    </row>
    <row r="386" spans="10:10" x14ac:dyDescent="0.25">
      <c r="J386" s="68"/>
    </row>
    <row r="387" spans="10:10" x14ac:dyDescent="0.25">
      <c r="J387" s="68"/>
    </row>
    <row r="388" spans="10:10" x14ac:dyDescent="0.25">
      <c r="J388" s="68"/>
    </row>
    <row r="389" spans="10:10" x14ac:dyDescent="0.25">
      <c r="J389" s="68"/>
    </row>
    <row r="390" spans="10:10" x14ac:dyDescent="0.25">
      <c r="J390" s="68"/>
    </row>
    <row r="391" spans="10:10" x14ac:dyDescent="0.25">
      <c r="J391" s="68"/>
    </row>
    <row r="392" spans="10:10" x14ac:dyDescent="0.25">
      <c r="J392" s="68"/>
    </row>
    <row r="393" spans="10:10" x14ac:dyDescent="0.25">
      <c r="J393" s="68"/>
    </row>
    <row r="394" spans="10:10" x14ac:dyDescent="0.25">
      <c r="J394" s="68"/>
    </row>
    <row r="395" spans="10:10" x14ac:dyDescent="0.25">
      <c r="J395" s="68"/>
    </row>
    <row r="396" spans="10:10" x14ac:dyDescent="0.25">
      <c r="J396" s="68"/>
    </row>
    <row r="397" spans="10:10" x14ac:dyDescent="0.25">
      <c r="J397" s="68"/>
    </row>
  </sheetData>
  <mergeCells count="397">
    <mergeCell ref="C297:C299"/>
    <mergeCell ref="E297:E299"/>
    <mergeCell ref="F297:F299"/>
    <mergeCell ref="E292:E296"/>
    <mergeCell ref="G300:G304"/>
    <mergeCell ref="H300:H304"/>
    <mergeCell ref="G297:G299"/>
    <mergeCell ref="H297:H299"/>
    <mergeCell ref="A3:H3"/>
    <mergeCell ref="B300:B304"/>
    <mergeCell ref="C300:C304"/>
    <mergeCell ref="E300:E304"/>
    <mergeCell ref="F300:F304"/>
    <mergeCell ref="B297:B299"/>
    <mergeCell ref="H288:H290"/>
    <mergeCell ref="B292:B296"/>
    <mergeCell ref="C292:C296"/>
    <mergeCell ref="B288:B290"/>
    <mergeCell ref="C288:C290"/>
    <mergeCell ref="E288:E290"/>
    <mergeCell ref="F288:F290"/>
    <mergeCell ref="F292:F296"/>
    <mergeCell ref="G292:G296"/>
    <mergeCell ref="H292:H296"/>
    <mergeCell ref="H272:H274"/>
    <mergeCell ref="B276:B280"/>
    <mergeCell ref="C276:C280"/>
    <mergeCell ref="E276:E280"/>
    <mergeCell ref="F276:F280"/>
    <mergeCell ref="G276:G280"/>
    <mergeCell ref="H276:H280"/>
    <mergeCell ref="F272:F274"/>
    <mergeCell ref="E260:E264"/>
    <mergeCell ref="F260:F264"/>
    <mergeCell ref="G260:G264"/>
    <mergeCell ref="H260:H264"/>
    <mergeCell ref="F254:F258"/>
    <mergeCell ref="G254:G258"/>
    <mergeCell ref="H357:H359"/>
    <mergeCell ref="H347:H351"/>
    <mergeCell ref="G353:G355"/>
    <mergeCell ref="H353:H355"/>
    <mergeCell ref="G347:G351"/>
    <mergeCell ref="F347:F351"/>
    <mergeCell ref="B353:B355"/>
    <mergeCell ref="C353:C355"/>
    <mergeCell ref="E353:E355"/>
    <mergeCell ref="F353:F355"/>
    <mergeCell ref="F357:F359"/>
    <mergeCell ref="G357:G359"/>
    <mergeCell ref="E357:E359"/>
    <mergeCell ref="E347:E351"/>
    <mergeCell ref="A338:A345"/>
    <mergeCell ref="B347:B351"/>
    <mergeCell ref="C347:C351"/>
    <mergeCell ref="B343:B345"/>
    <mergeCell ref="C343:C345"/>
    <mergeCell ref="E343:E345"/>
    <mergeCell ref="A348:A359"/>
    <mergeCell ref="B357:B359"/>
    <mergeCell ref="C357:C359"/>
    <mergeCell ref="F343:F345"/>
    <mergeCell ref="G343:G345"/>
    <mergeCell ref="H343:H345"/>
    <mergeCell ref="B337:B341"/>
    <mergeCell ref="C337:C341"/>
    <mergeCell ref="E337:E341"/>
    <mergeCell ref="F337:F341"/>
    <mergeCell ref="G337:G341"/>
    <mergeCell ref="H337:H341"/>
    <mergeCell ref="H85:H87"/>
    <mergeCell ref="B327:B331"/>
    <mergeCell ref="C327:C331"/>
    <mergeCell ref="B333:B335"/>
    <mergeCell ref="C333:C335"/>
    <mergeCell ref="E333:E335"/>
    <mergeCell ref="F333:F335"/>
    <mergeCell ref="H254:H258"/>
    <mergeCell ref="B260:B264"/>
    <mergeCell ref="C260:C264"/>
    <mergeCell ref="E254:E258"/>
    <mergeCell ref="B272:B274"/>
    <mergeCell ref="C272:C274"/>
    <mergeCell ref="G333:G335"/>
    <mergeCell ref="H333:H335"/>
    <mergeCell ref="B85:B87"/>
    <mergeCell ref="C85:C87"/>
    <mergeCell ref="E85:E87"/>
    <mergeCell ref="F85:F87"/>
    <mergeCell ref="G85:G87"/>
    <mergeCell ref="E266:E270"/>
    <mergeCell ref="G272:G274"/>
    <mergeCell ref="G288:G290"/>
    <mergeCell ref="H327:H331"/>
    <mergeCell ref="B211:B213"/>
    <mergeCell ref="C211:C213"/>
    <mergeCell ref="E211:E213"/>
    <mergeCell ref="F211:F213"/>
    <mergeCell ref="B254:B258"/>
    <mergeCell ref="C254:C258"/>
    <mergeCell ref="H60:H64"/>
    <mergeCell ref="C66:C68"/>
    <mergeCell ref="B70:B73"/>
    <mergeCell ref="F70:F73"/>
    <mergeCell ref="E327:E331"/>
    <mergeCell ref="F327:F331"/>
    <mergeCell ref="G327:G331"/>
    <mergeCell ref="E79:E83"/>
    <mergeCell ref="F79:F83"/>
    <mergeCell ref="E272:E274"/>
    <mergeCell ref="C171:C173"/>
    <mergeCell ref="H40:H44"/>
    <mergeCell ref="H50:H54"/>
    <mergeCell ref="F46:F48"/>
    <mergeCell ref="G46:G48"/>
    <mergeCell ref="H46:H48"/>
    <mergeCell ref="F50:F54"/>
    <mergeCell ref="G50:G54"/>
    <mergeCell ref="G40:G44"/>
    <mergeCell ref="G70:G73"/>
    <mergeCell ref="B237:B241"/>
    <mergeCell ref="C237:C241"/>
    <mergeCell ref="F66:F68"/>
    <mergeCell ref="G66:G68"/>
    <mergeCell ref="H66:H68"/>
    <mergeCell ref="E66:E68"/>
    <mergeCell ref="G79:G83"/>
    <mergeCell ref="H79:H83"/>
    <mergeCell ref="G211:G213"/>
    <mergeCell ref="H211:H213"/>
    <mergeCell ref="B323:B325"/>
    <mergeCell ref="C323:C325"/>
    <mergeCell ref="E323:E325"/>
    <mergeCell ref="F323:F325"/>
    <mergeCell ref="G323:G325"/>
    <mergeCell ref="H323:H325"/>
    <mergeCell ref="E237:E241"/>
    <mergeCell ref="F237:F241"/>
    <mergeCell ref="G237:G241"/>
    <mergeCell ref="H237:H241"/>
    <mergeCell ref="G56:G58"/>
    <mergeCell ref="H56:H58"/>
    <mergeCell ref="H70:H73"/>
    <mergeCell ref="E60:E64"/>
    <mergeCell ref="F60:F64"/>
    <mergeCell ref="G60:G64"/>
    <mergeCell ref="C231:C235"/>
    <mergeCell ref="E231:E235"/>
    <mergeCell ref="B225:B229"/>
    <mergeCell ref="C225:C229"/>
    <mergeCell ref="E225:E229"/>
    <mergeCell ref="F231:F235"/>
    <mergeCell ref="H171:H173"/>
    <mergeCell ref="G231:G235"/>
    <mergeCell ref="H231:H235"/>
    <mergeCell ref="B175:B181"/>
    <mergeCell ref="C175:C181"/>
    <mergeCell ref="E175:E181"/>
    <mergeCell ref="F175:F181"/>
    <mergeCell ref="G175:G181"/>
    <mergeCell ref="H175:H181"/>
    <mergeCell ref="B221:B223"/>
    <mergeCell ref="B128:B132"/>
    <mergeCell ref="C128:C132"/>
    <mergeCell ref="E128:E132"/>
    <mergeCell ref="F128:F132"/>
    <mergeCell ref="B148:B152"/>
    <mergeCell ref="C148:C152"/>
    <mergeCell ref="E148:E152"/>
    <mergeCell ref="F148:F152"/>
    <mergeCell ref="B311:B315"/>
    <mergeCell ref="C311:C315"/>
    <mergeCell ref="E311:E315"/>
    <mergeCell ref="F311:F315"/>
    <mergeCell ref="B317:B321"/>
    <mergeCell ref="C317:C321"/>
    <mergeCell ref="E317:E321"/>
    <mergeCell ref="F317:F321"/>
    <mergeCell ref="E305:E309"/>
    <mergeCell ref="F305:F309"/>
    <mergeCell ref="G317:G321"/>
    <mergeCell ref="H317:H321"/>
    <mergeCell ref="G311:G315"/>
    <mergeCell ref="H311:H315"/>
    <mergeCell ref="G305:G309"/>
    <mergeCell ref="H305:H309"/>
    <mergeCell ref="B266:B270"/>
    <mergeCell ref="C266:C270"/>
    <mergeCell ref="G282:G286"/>
    <mergeCell ref="H282:H286"/>
    <mergeCell ref="B305:B309"/>
    <mergeCell ref="C305:C309"/>
    <mergeCell ref="B282:B286"/>
    <mergeCell ref="C282:C286"/>
    <mergeCell ref="E282:E286"/>
    <mergeCell ref="F282:F286"/>
    <mergeCell ref="B231:B235"/>
    <mergeCell ref="G266:G270"/>
    <mergeCell ref="H266:H270"/>
    <mergeCell ref="G248:G252"/>
    <mergeCell ref="H248:H252"/>
    <mergeCell ref="F266:F270"/>
    <mergeCell ref="B248:B252"/>
    <mergeCell ref="C248:C252"/>
    <mergeCell ref="E248:E252"/>
    <mergeCell ref="F248:F252"/>
    <mergeCell ref="B242:B246"/>
    <mergeCell ref="C242:C246"/>
    <mergeCell ref="E242:E246"/>
    <mergeCell ref="F242:F246"/>
    <mergeCell ref="G242:G246"/>
    <mergeCell ref="H242:H246"/>
    <mergeCell ref="H215:H219"/>
    <mergeCell ref="C221:C223"/>
    <mergeCell ref="E221:E223"/>
    <mergeCell ref="F225:F229"/>
    <mergeCell ref="G225:G229"/>
    <mergeCell ref="H225:H229"/>
    <mergeCell ref="F201:F205"/>
    <mergeCell ref="F221:F223"/>
    <mergeCell ref="G221:G223"/>
    <mergeCell ref="G201:G205"/>
    <mergeCell ref="H221:H223"/>
    <mergeCell ref="B215:B219"/>
    <mergeCell ref="C215:C219"/>
    <mergeCell ref="E215:E219"/>
    <mergeCell ref="F215:F219"/>
    <mergeCell ref="G215:G219"/>
    <mergeCell ref="H201:H205"/>
    <mergeCell ref="B207:B209"/>
    <mergeCell ref="C207:C209"/>
    <mergeCell ref="E207:E209"/>
    <mergeCell ref="F207:F209"/>
    <mergeCell ref="G207:G209"/>
    <mergeCell ref="H207:H209"/>
    <mergeCell ref="B201:B205"/>
    <mergeCell ref="C201:C205"/>
    <mergeCell ref="E201:E205"/>
    <mergeCell ref="F189:F193"/>
    <mergeCell ref="G189:G193"/>
    <mergeCell ref="H189:H193"/>
    <mergeCell ref="F183:F187"/>
    <mergeCell ref="B195:B199"/>
    <mergeCell ref="C195:C199"/>
    <mergeCell ref="E195:E199"/>
    <mergeCell ref="F195:F199"/>
    <mergeCell ref="A183:A193"/>
    <mergeCell ref="B183:B187"/>
    <mergeCell ref="C183:C187"/>
    <mergeCell ref="E183:E187"/>
    <mergeCell ref="G195:G199"/>
    <mergeCell ref="H195:H199"/>
    <mergeCell ref="H183:H187"/>
    <mergeCell ref="B189:B193"/>
    <mergeCell ref="C189:C193"/>
    <mergeCell ref="E189:E193"/>
    <mergeCell ref="G183:G187"/>
    <mergeCell ref="B163:B169"/>
    <mergeCell ref="C163:C169"/>
    <mergeCell ref="E163:E169"/>
    <mergeCell ref="F163:F169"/>
    <mergeCell ref="G163:G169"/>
    <mergeCell ref="E171:E173"/>
    <mergeCell ref="F171:F173"/>
    <mergeCell ref="G171:G173"/>
    <mergeCell ref="B171:B173"/>
    <mergeCell ref="H163:H169"/>
    <mergeCell ref="B159:B161"/>
    <mergeCell ref="C159:C161"/>
    <mergeCell ref="E159:E161"/>
    <mergeCell ref="F159:F161"/>
    <mergeCell ref="G159:G161"/>
    <mergeCell ref="H159:H161"/>
    <mergeCell ref="H138:H142"/>
    <mergeCell ref="B153:B157"/>
    <mergeCell ref="C153:C157"/>
    <mergeCell ref="E153:E157"/>
    <mergeCell ref="F153:F157"/>
    <mergeCell ref="G153:G157"/>
    <mergeCell ref="H153:H157"/>
    <mergeCell ref="G148:G152"/>
    <mergeCell ref="H148:H152"/>
    <mergeCell ref="C143:C147"/>
    <mergeCell ref="E143:E147"/>
    <mergeCell ref="B138:B142"/>
    <mergeCell ref="C138:C142"/>
    <mergeCell ref="E138:E142"/>
    <mergeCell ref="F138:F142"/>
    <mergeCell ref="G118:G122"/>
    <mergeCell ref="H118:H122"/>
    <mergeCell ref="G123:G127"/>
    <mergeCell ref="H123:H127"/>
    <mergeCell ref="F118:F122"/>
    <mergeCell ref="A133:A161"/>
    <mergeCell ref="B133:B137"/>
    <mergeCell ref="C133:C137"/>
    <mergeCell ref="E133:E137"/>
    <mergeCell ref="B143:B147"/>
    <mergeCell ref="F123:F127"/>
    <mergeCell ref="F143:F147"/>
    <mergeCell ref="G128:G132"/>
    <mergeCell ref="H128:H132"/>
    <mergeCell ref="H133:H137"/>
    <mergeCell ref="F133:F137"/>
    <mergeCell ref="G133:G137"/>
    <mergeCell ref="G143:G147"/>
    <mergeCell ref="H143:H147"/>
    <mergeCell ref="G138:G142"/>
    <mergeCell ref="H107:H111"/>
    <mergeCell ref="B113:B117"/>
    <mergeCell ref="C113:C117"/>
    <mergeCell ref="E113:E117"/>
    <mergeCell ref="F113:F117"/>
    <mergeCell ref="G113:G117"/>
    <mergeCell ref="H113:H117"/>
    <mergeCell ref="F107:F111"/>
    <mergeCell ref="G107:G111"/>
    <mergeCell ref="A107:A132"/>
    <mergeCell ref="B107:B111"/>
    <mergeCell ref="C107:C111"/>
    <mergeCell ref="E107:E111"/>
    <mergeCell ref="B118:B122"/>
    <mergeCell ref="C118:C122"/>
    <mergeCell ref="E118:E122"/>
    <mergeCell ref="B123:B127"/>
    <mergeCell ref="C123:C127"/>
    <mergeCell ref="E123:E127"/>
    <mergeCell ref="F95:F99"/>
    <mergeCell ref="G101:G105"/>
    <mergeCell ref="H101:H105"/>
    <mergeCell ref="G95:G99"/>
    <mergeCell ref="H95:H99"/>
    <mergeCell ref="B101:B105"/>
    <mergeCell ref="C101:C105"/>
    <mergeCell ref="E101:E105"/>
    <mergeCell ref="F101:F105"/>
    <mergeCell ref="B95:B99"/>
    <mergeCell ref="C95:C99"/>
    <mergeCell ref="E95:E99"/>
    <mergeCell ref="C70:C73"/>
    <mergeCell ref="E70:E73"/>
    <mergeCell ref="B79:B83"/>
    <mergeCell ref="C79:C83"/>
    <mergeCell ref="B75:B77"/>
    <mergeCell ref="C75:C77"/>
    <mergeCell ref="G75:G77"/>
    <mergeCell ref="H75:H77"/>
    <mergeCell ref="B36:B38"/>
    <mergeCell ref="C36:C38"/>
    <mergeCell ref="E36:E38"/>
    <mergeCell ref="B46:B48"/>
    <mergeCell ref="C46:C48"/>
    <mergeCell ref="E46:E48"/>
    <mergeCell ref="B40:B44"/>
    <mergeCell ref="C40:C44"/>
    <mergeCell ref="B30:B34"/>
    <mergeCell ref="C30:C34"/>
    <mergeCell ref="E30:E34"/>
    <mergeCell ref="F30:F34"/>
    <mergeCell ref="E75:E77"/>
    <mergeCell ref="F75:F77"/>
    <mergeCell ref="E40:E44"/>
    <mergeCell ref="B66:B68"/>
    <mergeCell ref="B60:B64"/>
    <mergeCell ref="C60:C64"/>
    <mergeCell ref="B56:B58"/>
    <mergeCell ref="C56:C58"/>
    <mergeCell ref="B50:B54"/>
    <mergeCell ref="F40:F44"/>
    <mergeCell ref="E56:E58"/>
    <mergeCell ref="F56:F58"/>
    <mergeCell ref="C50:C54"/>
    <mergeCell ref="E50:E54"/>
    <mergeCell ref="H30:H34"/>
    <mergeCell ref="H36:H38"/>
    <mergeCell ref="G30:G34"/>
    <mergeCell ref="F36:F38"/>
    <mergeCell ref="G36:G38"/>
    <mergeCell ref="G10:G14"/>
    <mergeCell ref="H16:H20"/>
    <mergeCell ref="C21:C28"/>
    <mergeCell ref="A10:A20"/>
    <mergeCell ref="B10:B14"/>
    <mergeCell ref="C10:C14"/>
    <mergeCell ref="B21:B28"/>
    <mergeCell ref="B16:B20"/>
    <mergeCell ref="C16:C20"/>
    <mergeCell ref="H22:H28"/>
    <mergeCell ref="H10:H14"/>
    <mergeCell ref="E16:E20"/>
    <mergeCell ref="G16:G20"/>
    <mergeCell ref="F10:F14"/>
    <mergeCell ref="F22:F28"/>
    <mergeCell ref="G22:G28"/>
    <mergeCell ref="F16:F20"/>
    <mergeCell ref="E10:E14"/>
    <mergeCell ref="E22:E28"/>
  </mergeCells>
  <phoneticPr fontId="0" type="noConversion"/>
  <conditionalFormatting sqref="D223 D183 D201 D195 D89 D95 D107 D207 D211">
    <cfRule type="expression" dxfId="5" priority="59" stopIfTrue="1">
      <formula>#REF!=6</formula>
    </cfRule>
  </conditionalFormatting>
  <conditionalFormatting sqref="D219 D185 D187 D189 D193 D197 D199 D203 D97 D93 D91 D99 D137:D138 D125 D127:D128 D130 D132:D133 D135 D109 D145 D140 D142:D143 D115 D111 D113 D159 D161 D120 D122:D123 D117:D118 D155 D157 D147:D153 D171 D173 D205:D213 D20 D16 D18 D26:D28">
    <cfRule type="expression" dxfId="4" priority="58" stopIfTrue="1">
      <formula>#REF!=1</formula>
    </cfRule>
  </conditionalFormatting>
  <conditionalFormatting sqref="D10 D30 D32 D36 D46 D66 D56 D40 D42 D50 D52 D60 D62 D71 D75 D79 D81 D85">
    <cfRule type="expression" dxfId="3" priority="57" stopIfTrue="1">
      <formula>C12=1</formula>
    </cfRule>
  </conditionalFormatting>
  <conditionalFormatting sqref="D14 D75 D78:D83 D85 D34:D73">
    <cfRule type="expression" dxfId="2" priority="56" stopIfTrue="1">
      <formula>C14=1</formula>
    </cfRule>
  </conditionalFormatting>
  <conditionalFormatting sqref="D70">
    <cfRule type="expression" dxfId="0" priority="65" stopIfTrue="1">
      <formula>C71=1</formula>
    </cfRule>
  </conditionalFormatting>
  <dataValidations count="1">
    <dataValidation type="decimal" operator="greaterThanOrEqual" allowBlank="1" showInputMessage="1" showErrorMessage="1" sqref="E327:G331 E337:G341 E292:E309 E288:E290 E272:E274 E276:E280 E311:G315 E183:H187 E248:G252 E101:E105 E89:G93 E201:E205 E79:G83 E207:E209 E211:E213 E282:E286 E195:G199 E237:E246 E260:E264 E107:G111 E254:E258 E266:E270 E225:G229 E50:G54 E60:G64 E70:G73 E30:G34">
      <formula1>0</formula1>
    </dataValidation>
  </dataValidations>
  <pageMargins left="0.24" right="0.24" top="0.35" bottom="0.43" header="0.2" footer="0.2"/>
  <pageSetup paperSize="9" scale="75" firstPageNumber="3210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0" stopIfTrue="1" id="{76F829DB-93A1-4141-A25D-D9F8132BD918}">
            <xm:f>#REF!=1</xm:f>
            <x14:dxf>
              <font>
                <b/>
                <i val="0"/>
                <strike val="0"/>
                <condense val="0"/>
                <extend val="0"/>
              </font>
            </x14:dxf>
          </x14:cfRule>
          <xm:sqref>D77:D87 D38:D44 D48:D54 D58:D64 D68:D73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2016-04-20T05:23:06Z</cp:lastPrinted>
  <dcterms:created xsi:type="dcterms:W3CDTF">2009-03-23T05:17:56Z</dcterms:created>
  <dcterms:modified xsi:type="dcterms:W3CDTF">2016-06-23T11:13:08Z</dcterms:modified>
</cp:coreProperties>
</file>