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15480" windowHeight="11640"/>
  </bookViews>
  <sheets>
    <sheet name="DOC1" sheetId="1" r:id="rId1"/>
    <sheet name="Лист1" sheetId="2" r:id="rId2"/>
  </sheets>
  <externalReferences>
    <externalReference r:id="rId3"/>
  </externalReferences>
  <definedNames>
    <definedName name="_edn1" localSheetId="0">'DOC1'!#REF!</definedName>
    <definedName name="_edn10" localSheetId="0">'DOC1'!#REF!</definedName>
    <definedName name="_edn11" localSheetId="0">'DOC1'!#REF!</definedName>
    <definedName name="_edn12" localSheetId="0">'DOC1'!#REF!</definedName>
    <definedName name="_edn13" localSheetId="0">'DOC1'!#REF!</definedName>
    <definedName name="_edn14" localSheetId="0">'DOC1'!#REF!</definedName>
    <definedName name="_edn15" localSheetId="0">'DOC1'!#REF!</definedName>
    <definedName name="_edn2" localSheetId="0">'DOC1'!#REF!</definedName>
    <definedName name="_edn3" localSheetId="0">'DOC1'!#REF!</definedName>
    <definedName name="_edn4" localSheetId="0">'DOC1'!#REF!</definedName>
    <definedName name="_edn5" localSheetId="0">'DOC1'!#REF!</definedName>
    <definedName name="_edn6" localSheetId="0">'DOC1'!#REF!</definedName>
    <definedName name="_edn7" localSheetId="0">'DOC1'!#REF!</definedName>
    <definedName name="_edn8" localSheetId="0">'DOC1'!#REF!</definedName>
    <definedName name="_edn9" localSheetId="0">'DOC1'!#REF!</definedName>
    <definedName name="_ednref1" localSheetId="0">'DOC1'!#REF!</definedName>
    <definedName name="_ednref10" localSheetId="0">'DOC1'!$D$58</definedName>
    <definedName name="_ednref11" localSheetId="0">'DOC1'!$D$74</definedName>
    <definedName name="_ednref12" localSheetId="0">'DOC1'!$D$80</definedName>
    <definedName name="_ednref13" localSheetId="0">'DOC1'!#REF!</definedName>
    <definedName name="_ednref14" localSheetId="0">'DOC1'!$D$86</definedName>
    <definedName name="_ednref15" localSheetId="0">'DOC1'!#REF!</definedName>
    <definedName name="_ednref2" localSheetId="0">'DOC1'!#REF!</definedName>
    <definedName name="_ednref3" localSheetId="0">'DOC1'!$D$40</definedName>
    <definedName name="_ednref4" localSheetId="0">'DOC1'!$D$41</definedName>
    <definedName name="_ednref5" localSheetId="0">'DOC1'!$D$43</definedName>
    <definedName name="_ednref6" localSheetId="0">'DOC1'!$D$46</definedName>
    <definedName name="_ednref7" localSheetId="0">'DOC1'!$D$52</definedName>
    <definedName name="_ednref8" localSheetId="0">'DOC1'!$D$53</definedName>
    <definedName name="_ednref9" localSheetId="0">'DOC1'!$D$55</definedName>
    <definedName name="OLE_LINK1" localSheetId="0">'DOC1'!#REF!</definedName>
    <definedName name="par_count">'[1]DOC 3'!$A$14,'[1]DOC 3'!$A$35,'[1]DOC 3'!$A$58,'[1]DOC 3'!$A$79,'[1]DOC 3'!$A$104,'[1]DOC 3'!$A$126,'[1]DOC 3'!$A$195,'[1]DOC 3'!$A$215,'[1]DOC 3'!$A$235,'[1]DOC 3'!$A$255,'[1]DOC 3'!$A$272,'[1]DOC 3'!$A$299,'[1]DOC 3'!$A$315,'[1]DOC 3'!$A$331,'[1]DOC 3'!$A$365</definedName>
    <definedName name="par_qual">'[1]DOC 3'!$A$15,'[1]DOC 3'!$A$127,'[1]DOC 3'!$A$256,'[1]DOC 3'!$A$316,'[1]DOC 3'!$A$333</definedName>
    <definedName name="par_time">'[1]DOC 3'!$A$16,'[1]DOC 3'!$A$128,'[1]DOC 3'!$A$317,'[1]DOC 3'!$A$334</definedName>
    <definedName name="par2.4s">'[1]DOC 3'!$A$20,'[1]DOC 3'!$A$49,'[1]DOC 3'!$A$93,'[1]DOC 3'!$A$132,'[1]DOC 3'!$A$152,'[1]DOC 3'!$A$166,'[1]DOC 3'!$A$185,'[1]DOC 3'!$A$205,'[1]DOC 3'!$A$225,'[1]DOC 3'!$A$245,'[1]DOC 3'!$A$262,'[1]DOC 3'!$A$289,'[1]DOC 3'!$A$305,'[1]DOC 3'!$A$321,'[1]DOC 3'!$A$338,'[1]DOC 3'!$A$355</definedName>
    <definedName name="par2.5s">'[1]DOC 3'!$A$22,'[1]DOC 3'!$A$134</definedName>
    <definedName name="par2.6s">'[1]DOC 3'!$A$40,'[1]DOC 3'!$A$65,'[1]DOC 3'!$A$89,'[1]DOC 3'!$A$111</definedName>
    <definedName name="par2.7s">'[1]DOC 3'!$A$178,'[1]DOC 3'!$A$349</definedName>
    <definedName name="par2.9s">'[1]DOC 3'!$A$18,'[1]DOC 3'!$A$47,'[1]DOC 3'!$A$91,'[1]DOC 3'!$A$130,'[1]DOC 3'!$A$150,'[1]DOC 3'!$A$164,'[1]DOC 3'!$A$183,'[1]DOC 3'!$A$203,'[1]DOC 3'!$A$223,'[1]DOC 3'!$A$243,'[1]DOC 3'!$A$260,'[1]DOC 3'!$A$287,'[1]DOC 3'!$A$303,'[1]DOC 3'!$A$319,'[1]DOC 3'!$A$336,'[1]DOC 3'!$A$353</definedName>
    <definedName name="par4.10s">'[1]DOC 3'!$A$42,'[1]DOC 3'!$A$84</definedName>
    <definedName name="par4.11d">'[1]DOC 3'!$A$44,'[1]DOC 3'!$A$86,'[1]DOC 3'!$A$200,'[1]DOC 3'!$A$220,'[1]DOC 3'!$A$240</definedName>
    <definedName name="par4.14">'[1]DOC 3'!$A$38,'[1]DOC 3'!$A$82,'[1]DOC 3'!$A$198,'[1]DOC 3'!$A$218,'[1]DOC 3'!$A$238,'[1]DOC 3'!$A$258</definedName>
    <definedName name="par4.15">'[1]DOC 3'!$A$60,'[1]DOC 3'!$A$106,'[1]DOC 3'!$A$274</definedName>
    <definedName name="par4.16">'[1]DOC 3'!$A$61,'[1]DOC 3'!$A$107,'[1]DOC 3'!$A$275</definedName>
    <definedName name="par4.17">'[1]DOC 3'!$A$59,'[1]DOC 3'!$A$105,'[1]DOC 3'!$A$273,'[1]DOC 3'!$A$370</definedName>
    <definedName name="par4.18d">'[1]DOC 3'!$A$62,'[1]DOC 3'!$A$108</definedName>
    <definedName name="par4.8">'[1]DOC 3'!$A$37,'[1]DOC 3'!$A$81,'[1]DOC 3'!$A$197,'[1]DOC 3'!$A$217,'[1]DOC 3'!$A$237</definedName>
    <definedName name="par4.9">'[1]DOC 3'!$A$39,'[1]DOC 3'!$A$83,'[1]DOC 3'!$A$199,'[1]DOC 3'!$A$219,'[1]DOC 3'!$A$239,'[1]DOC 3'!$A$259</definedName>
    <definedName name="par5.1">'[1]DOC 3'!$A$17,'[1]DOC 3'!$A$129</definedName>
    <definedName name="par5.3">'[1]DOC 3'!$A$36,'[1]DOC 3'!$A$80,'[1]DOC 3'!$A$196,'[1]DOC 3'!$A$216,'[1]DOC 3'!$A$236,'[1]DOC 3'!$A$257</definedName>
    <definedName name="par5.4">'[1]DOC 3'!$A$146,'[1]DOC 3'!$A$163,'[1]DOC 3'!$A$284,'[1]DOC 3'!$A$300,'[1]DOC 3'!$A$348</definedName>
    <definedName name="par5.6">'[1]DOC 3'!$A$318,'[1]DOC 3'!$A$335</definedName>
    <definedName name="_xlnm.Print_Area" localSheetId="0">'DOC1'!$A$1:$H$385</definedName>
    <definedName name="_xlnm.Print_Titles" localSheetId="0">'DOC1'!$7:$8</definedName>
    <definedName name="program">'[1]DOC 3'!$A$9,'[1]DOC 3'!$A$30,'[1]DOC 3'!$A$53,'[1]DOC 3'!$A$74,'[1]DOC 3'!$A$99,'[1]DOC 3'!$A$121,'[1]DOC 3'!$A$140,'[1]DOC 3'!$A$158,'[1]DOC 3'!$A$172,'[1]DOC 3'!$A$190,'[1]DOC 3'!$A$210,'[1]DOC 3'!$A$230,'[1]DOC 3'!$A$250,'[1]DOC 3'!$A$267,'[1]DOC 3'!$A$279,'[1]DOC 3'!$A$294,'[1]DOC 3'!$A$310,'[1]DOC 3'!$A$326,'[1]DOC 3'!$A$343,'[1]DOC 3'!$A$360</definedName>
  </definedNames>
  <calcPr calcId="145621" fullCalcOnLoad="1"/>
</workbook>
</file>

<file path=xl/calcChain.xml><?xml version="1.0" encoding="utf-8"?>
<calcChain xmlns="http://schemas.openxmlformats.org/spreadsheetml/2006/main">
  <c r="G356" i="1" l="1"/>
  <c r="G328" i="1"/>
  <c r="G272" i="1"/>
  <c r="H272" i="1" s="1"/>
  <c r="G256" i="1"/>
  <c r="H256" i="1" s="1"/>
  <c r="G343" i="1"/>
  <c r="G303" i="1"/>
  <c r="F272" i="1"/>
  <c r="F256" i="1"/>
  <c r="F193" i="1"/>
  <c r="F356" i="1"/>
  <c r="F328" i="1"/>
  <c r="E10" i="1"/>
  <c r="H328" i="1"/>
  <c r="G315" i="1"/>
  <c r="F315" i="1"/>
  <c r="H315" i="1"/>
  <c r="G73" i="1"/>
  <c r="H73" i="1" s="1"/>
  <c r="F73" i="1"/>
  <c r="G10" i="1"/>
  <c r="H10" i="1" s="1"/>
  <c r="F10" i="1"/>
  <c r="H16" i="1"/>
  <c r="H22" i="1"/>
  <c r="E29" i="1"/>
  <c r="F29" i="1"/>
  <c r="G29" i="1"/>
  <c r="H36" i="1"/>
  <c r="H29" i="1" s="1"/>
  <c r="E40" i="1"/>
  <c r="F40" i="1"/>
  <c r="G40" i="1"/>
  <c r="H46" i="1"/>
  <c r="H40" i="1" s="1"/>
  <c r="E51" i="1"/>
  <c r="F51" i="1"/>
  <c r="G51" i="1"/>
  <c r="H57" i="1"/>
  <c r="H51" i="1"/>
  <c r="E63" i="1"/>
  <c r="F63" i="1"/>
  <c r="G63" i="1"/>
  <c r="H70" i="1"/>
  <c r="H63" i="1"/>
  <c r="E73" i="1"/>
  <c r="H79" i="1"/>
  <c r="H85" i="1"/>
  <c r="H90" i="1"/>
  <c r="H95" i="1"/>
  <c r="H100" i="1"/>
  <c r="H105" i="1"/>
  <c r="H110" i="1"/>
  <c r="H115" i="1"/>
  <c r="H123" i="1"/>
  <c r="H126" i="1"/>
  <c r="H129" i="1"/>
  <c r="E133" i="1"/>
  <c r="F133" i="1"/>
  <c r="G133" i="1"/>
  <c r="H139" i="1"/>
  <c r="H133" i="1" s="1"/>
  <c r="E144" i="1"/>
  <c r="F144" i="1"/>
  <c r="G144" i="1"/>
  <c r="H144" i="1" s="1"/>
  <c r="H151" i="1"/>
  <c r="H157" i="1"/>
  <c r="F160" i="1"/>
  <c r="G160" i="1"/>
  <c r="H166" i="1"/>
  <c r="E170" i="1"/>
  <c r="F170" i="1"/>
  <c r="G170" i="1"/>
  <c r="H176" i="1"/>
  <c r="H170" i="1"/>
  <c r="F180" i="1"/>
  <c r="G180" i="1"/>
  <c r="H186" i="1"/>
  <c r="H180" i="1"/>
  <c r="G193" i="1"/>
  <c r="H199" i="1"/>
  <c r="H193" i="1" s="1"/>
  <c r="F206" i="1"/>
  <c r="G206" i="1"/>
  <c r="H212" i="1"/>
  <c r="H206" i="1" s="1"/>
  <c r="F218" i="1"/>
  <c r="G218" i="1"/>
  <c r="H224" i="1"/>
  <c r="H218" i="1" s="1"/>
  <c r="F232" i="1"/>
  <c r="G232" i="1"/>
  <c r="H238" i="1"/>
  <c r="H232" i="1" s="1"/>
  <c r="F244" i="1"/>
  <c r="G244" i="1"/>
  <c r="H250" i="1"/>
  <c r="H244" i="1" s="1"/>
  <c r="H262" i="1"/>
  <c r="H266" i="1"/>
  <c r="H278" i="1"/>
  <c r="H282" i="1"/>
  <c r="H287" i="1"/>
  <c r="H292" i="1"/>
  <c r="H297" i="1"/>
  <c r="F303" i="1"/>
  <c r="H303" i="1" s="1"/>
  <c r="H309" i="1"/>
  <c r="H322" i="1"/>
  <c r="H334" i="1"/>
  <c r="H339" i="1"/>
  <c r="F343" i="1"/>
  <c r="H343" i="1"/>
  <c r="H350" i="1"/>
  <c r="H356" i="1"/>
  <c r="H362" i="1"/>
  <c r="H367" i="1"/>
  <c r="H372" i="1"/>
  <c r="H375" i="1"/>
</calcChain>
</file>

<file path=xl/sharedStrings.xml><?xml version="1.0" encoding="utf-8"?>
<sst xmlns="http://schemas.openxmlformats.org/spreadsheetml/2006/main" count="472" uniqueCount="270">
  <si>
    <t>ՀՀ մարզպետարանների կողմից տարածքային կառավարման քաղաքականության իրականացման ծառայություններ</t>
  </si>
  <si>
    <t>ՀՀ Արարատի մարզպետարանի կողմից տարածքային կառավարման քաղաքականության իրականացման ծառայություններ</t>
  </si>
  <si>
    <t>Ծրագրի նկարագրութւունո</t>
  </si>
  <si>
    <t>Թանգարանների ծրագիր</t>
  </si>
  <si>
    <t>Թանգարանային առարկաների և հավաքածուների պահպանություն, համալրում, հրապարակում</t>
  </si>
  <si>
    <t>Վերջնական արդյունքի նկարագրութւունո</t>
  </si>
  <si>
    <t>Քաղաքականության միջոցառումներ. Ծառայություններ</t>
  </si>
  <si>
    <t>ԱԾ04</t>
  </si>
  <si>
    <t>Թանգարանային ծառայություններ և ցուցահանդեսներ (Արարատի մարզ)</t>
  </si>
  <si>
    <t>Մատուցվող ծառաւութւան նկարագրութւունո</t>
  </si>
  <si>
    <t>Ծառայություն մատուցողի անվանումո</t>
  </si>
  <si>
    <t>Ճանապարհային ցանցի բարելավման և անվտանգ երթևեկության ապահովման ծառայություններ</t>
  </si>
  <si>
    <t>Ավտոճանապարների և հարակից կառույցների ոնթացիկ և ձմեռային պահպանություն</t>
  </si>
  <si>
    <t>Ճանապարհների վթարների և դժբախտ պատահարների նվազում,ուղևորափոխադրումների և բեռնափոխադրումների ժամանակի կրճատում, տրանսպորտային միջոցների շահագործման ժամկետի երկարացում և վերանորոգման ծախսերի կրճատում</t>
  </si>
  <si>
    <t>ԱԾ03</t>
  </si>
  <si>
    <t>Հանրապետական և մարզային նշանակության ավտոճանապարհների բարելավման և անվտանգության երթևեկության ծառայություններ(Արարատի մարզ)</t>
  </si>
  <si>
    <t>Հողային պաստառի, երթևեկելի մասի, արհեստական կառույցների և կահավորման էլեմենտների նորմատիվ մակարդակում պահպանում և շահագործում (ձյան մաքրում, փոսային նորոգումներ, մաքրման աշխատանքներ, ջրահեռացում, նշագրում, կողնակների հարթեցում և լրացում, ոնթացիկ նորոգմանաշխատանքներ)</t>
  </si>
  <si>
    <t>&lt;&lt;Գնումների մասին&gt;&gt; ՀՀ օրենքով սահմանված գործոնթացով ոնտրված մասնագիտացված կազմակերպություն</t>
  </si>
  <si>
    <t>Հանրակրթության ծրագիր</t>
  </si>
  <si>
    <t>Տարրական, հիմնական և միջնակարգ (լրիվ) ոնդհանուր կրթության ծառայությունների մատուցում</t>
  </si>
  <si>
    <t>ԱԾ06</t>
  </si>
  <si>
    <t>Տարրական ընդհանուր հանրակրթություն (Արարատի մարզ)</t>
  </si>
  <si>
    <t>Տարրական կրթության տրամադրում</t>
  </si>
  <si>
    <t>Մարզի պետական հանրակրթական դպրոցներ</t>
  </si>
  <si>
    <t>ԱԾ105</t>
  </si>
  <si>
    <t>Նախադպրոցական կրթություն (Արարատի մարզ)</t>
  </si>
  <si>
    <t>5-6 տարեկան երեխաների նախապատրաստում հանրակրթական դպրոցներում ուսուցմանո՝ ապահովելով հավասար մեկնարկային պայմաններ</t>
  </si>
  <si>
    <t>ԱԾ18</t>
  </si>
  <si>
    <t>Ծառայություն մատուցողի անվանումը</t>
  </si>
  <si>
    <t>Հիմնական ոնդհանուր հանրակրթություն (Արարատի մարզ)</t>
  </si>
  <si>
    <t>Մատուցվող ծառայության նկարագրությունը</t>
  </si>
  <si>
    <t>Հիմնական կրթության տրամադրում</t>
  </si>
  <si>
    <t>ԱԾ30</t>
  </si>
  <si>
    <t>Միջնակարգ ոնդհանուր հանրակրթություն (Արարատի մարզ)</t>
  </si>
  <si>
    <t>Միջնակարգ (լրիվ) ոնդհանուր կրթության տրամադրում</t>
  </si>
  <si>
    <t>Ներառական կրթություն տարրական դպրոցում (Արարատի մարզ)</t>
  </si>
  <si>
    <t>Ներառական կրթական ծառայությունների մատուցում ֆիզիկական և մտավոր արատներ ունեցող երեխաներին տարրական ոնդհանուր կրթության մակարդակում</t>
  </si>
  <si>
    <t>ԱԾ63</t>
  </si>
  <si>
    <t>ԱԾ74</t>
  </si>
  <si>
    <t>Ներառական կրթություն միջին դպրոցում (Արարատի մարզ)</t>
  </si>
  <si>
    <t>Ներառական կրթական ծառայությունների մատուցում ֆիզիկական և մտավոր արատներ ունեցող երեխաներին հիմնական ոնդհանուր կրթության մակարդակում</t>
  </si>
  <si>
    <t>ԱԾ83</t>
  </si>
  <si>
    <t>Ներառական կրթություն ավագ դպրոցում (Արարատի մարզ)</t>
  </si>
  <si>
    <t>Ներառական կրթական ծառայությունների մատուցում ֆիզիկական և մտավոր արատներ ունեցող երեխաներին միջնակարգ ոնդհանուր կրթության մակարդակում</t>
  </si>
  <si>
    <t>ԾՏ29</t>
  </si>
  <si>
    <t>Արտաուսումնական դաստիարակության ծրագիր</t>
  </si>
  <si>
    <t>Արվեստի, սպորտի դասոնթացների իրականացում ակումբներում, մարզադպրոցներում և արտադպրոցական դաստիարակության այլ կենտրոններում</t>
  </si>
  <si>
    <t>Հանրակրթական ուսուցման համակարգում ոնդգրկված երեխաների ֆիզիկական, հոգևոր և գեղագիտական զարգացում, բնապահպանական և կիրառական գիտելիքների ձեռքբերում</t>
  </si>
  <si>
    <t>Ազգային, փողային և լարային նվագարանների գծով ուսուցում (Արարատի մարզ)</t>
  </si>
  <si>
    <t>Երաժշտական և արվեստի դպրոցներում ազգային, փողային և լարային նվագարանների գծով ուսուցման կազմակերպում</t>
  </si>
  <si>
    <t>Արվեստի պահպանման և զարգացման ծրագիր</t>
  </si>
  <si>
    <t>Թատերարվեստի, երաժշտարվեստի, պարարվեստի, կերպարվեստի, ժողարվեստի ոլորտի ծառայություններ</t>
  </si>
  <si>
    <t>Վերջնական արդյունքի նկարագրությունը</t>
  </si>
  <si>
    <t>Քաղաքացիական հասարակության տեղեկացվածության և հաղորդակցման բարձրացում արվեստի ոլորտում</t>
  </si>
  <si>
    <t>Մշակութային միջոցառումների իրականացում (Արարատի մարզ)</t>
  </si>
  <si>
    <t>Մշակույթի ոլորտում գործող կազմակերպություններ</t>
  </si>
  <si>
    <t>Ծրագրի նկարագրությունը</t>
  </si>
  <si>
    <t>Մատուցվող ծառաւության նկարագրությունը</t>
  </si>
  <si>
    <t>Ծառայություն մատուցողի անվանուը</t>
  </si>
  <si>
    <t>Մատուցվող ծառայության նկարագրութւունը</t>
  </si>
  <si>
    <t>ԱԾ16</t>
  </si>
  <si>
    <t xml:space="preserve">    Տարածքային կառավարման ծառայություններ</t>
  </si>
  <si>
    <t>Հանրակրթական մակարդակում սովորողների ընդգրկվածության, գրագիտության և համակողմանի զարգացման բարձր մակարդակի ապահովում</t>
  </si>
  <si>
    <t>Պետական հիմնարկների և կազմակերպությունների աշխատողների սոցիալական փաթեթով ապահովում</t>
  </si>
  <si>
    <t>Պետական հիմնարկների և կազմակերպությունների աշխատողների առողջապահական փաթեթի,հիփոթեքային  վարկի ուսման  վճարի և հանգստի  ապահովման գծով  ծախսերի փոխհատուցում</t>
  </si>
  <si>
    <t>բնակչության կենսամակարդակի  բարձրացում</t>
  </si>
  <si>
    <t xml:space="preserve">                        </t>
  </si>
  <si>
    <t xml:space="preserve">                                   </t>
  </si>
  <si>
    <t>Արարատի մարզպետարան</t>
  </si>
  <si>
    <t>Փաստ</t>
  </si>
  <si>
    <t>Ծրագրային դասիչը</t>
  </si>
  <si>
    <t>Գործառական դասիչը</t>
  </si>
  <si>
    <t>Ծրագիրը</t>
  </si>
  <si>
    <t>(Բաժին/Խումբ /Դաս)</t>
  </si>
  <si>
    <t>Ծրագիր/Քաղաքականության միջոցառում</t>
  </si>
  <si>
    <t xml:space="preserve"> Բյուջե</t>
  </si>
  <si>
    <t>Ճշտված բյուջե</t>
  </si>
  <si>
    <t>ԾՐԱԳԻՐ</t>
  </si>
  <si>
    <t>Նպաստում է Արարատի մարզպետարանի այլ ծրագրով սահմանված նպատակների իրականացմանը</t>
  </si>
  <si>
    <t>Մարզպետարանի ենթակայության հիմնարկների (կրթական,առողջապահական,մշակութային) կառավարման ծառայություններ,ինչպես նաև կրթության,ճանապարհաշինության,քաղաքաշինության և այլ ոլորտներում հասարակական պատվերի տեղաբաշխում,բնապահպանական,առողջապահական,գյուղատնտեսական,սոցիալական ապահովության և այլ ոլորտներում մարզային միջոցառումների համակարգում</t>
  </si>
  <si>
    <t>ՀՀ Արարատի մարզպետարանի</t>
  </si>
  <si>
    <t>ԱԾ02</t>
  </si>
  <si>
    <t>ԿՀ02</t>
  </si>
  <si>
    <t>Կառավարչական  հիմնարկի  կողմից օգտագործվող ակտիվներ</t>
  </si>
  <si>
    <t>Համակարգչային  սարքավորումներ</t>
  </si>
  <si>
    <t>Ակտիվի նկարագրությունը</t>
  </si>
  <si>
    <t>Համակարգչային  սարքերի ձեռք բերում</t>
  </si>
  <si>
    <t>Ակտիվն  օգտագործող կազմակերպության անվանումը</t>
  </si>
  <si>
    <t>Ծրագիրը/ծրագրերը/,որին /որոնց/ առնչվում  է ակտիվը</t>
  </si>
  <si>
    <t>1002 Տարածքային  կառավարման ծառայություններ</t>
  </si>
  <si>
    <t xml:space="preserve"> Սոցիալական փաթեթների  ապահովման ծրագիր</t>
  </si>
  <si>
    <t>Սոցիալական փաթեթներով  ապահովում  պետական հիմնարկների  և կազմակերպությունների  աշխատողներին</t>
  </si>
  <si>
    <t>ԾՏ14</t>
  </si>
  <si>
    <t>Քաղաքականության միջոցառումներ  Տարանսֆերտներ</t>
  </si>
  <si>
    <t>Տրանսֆերտի  նկարագրությունը</t>
  </si>
  <si>
    <t xml:space="preserve">ՀՀ մշակութային ժառանգության բաղկացուցիչ մաս հանդիսացող թանգարանային հավաքածուների անխաթար պահպանումն ու փոխանցումը սերունդներին:
Թանգարանային հավաքածուներին հանրության հաղորդակցության աճ՝ նպաստելով հանրապետությունում մշակութային զբոսաշրջության խթանմանո, տնտեսական զարգացմանո, ինչպես նաև ԿԶՕ-ի իրագործմանը
</t>
  </si>
  <si>
    <t>Այլընտրանքային  աշխատանքային  ծառայության  ծրագիր</t>
  </si>
  <si>
    <t>Այլընտրանքային  ածխատանքային ծառայության  անցած ՀՀ  Քաղաքացիներին &lt;&lt; Այլընտրանքային ծառայության  մասին&gt;&gt;ՀՀ օրենքով  սահմանված դրամական բավարարման  և փոխհատուցումների  տրամադրում</t>
  </si>
  <si>
    <t>ՀՀ սահմանադրությամբ  Հայաստանի Հանրապետության  պաշտպանությանը  մասնակցելու  քաղաքացիական  պարտքի կատարման ապահովում</t>
  </si>
  <si>
    <t>ԾՏ09</t>
  </si>
  <si>
    <t>Քաղաքականության  միջոցառումներ  Տրանսֆերտներ</t>
  </si>
  <si>
    <t>Այլընտրանքային  աշխատանքային  ծառայողներին դրամական  բավարարման  և դրամական փոխհատուցումների տրամադրում</t>
  </si>
  <si>
    <t>Տրանսֆերտի   նկարագրությունը</t>
  </si>
  <si>
    <t>ՀՀ Արարատի  մարզպետարանում այլընտրանքային ածխատանքային  ծառայության անցած ՀՀ քաղաքացիներին &lt;&lt;Այլընտրանքային ծառայության մասին&gt;&gt; ՀՀ Օրենքով  սահմանված դրամական բավարարման  և փոխհատուցումների  տրամադրում</t>
  </si>
  <si>
    <t>Պետական  կազմակերպությունների ներդրումներ</t>
  </si>
  <si>
    <t>ԵԿ09</t>
  </si>
  <si>
    <t>Ներդրման  նկարագրությունը</t>
  </si>
  <si>
    <t>ՀՀ  Արարատի մարզպետի ենթակայության  հանրակրթական դպրոցների շենքերի /մասնաշենքերի /հիմնանորոգում  /համաշինարարական ածխատանքներ,ջեռուցման  համակարգի իրականացում , ներքին  հարդարում ,տարածքի բարեկարգում/</t>
  </si>
  <si>
    <t>Կազմակերպության անվանումը  որտեղ կատարվում է  ներդրումը</t>
  </si>
  <si>
    <t>ՀՀ Արարատի մարզպետի  ենթակայության  դպրոցներ</t>
  </si>
  <si>
    <t>Տվյալ ներդրման հետ  կապված ծրագիրը/ծրագրերը/</t>
  </si>
  <si>
    <t>1146 Հանրակրթական ծրագիր</t>
  </si>
  <si>
    <t>ԾՏ17</t>
  </si>
  <si>
    <t>Աջակցություն  ՀՀ Արարատի մարզի համայնքներին  կրթական հաստատությունների  շենքային պայմանների բարելավման համար</t>
  </si>
  <si>
    <t>ՀՀ Արարատի մարզի համայնքային ենթակայության մանկապարտեզների և այլ կրթական հաստատությունների վերանորոգում  և կառուցում</t>
  </si>
  <si>
    <t>Սոցիալապես անապահով ընտանիքների երեխաների դասագրքերի վարձավճարների փոխհատուցում (Արարատի մարզ)</t>
  </si>
  <si>
    <t>Սոցիալապես անապահով ընտանիքների երեխաների դասագրքերի վարձավճարների փոխհատուցում</t>
  </si>
  <si>
    <t>ԾՏ32</t>
  </si>
  <si>
    <t>Դպրոցահասակ  երեխաներին սննդով ապահովում/Արարատի մարզ/</t>
  </si>
  <si>
    <t>Հանրակրթական դպրոցի  տարրական  դասարանների  աշակերտներին  սննդով ապահովում</t>
  </si>
  <si>
    <t>ԱԾ15</t>
  </si>
  <si>
    <t>ԾՏ03</t>
  </si>
  <si>
    <t>Քաղաքականության միջոցառումներ Տրանսֆերտներ</t>
  </si>
  <si>
    <t>ՀՀ Արարատի  մարզի համայնքների  ենթակայության մշակույթի տների  ակումբների և կենտրոնների վերանորոգում և կառուցում</t>
  </si>
  <si>
    <t>մարզպետարան</t>
  </si>
  <si>
    <t xml:space="preserve">                   ՀՀ  Արարատի  </t>
  </si>
  <si>
    <t>Մարզի  բնակչության համար ցուցահանդեսների ,բեմադրությունների  և այլ մշակութային  միջոցառումների կազմակերպում</t>
  </si>
  <si>
    <t>Աջակցություն համայնքներին մշակութային հաստատությունների  շենքային  պայմաների բարելավման  համար</t>
  </si>
  <si>
    <t>Օրենսդրությամբ (օրենքներով և կառավարության որոշներով) նախատեսված օժանդակություն և փոխհատուցումներ</t>
  </si>
  <si>
    <t>Օրենսդրությամբ (օրենքներով և կառավարության որոշներով) նախատեսված օժանդակություն և փոխհատուցումներ ՏԻՄ-երին, կուսակցություններին և այլն</t>
  </si>
  <si>
    <t>ՀՀ օրենսդրության պահանջների կատարում</t>
  </si>
  <si>
    <t>Քաղաքականության միջոցառումներ. տրանսֆերտներ</t>
  </si>
  <si>
    <t>ԾՏ13</t>
  </si>
  <si>
    <t>Պետական աջակցություն սահմանամերձ համայնքներին</t>
  </si>
  <si>
    <t>Տրանսֆերտի նկարագրությունը</t>
  </si>
  <si>
    <t>Պետական աջակցություն ՀՀ Արարատի մարզի սահմանամերձ համայնքներին բնական գազի, էլեկտրաէներգիայի, գույքահարկի և հողի հարկի փոխհատուցման նպատակով</t>
  </si>
  <si>
    <t>Օրենսդրությամբ (օրենքներով և կառավարության որոշումներով) նախատեսված օժանդակություն և փոխհատուցումներ</t>
  </si>
  <si>
    <t>Օրենսդրությամբ (օրենքներով և կառավարության որոշումներով) նախատեսված օժանդակություն և փոխհատուցումներ ՏԻՄ-երին, կուսակցություններին և այլն</t>
  </si>
  <si>
    <t>Ծրագրի իրականացումը կնպաստի բնակչության սոցիալական պայմանների բարելավմանը</t>
  </si>
  <si>
    <t>Պետական աջակցություն տեղական ինքնակառավարման մարմիններին</t>
  </si>
  <si>
    <t>ԾՏ07</t>
  </si>
  <si>
    <t>Պետական աջակցություն տեղական ինքնակառավարման մարմիններին` նվազագույն աշխատավարձի, էլեկտրաէներգիայի և գազի սակագների բարձրացման, ինչպես նաև 1974 թվականից հետո ծնված նվազագույն աշխատավարձ ստացողների նպատակային սոցիալական վճարների հետ կապված, առաջացած լրացուցիչ ծախսերի փոխհատուցման համար</t>
  </si>
  <si>
    <t>Ճանապարհային ցանցի բարելավման և անվտանգ երթևկության ապահովման ծառայություններ</t>
  </si>
  <si>
    <t>Ավտոճանապարհների և հարակից կառույցների ընթացիկ և ձմեռային պահպանություն</t>
  </si>
  <si>
    <t xml:space="preserve">Ճանապարհներին վթարների և դժբախտ պատահարների նվազում, ուղևորափոխադրումների և բեռնափոխադրումների ժամանակի կրճատում, տրանսպորտային միջոցների շահագործման ժամկետի երկարացում և վերանորոգման ծախսերի կրճատում </t>
  </si>
  <si>
    <t>ԱՁ10</t>
  </si>
  <si>
    <t>Ոչ ֆինանսական ակտիվների գծով միջոցառումներ</t>
  </si>
  <si>
    <t xml:space="preserve">Պետական նշանակության ավտոճանապարհների հիմնանորոգում </t>
  </si>
  <si>
    <t>(ՀՀ Արարատի մարզպետարան)</t>
  </si>
  <si>
    <t>Տեղական նշանակության ավտոճանապարհների քայքայված ծածկի վերանորոգում, մաշված ծածկի փոխարինում</t>
  </si>
  <si>
    <t>Ծրագիրը (ծրագրերը), որին (որոնց) առնչվում է ակտիվը</t>
  </si>
  <si>
    <t>1049   Ճանապարհային ցանցի բարելավման և անվտանգ երթևկության ապահովման ծառայություններ</t>
  </si>
  <si>
    <t>Պետական նշանակության ավտոճանապարհների հիմնանորոգում  (ՀՀ Արարատի մարզպետարան)</t>
  </si>
  <si>
    <t xml:space="preserve"> Միջպետական և տեղական նշանակության ավտոճանապարհների քայքայված ծածկի նորոգում, մաշված ծածկի փոխարինում </t>
  </si>
  <si>
    <t>1049. Ճանապարհային ցանցի բարելավման և անվտանգ երթևկության ապահովման ծառայություններ</t>
  </si>
  <si>
    <t>Տարրական, հիմնական և միջնակարգ (լրիվ) ընդհանուր կրթության ծառայությունների մատուցում</t>
  </si>
  <si>
    <t xml:space="preserve">Հանրակրթական մակարդակում սովորողների ընդգրկվածության, գրագիտության և համակողմանի զարգացման բարձր մակարդակի ապահովում </t>
  </si>
  <si>
    <t>Պետական կազմակերպություններում ներդրումներ</t>
  </si>
  <si>
    <t>Ներդրումներ կրթական ոլորտի օբյեկտներում (ՀՀ Արարատի մարզ)</t>
  </si>
  <si>
    <t>Ներդրման նկարագրությունը</t>
  </si>
  <si>
    <t xml:space="preserve"> ՀՀ Արարատի մարզպետի ենթակայության հանրակրթական դպրոցների  շենքերի (մասնաշենքերի) հիմնանորոգում (համաշինարարական աշխատանքներ,ջեռուցման համակարգի իրականացում, ներքին հարդարում,տարածքի բարեկարգում) </t>
  </si>
  <si>
    <t>Կազմակերպության անվանումը, որտեղ կատարվում է ներդրումը</t>
  </si>
  <si>
    <t>ՀՀ Արարատի մարզպետի ենթակայության հանրակրթական դպրոցներ</t>
  </si>
  <si>
    <t>Տվյալ ներդրման հետ կապված ծրագիրը (ծրագրերը)</t>
  </si>
  <si>
    <t>1146 Հանրակրթության ծրագիր</t>
  </si>
  <si>
    <t>Թատերարվեստի, երաժշտարվեստի, պարարվեստի,կերպարվեստի, ժողարվեստի ոլորտի ծառայություններ</t>
  </si>
  <si>
    <t>Ներդրումներ մշակութային օբյեկտներում (ՀՀ Արարատի մարզպետարան)</t>
  </si>
  <si>
    <t xml:space="preserve"> ՀՀ Արարատի մարզի մշակութային  շենքերի կապիտալ վերանորոգում</t>
  </si>
  <si>
    <t xml:space="preserve"> 1168 Արվեստի պահպանման և զարգացման ծրագիր</t>
  </si>
  <si>
    <t>Հիվանդանոցային բուժօգնության ծրագիր</t>
  </si>
  <si>
    <t>Սոցիալական նշանակության հիվանդությունների հիվանդանոցային բուժում, հարակից բժշկական և ախտորոշիչ ծառայությունների կարիք և իրավունք ունեցող անձանց հիվանդանոցային բուժում և ախտորոշիչ փորձաքննություն</t>
  </si>
  <si>
    <t>Հիվանդացության և մահացության կրճատում</t>
  </si>
  <si>
    <t>Ներդրումներ առողջապահական օբյեկտներում (ՀՀ Արարատի մարզպետարան)</t>
  </si>
  <si>
    <t xml:space="preserve"> ՀՀ Արարատի մարզի առողջապահական  շենքերի կապիտալ վերանորոգում</t>
  </si>
  <si>
    <t xml:space="preserve">  1150 Հիվանդանոցային բուժօգնության ծրագիր</t>
  </si>
  <si>
    <t>Բնակարանային ապահովում</t>
  </si>
  <si>
    <t>Բնակության վայր չունեցող անօթևան անձանց բնակարանային ապահովման աջակցություն</t>
  </si>
  <si>
    <t>Ծրագրի իրականացումը կնպաստի հանրապետությունում մշտական վայր չունեցող անօթևան անձանց բնակարանային ապահովմանը</t>
  </si>
  <si>
    <t xml:space="preserve">Քաղաքականության միջոցառումներ. Տրանսֆերտներ </t>
  </si>
  <si>
    <t>Աջակցություն ՀՀ Արարատի մարզի Այգավան  համայնքի բնակչին (ՀՀ Արարատի մարզպետարան)</t>
  </si>
  <si>
    <t>Ֆինանսավորման ծախսի նկարագրությունը</t>
  </si>
  <si>
    <t xml:space="preserve"> Պետական աջակցություն Այգավան  համայնքի բնակչին բնակարանային ապահովման նպատակով</t>
  </si>
  <si>
    <t>Բնակարանային ֆոնդ (ՀՀ Արարատի մարզպետարան)</t>
  </si>
  <si>
    <t xml:space="preserve"> ՀՀ Արարատի մարզի համայնքներում բազմաբնակարան բնակելի շենքերի տանիքների նորոգում </t>
  </si>
  <si>
    <t>1098 Բնակարանային ապահովում</t>
  </si>
  <si>
    <t>Աջակցություն համայնքային, միջհամայնքային, ոչ կառավարական, մասնավոր և այլ կազմակերպություններին և անհատներին</t>
  </si>
  <si>
    <t>Աջակցություն համայնքներին համայնքային օբյեկտների շենքային պայմանների բարելավման համար</t>
  </si>
  <si>
    <t>Համայնքներում կյանքի ստանդարտների բարելավում</t>
  </si>
  <si>
    <t>Աջակցություն կրթական օբյեկտների շենքային պայմանների բարելավման համար (ՀՀ Արարատի մարզպետարան)</t>
  </si>
  <si>
    <t xml:space="preserve"> Պետական անհատույց աջակցություն ՀՀ համայնքների նախադպրոցական շենքերի հիմնանորոգման համար</t>
  </si>
  <si>
    <t>1047 Աջակցություն համայնքային, միջհամայնքային, ոչ կառավարական, մասնավոր և այլ կազմակերպություններին և անհատներին</t>
  </si>
  <si>
    <t>ՀՀ  Արարատի մարզի համայնքներում հակակարկտային տեղադրում (ՀՀ Արարատի մարզպետարան)</t>
  </si>
  <si>
    <t>Պետական անհատույց աջակցություն ՀՀ Արարատի մարզի հակակարկտային տեղադրման նպատակով</t>
  </si>
  <si>
    <t>Գազատարների կառուցում (ՀՀ Արարատի մարզպետարան)</t>
  </si>
  <si>
    <t xml:space="preserve"> Գազատարների կառուցում</t>
  </si>
  <si>
    <t>Տեխնիկական հսկողության աշխատանքներ (ՀՀ Արարատի մարզպետարան)</t>
  </si>
  <si>
    <t xml:space="preserve"> Շինարարության (հիմնանորոգման) համար անհրաժեշտ տեխնիկական հսկողության աշխատանքներ </t>
  </si>
  <si>
    <t>Նախագծային աշխատանքներ (ՀՀ Արարատի մարզպետարան)</t>
  </si>
  <si>
    <t xml:space="preserve">Շինարարության (հիմնանորոգման) համար անհրաժեշտ նախագծա-նախահաշվային փաստաթղթերի մշակման (լրամշակման) աշխատանքներ </t>
  </si>
  <si>
    <t>Մանկապատանեկան և մասսայական սպորտի ծրագիր</t>
  </si>
  <si>
    <t>Ֆիզիկական կուլտուրայի և սպորտի քարոզչության ու առողջ ապրելակերպի արմատավորման միջոցառումների իրականացում, հանրապետական մակարդակով տարբեր մարզական խաղերի և փառատոների կազմակերպում ու անցկացում</t>
  </si>
  <si>
    <t>Բնակչության առողջության ամրապնդում, անհատի ներդաշնակ զարգացում, առողջ ապրելակերպի ապահովում</t>
  </si>
  <si>
    <t>Աջակցություն համայնքային, միջհամայնքային, ոչ կառավարական, մասնավոր և այլ կազմակերպություններին ու անհատներին</t>
  </si>
  <si>
    <t xml:space="preserve">Քաղաքականության միջոցառումներ. Տրանսֆերտներ   </t>
  </si>
  <si>
    <t>Ֆինանսավորման ծախսի  նկարագրությունը</t>
  </si>
  <si>
    <t xml:space="preserve">1047  Աջակցություն համայնքային, միջհամայնքային, ոչ կառավարական, մասնավոր և այլ կազմակերպություններին ու անհատներին </t>
  </si>
  <si>
    <t>ԱՁ14</t>
  </si>
  <si>
    <t>ԵԿ11</t>
  </si>
  <si>
    <t>ԵԿ14</t>
  </si>
  <si>
    <t>ԵԿ13</t>
  </si>
  <si>
    <t>ԾՏ19</t>
  </si>
  <si>
    <t>ԱՁ04</t>
  </si>
  <si>
    <t>ԾՏ04</t>
  </si>
  <si>
    <t>ԾՏ16</t>
  </si>
  <si>
    <t>ԱՁ05</t>
  </si>
  <si>
    <t>ԱՁ33</t>
  </si>
  <si>
    <t>ԱՁ07</t>
  </si>
  <si>
    <t xml:space="preserve"> Աջակցություն ՀՀ Արարատի մարզի Այգեստանի գյուղական  համայնքին</t>
  </si>
  <si>
    <t>Քաղաքականության միջոցառումներ. Տրանսֆերտներ</t>
  </si>
  <si>
    <t xml:space="preserve">  </t>
  </si>
  <si>
    <t>Աջակցություն ՀՀ Արարատի մարզի Արալեզի համայնքի Ցեղասպանության 100-ամյակին նվիրված հուշահամալիրի կառուցապատման 2-րդ փուլի աշխատանքների ավարտման համար  (ՀՀ Արարատի մարզպետարան)</t>
  </si>
  <si>
    <t xml:space="preserve">Աջակցություն ՀՀ Արարատի մարզի Արալեզի համայնքի Ցեղա­սպանության 100-ամյակին նվիրված հուշահամալիրի կառուցա­պատման 2-րդ փուլի աշխատանքների ավարտման համար  </t>
  </si>
  <si>
    <t>Համայնքում կյանքի ստանդարտների բարելավում</t>
  </si>
  <si>
    <t>ԾՏ02</t>
  </si>
  <si>
    <t>ՀՀ Արարատի մարզի Արալեզի համայնքի Ցեղասպանության 100-ամյակին նվիրված հուշահամալիրի կառուցապատման 2-րդ փուլի աշխատանքների ավարտման համար  (ՀՀ Արարատի մարզպետարան)</t>
  </si>
  <si>
    <t>Ֆինանսավորման ծախսի</t>
  </si>
  <si>
    <t xml:space="preserve"> նկարագրությունը</t>
  </si>
  <si>
    <t xml:space="preserve">ՀՀ Արարատի մարզի Արալեզի համայնքի Ցեղասպանության 100-ամյակին նվիրված հուշահամալիրի կառուցապատման 2-րդ փուլի աշխատանքների ավարտման համար  </t>
  </si>
  <si>
    <t>ԾՏ 09</t>
  </si>
  <si>
    <t>Այընտրանքային աշխատանքային ծառայողներին դրամական բավարարման և դրամական փոխհատուցման տրամադրում</t>
  </si>
  <si>
    <t>ՀՀ Արարատի մարզպետարանում այլընտրանքային աշխա­տանքային ծառայության անցած ՀՀ քաղաքացիներին «Այլընտրանքային ծառայության մասին» ՀՀ օրենքով սահ­մանված դրամական բավարարման և փոխհատուցումների տրամադրում</t>
  </si>
  <si>
    <t>Աջակցություն համայնքային, միջ­համայնքային, ոչ կառավարական, մասնավոր և այլ կազմակերպու­թյուններին և անհատներին</t>
  </si>
  <si>
    <t xml:space="preserve">Պետական աջակցություն ՀՀ Արա­րատի մարզի Արտաշատի քաղա­քային համայնքի բազմաբնակարան բնակելի շենքերի տանիքների վերանորոգման նպատակով </t>
  </si>
  <si>
    <t>ԾՏ01</t>
  </si>
  <si>
    <t>Աջակցություն ՀՀ Արարատի մարզի Արտաշատի քաղաքային և Ոստանի գյուղական համայնքներին</t>
  </si>
  <si>
    <t xml:space="preserve">  ՀՀ Արարատի մարզի Արտաշատի քաղաքային համայնքի բազմա­բնա­կարան բնակելի շենքերի և Ոստանի գյուղական համայնքի մշակույթի շենքի տանիքների վերանորոգում</t>
  </si>
  <si>
    <t>1047 Աջակցություն համայնքային, միջհամայնքային, ոչ կառավա­րա­կան, մասնավոր և այլ կազմակեր­պություններին և անհատներին</t>
  </si>
  <si>
    <t>Սոցիալական նշանակության հիվանդությունների հիվան­դանոցային բուժում, հարակից բժշկական և ախտորոշիչ ծառայությունների կարիք ու իրավունք ունեցող անձանց հիվանդանոցային բուժում և ախտորոշիչ փորձաքննություն</t>
  </si>
  <si>
    <t>Պետական կազմակերպություն­ներում ներդրումներ</t>
  </si>
  <si>
    <t>Ներդրումներ առողջապա­հական օբյեկտներում (ՀՀ Արարատի մարզպետարան)</t>
  </si>
  <si>
    <t>ԱՁ13</t>
  </si>
  <si>
    <t>Ոռոգման համակարգեր (ՀՀ Արարատի մարզպետարան)</t>
  </si>
  <si>
    <t xml:space="preserve"> Ոռոգման համակարգերի հիմնանորոգում</t>
  </si>
  <si>
    <t>«Լավագույն մարզական ընտանիք» մրցույթի անցկացում</t>
  </si>
  <si>
    <t>ՀՀ Նախագահի մրցանակի համար «Լավագույն մարզական ընտանիք» մրցույթի անցկացում</t>
  </si>
  <si>
    <t>«Գնումների մասին» ՀՀ օրենքի համաձայն ընտրված կազմակերպություն</t>
  </si>
  <si>
    <t xml:space="preserve">Հայաստանի Հանրապետության Արարատի մարզի Գոռավանի  և Սուրենավանի գյուղական համայնքների համայնքային խնդիրների լուծում </t>
  </si>
  <si>
    <t>Հայաստանի Հանրապետության Արարատի մարզի Գոռավանի և Սուրենավանի գյուղական համայնքների համայնքային խնդիրների լուծում</t>
  </si>
  <si>
    <t>Պետական աջակցություն՝ ՀՀ Արարատի մարզի Այգեստանի գյուղական համայնքի արտեզյան հորի շահագործման համար ենթակայան տեղադրելու և մանկապարտեզի գույքի ձեռքբերման նպատակով</t>
  </si>
  <si>
    <t xml:space="preserve"> Պետական աջակցություն՝ ՀՀ Արարատի մարզի Այգեստանի գյուղական համայնքի արտեզյան հորի շահագործման համար ենթակայան տեղադրելու և մանկա­պարտեզի գույքի ձեռքբեր­ման նպատակով </t>
  </si>
  <si>
    <t>ԱՁ32</t>
  </si>
  <si>
    <t>Կատարման %</t>
  </si>
  <si>
    <t>01.01.01</t>
  </si>
  <si>
    <t>10.09.02</t>
  </si>
  <si>
    <t>08.02.02</t>
  </si>
  <si>
    <t>04.05.01</t>
  </si>
  <si>
    <t>01.08.01</t>
  </si>
  <si>
    <t>09.01.02</t>
  </si>
  <si>
    <t>09.01.01</t>
  </si>
  <si>
    <t>09.02.01</t>
  </si>
  <si>
    <t>09.02.02</t>
  </si>
  <si>
    <t>09.06.01</t>
  </si>
  <si>
    <t>09.05.01</t>
  </si>
  <si>
    <t>08.02.05</t>
  </si>
  <si>
    <t>08.02.03</t>
  </si>
  <si>
    <t>11.01.01</t>
  </si>
  <si>
    <t>&lt;&lt;Սպարապետ Վ.Սարգսյանի տուն-թանգարան» և «Պ.Սևակի անվան տուն-թանգարան»&gt;&gt; ՊՈԱԿ-ներ</t>
  </si>
  <si>
    <t xml:space="preserve">                                        հազար դրամ</t>
  </si>
  <si>
    <t>ՀՀ Արարատի մարզպետարանում այլընտրանքային աշխա­տանքային ծառայության անցած ՀՀ քաղաքացիներին «Այլընտրանքային ծառայության մասին» ՀՀ օրենքով սահմանված դրամական բավարարման և փոխհատուցումների տրամադրում</t>
  </si>
  <si>
    <t>Միջոցառումը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</si>
</sst>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5" formatCode="_-* #,##0.00_р_._-;\-* #,##0.00_р_._-;_-* &quot;-&quot;??_р_._-;_-@_-"/>
    <numFmt numFmtId="186" formatCode="#,##0.0"/>
    <numFmt numFmtId="188" formatCode="0.0%"/>
  </numFmts>
  <fonts count="16" x14ac:knownFonts="1">
    <font>
      <sz val="10"/>
      <name val="Arial"/>
      <charset val="204"/>
    </font>
    <font>
      <sz val="10"/>
      <name val="Arial"/>
      <charset val="204"/>
    </font>
    <font>
      <sz val="10"/>
      <color indexed="8"/>
      <name val="MS Sans Serif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 Armenian"/>
      <family val="2"/>
    </font>
    <font>
      <sz val="26"/>
      <name val="Arial"/>
      <family val="2"/>
    </font>
    <font>
      <sz val="11"/>
      <name val="Sylfaen"/>
      <family val="1"/>
    </font>
    <font>
      <sz val="8"/>
      <name val="Arial"/>
      <charset val="204"/>
    </font>
    <font>
      <sz val="24"/>
      <name val="Arial"/>
      <family val="2"/>
    </font>
    <font>
      <b/>
      <sz val="14"/>
      <name val="GHEA Grapalat"/>
      <family val="3"/>
    </font>
    <font>
      <sz val="14"/>
      <color indexed="8"/>
      <name val="GHEA Grapalat"/>
      <family val="3"/>
    </font>
    <font>
      <sz val="14"/>
      <name val="GHEA Grapalat"/>
      <family val="3"/>
    </font>
    <font>
      <sz val="10"/>
      <color indexed="8"/>
      <name val="GHEA Grapalat"/>
      <family val="3"/>
    </font>
    <font>
      <sz val="10"/>
      <name val="GHEA Grapalat"/>
      <family val="3"/>
    </font>
    <font>
      <u/>
      <sz val="10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85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0" fontId="2" fillId="0" borderId="0"/>
  </cellStyleXfs>
  <cellXfs count="94">
    <xf numFmtId="0" fontId="0" fillId="0" borderId="0" xfId="0"/>
    <xf numFmtId="0" fontId="4" fillId="0" borderId="0" xfId="0" applyFont="1"/>
    <xf numFmtId="0" fontId="7" fillId="0" borderId="0" xfId="0" applyFont="1"/>
    <xf numFmtId="0" fontId="11" fillId="0" borderId="0" xfId="0" applyFont="1" applyFill="1" applyBorder="1"/>
    <xf numFmtId="0" fontId="11" fillId="0" borderId="0" xfId="0" applyFont="1" applyFill="1" applyAlignment="1">
      <alignment wrapText="1"/>
    </xf>
    <xf numFmtId="0" fontId="11" fillId="0" borderId="0" xfId="0" applyFont="1" applyFill="1"/>
    <xf numFmtId="185" fontId="11" fillId="0" borderId="0" xfId="1" applyFont="1" applyFill="1"/>
    <xf numFmtId="186" fontId="11" fillId="0" borderId="0" xfId="0" applyNumberFormat="1" applyFont="1" applyFill="1" applyAlignment="1">
      <alignment horizontal="center" vertical="center"/>
    </xf>
    <xf numFmtId="4" fontId="11" fillId="0" borderId="0" xfId="0" applyNumberFormat="1" applyFont="1" applyFill="1" applyAlignment="1">
      <alignment horizontal="center" vertical="center"/>
    </xf>
    <xf numFmtId="10" fontId="11" fillId="0" borderId="0" xfId="0" applyNumberFormat="1" applyFont="1" applyFill="1"/>
    <xf numFmtId="0" fontId="13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horizontal="centerContinuous" vertical="center"/>
    </xf>
    <xf numFmtId="185" fontId="13" fillId="0" borderId="0" xfId="1" applyFont="1" applyFill="1" applyBorder="1" applyAlignment="1">
      <alignment horizontal="centerContinuous" vertical="center"/>
    </xf>
    <xf numFmtId="186" fontId="13" fillId="0" borderId="0" xfId="0" applyNumberFormat="1" applyFont="1" applyFill="1" applyBorder="1" applyAlignment="1">
      <alignment horizontal="center" vertical="center"/>
    </xf>
    <xf numFmtId="10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/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vertical="center" wrapText="1"/>
    </xf>
    <xf numFmtId="185" fontId="13" fillId="0" borderId="1" xfId="1" applyFont="1" applyFill="1" applyBorder="1" applyAlignment="1">
      <alignment vertical="center" wrapText="1"/>
    </xf>
    <xf numFmtId="186" fontId="13" fillId="0" borderId="1" xfId="0" applyNumberFormat="1" applyFont="1" applyFill="1" applyBorder="1" applyAlignment="1">
      <alignment horizontal="center" vertical="center"/>
    </xf>
    <xf numFmtId="10" fontId="13" fillId="0" borderId="1" xfId="0" applyNumberFormat="1" applyFont="1" applyFill="1" applyBorder="1"/>
    <xf numFmtId="0" fontId="13" fillId="0" borderId="1" xfId="0" applyFont="1" applyFill="1" applyBorder="1" applyAlignment="1">
      <alignment horizontal="left" vertical="center" wrapText="1"/>
    </xf>
    <xf numFmtId="188" fontId="13" fillId="0" borderId="0" xfId="3" applyNumberFormat="1" applyFont="1" applyFill="1" applyBorder="1"/>
    <xf numFmtId="0" fontId="1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justify" vertical="top" wrapText="1"/>
    </xf>
    <xf numFmtId="0" fontId="13" fillId="0" borderId="1" xfId="0" applyFont="1" applyFill="1" applyBorder="1" applyAlignment="1">
      <alignment horizontal="center" vertical="center"/>
    </xf>
    <xf numFmtId="185" fontId="13" fillId="0" borderId="1" xfId="1" applyFont="1" applyFill="1" applyBorder="1" applyAlignment="1">
      <alignment horizontal="justify" vertical="center" wrapText="1"/>
    </xf>
    <xf numFmtId="188" fontId="13" fillId="0" borderId="1" xfId="0" applyNumberFormat="1" applyFont="1" applyFill="1" applyBorder="1"/>
    <xf numFmtId="0" fontId="15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top" wrapText="1"/>
    </xf>
    <xf numFmtId="185" fontId="15" fillId="0" borderId="1" xfId="1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top" wrapText="1"/>
    </xf>
    <xf numFmtId="185" fontId="13" fillId="0" borderId="1" xfId="1" applyFont="1" applyFill="1" applyBorder="1" applyAlignment="1"/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vertical="center"/>
    </xf>
    <xf numFmtId="0" fontId="13" fillId="0" borderId="1" xfId="2" applyFont="1" applyFill="1" applyBorder="1" applyAlignment="1" applyProtection="1">
      <alignment vertical="center" wrapText="1"/>
      <protection locked="0"/>
    </xf>
    <xf numFmtId="0" fontId="13" fillId="0" borderId="1" xfId="0" applyFont="1" applyFill="1" applyBorder="1" applyAlignment="1">
      <alignment horizontal="center" wrapText="1"/>
    </xf>
    <xf numFmtId="185" fontId="13" fillId="0" borderId="1" xfId="1" applyFont="1" applyFill="1" applyBorder="1" applyAlignment="1">
      <alignment horizontal="left" vertical="center"/>
    </xf>
    <xf numFmtId="185" fontId="13" fillId="0" borderId="1" xfId="1" applyFont="1" applyFill="1" applyBorder="1"/>
    <xf numFmtId="186" fontId="13" fillId="0" borderId="1" xfId="0" applyNumberFormat="1" applyFont="1" applyFill="1" applyBorder="1"/>
    <xf numFmtId="186" fontId="13" fillId="0" borderId="1" xfId="0" applyNumberFormat="1" applyFont="1" applyFill="1" applyBorder="1" applyAlignment="1"/>
    <xf numFmtId="188" fontId="13" fillId="0" borderId="1" xfId="0" applyNumberFormat="1" applyFont="1" applyFill="1" applyBorder="1" applyAlignment="1"/>
    <xf numFmtId="185" fontId="13" fillId="0" borderId="1" xfId="1" applyFont="1" applyFill="1" applyBorder="1" applyAlignment="1">
      <alignment wrapText="1"/>
    </xf>
    <xf numFmtId="186" fontId="13" fillId="0" borderId="1" xfId="0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188" fontId="13" fillId="0" borderId="0" xfId="3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186" fontId="13" fillId="0" borderId="1" xfId="0" applyNumberFormat="1" applyFont="1" applyFill="1" applyBorder="1" applyAlignment="1">
      <alignment horizontal="center" vertical="center"/>
    </xf>
    <xf numFmtId="185" fontId="13" fillId="0" borderId="3" xfId="1" applyFont="1" applyFill="1" applyBorder="1" applyAlignment="1">
      <alignment horizontal="center" vertical="center" wrapText="1"/>
    </xf>
    <xf numFmtId="185" fontId="13" fillId="0" borderId="4" xfId="1" applyFont="1" applyFill="1" applyBorder="1" applyAlignment="1">
      <alignment horizontal="center" vertical="center" wrapText="1"/>
    </xf>
    <xf numFmtId="185" fontId="13" fillId="0" borderId="2" xfId="1" applyFont="1" applyFill="1" applyBorder="1" applyAlignment="1">
      <alignment horizontal="center" vertical="center" wrapText="1"/>
    </xf>
    <xf numFmtId="188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/>
    </xf>
    <xf numFmtId="186" fontId="13" fillId="0" borderId="3" xfId="0" applyNumberFormat="1" applyFont="1" applyFill="1" applyBorder="1" applyAlignment="1">
      <alignment horizontal="center" vertical="center"/>
    </xf>
    <xf numFmtId="186" fontId="13" fillId="0" borderId="4" xfId="0" applyNumberFormat="1" applyFont="1" applyFill="1" applyBorder="1" applyAlignment="1">
      <alignment horizontal="center" vertical="center"/>
    </xf>
    <xf numFmtId="186" fontId="13" fillId="0" borderId="2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top" wrapText="1"/>
    </xf>
    <xf numFmtId="14" fontId="13" fillId="0" borderId="1" xfId="0" applyNumberFormat="1" applyFont="1" applyFill="1" applyBorder="1" applyAlignment="1">
      <alignment horizontal="center" vertical="center" wrapText="1"/>
    </xf>
    <xf numFmtId="188" fontId="13" fillId="0" borderId="1" xfId="0" applyNumberFormat="1" applyFont="1" applyFill="1" applyBorder="1" applyAlignment="1">
      <alignment horizontal="center" wrapText="1"/>
    </xf>
    <xf numFmtId="186" fontId="13" fillId="0" borderId="1" xfId="0" applyNumberFormat="1" applyFont="1" applyFill="1" applyBorder="1" applyAlignment="1">
      <alignment horizontal="center" wrapText="1"/>
    </xf>
    <xf numFmtId="0" fontId="0" fillId="0" borderId="4" xfId="0" applyBorder="1"/>
    <xf numFmtId="0" fontId="0" fillId="0" borderId="2" xfId="0" applyBorder="1"/>
    <xf numFmtId="188" fontId="13" fillId="0" borderId="3" xfId="0" applyNumberFormat="1" applyFont="1" applyFill="1" applyBorder="1" applyAlignment="1">
      <alignment horizontal="center" vertical="center" wrapText="1"/>
    </xf>
    <xf numFmtId="188" fontId="13" fillId="0" borderId="4" xfId="0" applyNumberFormat="1" applyFont="1" applyFill="1" applyBorder="1" applyAlignment="1">
      <alignment horizontal="center" vertical="center" wrapText="1"/>
    </xf>
    <xf numFmtId="188" fontId="13" fillId="0" borderId="2" xfId="0" applyNumberFormat="1" applyFont="1" applyFill="1" applyBorder="1" applyAlignment="1">
      <alignment horizontal="center" vertical="center" wrapText="1"/>
    </xf>
    <xf numFmtId="186" fontId="13" fillId="0" borderId="1" xfId="0" applyNumberFormat="1" applyFont="1" applyFill="1" applyBorder="1" applyAlignment="1">
      <alignment horizontal="center" vertical="center" wrapText="1"/>
    </xf>
    <xf numFmtId="185" fontId="13" fillId="0" borderId="1" xfId="1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1" xfId="0" applyFont="1" applyFill="1" applyBorder="1" applyAlignment="1">
      <alignment wrapText="1"/>
    </xf>
    <xf numFmtId="0" fontId="13" fillId="0" borderId="3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vertical="center" wrapText="1"/>
    </xf>
    <xf numFmtId="185" fontId="13" fillId="0" borderId="1" xfId="1" applyFont="1" applyFill="1" applyBorder="1" applyAlignment="1">
      <alignment horizontal="center" vertical="center" wrapText="1"/>
    </xf>
    <xf numFmtId="185" fontId="14" fillId="0" borderId="1" xfId="1" applyFont="1" applyFill="1" applyBorder="1" applyAlignment="1">
      <alignment horizontal="center" vertical="center" wrapText="1"/>
    </xf>
    <xf numFmtId="186" fontId="14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center"/>
    </xf>
  </cellXfs>
  <cellStyles count="5">
    <cellStyle name="Comma" xfId="1" builtinId="3"/>
    <cellStyle name="Normal" xfId="0" builtinId="0"/>
    <cellStyle name="Normal_Hashvetvutjunner" xfId="2"/>
    <cellStyle name="Percent" xfId="3" builtinId="5"/>
    <cellStyle name="Стиль 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istina/AppData/Local/Temp/Rar$DIa0.695/Doc%203%20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 3"/>
    </sheetNames>
    <sheetDataSet>
      <sheetData sheetId="0">
        <row r="9">
          <cell r="A9" t="str">
            <v>Ìñ³·ñ³ÛÇÝ ¹³ëÇãÁ</v>
          </cell>
        </row>
        <row r="14">
          <cell r="A14" t="str">
            <v>ø³Ý³Ï³Ï³Ý</v>
          </cell>
        </row>
        <row r="15">
          <cell r="A15" t="str">
            <v>àñ³Ï³Ï³Ý</v>
          </cell>
        </row>
        <row r="16">
          <cell r="A16" t="str">
            <v>Ä³ÙÏ»ï³ÛÝáõÃÛ³Ý</v>
          </cell>
        </row>
        <row r="17">
          <cell r="A17" t="str">
            <v>Ø³ïáõóíáÕ Í³é³ÛáõÃÛ³Ý íñ³ Ï³ï³ñíáÕ Í³ËëÁ (Ñ³½³ñ ¹ñ³Ù)</v>
          </cell>
        </row>
        <row r="18">
          <cell r="A18" t="str">
            <v>Ìñ³·ÇñÁ (Íñ³·ñ»ñÁ), áñÇ (áñáÝó) ßñç³Ý³ÏÝ»ñáõÙ Çñ³Ï³Ý³óíáõÙ ¿ ù³Õ³ù³Ï³ÝáõÃÛ³Ý ÙÇçáó³éáõÙÁ</v>
          </cell>
        </row>
        <row r="20">
          <cell r="A20" t="str">
            <v>ì»ñçÝ³Ï³Ý ³ñ¹ÛáõÝùÇ ÝÏ³ñ³·ñáõÃÛáõÝÁ</v>
          </cell>
        </row>
        <row r="22">
          <cell r="A22" t="str">
            <v>Ì³é³ÛáõÃÛáõÝ Ù³ïáõóáÕÇ (Ù³ïáõóáÕÝ»ñÇ) ³Ýí³ÝáõÙÁ</v>
          </cell>
        </row>
        <row r="30">
          <cell r="A30" t="str">
            <v>ø³Ý³Ï³Ï³Ý</v>
          </cell>
        </row>
        <row r="35">
          <cell r="A35" t="str">
            <v>À002-Ð³Ýñ³ÏñÃ³Ï³Ý Í³é³ÛáõÃÛáõÝÝ»ñ. ÐÐ ²ñ³ñ³ïÇ Ù³ñ½å»ï³ñ³Ý</v>
          </cell>
        </row>
        <row r="36">
          <cell r="A36" t="str">
            <v>ì»ñçÝ³Ï³Ý ³ñ¹ÛáõÝùÇ ÝÏ³ñ³·ñáõÃÛáõÝÁ</v>
          </cell>
        </row>
        <row r="37">
          <cell r="A37" t="str">
            <v>ÎñÃ³Ï³Ý Ù³Ï³ñ¹³ÏÇ µ³ñÓñ³óáõÙ, áñÁ ÏÝå³ëïÇ ²ÐèÌ ÏñÃ³Ï³Ý Ýå³ï³ÏÝ»ñÇ Çñ³·áñÍÙ³ÝÁ, ·áñÍ³½ñÏáõÃÛ³Ý Ïñ×³ïÙ³ÝÁ ¨ ïÝï»ë³Ï³Ý ³×ÇÝ</v>
          </cell>
        </row>
        <row r="38">
          <cell r="A38" t="str">
            <v>Ì³é³ÛáõÃÛáõÝ Ù³ïáõóáÕÇ (Ù³ïáõóáÕÝ»ñÇ) ³Ýí³ÝáõÙÁ</v>
          </cell>
        </row>
        <row r="39">
          <cell r="A39" t="str">
            <v>Ø³ñ½Ç å»ï³Ï³Ý Ñ³Ýñ³ÏñÃ³Ï³Ý ¹åñáóÝ»ñ</v>
          </cell>
        </row>
        <row r="47">
          <cell r="A47" t="str">
            <v>àñ³Ï³Ï³Ý</v>
          </cell>
        </row>
        <row r="49">
          <cell r="A49" t="str">
            <v>Ø³ïáõóíáÕ Í³é³ÛáõÃÛ³Ý íñ³ Ï³ï³ñíáÕ Í³ËëÁ (Ñ³½³ñ ¹ñ³Ù)</v>
          </cell>
        </row>
        <row r="53">
          <cell r="A53" t="str">
            <v>ÎñÃ³Ï³Ý Ù³Ï³ñ¹³ÏÇ µ³ñÓñ³óáõÙ, áñÁ ÏÝå³ëïÇ ²ÐèÌ ÏñÃ³Ï³Ý Ýå³ï³ÏÝ»ñÇ Çñ³·áñÍÙ³ÝÁ, ·áñÍ³½ñÏáõÃÛ³Ý Ïñ×³ïÙ³ÝÁ ¨ ïÝï»ë³Ï³Ý ³×ÇÝ</v>
          </cell>
        </row>
        <row r="59">
          <cell r="A59" t="str">
            <v>À002</v>
          </cell>
        </row>
        <row r="61">
          <cell r="A61" t="str">
            <v>â³÷áñáßÇãÝ»ñ</v>
          </cell>
        </row>
        <row r="62">
          <cell r="A62" t="str">
            <v>ø³Ý³Ï³Ï³Ý</v>
          </cell>
        </row>
        <row r="65">
          <cell r="A65" t="str">
            <v>Ø³ïáõóíáÕ Í³é³ÛáõÃÛ³Ý íñ³ Ï³ï³ñíáÕ Í³ËëÁ (Ñ³½³ñ ¹ñ³Ù)</v>
          </cell>
        </row>
        <row r="79">
          <cell r="A79" t="str">
            <v>àñ³Ï³Ï³Ý</v>
          </cell>
        </row>
        <row r="80">
          <cell r="A80" t="str">
            <v>Ä³ÙÏ»ï³ÛÝáõÃÛ³Ý</v>
          </cell>
        </row>
        <row r="81">
          <cell r="A81" t="str">
            <v>Ø³ïáõóíáÕ Í³é³ÛáõÃÛ³Ý íñ³ Ï³ï³ñíáÕ Í³ËëÁ (Ñ³½³ñ ¹ñ³Ù)</v>
          </cell>
        </row>
        <row r="82">
          <cell r="A82" t="str">
            <v>Ìñ³·ÇñÁ (Íñ³·ñ»ñÁ), áñÇ (áñáÝó) ßñç³Ý³ÏÝ»ñáõÙ Çñ³Ï³Ý³óíáõÙ ¿ ù³Õ³ù³Ï³ÝáõÃÛ³Ý ÙÇçáó³éáõÙÁ</v>
          </cell>
        </row>
        <row r="83">
          <cell r="A83" t="str">
            <v>À003-Øß³ÏáõÃ³ÛÇÝ áÉáñïÇ Í³é³ÛáõÃÛáõÝÝ»ñ , ²ñ³ñ³ïÇ Ù³ñ½å»ï³ñ³Ý-²Ì01</v>
          </cell>
        </row>
        <row r="84">
          <cell r="A84" t="str">
            <v>ì»ñçÝ³Ï³Ý ³ñ¹ÛáõÝùÇ ÝÏ³ñ³·ñáõÃÛáõÝÁ</v>
          </cell>
        </row>
        <row r="86">
          <cell r="A86" t="str">
            <v>Ì³é³ÛáõÃÛáõÝ Ù³ïáõóáÕÇ (Ù³ïáõóáÕÝ»ñÇ) ³Ýí³ÝáõÙÁ</v>
          </cell>
        </row>
        <row r="89">
          <cell r="A89" t="str">
            <v>Ìñ³·ñ³ÛÇÝ ¹³ëÇãÁ</v>
          </cell>
        </row>
        <row r="91">
          <cell r="A91" t="str">
            <v>À003</v>
          </cell>
        </row>
        <row r="93">
          <cell r="A93" t="str">
            <v>â³÷áñáßÇãÝ»ñ</v>
          </cell>
        </row>
        <row r="99">
          <cell r="A99" t="str">
            <v>Øß³ÏáõÃ³ÛÇÝ ÙÇçáó³éáõÙÝ»ñ</v>
          </cell>
        </row>
        <row r="105">
          <cell r="A105" t="str">
            <v>Ìñ³·ñ³ÛÇÝ ¹³ëÇãÁ</v>
          </cell>
        </row>
        <row r="107">
          <cell r="A107" t="str">
            <v>À004</v>
          </cell>
        </row>
        <row r="111">
          <cell r="A111" t="str">
            <v>àñ³Ï³Ï³Ý</v>
          </cell>
        </row>
        <row r="121">
          <cell r="A121" t="str">
            <v>Ìñ³·ñ³ÛÇÝ ¹³ëÇãÁ</v>
          </cell>
        </row>
        <row r="126">
          <cell r="A126" t="str">
            <v>ø³Ý³Ï³Ï³Ý</v>
          </cell>
        </row>
        <row r="127">
          <cell r="A127" t="str">
            <v>àñ³Ï³Ï³Ý</v>
          </cell>
        </row>
        <row r="128">
          <cell r="A128" t="str">
            <v>Ä³ÙÏ»ï³ÛÝáõÃÛ³Ý</v>
          </cell>
        </row>
        <row r="129">
          <cell r="A129" t="str">
            <v>Ø³ïáõóíáÕ Í³é³ÛáõÃÛ³Ý íñ³ Ï³ï³ñíáÕ Í³ËëÁ (Ñ³½³ñ ¹ñ³Ù)</v>
          </cell>
        </row>
        <row r="130">
          <cell r="A130" t="str">
            <v>Ìñ³·ÇñÁ (Íñ³·ñ»ñÁ), áñÇ (áñáÝó) ßñç³Ý³ÏÝ»ñáõÙ Çñ³Ï³Ý³óíáõÙ ¿ ù³Õ³ù³Ï³ÝáõÃÛ³Ý ÙÇçáó³éáõÙÁ</v>
          </cell>
        </row>
        <row r="132">
          <cell r="A132" t="str">
            <v>ì»ñçÝ³Ï³Ý ³ñ¹ÛáõÝùÇ ÝÏ³ñ³·ñáõÃÛáõÝÁ</v>
          </cell>
        </row>
        <row r="134">
          <cell r="A134" t="str">
            <v>Ì³é³ÛáõÃÛáõÝ Ù³ïáõóáÕÇ (Ù³ïáõóáÕÝ»ñÇ) ³Ýí³ÝáõÙÁ</v>
          </cell>
        </row>
        <row r="146">
          <cell r="A146" t="str">
            <v>Ìñ³·ÇñÁ (Íñ³·ñ»ñÁ), áñÇ (áñáÝó) ßñç³Ý³ÏÝ»ñáõÙ Çñ³Ï³Ý³óíáõÙ ¿ ù³Õ³ù³Ï³ÝáõÃÛ³Ý ÙÇçáó³éáõÙÁ</v>
          </cell>
        </row>
        <row r="150">
          <cell r="A150" t="str">
            <v>Ì³é³ÛáõÃÛáõÝ Ù³ïáõóáÕÇ (Ù³ïáõóáÕÝ»ñÇ) ³Ýí³ÝáõÙÁ</v>
          </cell>
        </row>
        <row r="158">
          <cell r="A158" t="str">
            <v>ø³Ý³Ï³Ï³Ý</v>
          </cell>
        </row>
        <row r="163">
          <cell r="A163" t="str">
            <v>À005 - Ü»ñ³é³Ï³Ý ÏñÃáõÃÛ³Ý Í³é³ÛáõÃÛáõÝÝ»ñÇ Ù³ïáõóáõÙ. ²ñ³ñ³ïÇ Ù³ñ½å»ï³ñ³Ý ²Ì03</v>
          </cell>
        </row>
        <row r="164">
          <cell r="A164" t="str">
            <v>ì»ñçÝ³Ï³Ý ³ñ¹ÛáõÝùÇ ÝÏ³ñ³·ñáõÃÛáõÝÁ</v>
          </cell>
        </row>
        <row r="166">
          <cell r="A166" t="str">
            <v>Ì³é³ÛáõÃÛáõÝ Ù³ïáõóáÕÇ (Ù³ïáõóáÕÝ»ñÇ) ³Ýí³ÝáõÙÁ</v>
          </cell>
        </row>
        <row r="172">
          <cell r="A172" t="str">
            <v>&lt;Éñ³óÝ»É Íñ³·ñÇ ¹³ëÇãÁ&gt;</v>
          </cell>
        </row>
        <row r="178">
          <cell r="A178" t="str">
            <v>²ÏïÇíÇ ëÏ½µÝ³Ï³Ý ³ñÅ»ùÁ  (Ñ³½³ñ ¹ñ³Ù)</v>
          </cell>
        </row>
        <row r="183">
          <cell r="A183" t="str">
            <v>&lt;Éñ³óÝ»É ³ÏïÇíÝ û·ï³·áñÍáÕ Ï³½Ù³Ï»ñåáõÃÛ³Ý ³Ýí³ÝáõÙÁ &gt;</v>
          </cell>
        </row>
        <row r="195">
          <cell r="A195" t="str">
            <v>â³÷áñáßÇãÝ»ñ</v>
          </cell>
        </row>
        <row r="196">
          <cell r="A196" t="str">
            <v>ø³Ý³Ï³Ï³Ý</v>
          </cell>
        </row>
        <row r="197">
          <cell r="A197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198">
          <cell r="A198" t="str">
            <v>²ÏïÇíÇ Í³é³ÛáõÃÛ³Ý Ï³ÝË³ï»ëíáÕ Å³ÙÏ»ïÁ</v>
          </cell>
        </row>
        <row r="199">
          <cell r="A199" t="str">
            <v>²ÏïÇíÇ ÁÝ¹Ñ³Ýáõñ ³ñÅ»ùÁ  (Ñ³½³ñ ¹ñ³Ù)</v>
          </cell>
        </row>
        <row r="200">
          <cell r="A200" t="str">
            <v>îíÛ³É µÛáõç»ï³ÛÇÝ ï³ñí³Ý Ý³Ëáñ¹áÕ µÛáõç»ï³ÛÇÝ ï³ñÇÝ»ñÇ ÁÝÃ³óùáõÙ ³ÏïÇíÇ íñ³ Ï³ï³ñí³Í Í³Ëë»ñÁ (Ñ³½³ñ ¹ñ³Ù)</v>
          </cell>
        </row>
        <row r="203">
          <cell r="A203" t="str">
            <v>²½¹»óáõÃÛáõÝÁ Ï³½Ù³Ï»ñåáõÃÛ³Ý Ï³ñáÕáõÃÛáõÝÝ»ñÇ ½³ñ·³óÙ³Ý íñ³, Ù³ëÝ³íáñ³å»ë`</v>
          </cell>
        </row>
        <row r="205">
          <cell r="A205" t="str">
            <v>Ì³Ëë³ÛÇÝ ³ñ¹ÛáõÝ³í»ïáõÃÛ³Ý µ³ñ»É³íÙ³Ý íñ³</v>
          </cell>
        </row>
        <row r="210">
          <cell r="A210" t="str">
            <v>ì»ñçÝ³Ï³Ý ³ñ¹ÛáõÝùÇ ÝÏ³ñ³·ñáõÃÛáõÝÁ</v>
          </cell>
        </row>
        <row r="216">
          <cell r="A216" t="str">
            <v>Ìñ³·ñ³ÛÇÝ ¹³ëÇãÁ</v>
          </cell>
        </row>
        <row r="218">
          <cell r="A218" t="str">
            <v>&lt;Éñ³óÝ»É Íñ³·ñÇ ¹³ëÇãÁ&gt;</v>
          </cell>
        </row>
        <row r="220">
          <cell r="A220" t="str">
            <v>â³÷áñáßÇãÝ»ñ</v>
          </cell>
        </row>
        <row r="223">
          <cell r="A223" t="str">
            <v xml:space="preserve">²ÏïÇíÇ ï³ñÇùÁ </v>
          </cell>
        </row>
        <row r="225">
          <cell r="A225" t="str">
            <v>ì³×³éùÇ ³ñ¹ÛáõÝùáõÙ Ï³ñáÕáõÃÛáõÝÝ»ñÇ íñ³ ÑÝ³ñ³íáñ ³½¹»óáõÃÛáõÝÁ, Ù³ëÝ³íáñ³å»ë`</v>
          </cell>
        </row>
        <row r="236">
          <cell r="A236" t="str">
            <v>²ÕÛáõë³Ï 10. Ì³é³ÛáõÃÛáõÝÝ»ñ</v>
          </cell>
        </row>
        <row r="238">
          <cell r="A238" t="str">
            <v>Ìñ³·ñ³ÛÇÝ ¹³ëÇãÁ</v>
          </cell>
        </row>
        <row r="240">
          <cell r="A240" t="str">
            <v>&lt;Éñ³óÝ»É Íñ³·ñÇ ¹³ëÇãÁ&gt;</v>
          </cell>
        </row>
        <row r="243">
          <cell r="A243" t="str">
            <v>ø³Ý³Ï³Ï³Ý</v>
          </cell>
        </row>
        <row r="245">
          <cell r="A245" t="str">
            <v>Ä³ÙÏ»ï³ÛÝáõÃÛ³Ý</v>
          </cell>
        </row>
        <row r="250">
          <cell r="A250" t="str">
            <v>&lt;Ü»ñÏ³Û³óÝ»É í»ñçÝ³Ï³Ý ³ñ¹ÛáõÝùÇ ÝÏ³ñ³·ñáõÃÛáõÝÁ&gt;</v>
          </cell>
        </row>
        <row r="255">
          <cell r="A255" t="str">
            <v>²ÕÛáõë³Ï 11. îñ³Ýëý»ñïÝ»ñ</v>
          </cell>
        </row>
        <row r="257">
          <cell r="A257" t="str">
            <v>Ìñ³·ñ³ÛÇÝ ¹³ëÇãÁ</v>
          </cell>
        </row>
        <row r="259">
          <cell r="A259" t="str">
            <v>&lt;Éñ³óÝ»É Íñ³·ñÇ ¹³ëÇãÁ&gt;</v>
          </cell>
        </row>
        <row r="262">
          <cell r="A262" t="str">
            <v>Þ³Ñ³éáõÝ»ñÇ ù³Ý³ÏÁ</v>
          </cell>
        </row>
        <row r="267">
          <cell r="A267" t="str">
            <v xml:space="preserve">Ìñ³·ÇñÁ (Íñ³·ñ»ñÁ), áñÇ (áñáÝó) ßñç³Ý³ÏÝ»ñáõÙ Çñ³Ï³Ý³óíáõÙ ¿ ù³Õ³ù³Ï³ÝáõÃÛ³Ý ÙÇçáó³éáõÙÁ </v>
          </cell>
        </row>
        <row r="273">
          <cell r="A273" t="str">
            <v>²ÕÛáõë³Ï 12. üÇÝ³Ýë³íáñÙ³Ý Í³Ëë»ñ (ÏÇñ³é³Ï³Ý  ¿ ÙÇ³ÛÝ üÇÝ³ÝëÝ»ñÇ Ý³Ë³ñ³ñáõÃÛ³Ý ¹»åùáõÙ)</v>
          </cell>
        </row>
        <row r="275">
          <cell r="A275" t="str">
            <v>Ìñ³·ñ³ÛÇÝ ¹³ëÇãÁ</v>
          </cell>
        </row>
        <row r="279">
          <cell r="A279" t="str">
            <v>â³÷áñáßÇãÝ»ñ</v>
          </cell>
        </row>
        <row r="284">
          <cell r="A284" t="str">
            <v>&lt;Ü»ñÏ³Û³óÝ»É í»ñçÝ³Ï³Ý ³ñ¹ÛáõÝùÇ ÝÏ³ñ³·ñáõÃÛáõÝÁ&gt;</v>
          </cell>
        </row>
        <row r="287">
          <cell r="A287" t="str">
            <v>²ÕÛáõë³Ï 13. Ü»ñ¹ñáõÙÝ»ñ ÉÇ³½áñ Ï³é³í³ñÙ³Ý Ý»ñùá ·ïÝíáÕ å»ï³Ï³Ý Ï³½Ù³Ï»ñåáõÃÛáõÝÝ»ñáõÙ</v>
          </cell>
        </row>
        <row r="289">
          <cell r="A289" t="str">
            <v>Ìñ³·ñ³ÛÇÝ ¹³ëÇãÁ</v>
          </cell>
        </row>
        <row r="294">
          <cell r="A294" t="str">
            <v>Ì³Ëë»ñÁ (Ñ³½³ñ ¹ñ³Ù)</v>
          </cell>
        </row>
        <row r="299">
          <cell r="A299" t="str">
            <v>Ì³Ëë³ÛÇÝ ³ñ¹ÛáõÝ³í»ïáõÃÛ³Ý µ³ñ»É³íÙ³Ý íñ³</v>
          </cell>
        </row>
        <row r="300">
          <cell r="A300" t="str">
            <v>Ìñ³·ÇñÁ (Íñ³·ñ»ñÁ), áñÇ (áñáÝó) ßñç³Ý³ÏÝ»ñáõÙ Çñ³Ï³Ý³óíáõÙ ¿ ù³Õ³ù³Ï³ÝáõÃÛ³Ý ÙÇçáó³éáõÙÁ</v>
          </cell>
        </row>
        <row r="303">
          <cell r="A303" t="str">
            <v>ÎñÃ³Ï³Ý Ù³Ï³ñ¹³ÏÇ µ³ñÓñ³óáõÙ, áñÁ ÏÝå³ëïÇ ²ÐèÌ ÏñÃ³Ï³Ý Ýå³ï³ÏÝ»ñÇ Çñ³·áñÍÙ³ÝÁ, ·áñÍ³½ñÏáõÃÛ³Ý Ïñ×³ïÙ³ÝÁ ¨ ïÝï»ë³Ï³Ý ³×ÇÝ</v>
          </cell>
        </row>
        <row r="305">
          <cell r="A305" t="str">
            <v>²ÕÛáõë³Ï 14. ²ÛÉ å»ï³Ï³Ý Ï³é³í³ñã³Ï³Ý ÑÇÙÝ³ñÏÇ Ï³ñáÕáõÃÛáõÝÝ»ñÇ ½³ñ·³óáõÙ</v>
          </cell>
        </row>
        <row r="315">
          <cell r="A315" t="str">
            <v>²ÏïÇíÇ ÁÝ¹Ñ³Ýáõñ ³ñÅ»ùÁ  (Ñ³½³ñ ¹ñ³Ù)</v>
          </cell>
        </row>
        <row r="316">
          <cell r="A316" t="str">
            <v>îíÛ³É µÛáõç»ï³ÛÇÝ ï³ñí³Ý Ý³Ëáñ¹áÕ µÛáõç»ï³ÛÇÝ ï³ñÇÝ»ñÇ ÁÝÃ³óùáõÙ ³ÏïÇíÇ íñ³ Ï³ï³ñí³Í Í³Ëë»ñÁ (Ñ³½³ñ ¹ñ³Ù)</v>
          </cell>
        </row>
        <row r="317">
          <cell r="A317" t="str">
            <v>²½¹»óáõÃÛáõÝÁ Ï³½Ù³Ï»ñåáõÃÛ³Ý Ï³ñáÕáõÃÛáõÝÝ»ñÇ ½³ñ·³óÙ³Ý íñ³, Ù³ëÝ³íáñ³å»ë`</v>
          </cell>
        </row>
        <row r="318">
          <cell r="A318" t="str">
            <v xml:space="preserve">ø³Ý³Ï³Ï³Ý, áñ³Ï³Ï³Ý, Å³ÙÏ»ï³ÛÝáõÃÛ³Ý  ¨ ³ÛÉ ã³÷áñáßÇãÝ»ñÇ ÷á÷áËáõÃÛ³Ý íñ³ </v>
          </cell>
        </row>
        <row r="319">
          <cell r="A319" t="str">
            <v>Ì³Ëë³ÛÇÝ ³ñ¹ÛáõÝ³í»ïáõÃÛ³Ý µ³ñ»É³íÙ³Ý íñ³</v>
          </cell>
        </row>
        <row r="321">
          <cell r="A321" t="str">
            <v>&lt;Èñ³óÝ»É Íñ³·ñÇ ³Ýí³ÝáõÙÁ&gt;</v>
          </cell>
        </row>
        <row r="331">
          <cell r="A331" t="str">
            <v>â³÷áñáßÇãÝ»ñ</v>
          </cell>
        </row>
        <row r="333">
          <cell r="A333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334">
          <cell r="A334" t="str">
            <v>²ÏïÇíÇ Í³é³ÛáõÃÛ³Ý Ï³ÝË³ï»ëíáÕ Å³ÙÏ»ïÁ</v>
          </cell>
        </row>
        <row r="335">
          <cell r="A335" t="str">
            <v>²ÏïÇíÇ ÁÝ¹Ñ³Ýáõñ ³ñÅ»ùÁ  (Ñ³½³ñ ¹ñ³Ù)</v>
          </cell>
        </row>
        <row r="336">
          <cell r="A336" t="str">
            <v>îíÛ³É µÛáõç»ï³ÛÇÝ ï³ñí³Ý Ý³Ëáñ¹áÕ µÛáõç»ï³ÛÇÝ ï³ñÇÝ»ñÇ ÁÝÃ³óùáõÙ ³ÏïÇíÇ íñ³ Ï³ï³ñí³Í Í³Ëë»ñÁ (Ñ³½³ñ ¹ñ³Ù)</v>
          </cell>
        </row>
        <row r="338">
          <cell r="A338" t="str">
            <v xml:space="preserve">ø³Ý³Ï³Ï³Ý, áñ³Ï³Ï³Ý, Å³ÙÏ»ï³ÛÝáõÃÛ³Ý  ¨ ³ÛÉ ã³÷áñáßÇãÝ»ñÇ ÷á÷áËáõÃÛ³Ý íñ³ </v>
          </cell>
        </row>
        <row r="343">
          <cell r="A343" t="str">
            <v>&lt;Ü»ñÏ³Û³óÝ»É í»ñçÝ³Ï³Ý ³ñ¹ÛáõÝùÇ ÝÏ³ñ³·ñáõÃÛáõÝÁ&gt;</v>
          </cell>
        </row>
        <row r="349">
          <cell r="A349" t="str">
            <v>&lt;Éñ³óÝ»É Íñ³·ñÇ ¹³ëÇãÁ&gt;</v>
          </cell>
        </row>
        <row r="353">
          <cell r="A353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355">
          <cell r="A355" t="str">
            <v>²ÏïÇíÇ ÁÝ¹Ñ³Ýáõñ ³ñÅ»ùÁ  (Ñ³½³ñ ¹ñ³Ù)</v>
          </cell>
        </row>
        <row r="360">
          <cell r="A360" t="str">
            <v xml:space="preserve">Ìñ³·ÇñÁ (Íñ³·ñ»ñÁ), áñÇ (áñáÝó) ßñç³Ý³ÏÝ»ñáõÙ Çñ³Ï³Ý³óíáõÙ ¿ ù³Õ³ù³Ï³ÝáõÃÛ³Ý ÙÇçáó³éáõÙÁ </v>
          </cell>
        </row>
        <row r="365">
          <cell r="A365" t="str">
            <v>²ÕÛáõë³Ï 17.   Ð³ÝñáõÃÛ³Ý ÏáÕÙÇó û·ï³·áñÍíáÕ áã ýÇÝ³Ýë³Ï³Ý ³ÏïÇíÝ»ñ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5"/>
  <sheetViews>
    <sheetView tabSelected="1" zoomScale="96" zoomScaleNormal="96" workbookViewId="0">
      <selection activeCell="C10" sqref="C10:C14"/>
    </sheetView>
  </sheetViews>
  <sheetFormatPr defaultRowHeight="20.25" x14ac:dyDescent="0.35"/>
  <cols>
    <col min="1" max="1" width="6.85546875" style="4" customWidth="1"/>
    <col min="2" max="2" width="7.140625" style="5" customWidth="1"/>
    <col min="3" max="3" width="9" style="5" customWidth="1"/>
    <col min="4" max="4" width="72.140625" style="51" customWidth="1"/>
    <col min="5" max="5" width="16.5703125" style="6" customWidth="1"/>
    <col min="6" max="6" width="14.140625" style="7" customWidth="1"/>
    <col min="7" max="7" width="13.7109375" style="7" customWidth="1"/>
    <col min="8" max="8" width="11.7109375" style="9" customWidth="1"/>
    <col min="9" max="9" width="13.28515625" style="5" customWidth="1"/>
    <col min="10" max="16384" width="9.140625" style="5"/>
  </cols>
  <sheetData>
    <row r="1" spans="1:9" s="3" customFormat="1" ht="13.5" customHeight="1" x14ac:dyDescent="0.35">
      <c r="A1" s="90" t="s">
        <v>68</v>
      </c>
      <c r="B1" s="90"/>
      <c r="C1" s="90"/>
      <c r="D1" s="90"/>
      <c r="E1" s="90"/>
      <c r="F1" s="90"/>
      <c r="G1" s="90"/>
      <c r="H1" s="90"/>
    </row>
    <row r="2" spans="1:9" s="3" customFormat="1" ht="16.5" customHeight="1" x14ac:dyDescent="0.35">
      <c r="A2" s="90"/>
      <c r="B2" s="90"/>
      <c r="C2" s="90"/>
      <c r="D2" s="90"/>
      <c r="E2" s="90"/>
      <c r="F2" s="90"/>
      <c r="G2" s="90"/>
      <c r="H2" s="90"/>
    </row>
    <row r="3" spans="1:9" s="3" customFormat="1" ht="13.5" customHeight="1" x14ac:dyDescent="0.35">
      <c r="A3" s="90"/>
      <c r="B3" s="90"/>
      <c r="C3" s="90"/>
      <c r="D3" s="90"/>
      <c r="E3" s="90"/>
      <c r="F3" s="90"/>
      <c r="G3" s="90"/>
      <c r="H3" s="90"/>
    </row>
    <row r="4" spans="1:9" s="3" customFormat="1" ht="13.5" customHeight="1" x14ac:dyDescent="0.35">
      <c r="A4" s="54"/>
      <c r="B4" s="54"/>
      <c r="C4" s="54"/>
      <c r="D4" s="54"/>
      <c r="E4" s="54"/>
      <c r="F4" s="54"/>
      <c r="G4" s="54"/>
      <c r="H4" s="54"/>
    </row>
    <row r="5" spans="1:9" s="3" customFormat="1" ht="13.5" customHeight="1" x14ac:dyDescent="0.35">
      <c r="A5" s="54"/>
      <c r="B5" s="54"/>
      <c r="C5" s="54"/>
      <c r="D5" s="54"/>
      <c r="E5" s="54"/>
      <c r="F5" s="54"/>
      <c r="G5" s="54"/>
      <c r="H5" s="54"/>
    </row>
    <row r="6" spans="1:9" s="15" customFormat="1" ht="13.5" x14ac:dyDescent="0.25">
      <c r="A6" s="10"/>
      <c r="B6" s="11"/>
      <c r="C6" s="11"/>
      <c r="D6" s="11"/>
      <c r="E6" s="12"/>
      <c r="F6" s="13"/>
      <c r="G6" s="14" t="s">
        <v>267</v>
      </c>
    </row>
    <row r="7" spans="1:9" s="15" customFormat="1" ht="57.75" customHeight="1" x14ac:dyDescent="0.25">
      <c r="A7" s="91" t="s">
        <v>70</v>
      </c>
      <c r="B7" s="91"/>
      <c r="C7" s="16" t="s">
        <v>71</v>
      </c>
      <c r="D7" s="91" t="s">
        <v>74</v>
      </c>
      <c r="E7" s="88" t="s">
        <v>75</v>
      </c>
      <c r="F7" s="89" t="s">
        <v>76</v>
      </c>
      <c r="G7" s="89" t="s">
        <v>69</v>
      </c>
      <c r="H7" s="89" t="s">
        <v>251</v>
      </c>
    </row>
    <row r="8" spans="1:9" s="15" customFormat="1" ht="48.75" customHeight="1" x14ac:dyDescent="0.25">
      <c r="A8" s="16" t="s">
        <v>72</v>
      </c>
      <c r="B8" s="16" t="s">
        <v>269</v>
      </c>
      <c r="C8" s="16" t="s">
        <v>73</v>
      </c>
      <c r="D8" s="91"/>
      <c r="E8" s="88"/>
      <c r="F8" s="89"/>
      <c r="G8" s="89"/>
      <c r="H8" s="89"/>
    </row>
    <row r="9" spans="1:9" s="15" customFormat="1" ht="13.5" x14ac:dyDescent="0.25">
      <c r="A9" s="17">
        <v>1002</v>
      </c>
      <c r="B9" s="17"/>
      <c r="C9" s="18"/>
      <c r="D9" s="19" t="s">
        <v>77</v>
      </c>
      <c r="E9" s="20"/>
      <c r="F9" s="21"/>
      <c r="G9" s="21"/>
      <c r="H9" s="22"/>
    </row>
    <row r="10" spans="1:9" s="15" customFormat="1" ht="27.75" customHeight="1" x14ac:dyDescent="0.25">
      <c r="A10" s="66"/>
      <c r="B10" s="66"/>
      <c r="C10" s="66"/>
      <c r="D10" s="23" t="s">
        <v>61</v>
      </c>
      <c r="E10" s="87">
        <f>E16+E22</f>
        <v>479222.4</v>
      </c>
      <c r="F10" s="75">
        <f>F16+F22</f>
        <v>479222.4</v>
      </c>
      <c r="G10" s="75">
        <f>G16+G22</f>
        <v>465341.46</v>
      </c>
      <c r="H10" s="59">
        <f>G10/F10</f>
        <v>0.9710344508103127</v>
      </c>
    </row>
    <row r="11" spans="1:9" s="15" customFormat="1" ht="13.5" customHeight="1" x14ac:dyDescent="0.25">
      <c r="A11" s="66"/>
      <c r="B11" s="66"/>
      <c r="C11" s="66"/>
      <c r="D11" s="25" t="s">
        <v>2</v>
      </c>
      <c r="E11" s="87"/>
      <c r="F11" s="75"/>
      <c r="G11" s="75"/>
      <c r="H11" s="59"/>
    </row>
    <row r="12" spans="1:9" s="15" customFormat="1" ht="27" x14ac:dyDescent="0.25">
      <c r="A12" s="66"/>
      <c r="B12" s="66"/>
      <c r="C12" s="66"/>
      <c r="D12" s="23" t="s">
        <v>0</v>
      </c>
      <c r="E12" s="87"/>
      <c r="F12" s="75"/>
      <c r="G12" s="75"/>
      <c r="H12" s="59"/>
      <c r="I12" s="24"/>
    </row>
    <row r="13" spans="1:9" s="15" customFormat="1" ht="20.25" customHeight="1" x14ac:dyDescent="0.25">
      <c r="A13" s="66"/>
      <c r="B13" s="66"/>
      <c r="C13" s="66"/>
      <c r="D13" s="25" t="s">
        <v>52</v>
      </c>
      <c r="E13" s="87"/>
      <c r="F13" s="75"/>
      <c r="G13" s="75"/>
      <c r="H13" s="59"/>
      <c r="I13" s="24"/>
    </row>
    <row r="14" spans="1:9" s="15" customFormat="1" ht="27" x14ac:dyDescent="0.25">
      <c r="A14" s="66"/>
      <c r="B14" s="66"/>
      <c r="C14" s="66"/>
      <c r="D14" s="19" t="s">
        <v>78</v>
      </c>
      <c r="E14" s="87"/>
      <c r="F14" s="75"/>
      <c r="G14" s="75"/>
      <c r="H14" s="59"/>
      <c r="I14" s="24"/>
    </row>
    <row r="15" spans="1:9" s="15" customFormat="1" ht="15" customHeight="1" x14ac:dyDescent="0.25">
      <c r="A15" s="66"/>
      <c r="B15" s="27"/>
      <c r="C15" s="27"/>
      <c r="D15" s="28" t="s">
        <v>6</v>
      </c>
      <c r="E15" s="29"/>
      <c r="F15" s="21"/>
      <c r="G15" s="21"/>
      <c r="H15" s="30"/>
      <c r="I15" s="24"/>
    </row>
    <row r="16" spans="1:9" s="15" customFormat="1" ht="29.25" customHeight="1" x14ac:dyDescent="0.25">
      <c r="A16" s="66"/>
      <c r="B16" s="55" t="s">
        <v>81</v>
      </c>
      <c r="C16" s="67" t="s">
        <v>252</v>
      </c>
      <c r="D16" s="19" t="s">
        <v>1</v>
      </c>
      <c r="E16" s="87">
        <v>476222.4</v>
      </c>
      <c r="F16" s="55">
        <v>476222.4</v>
      </c>
      <c r="G16" s="55">
        <v>462348.14</v>
      </c>
      <c r="H16" s="59">
        <f>G16*100%/F16</f>
        <v>0.97086600714288107</v>
      </c>
      <c r="I16" s="24"/>
    </row>
    <row r="17" spans="1:9" s="15" customFormat="1" ht="19.5" customHeight="1" x14ac:dyDescent="0.25">
      <c r="A17" s="66"/>
      <c r="B17" s="55"/>
      <c r="C17" s="67"/>
      <c r="D17" s="25" t="s">
        <v>30</v>
      </c>
      <c r="E17" s="87"/>
      <c r="F17" s="55"/>
      <c r="G17" s="55"/>
      <c r="H17" s="59"/>
      <c r="I17" s="24"/>
    </row>
    <row r="18" spans="1:9" s="15" customFormat="1" ht="105.75" customHeight="1" x14ac:dyDescent="0.25">
      <c r="A18" s="66"/>
      <c r="B18" s="55"/>
      <c r="C18" s="67"/>
      <c r="D18" s="19" t="s">
        <v>79</v>
      </c>
      <c r="E18" s="87"/>
      <c r="F18" s="55"/>
      <c r="G18" s="55"/>
      <c r="H18" s="59"/>
      <c r="I18" s="24"/>
    </row>
    <row r="19" spans="1:9" s="15" customFormat="1" ht="22.5" customHeight="1" x14ac:dyDescent="0.25">
      <c r="A19" s="66"/>
      <c r="B19" s="55"/>
      <c r="C19" s="67"/>
      <c r="D19" s="25" t="s">
        <v>28</v>
      </c>
      <c r="E19" s="87"/>
      <c r="F19" s="55"/>
      <c r="G19" s="55"/>
      <c r="H19" s="59"/>
      <c r="I19" s="24"/>
    </row>
    <row r="20" spans="1:9" s="15" customFormat="1" ht="23.25" customHeight="1" x14ac:dyDescent="0.25">
      <c r="A20" s="66"/>
      <c r="B20" s="55"/>
      <c r="C20" s="67"/>
      <c r="D20" s="19" t="s">
        <v>80</v>
      </c>
      <c r="E20" s="87"/>
      <c r="F20" s="55"/>
      <c r="G20" s="55"/>
      <c r="H20" s="59"/>
      <c r="I20" s="24"/>
    </row>
    <row r="21" spans="1:9" s="15" customFormat="1" ht="15" customHeight="1" x14ac:dyDescent="0.25">
      <c r="A21" s="66"/>
      <c r="B21" s="27"/>
      <c r="C21" s="27"/>
      <c r="D21" s="28" t="s">
        <v>83</v>
      </c>
      <c r="E21" s="29"/>
      <c r="F21" s="21"/>
      <c r="G21" s="21"/>
      <c r="H21" s="30"/>
      <c r="I21" s="24"/>
    </row>
    <row r="22" spans="1:9" s="15" customFormat="1" ht="29.25" customHeight="1" x14ac:dyDescent="0.25">
      <c r="A22" s="66"/>
      <c r="B22" s="55" t="s">
        <v>82</v>
      </c>
      <c r="C22" s="67" t="s">
        <v>252</v>
      </c>
      <c r="D22" s="19" t="s">
        <v>84</v>
      </c>
      <c r="E22" s="87">
        <v>3000</v>
      </c>
      <c r="F22" s="55">
        <v>3000</v>
      </c>
      <c r="G22" s="55">
        <v>2993.32</v>
      </c>
      <c r="H22" s="59">
        <f>G22*100%/F22</f>
        <v>0.9977733333333334</v>
      </c>
      <c r="I22" s="24"/>
    </row>
    <row r="23" spans="1:9" s="15" customFormat="1" ht="19.5" customHeight="1" x14ac:dyDescent="0.25">
      <c r="A23" s="66"/>
      <c r="B23" s="55"/>
      <c r="C23" s="67"/>
      <c r="D23" s="25" t="s">
        <v>85</v>
      </c>
      <c r="E23" s="87"/>
      <c r="F23" s="55"/>
      <c r="G23" s="55"/>
      <c r="H23" s="59"/>
      <c r="I23" s="24"/>
    </row>
    <row r="24" spans="1:9" s="15" customFormat="1" ht="13.5" x14ac:dyDescent="0.25">
      <c r="A24" s="66"/>
      <c r="B24" s="55"/>
      <c r="C24" s="67"/>
      <c r="D24" s="19" t="s">
        <v>86</v>
      </c>
      <c r="E24" s="87"/>
      <c r="F24" s="55"/>
      <c r="G24" s="55"/>
      <c r="H24" s="59"/>
      <c r="I24" s="24"/>
    </row>
    <row r="25" spans="1:9" s="15" customFormat="1" ht="22.5" customHeight="1" x14ac:dyDescent="0.25">
      <c r="A25" s="66"/>
      <c r="B25" s="55"/>
      <c r="C25" s="67"/>
      <c r="D25" s="25" t="s">
        <v>87</v>
      </c>
      <c r="E25" s="87"/>
      <c r="F25" s="55"/>
      <c r="G25" s="55"/>
      <c r="H25" s="59"/>
      <c r="I25" s="24"/>
    </row>
    <row r="26" spans="1:9" s="15" customFormat="1" ht="23.25" customHeight="1" x14ac:dyDescent="0.25">
      <c r="A26" s="66"/>
      <c r="B26" s="55"/>
      <c r="C26" s="67"/>
      <c r="D26" s="19" t="s">
        <v>80</v>
      </c>
      <c r="E26" s="87"/>
      <c r="F26" s="55"/>
      <c r="G26" s="55"/>
      <c r="H26" s="59"/>
      <c r="I26" s="24"/>
    </row>
    <row r="27" spans="1:9" s="15" customFormat="1" ht="23.25" customHeight="1" x14ac:dyDescent="0.25">
      <c r="A27" s="66"/>
      <c r="B27" s="55"/>
      <c r="C27" s="67"/>
      <c r="D27" s="31" t="s">
        <v>88</v>
      </c>
      <c r="E27" s="87"/>
      <c r="F27" s="55"/>
      <c r="G27" s="55"/>
      <c r="H27" s="59"/>
      <c r="I27" s="24"/>
    </row>
    <row r="28" spans="1:9" s="15" customFormat="1" ht="23.25" customHeight="1" x14ac:dyDescent="0.25">
      <c r="A28" s="66"/>
      <c r="B28" s="55"/>
      <c r="C28" s="67"/>
      <c r="D28" s="19" t="s">
        <v>89</v>
      </c>
      <c r="E28" s="87"/>
      <c r="F28" s="55"/>
      <c r="G28" s="55"/>
      <c r="H28" s="59"/>
      <c r="I28" s="24"/>
    </row>
    <row r="29" spans="1:9" s="15" customFormat="1" ht="21" customHeight="1" x14ac:dyDescent="0.25">
      <c r="A29" s="32">
        <v>1015</v>
      </c>
      <c r="B29" s="27"/>
      <c r="C29" s="27"/>
      <c r="D29" s="17" t="s">
        <v>77</v>
      </c>
      <c r="E29" s="87">
        <f>E36</f>
        <v>285552</v>
      </c>
      <c r="F29" s="75">
        <f>F36</f>
        <v>270452</v>
      </c>
      <c r="G29" s="75">
        <f>G36</f>
        <v>270403.05</v>
      </c>
      <c r="H29" s="59">
        <f>H36</f>
        <v>0.99981900669989499</v>
      </c>
      <c r="I29" s="24"/>
    </row>
    <row r="30" spans="1:9" s="15" customFormat="1" ht="33" customHeight="1" x14ac:dyDescent="0.25">
      <c r="A30" s="66"/>
      <c r="B30" s="66"/>
      <c r="C30" s="55"/>
      <c r="D30" s="39" t="s">
        <v>90</v>
      </c>
      <c r="E30" s="87"/>
      <c r="F30" s="75"/>
      <c r="G30" s="75"/>
      <c r="H30" s="59"/>
      <c r="I30" s="24"/>
    </row>
    <row r="31" spans="1:9" s="15" customFormat="1" ht="21" customHeight="1" x14ac:dyDescent="0.25">
      <c r="A31" s="66"/>
      <c r="B31" s="66"/>
      <c r="C31" s="55"/>
      <c r="D31" s="25" t="s">
        <v>56</v>
      </c>
      <c r="E31" s="87"/>
      <c r="F31" s="75"/>
      <c r="G31" s="75"/>
      <c r="H31" s="59"/>
      <c r="I31" s="24"/>
    </row>
    <row r="32" spans="1:9" s="15" customFormat="1" ht="44.25" customHeight="1" x14ac:dyDescent="0.25">
      <c r="A32" s="66"/>
      <c r="B32" s="66"/>
      <c r="C32" s="55"/>
      <c r="D32" s="39" t="s">
        <v>91</v>
      </c>
      <c r="E32" s="87"/>
      <c r="F32" s="75"/>
      <c r="G32" s="75"/>
      <c r="H32" s="59"/>
      <c r="I32" s="24"/>
    </row>
    <row r="33" spans="1:9" s="15" customFormat="1" ht="21" customHeight="1" x14ac:dyDescent="0.25">
      <c r="A33" s="66"/>
      <c r="B33" s="66"/>
      <c r="C33" s="55"/>
      <c r="D33" s="28" t="s">
        <v>52</v>
      </c>
      <c r="E33" s="87"/>
      <c r="F33" s="75"/>
      <c r="G33" s="75"/>
      <c r="H33" s="59"/>
      <c r="I33" s="24"/>
    </row>
    <row r="34" spans="1:9" s="15" customFormat="1" ht="36.75" customHeight="1" x14ac:dyDescent="0.25">
      <c r="A34" s="66"/>
      <c r="B34" s="66"/>
      <c r="C34" s="55"/>
      <c r="D34" s="19" t="s">
        <v>65</v>
      </c>
      <c r="E34" s="87"/>
      <c r="F34" s="75"/>
      <c r="G34" s="75"/>
      <c r="H34" s="59"/>
      <c r="I34" s="24"/>
    </row>
    <row r="35" spans="1:9" s="15" customFormat="1" ht="21" customHeight="1" x14ac:dyDescent="0.25">
      <c r="A35" s="66"/>
      <c r="B35" s="66"/>
      <c r="C35" s="55"/>
      <c r="D35" s="31" t="s">
        <v>93</v>
      </c>
      <c r="E35" s="33"/>
      <c r="F35" s="21"/>
      <c r="G35" s="21"/>
      <c r="H35" s="30"/>
      <c r="I35" s="24"/>
    </row>
    <row r="36" spans="1:9" s="15" customFormat="1" ht="33.75" customHeight="1" x14ac:dyDescent="0.25">
      <c r="A36" s="66"/>
      <c r="B36" s="55" t="s">
        <v>92</v>
      </c>
      <c r="C36" s="55" t="s">
        <v>253</v>
      </c>
      <c r="D36" s="39" t="s">
        <v>63</v>
      </c>
      <c r="E36" s="87">
        <v>285552</v>
      </c>
      <c r="F36" s="55">
        <v>270452</v>
      </c>
      <c r="G36" s="75">
        <v>270403.05</v>
      </c>
      <c r="H36" s="59">
        <f>G36*100%/F36</f>
        <v>0.99981900669989499</v>
      </c>
      <c r="I36" s="24"/>
    </row>
    <row r="37" spans="1:9" s="15" customFormat="1" ht="21" customHeight="1" x14ac:dyDescent="0.25">
      <c r="A37" s="66"/>
      <c r="B37" s="55"/>
      <c r="C37" s="55"/>
      <c r="D37" s="25" t="s">
        <v>94</v>
      </c>
      <c r="E37" s="87"/>
      <c r="F37" s="55"/>
      <c r="G37" s="75"/>
      <c r="H37" s="59"/>
      <c r="I37" s="24"/>
    </row>
    <row r="38" spans="1:9" s="15" customFormat="1" ht="54" customHeight="1" x14ac:dyDescent="0.25">
      <c r="A38" s="66"/>
      <c r="B38" s="55"/>
      <c r="C38" s="55"/>
      <c r="D38" s="39" t="s">
        <v>64</v>
      </c>
      <c r="E38" s="87"/>
      <c r="F38" s="55"/>
      <c r="G38" s="75"/>
      <c r="H38" s="59"/>
      <c r="I38" s="24"/>
    </row>
    <row r="39" spans="1:9" s="15" customFormat="1" ht="13.5" x14ac:dyDescent="0.25">
      <c r="A39" s="34">
        <v>1046</v>
      </c>
      <c r="B39" s="27"/>
      <c r="C39" s="27"/>
      <c r="D39" s="38" t="s">
        <v>77</v>
      </c>
      <c r="E39" s="35"/>
      <c r="F39" s="21"/>
      <c r="G39" s="21"/>
      <c r="H39" s="30"/>
      <c r="I39" s="24"/>
    </row>
    <row r="40" spans="1:9" s="15" customFormat="1" ht="18.75" customHeight="1" x14ac:dyDescent="0.25">
      <c r="A40" s="66"/>
      <c r="B40" s="66"/>
      <c r="C40" s="66"/>
      <c r="D40" s="19" t="s">
        <v>3</v>
      </c>
      <c r="E40" s="87">
        <f>E46</f>
        <v>17569.3</v>
      </c>
      <c r="F40" s="75">
        <f>F46</f>
        <v>17569.3</v>
      </c>
      <c r="G40" s="75">
        <f>G46</f>
        <v>17569.3</v>
      </c>
      <c r="H40" s="59">
        <f>H46</f>
        <v>1</v>
      </c>
      <c r="I40" s="24"/>
    </row>
    <row r="41" spans="1:9" s="15" customFormat="1" ht="18" customHeight="1" x14ac:dyDescent="0.25">
      <c r="A41" s="66"/>
      <c r="B41" s="66"/>
      <c r="C41" s="66"/>
      <c r="D41" s="25" t="s">
        <v>2</v>
      </c>
      <c r="E41" s="87"/>
      <c r="F41" s="75"/>
      <c r="G41" s="75"/>
      <c r="H41" s="59"/>
      <c r="I41" s="24"/>
    </row>
    <row r="42" spans="1:9" s="15" customFormat="1" ht="30.75" customHeight="1" x14ac:dyDescent="0.25">
      <c r="A42" s="66"/>
      <c r="B42" s="66"/>
      <c r="C42" s="66"/>
      <c r="D42" s="19" t="s">
        <v>4</v>
      </c>
      <c r="E42" s="87"/>
      <c r="F42" s="75"/>
      <c r="G42" s="75"/>
      <c r="H42" s="59"/>
      <c r="I42" s="24"/>
    </row>
    <row r="43" spans="1:9" s="15" customFormat="1" ht="19.5" customHeight="1" x14ac:dyDescent="0.25">
      <c r="A43" s="66"/>
      <c r="B43" s="66"/>
      <c r="C43" s="66"/>
      <c r="D43" s="25" t="s">
        <v>5</v>
      </c>
      <c r="E43" s="87"/>
      <c r="F43" s="75"/>
      <c r="G43" s="75"/>
      <c r="H43" s="59"/>
      <c r="I43" s="24"/>
    </row>
    <row r="44" spans="1:9" s="15" customFormat="1" ht="94.5" x14ac:dyDescent="0.25">
      <c r="A44" s="66"/>
      <c r="B44" s="66"/>
      <c r="C44" s="66"/>
      <c r="D44" s="19" t="s">
        <v>95</v>
      </c>
      <c r="E44" s="87"/>
      <c r="F44" s="75"/>
      <c r="G44" s="75"/>
      <c r="H44" s="59"/>
      <c r="I44" s="24"/>
    </row>
    <row r="45" spans="1:9" s="15" customFormat="1" ht="13.5" x14ac:dyDescent="0.25">
      <c r="A45" s="66"/>
      <c r="B45" s="27"/>
      <c r="C45" s="27"/>
      <c r="D45" s="28" t="s">
        <v>6</v>
      </c>
      <c r="E45" s="20"/>
      <c r="F45" s="21"/>
      <c r="G45" s="21"/>
      <c r="H45" s="30"/>
      <c r="I45" s="24"/>
    </row>
    <row r="46" spans="1:9" s="15" customFormat="1" ht="31.5" customHeight="1" x14ac:dyDescent="0.25">
      <c r="A46" s="66"/>
      <c r="B46" s="55" t="s">
        <v>7</v>
      </c>
      <c r="C46" s="61" t="s">
        <v>254</v>
      </c>
      <c r="D46" s="23" t="s">
        <v>8</v>
      </c>
      <c r="E46" s="87">
        <v>17569.3</v>
      </c>
      <c r="F46" s="55">
        <v>17569.3</v>
      </c>
      <c r="G46" s="55">
        <v>17569.3</v>
      </c>
      <c r="H46" s="59">
        <f>G46*100%/F46</f>
        <v>1</v>
      </c>
      <c r="I46" s="24"/>
    </row>
    <row r="47" spans="1:9" s="15" customFormat="1" ht="13.5" x14ac:dyDescent="0.25">
      <c r="A47" s="66"/>
      <c r="B47" s="55"/>
      <c r="C47" s="61"/>
      <c r="D47" s="25" t="s">
        <v>9</v>
      </c>
      <c r="E47" s="87"/>
      <c r="F47" s="55"/>
      <c r="G47" s="55"/>
      <c r="H47" s="59"/>
      <c r="I47" s="24"/>
    </row>
    <row r="48" spans="1:9" s="15" customFormat="1" ht="27" x14ac:dyDescent="0.25">
      <c r="A48" s="66"/>
      <c r="B48" s="55"/>
      <c r="C48" s="61"/>
      <c r="D48" s="19" t="s">
        <v>4</v>
      </c>
      <c r="E48" s="87"/>
      <c r="F48" s="55"/>
      <c r="G48" s="55"/>
      <c r="H48" s="59"/>
      <c r="I48" s="24"/>
    </row>
    <row r="49" spans="1:9" s="15" customFormat="1" ht="13.5" x14ac:dyDescent="0.25">
      <c r="A49" s="66"/>
      <c r="B49" s="55"/>
      <c r="C49" s="61"/>
      <c r="D49" s="25" t="s">
        <v>10</v>
      </c>
      <c r="E49" s="87"/>
      <c r="F49" s="55"/>
      <c r="G49" s="55"/>
      <c r="H49" s="59"/>
      <c r="I49" s="24"/>
    </row>
    <row r="50" spans="1:9" s="15" customFormat="1" ht="30" customHeight="1" x14ac:dyDescent="0.25">
      <c r="A50" s="66"/>
      <c r="B50" s="55"/>
      <c r="C50" s="61"/>
      <c r="D50" s="19" t="s">
        <v>266</v>
      </c>
      <c r="E50" s="87"/>
      <c r="F50" s="55"/>
      <c r="G50" s="55"/>
      <c r="H50" s="59"/>
      <c r="I50" s="24"/>
    </row>
    <row r="51" spans="1:9" s="15" customFormat="1" ht="13.5" x14ac:dyDescent="0.25">
      <c r="A51" s="37">
        <v>1049</v>
      </c>
      <c r="B51" s="27"/>
      <c r="C51" s="27"/>
      <c r="D51" s="38" t="s">
        <v>77</v>
      </c>
      <c r="E51" s="87">
        <f>E57</f>
        <v>37400</v>
      </c>
      <c r="F51" s="75">
        <f>F57</f>
        <v>37400</v>
      </c>
      <c r="G51" s="75">
        <f>G57</f>
        <v>35400</v>
      </c>
      <c r="H51" s="59">
        <f>H57</f>
        <v>0.946524064171123</v>
      </c>
      <c r="I51" s="24"/>
    </row>
    <row r="52" spans="1:9" s="15" customFormat="1" ht="33.75" customHeight="1" x14ac:dyDescent="0.25">
      <c r="A52" s="66"/>
      <c r="B52" s="66"/>
      <c r="C52" s="66"/>
      <c r="D52" s="19" t="s">
        <v>11</v>
      </c>
      <c r="E52" s="87"/>
      <c r="F52" s="75"/>
      <c r="G52" s="75"/>
      <c r="H52" s="59"/>
      <c r="I52" s="24"/>
    </row>
    <row r="53" spans="1:9" s="15" customFormat="1" ht="13.5" x14ac:dyDescent="0.25">
      <c r="A53" s="66"/>
      <c r="B53" s="66"/>
      <c r="C53" s="66"/>
      <c r="D53" s="25" t="s">
        <v>56</v>
      </c>
      <c r="E53" s="87"/>
      <c r="F53" s="75"/>
      <c r="G53" s="75"/>
      <c r="H53" s="59"/>
      <c r="I53" s="24"/>
    </row>
    <row r="54" spans="1:9" s="15" customFormat="1" ht="29.25" customHeight="1" x14ac:dyDescent="0.25">
      <c r="A54" s="66"/>
      <c r="B54" s="66"/>
      <c r="C54" s="66"/>
      <c r="D54" s="19" t="s">
        <v>12</v>
      </c>
      <c r="E54" s="87"/>
      <c r="F54" s="75"/>
      <c r="G54" s="75"/>
      <c r="H54" s="59"/>
      <c r="I54" s="24"/>
    </row>
    <row r="55" spans="1:9" s="15" customFormat="1" ht="13.5" x14ac:dyDescent="0.25">
      <c r="A55" s="66"/>
      <c r="B55" s="66"/>
      <c r="C55" s="66"/>
      <c r="D55" s="25" t="s">
        <v>52</v>
      </c>
      <c r="E55" s="87"/>
      <c r="F55" s="75"/>
      <c r="G55" s="75"/>
      <c r="H55" s="59"/>
      <c r="I55" s="24"/>
    </row>
    <row r="56" spans="1:9" s="15" customFormat="1" ht="73.5" customHeight="1" x14ac:dyDescent="0.25">
      <c r="A56" s="66"/>
      <c r="B56" s="66"/>
      <c r="C56" s="66"/>
      <c r="D56" s="19" t="s">
        <v>13</v>
      </c>
      <c r="E56" s="87"/>
      <c r="F56" s="75"/>
      <c r="G56" s="75"/>
      <c r="H56" s="59"/>
      <c r="I56" s="24"/>
    </row>
    <row r="57" spans="1:9" s="15" customFormat="1" ht="17.25" customHeight="1" x14ac:dyDescent="0.25">
      <c r="A57" s="66"/>
      <c r="B57" s="27"/>
      <c r="C57" s="27"/>
      <c r="D57" s="38" t="s">
        <v>6</v>
      </c>
      <c r="E57" s="87">
        <v>37400</v>
      </c>
      <c r="F57" s="55">
        <v>37400</v>
      </c>
      <c r="G57" s="55">
        <v>35400</v>
      </c>
      <c r="H57" s="59">
        <f>G57*100%/F57</f>
        <v>0.946524064171123</v>
      </c>
      <c r="I57" s="24"/>
    </row>
    <row r="58" spans="1:9" s="15" customFormat="1" ht="53.25" customHeight="1" x14ac:dyDescent="0.25">
      <c r="A58" s="66"/>
      <c r="B58" s="55" t="s">
        <v>14</v>
      </c>
      <c r="C58" s="61" t="s">
        <v>255</v>
      </c>
      <c r="D58" s="19" t="s">
        <v>15</v>
      </c>
      <c r="E58" s="87"/>
      <c r="F58" s="55"/>
      <c r="G58" s="55"/>
      <c r="H58" s="59"/>
      <c r="I58" s="24"/>
    </row>
    <row r="59" spans="1:9" s="15" customFormat="1" ht="13.5" x14ac:dyDescent="0.25">
      <c r="A59" s="66"/>
      <c r="B59" s="55"/>
      <c r="C59" s="61"/>
      <c r="D59" s="25" t="s">
        <v>57</v>
      </c>
      <c r="E59" s="87"/>
      <c r="F59" s="55"/>
      <c r="G59" s="55"/>
      <c r="H59" s="59"/>
      <c r="I59" s="24"/>
    </row>
    <row r="60" spans="1:9" s="15" customFormat="1" ht="78.75" customHeight="1" x14ac:dyDescent="0.25">
      <c r="A60" s="66"/>
      <c r="B60" s="55"/>
      <c r="C60" s="61"/>
      <c r="D60" s="19" t="s">
        <v>16</v>
      </c>
      <c r="E60" s="87"/>
      <c r="F60" s="55"/>
      <c r="G60" s="55"/>
      <c r="H60" s="59"/>
      <c r="I60" s="24"/>
    </row>
    <row r="61" spans="1:9" s="15" customFormat="1" ht="16.5" customHeight="1" x14ac:dyDescent="0.25">
      <c r="A61" s="66"/>
      <c r="B61" s="55"/>
      <c r="C61" s="61"/>
      <c r="D61" s="25" t="s">
        <v>10</v>
      </c>
      <c r="E61" s="87"/>
      <c r="F61" s="55"/>
      <c r="G61" s="55"/>
      <c r="H61" s="59"/>
      <c r="I61" s="24"/>
    </row>
    <row r="62" spans="1:9" s="15" customFormat="1" ht="40.5" customHeight="1" x14ac:dyDescent="0.25">
      <c r="A62" s="66"/>
      <c r="B62" s="55"/>
      <c r="C62" s="61"/>
      <c r="D62" s="19" t="s">
        <v>17</v>
      </c>
      <c r="E62" s="87"/>
      <c r="F62" s="55"/>
      <c r="G62" s="55"/>
      <c r="H62" s="59"/>
      <c r="I62" s="24"/>
    </row>
    <row r="63" spans="1:9" s="15" customFormat="1" ht="13.5" x14ac:dyDescent="0.25">
      <c r="A63" s="32">
        <v>1110</v>
      </c>
      <c r="B63" s="27"/>
      <c r="C63" s="27"/>
      <c r="D63" s="17" t="s">
        <v>77</v>
      </c>
      <c r="E63" s="87">
        <f>E70</f>
        <v>3240</v>
      </c>
      <c r="F63" s="75">
        <f>F70</f>
        <v>3240</v>
      </c>
      <c r="G63" s="75">
        <f>G70</f>
        <v>3240</v>
      </c>
      <c r="H63" s="59">
        <f>H70</f>
        <v>1</v>
      </c>
      <c r="I63" s="24"/>
    </row>
    <row r="64" spans="1:9" s="15" customFormat="1" ht="13.5" x14ac:dyDescent="0.25">
      <c r="A64" s="66"/>
      <c r="B64" s="66"/>
      <c r="C64" s="66"/>
      <c r="D64" s="39" t="s">
        <v>96</v>
      </c>
      <c r="E64" s="87"/>
      <c r="F64" s="75"/>
      <c r="G64" s="75"/>
      <c r="H64" s="59"/>
      <c r="I64" s="24"/>
    </row>
    <row r="65" spans="1:9" s="15" customFormat="1" ht="13.5" x14ac:dyDescent="0.25">
      <c r="A65" s="66"/>
      <c r="B65" s="66"/>
      <c r="C65" s="66"/>
      <c r="D65" s="25" t="s">
        <v>56</v>
      </c>
      <c r="E65" s="87"/>
      <c r="F65" s="75"/>
      <c r="G65" s="75"/>
      <c r="H65" s="59"/>
      <c r="I65" s="24"/>
    </row>
    <row r="66" spans="1:9" s="15" customFormat="1" ht="58.5" customHeight="1" x14ac:dyDescent="0.25">
      <c r="A66" s="66"/>
      <c r="B66" s="66"/>
      <c r="C66" s="66"/>
      <c r="D66" s="39" t="s">
        <v>97</v>
      </c>
      <c r="E66" s="87"/>
      <c r="F66" s="75"/>
      <c r="G66" s="75"/>
      <c r="H66" s="59"/>
      <c r="I66" s="24"/>
    </row>
    <row r="67" spans="1:9" s="15" customFormat="1" ht="13.5" x14ac:dyDescent="0.25">
      <c r="A67" s="66"/>
      <c r="B67" s="66"/>
      <c r="C67" s="66"/>
      <c r="D67" s="28" t="s">
        <v>52</v>
      </c>
      <c r="E67" s="87"/>
      <c r="F67" s="75"/>
      <c r="G67" s="75"/>
      <c r="H67" s="59"/>
      <c r="I67" s="24"/>
    </row>
    <row r="68" spans="1:9" s="15" customFormat="1" ht="55.5" customHeight="1" x14ac:dyDescent="0.25">
      <c r="A68" s="66"/>
      <c r="B68" s="66"/>
      <c r="C68" s="66"/>
      <c r="D68" s="19" t="s">
        <v>98</v>
      </c>
      <c r="E68" s="87"/>
      <c r="F68" s="75"/>
      <c r="G68" s="75"/>
      <c r="H68" s="59"/>
      <c r="I68" s="24"/>
    </row>
    <row r="69" spans="1:9" s="15" customFormat="1" ht="13.5" x14ac:dyDescent="0.25">
      <c r="A69" s="66"/>
      <c r="B69" s="32"/>
      <c r="C69" s="32"/>
      <c r="D69" s="31" t="s">
        <v>100</v>
      </c>
      <c r="E69" s="33"/>
      <c r="F69" s="21"/>
      <c r="G69" s="21"/>
      <c r="H69" s="30"/>
      <c r="I69" s="24"/>
    </row>
    <row r="70" spans="1:9" s="15" customFormat="1" ht="27" x14ac:dyDescent="0.25">
      <c r="A70" s="66"/>
      <c r="B70" s="55" t="s">
        <v>99</v>
      </c>
      <c r="C70" s="61" t="s">
        <v>256</v>
      </c>
      <c r="D70" s="39" t="s">
        <v>101</v>
      </c>
      <c r="E70" s="87">
        <v>3240</v>
      </c>
      <c r="F70" s="55">
        <v>3240</v>
      </c>
      <c r="G70" s="75">
        <v>3240</v>
      </c>
      <c r="H70" s="59">
        <f>G70*100%/F70</f>
        <v>1</v>
      </c>
      <c r="I70" s="24"/>
    </row>
    <row r="71" spans="1:9" s="15" customFormat="1" ht="13.5" x14ac:dyDescent="0.25">
      <c r="A71" s="66"/>
      <c r="B71" s="55"/>
      <c r="C71" s="61"/>
      <c r="D71" s="25" t="s">
        <v>102</v>
      </c>
      <c r="E71" s="87"/>
      <c r="F71" s="55"/>
      <c r="G71" s="75"/>
      <c r="H71" s="59"/>
      <c r="I71" s="24"/>
    </row>
    <row r="72" spans="1:9" s="15" customFormat="1" ht="63.75" customHeight="1" x14ac:dyDescent="0.25">
      <c r="A72" s="66"/>
      <c r="B72" s="55"/>
      <c r="C72" s="61"/>
      <c r="D72" s="39" t="s">
        <v>103</v>
      </c>
      <c r="E72" s="87"/>
      <c r="F72" s="55"/>
      <c r="G72" s="75"/>
      <c r="H72" s="59"/>
      <c r="I72" s="24"/>
    </row>
    <row r="73" spans="1:9" s="15" customFormat="1" ht="13.5" x14ac:dyDescent="0.25">
      <c r="A73" s="34">
        <v>1146</v>
      </c>
      <c r="B73" s="27"/>
      <c r="C73" s="27"/>
      <c r="D73" s="38" t="s">
        <v>77</v>
      </c>
      <c r="E73" s="87">
        <f>E79+E85+E90+E95+E100+E105+E110+E115+E123+E126+E129</f>
        <v>6876056.9000000004</v>
      </c>
      <c r="F73" s="75">
        <f>F79+F85+F90+F95+F100+F105+F110+F115+F123+F126+F129</f>
        <v>6823149.6999999993</v>
      </c>
      <c r="G73" s="75">
        <f>G79+G85+G90+G95+G100+G105+G110+G115+G123+G126+G129</f>
        <v>6783287.7000000002</v>
      </c>
      <c r="H73" s="59">
        <f>G73/F73</f>
        <v>0.99415783007076641</v>
      </c>
      <c r="I73" s="24"/>
    </row>
    <row r="74" spans="1:9" s="15" customFormat="1" ht="20.25" customHeight="1" x14ac:dyDescent="0.25">
      <c r="A74" s="66"/>
      <c r="B74" s="66"/>
      <c r="C74" s="66"/>
      <c r="D74" s="19" t="s">
        <v>18</v>
      </c>
      <c r="E74" s="87"/>
      <c r="F74" s="75"/>
      <c r="G74" s="75"/>
      <c r="H74" s="59"/>
      <c r="I74" s="24"/>
    </row>
    <row r="75" spans="1:9" s="15" customFormat="1" ht="13.5" x14ac:dyDescent="0.25">
      <c r="A75" s="66"/>
      <c r="B75" s="66"/>
      <c r="C75" s="66"/>
      <c r="D75" s="25" t="s">
        <v>2</v>
      </c>
      <c r="E75" s="87"/>
      <c r="F75" s="75"/>
      <c r="G75" s="75"/>
      <c r="H75" s="59"/>
      <c r="I75" s="24"/>
    </row>
    <row r="76" spans="1:9" s="15" customFormat="1" ht="35.25" customHeight="1" x14ac:dyDescent="0.25">
      <c r="A76" s="66"/>
      <c r="B76" s="66"/>
      <c r="C76" s="66"/>
      <c r="D76" s="23" t="s">
        <v>19</v>
      </c>
      <c r="E76" s="87"/>
      <c r="F76" s="75"/>
      <c r="G76" s="75"/>
      <c r="H76" s="59"/>
      <c r="I76" s="24"/>
    </row>
    <row r="77" spans="1:9" s="15" customFormat="1" ht="13.5" x14ac:dyDescent="0.25">
      <c r="A77" s="66"/>
      <c r="B77" s="66"/>
      <c r="C77" s="66"/>
      <c r="D77" s="25" t="s">
        <v>52</v>
      </c>
      <c r="E77" s="87"/>
      <c r="F77" s="75"/>
      <c r="G77" s="75"/>
      <c r="H77" s="59"/>
      <c r="I77" s="24"/>
    </row>
    <row r="78" spans="1:9" s="15" customFormat="1" ht="42.75" customHeight="1" x14ac:dyDescent="0.25">
      <c r="A78" s="66"/>
      <c r="B78" s="66"/>
      <c r="C78" s="66"/>
      <c r="D78" s="19" t="s">
        <v>62</v>
      </c>
      <c r="E78" s="87"/>
      <c r="F78" s="75"/>
      <c r="G78" s="75"/>
      <c r="H78" s="59"/>
      <c r="I78" s="24"/>
    </row>
    <row r="79" spans="1:9" s="15" customFormat="1" ht="20.25" customHeight="1" x14ac:dyDescent="0.25">
      <c r="A79" s="66"/>
      <c r="B79" s="27"/>
      <c r="C79" s="27"/>
      <c r="D79" s="38" t="s">
        <v>6</v>
      </c>
      <c r="E79" s="87">
        <v>2259138.7999999998</v>
      </c>
      <c r="F79" s="55">
        <v>2259138.7999999998</v>
      </c>
      <c r="G79" s="55">
        <v>2259072.4</v>
      </c>
      <c r="H79" s="59">
        <f>G79*100%/F79</f>
        <v>0.99997060826895634</v>
      </c>
      <c r="I79" s="24"/>
    </row>
    <row r="80" spans="1:9" s="15" customFormat="1" ht="23.25" customHeight="1" x14ac:dyDescent="0.25">
      <c r="A80" s="66"/>
      <c r="B80" s="55" t="s">
        <v>20</v>
      </c>
      <c r="C80" s="61" t="s">
        <v>257</v>
      </c>
      <c r="D80" s="19" t="s">
        <v>21</v>
      </c>
      <c r="E80" s="87"/>
      <c r="F80" s="55"/>
      <c r="G80" s="55"/>
      <c r="H80" s="59"/>
      <c r="I80" s="24"/>
    </row>
    <row r="81" spans="1:9" s="15" customFormat="1" ht="18.75" customHeight="1" x14ac:dyDescent="0.25">
      <c r="A81" s="66"/>
      <c r="B81" s="55"/>
      <c r="C81" s="61"/>
      <c r="D81" s="25" t="s">
        <v>57</v>
      </c>
      <c r="E81" s="87"/>
      <c r="F81" s="55"/>
      <c r="G81" s="55"/>
      <c r="H81" s="59"/>
      <c r="I81" s="24"/>
    </row>
    <row r="82" spans="1:9" s="15" customFormat="1" ht="20.25" customHeight="1" x14ac:dyDescent="0.25">
      <c r="A82" s="66"/>
      <c r="B82" s="55"/>
      <c r="C82" s="61"/>
      <c r="D82" s="19" t="s">
        <v>22</v>
      </c>
      <c r="E82" s="87"/>
      <c r="F82" s="55"/>
      <c r="G82" s="55"/>
      <c r="H82" s="59"/>
      <c r="I82" s="24"/>
    </row>
    <row r="83" spans="1:9" s="15" customFormat="1" ht="13.5" x14ac:dyDescent="0.25">
      <c r="A83" s="66"/>
      <c r="B83" s="55"/>
      <c r="C83" s="61"/>
      <c r="D83" s="25" t="s">
        <v>10</v>
      </c>
      <c r="E83" s="87"/>
      <c r="F83" s="55"/>
      <c r="G83" s="55"/>
      <c r="H83" s="59"/>
      <c r="I83" s="24"/>
    </row>
    <row r="84" spans="1:9" s="15" customFormat="1" ht="21" customHeight="1" x14ac:dyDescent="0.25">
      <c r="A84" s="66"/>
      <c r="B84" s="55"/>
      <c r="C84" s="61"/>
      <c r="D84" s="19" t="s">
        <v>23</v>
      </c>
      <c r="E84" s="87"/>
      <c r="F84" s="55"/>
      <c r="G84" s="55"/>
      <c r="H84" s="59"/>
      <c r="I84" s="24"/>
    </row>
    <row r="85" spans="1:9" s="15" customFormat="1" ht="23.25" customHeight="1" x14ac:dyDescent="0.25">
      <c r="A85" s="66"/>
      <c r="B85" s="55" t="s">
        <v>24</v>
      </c>
      <c r="C85" s="61" t="s">
        <v>258</v>
      </c>
      <c r="D85" s="38" t="s">
        <v>25</v>
      </c>
      <c r="E85" s="87">
        <v>70974.899999999994</v>
      </c>
      <c r="F85" s="55">
        <v>73453</v>
      </c>
      <c r="G85" s="55">
        <v>73353.399999999994</v>
      </c>
      <c r="H85" s="59">
        <f>G85*100%/F85</f>
        <v>0.99864403087688713</v>
      </c>
      <c r="I85" s="24"/>
    </row>
    <row r="86" spans="1:9" s="15" customFormat="1" ht="20.25" customHeight="1" x14ac:dyDescent="0.25">
      <c r="A86" s="66"/>
      <c r="B86" s="55"/>
      <c r="C86" s="61"/>
      <c r="D86" s="25" t="s">
        <v>57</v>
      </c>
      <c r="E86" s="87"/>
      <c r="F86" s="55"/>
      <c r="G86" s="55"/>
      <c r="H86" s="59"/>
      <c r="I86" s="24"/>
    </row>
    <row r="87" spans="1:9" s="15" customFormat="1" ht="27" x14ac:dyDescent="0.25">
      <c r="A87" s="66"/>
      <c r="B87" s="55"/>
      <c r="C87" s="61"/>
      <c r="D87" s="48" t="s">
        <v>26</v>
      </c>
      <c r="E87" s="87"/>
      <c r="F87" s="55"/>
      <c r="G87" s="55"/>
      <c r="H87" s="59"/>
      <c r="I87" s="24"/>
    </row>
    <row r="88" spans="1:9" s="15" customFormat="1" ht="18" customHeight="1" x14ac:dyDescent="0.25">
      <c r="A88" s="66"/>
      <c r="B88" s="55"/>
      <c r="C88" s="61"/>
      <c r="D88" s="25" t="s">
        <v>28</v>
      </c>
      <c r="E88" s="87"/>
      <c r="F88" s="55"/>
      <c r="G88" s="55"/>
      <c r="H88" s="59"/>
      <c r="I88" s="24"/>
    </row>
    <row r="89" spans="1:9" s="15" customFormat="1" ht="24" customHeight="1" x14ac:dyDescent="0.25">
      <c r="A89" s="66"/>
      <c r="B89" s="55"/>
      <c r="C89" s="61"/>
      <c r="D89" s="19" t="s">
        <v>23</v>
      </c>
      <c r="E89" s="87"/>
      <c r="F89" s="55"/>
      <c r="G89" s="55"/>
      <c r="H89" s="59"/>
      <c r="I89" s="24"/>
    </row>
    <row r="90" spans="1:9" s="15" customFormat="1" ht="16.5" customHeight="1" x14ac:dyDescent="0.25">
      <c r="A90" s="66"/>
      <c r="B90" s="55" t="s">
        <v>27</v>
      </c>
      <c r="C90" s="61" t="s">
        <v>259</v>
      </c>
      <c r="D90" s="38" t="s">
        <v>29</v>
      </c>
      <c r="E90" s="87">
        <v>2811830.8</v>
      </c>
      <c r="F90" s="55">
        <v>2757855.5</v>
      </c>
      <c r="G90" s="55">
        <v>2757855.5</v>
      </c>
      <c r="H90" s="59">
        <f>G90*100%/F90</f>
        <v>1</v>
      </c>
      <c r="I90" s="24"/>
    </row>
    <row r="91" spans="1:9" s="15" customFormat="1" ht="24.75" customHeight="1" x14ac:dyDescent="0.25">
      <c r="A91" s="66"/>
      <c r="B91" s="55"/>
      <c r="C91" s="61"/>
      <c r="D91" s="25" t="s">
        <v>30</v>
      </c>
      <c r="E91" s="87"/>
      <c r="F91" s="55"/>
      <c r="G91" s="55"/>
      <c r="H91" s="59"/>
      <c r="I91" s="24"/>
    </row>
    <row r="92" spans="1:9" s="15" customFormat="1" ht="17.25" customHeight="1" x14ac:dyDescent="0.25">
      <c r="A92" s="66"/>
      <c r="B92" s="55"/>
      <c r="C92" s="61"/>
      <c r="D92" s="31" t="s">
        <v>31</v>
      </c>
      <c r="E92" s="87"/>
      <c r="F92" s="55"/>
      <c r="G92" s="55"/>
      <c r="H92" s="59"/>
      <c r="I92" s="24"/>
    </row>
    <row r="93" spans="1:9" s="15" customFormat="1" ht="17.25" customHeight="1" x14ac:dyDescent="0.25">
      <c r="A93" s="66"/>
      <c r="B93" s="55"/>
      <c r="C93" s="61"/>
      <c r="D93" s="36" t="s">
        <v>28</v>
      </c>
      <c r="E93" s="87"/>
      <c r="F93" s="55"/>
      <c r="G93" s="55"/>
      <c r="H93" s="59"/>
      <c r="I93" s="24"/>
    </row>
    <row r="94" spans="1:9" s="15" customFormat="1" ht="21.75" customHeight="1" x14ac:dyDescent="0.25">
      <c r="A94" s="66"/>
      <c r="B94" s="55"/>
      <c r="C94" s="61"/>
      <c r="D94" s="19" t="s">
        <v>23</v>
      </c>
      <c r="E94" s="87"/>
      <c r="F94" s="55"/>
      <c r="G94" s="55"/>
      <c r="H94" s="59"/>
      <c r="I94" s="24"/>
    </row>
    <row r="95" spans="1:9" s="15" customFormat="1" ht="20.25" customHeight="1" x14ac:dyDescent="0.25">
      <c r="A95" s="66"/>
      <c r="B95" s="55" t="s">
        <v>32</v>
      </c>
      <c r="C95" s="61" t="s">
        <v>260</v>
      </c>
      <c r="D95" s="19" t="s">
        <v>33</v>
      </c>
      <c r="E95" s="87">
        <v>1135731.8999999999</v>
      </c>
      <c r="F95" s="55">
        <v>1135731.8999999999</v>
      </c>
      <c r="G95" s="55">
        <v>1135731.8999999999</v>
      </c>
      <c r="H95" s="59">
        <f>G95*100%/F95</f>
        <v>1</v>
      </c>
      <c r="I95" s="24"/>
    </row>
    <row r="96" spans="1:9" s="15" customFormat="1" ht="18" customHeight="1" x14ac:dyDescent="0.25">
      <c r="A96" s="66"/>
      <c r="B96" s="55"/>
      <c r="C96" s="61"/>
      <c r="D96" s="25" t="s">
        <v>57</v>
      </c>
      <c r="E96" s="87"/>
      <c r="F96" s="55"/>
      <c r="G96" s="55"/>
      <c r="H96" s="59"/>
      <c r="I96" s="24"/>
    </row>
    <row r="97" spans="1:9" s="15" customFormat="1" ht="16.5" customHeight="1" x14ac:dyDescent="0.25">
      <c r="A97" s="66"/>
      <c r="B97" s="55"/>
      <c r="C97" s="61"/>
      <c r="D97" s="19" t="s">
        <v>34</v>
      </c>
      <c r="E97" s="87"/>
      <c r="F97" s="55"/>
      <c r="G97" s="55"/>
      <c r="H97" s="59"/>
      <c r="I97" s="24"/>
    </row>
    <row r="98" spans="1:9" s="15" customFormat="1" ht="18" customHeight="1" x14ac:dyDescent="0.25">
      <c r="A98" s="66"/>
      <c r="B98" s="55"/>
      <c r="C98" s="61"/>
      <c r="D98" s="36" t="s">
        <v>28</v>
      </c>
      <c r="E98" s="87"/>
      <c r="F98" s="55"/>
      <c r="G98" s="55"/>
      <c r="H98" s="59"/>
      <c r="I98" s="24"/>
    </row>
    <row r="99" spans="1:9" s="15" customFormat="1" ht="25.5" customHeight="1" x14ac:dyDescent="0.25">
      <c r="A99" s="66"/>
      <c r="B99" s="55"/>
      <c r="C99" s="61"/>
      <c r="D99" s="19" t="s">
        <v>23</v>
      </c>
      <c r="E99" s="87"/>
      <c r="F99" s="55"/>
      <c r="G99" s="55"/>
      <c r="H99" s="59"/>
      <c r="I99" s="24"/>
    </row>
    <row r="100" spans="1:9" s="15" customFormat="1" ht="18.75" customHeight="1" x14ac:dyDescent="0.25">
      <c r="A100" s="66"/>
      <c r="B100" s="55" t="s">
        <v>37</v>
      </c>
      <c r="C100" s="61" t="s">
        <v>259</v>
      </c>
      <c r="D100" s="19" t="s">
        <v>35</v>
      </c>
      <c r="E100" s="87">
        <v>21862.9</v>
      </c>
      <c r="F100" s="55">
        <v>20452.900000000001</v>
      </c>
      <c r="G100" s="55">
        <v>20452.900000000001</v>
      </c>
      <c r="H100" s="59">
        <f>G100*100%/F100</f>
        <v>1</v>
      </c>
      <c r="I100" s="24"/>
    </row>
    <row r="101" spans="1:9" s="15" customFormat="1" ht="18.75" customHeight="1" x14ac:dyDescent="0.25">
      <c r="A101" s="66"/>
      <c r="B101" s="55"/>
      <c r="C101" s="61"/>
      <c r="D101" s="36" t="s">
        <v>30</v>
      </c>
      <c r="E101" s="87"/>
      <c r="F101" s="55"/>
      <c r="G101" s="55"/>
      <c r="H101" s="59"/>
      <c r="I101" s="24"/>
    </row>
    <row r="102" spans="1:9" s="15" customFormat="1" ht="41.25" customHeight="1" x14ac:dyDescent="0.25">
      <c r="A102" s="66"/>
      <c r="B102" s="55"/>
      <c r="C102" s="61"/>
      <c r="D102" s="19" t="s">
        <v>36</v>
      </c>
      <c r="E102" s="87"/>
      <c r="F102" s="55"/>
      <c r="G102" s="55"/>
      <c r="H102" s="59"/>
      <c r="I102" s="24"/>
    </row>
    <row r="103" spans="1:9" s="15" customFormat="1" ht="20.25" customHeight="1" x14ac:dyDescent="0.25">
      <c r="A103" s="66"/>
      <c r="B103" s="55"/>
      <c r="C103" s="61"/>
      <c r="D103" s="36" t="s">
        <v>58</v>
      </c>
      <c r="E103" s="87"/>
      <c r="F103" s="55"/>
      <c r="G103" s="55"/>
      <c r="H103" s="59"/>
      <c r="I103" s="24"/>
    </row>
    <row r="104" spans="1:9" s="15" customFormat="1" ht="26.25" customHeight="1" x14ac:dyDescent="0.25">
      <c r="A104" s="66"/>
      <c r="B104" s="55"/>
      <c r="C104" s="61"/>
      <c r="D104" s="19" t="s">
        <v>23</v>
      </c>
      <c r="E104" s="87"/>
      <c r="F104" s="55"/>
      <c r="G104" s="55"/>
      <c r="H104" s="59"/>
      <c r="I104" s="24"/>
    </row>
    <row r="105" spans="1:9" s="15" customFormat="1" ht="18.75" customHeight="1" x14ac:dyDescent="0.25">
      <c r="A105" s="66"/>
      <c r="B105" s="55" t="s">
        <v>38</v>
      </c>
      <c r="C105" s="61" t="s">
        <v>257</v>
      </c>
      <c r="D105" s="19" t="s">
        <v>39</v>
      </c>
      <c r="E105" s="87">
        <v>21862.9</v>
      </c>
      <c r="F105" s="55">
        <v>21862.9</v>
      </c>
      <c r="G105" s="55">
        <v>21862.9</v>
      </c>
      <c r="H105" s="59">
        <f>G105*100%/F105</f>
        <v>1</v>
      </c>
      <c r="I105" s="24"/>
    </row>
    <row r="106" spans="1:9" s="15" customFormat="1" ht="13.5" x14ac:dyDescent="0.25">
      <c r="A106" s="66"/>
      <c r="B106" s="55"/>
      <c r="C106" s="61"/>
      <c r="D106" s="36" t="s">
        <v>30</v>
      </c>
      <c r="E106" s="87"/>
      <c r="F106" s="55"/>
      <c r="G106" s="55"/>
      <c r="H106" s="59"/>
      <c r="I106" s="24"/>
    </row>
    <row r="107" spans="1:9" s="15" customFormat="1" ht="50.25" customHeight="1" x14ac:dyDescent="0.25">
      <c r="A107" s="66"/>
      <c r="B107" s="55"/>
      <c r="C107" s="61"/>
      <c r="D107" s="19" t="s">
        <v>40</v>
      </c>
      <c r="E107" s="87"/>
      <c r="F107" s="55"/>
      <c r="G107" s="55"/>
      <c r="H107" s="59"/>
      <c r="I107" s="24"/>
    </row>
    <row r="108" spans="1:9" s="15" customFormat="1" ht="18" customHeight="1" x14ac:dyDescent="0.25">
      <c r="A108" s="66"/>
      <c r="B108" s="55"/>
      <c r="C108" s="61"/>
      <c r="D108" s="36" t="s">
        <v>28</v>
      </c>
      <c r="E108" s="87"/>
      <c r="F108" s="55"/>
      <c r="G108" s="55"/>
      <c r="H108" s="59"/>
      <c r="I108" s="24"/>
    </row>
    <row r="109" spans="1:9" s="15" customFormat="1" ht="20.25" customHeight="1" x14ac:dyDescent="0.25">
      <c r="A109" s="66"/>
      <c r="B109" s="55"/>
      <c r="C109" s="61"/>
      <c r="D109" s="19" t="s">
        <v>23</v>
      </c>
      <c r="E109" s="87"/>
      <c r="F109" s="55"/>
      <c r="G109" s="55"/>
      <c r="H109" s="59"/>
      <c r="I109" s="24"/>
    </row>
    <row r="110" spans="1:9" s="15" customFormat="1" ht="19.5" customHeight="1" x14ac:dyDescent="0.25">
      <c r="A110" s="66"/>
      <c r="B110" s="55" t="s">
        <v>41</v>
      </c>
      <c r="C110" s="61" t="s">
        <v>260</v>
      </c>
      <c r="D110" s="19" t="s">
        <v>42</v>
      </c>
      <c r="E110" s="87">
        <v>1325</v>
      </c>
      <c r="F110" s="55">
        <v>1325</v>
      </c>
      <c r="G110" s="55">
        <v>1325</v>
      </c>
      <c r="H110" s="59">
        <f>G110*100%/F110</f>
        <v>1</v>
      </c>
      <c r="I110" s="24"/>
    </row>
    <row r="111" spans="1:9" s="15" customFormat="1" ht="25.5" customHeight="1" x14ac:dyDescent="0.25">
      <c r="A111" s="66"/>
      <c r="B111" s="55"/>
      <c r="C111" s="61"/>
      <c r="D111" s="36" t="s">
        <v>59</v>
      </c>
      <c r="E111" s="87"/>
      <c r="F111" s="55"/>
      <c r="G111" s="55"/>
      <c r="H111" s="59"/>
      <c r="I111" s="24"/>
    </row>
    <row r="112" spans="1:9" s="15" customFormat="1" ht="51.75" customHeight="1" x14ac:dyDescent="0.25">
      <c r="A112" s="66"/>
      <c r="B112" s="55"/>
      <c r="C112" s="61"/>
      <c r="D112" s="19" t="s">
        <v>43</v>
      </c>
      <c r="E112" s="87"/>
      <c r="F112" s="55"/>
      <c r="G112" s="55"/>
      <c r="H112" s="59"/>
      <c r="I112" s="24"/>
    </row>
    <row r="113" spans="1:9" s="15" customFormat="1" ht="13.5" x14ac:dyDescent="0.25">
      <c r="A113" s="66"/>
      <c r="B113" s="55"/>
      <c r="C113" s="61"/>
      <c r="D113" s="25" t="s">
        <v>28</v>
      </c>
      <c r="E113" s="87"/>
      <c r="F113" s="55"/>
      <c r="G113" s="55"/>
      <c r="H113" s="59"/>
      <c r="I113" s="24"/>
    </row>
    <row r="114" spans="1:9" s="15" customFormat="1" ht="21" customHeight="1" x14ac:dyDescent="0.25">
      <c r="A114" s="66"/>
      <c r="B114" s="55"/>
      <c r="C114" s="61"/>
      <c r="D114" s="19" t="s">
        <v>23</v>
      </c>
      <c r="E114" s="87"/>
      <c r="F114" s="55"/>
      <c r="G114" s="55"/>
      <c r="H114" s="59"/>
      <c r="I114" s="24"/>
    </row>
    <row r="115" spans="1:9" s="15" customFormat="1" ht="15" customHeight="1" x14ac:dyDescent="0.25">
      <c r="A115" s="66"/>
      <c r="B115" s="32"/>
      <c r="C115" s="32"/>
      <c r="D115" s="17" t="s">
        <v>104</v>
      </c>
      <c r="E115" s="87">
        <v>207948.79999999999</v>
      </c>
      <c r="F115" s="75">
        <v>207948.79999999999</v>
      </c>
      <c r="G115" s="75">
        <v>172964.32</v>
      </c>
      <c r="H115" s="59">
        <f>G115*100%/F115</f>
        <v>0.83176397267019586</v>
      </c>
      <c r="I115" s="24"/>
    </row>
    <row r="116" spans="1:9" s="15" customFormat="1" ht="22.5" customHeight="1" x14ac:dyDescent="0.25">
      <c r="A116" s="66"/>
      <c r="B116" s="55" t="s">
        <v>105</v>
      </c>
      <c r="C116" s="61" t="s">
        <v>261</v>
      </c>
      <c r="D116" s="25" t="s">
        <v>106</v>
      </c>
      <c r="E116" s="87"/>
      <c r="F116" s="75"/>
      <c r="G116" s="75"/>
      <c r="H116" s="59"/>
      <c r="I116" s="24"/>
    </row>
    <row r="117" spans="1:9" s="15" customFormat="1" ht="78" customHeight="1" x14ac:dyDescent="0.25">
      <c r="A117" s="66"/>
      <c r="B117" s="55"/>
      <c r="C117" s="61"/>
      <c r="D117" s="19" t="s">
        <v>107</v>
      </c>
      <c r="E117" s="87"/>
      <c r="F117" s="75"/>
      <c r="G117" s="75"/>
      <c r="H117" s="59"/>
      <c r="I117" s="24"/>
    </row>
    <row r="118" spans="1:9" s="15" customFormat="1" ht="12.75" customHeight="1" x14ac:dyDescent="0.25">
      <c r="A118" s="66"/>
      <c r="B118" s="55"/>
      <c r="C118" s="61"/>
      <c r="D118" s="28" t="s">
        <v>108</v>
      </c>
      <c r="E118" s="87"/>
      <c r="F118" s="75"/>
      <c r="G118" s="75"/>
      <c r="H118" s="59"/>
      <c r="I118" s="24"/>
    </row>
    <row r="119" spans="1:9" s="15" customFormat="1" ht="18" customHeight="1" x14ac:dyDescent="0.25">
      <c r="A119" s="66"/>
      <c r="B119" s="55"/>
      <c r="C119" s="61"/>
      <c r="D119" s="19" t="s">
        <v>109</v>
      </c>
      <c r="E119" s="87"/>
      <c r="F119" s="75"/>
      <c r="G119" s="75"/>
      <c r="H119" s="59"/>
      <c r="I119" s="24"/>
    </row>
    <row r="120" spans="1:9" s="15" customFormat="1" ht="21.75" customHeight="1" x14ac:dyDescent="0.25">
      <c r="A120" s="66"/>
      <c r="B120" s="55"/>
      <c r="C120" s="61"/>
      <c r="D120" s="31" t="s">
        <v>110</v>
      </c>
      <c r="E120" s="87"/>
      <c r="F120" s="75"/>
      <c r="G120" s="75"/>
      <c r="H120" s="59"/>
      <c r="I120" s="24"/>
    </row>
    <row r="121" spans="1:9" s="15" customFormat="1" ht="21" customHeight="1" x14ac:dyDescent="0.25">
      <c r="A121" s="66"/>
      <c r="B121" s="55"/>
      <c r="C121" s="61"/>
      <c r="D121" s="19" t="s">
        <v>111</v>
      </c>
      <c r="E121" s="87"/>
      <c r="F121" s="75"/>
      <c r="G121" s="75"/>
      <c r="H121" s="59"/>
      <c r="I121" s="24"/>
    </row>
    <row r="122" spans="1:9" s="15" customFormat="1" ht="15" customHeight="1" x14ac:dyDescent="0.25">
      <c r="A122" s="66"/>
      <c r="B122" s="32"/>
      <c r="C122" s="32"/>
      <c r="D122" s="17" t="s">
        <v>100</v>
      </c>
      <c r="E122" s="33"/>
      <c r="F122" s="21"/>
      <c r="G122" s="21"/>
      <c r="H122" s="30"/>
      <c r="I122" s="24"/>
    </row>
    <row r="123" spans="1:9" s="15" customFormat="1" ht="45.75" customHeight="1" x14ac:dyDescent="0.25">
      <c r="A123" s="66"/>
      <c r="B123" s="55" t="s">
        <v>112</v>
      </c>
      <c r="C123" s="61" t="s">
        <v>261</v>
      </c>
      <c r="D123" s="36" t="s">
        <v>113</v>
      </c>
      <c r="E123" s="87">
        <v>12000</v>
      </c>
      <c r="F123" s="55">
        <v>12000</v>
      </c>
      <c r="G123" s="55">
        <v>9128.92</v>
      </c>
      <c r="H123" s="59">
        <f>G123*100%/F123</f>
        <v>0.76074333333333333</v>
      </c>
      <c r="I123" s="24"/>
    </row>
    <row r="124" spans="1:9" s="15" customFormat="1" ht="19.5" customHeight="1" x14ac:dyDescent="0.25">
      <c r="A124" s="66"/>
      <c r="B124" s="55"/>
      <c r="C124" s="61"/>
      <c r="D124" s="31" t="s">
        <v>94</v>
      </c>
      <c r="E124" s="87"/>
      <c r="F124" s="55"/>
      <c r="G124" s="55"/>
      <c r="H124" s="59"/>
      <c r="I124" s="24"/>
    </row>
    <row r="125" spans="1:9" s="15" customFormat="1" ht="54" customHeight="1" x14ac:dyDescent="0.25">
      <c r="A125" s="66"/>
      <c r="B125" s="55"/>
      <c r="C125" s="61"/>
      <c r="D125" s="36" t="s">
        <v>114</v>
      </c>
      <c r="E125" s="87"/>
      <c r="F125" s="55"/>
      <c r="G125" s="55"/>
      <c r="H125" s="59"/>
      <c r="I125" s="24"/>
    </row>
    <row r="126" spans="1:9" s="15" customFormat="1" ht="45" customHeight="1" x14ac:dyDescent="0.25">
      <c r="A126" s="66"/>
      <c r="B126" s="55" t="s">
        <v>44</v>
      </c>
      <c r="C126" s="61" t="s">
        <v>261</v>
      </c>
      <c r="D126" s="19" t="s">
        <v>115</v>
      </c>
      <c r="E126" s="87">
        <v>10216.1</v>
      </c>
      <c r="F126" s="55">
        <v>10216.1</v>
      </c>
      <c r="G126" s="55">
        <v>10216.1</v>
      </c>
      <c r="H126" s="59">
        <f>G126*100%/F126</f>
        <v>1</v>
      </c>
      <c r="I126" s="24"/>
    </row>
    <row r="127" spans="1:9" s="15" customFormat="1" ht="20.25" customHeight="1" x14ac:dyDescent="0.25">
      <c r="A127" s="66"/>
      <c r="B127" s="55"/>
      <c r="C127" s="61"/>
      <c r="D127" s="25" t="s">
        <v>94</v>
      </c>
      <c r="E127" s="87"/>
      <c r="F127" s="55"/>
      <c r="G127" s="55"/>
      <c r="H127" s="59"/>
      <c r="I127" s="24"/>
    </row>
    <row r="128" spans="1:9" s="15" customFormat="1" ht="32.25" customHeight="1" x14ac:dyDescent="0.25">
      <c r="A128" s="66"/>
      <c r="B128" s="55"/>
      <c r="C128" s="61"/>
      <c r="D128" s="19" t="s">
        <v>116</v>
      </c>
      <c r="E128" s="87"/>
      <c r="F128" s="55"/>
      <c r="G128" s="55"/>
      <c r="H128" s="59"/>
      <c r="I128" s="24"/>
    </row>
    <row r="129" spans="1:9" s="15" customFormat="1" ht="36.75" customHeight="1" x14ac:dyDescent="0.25">
      <c r="A129" s="66"/>
      <c r="B129" s="55" t="s">
        <v>117</v>
      </c>
      <c r="C129" s="61" t="s">
        <v>261</v>
      </c>
      <c r="D129" s="19" t="s">
        <v>118</v>
      </c>
      <c r="E129" s="87">
        <v>323164.79999999999</v>
      </c>
      <c r="F129" s="55">
        <v>323164.79999999999</v>
      </c>
      <c r="G129" s="55">
        <v>321324.36</v>
      </c>
      <c r="H129" s="59">
        <f>G129*100%/F129</f>
        <v>0.99430494905385736</v>
      </c>
      <c r="I129" s="24"/>
    </row>
    <row r="130" spans="1:9" s="15" customFormat="1" ht="20.25" customHeight="1" x14ac:dyDescent="0.25">
      <c r="A130" s="66"/>
      <c r="B130" s="55"/>
      <c r="C130" s="61"/>
      <c r="D130" s="25" t="s">
        <v>94</v>
      </c>
      <c r="E130" s="87"/>
      <c r="F130" s="55"/>
      <c r="G130" s="55"/>
      <c r="H130" s="59"/>
      <c r="I130" s="24"/>
    </row>
    <row r="131" spans="1:9" s="15" customFormat="1" ht="30" customHeight="1" x14ac:dyDescent="0.25">
      <c r="A131" s="66"/>
      <c r="B131" s="55"/>
      <c r="C131" s="61"/>
      <c r="D131" s="19" t="s">
        <v>119</v>
      </c>
      <c r="E131" s="87"/>
      <c r="F131" s="55"/>
      <c r="G131" s="55"/>
      <c r="H131" s="59"/>
      <c r="I131" s="24"/>
    </row>
    <row r="132" spans="1:9" s="15" customFormat="1" ht="13.5" x14ac:dyDescent="0.25">
      <c r="A132" s="34">
        <v>1148</v>
      </c>
      <c r="B132" s="17"/>
      <c r="C132" s="18"/>
      <c r="D132" s="19" t="s">
        <v>77</v>
      </c>
      <c r="E132" s="20"/>
      <c r="F132" s="21"/>
      <c r="G132" s="21"/>
      <c r="H132" s="30"/>
      <c r="I132" s="24"/>
    </row>
    <row r="133" spans="1:9" s="15" customFormat="1" ht="13.5" customHeight="1" x14ac:dyDescent="0.25">
      <c r="A133" s="66"/>
      <c r="B133" s="66"/>
      <c r="C133" s="66"/>
      <c r="D133" s="19" t="s">
        <v>45</v>
      </c>
      <c r="E133" s="87">
        <f>E139</f>
        <v>29341</v>
      </c>
      <c r="F133" s="75">
        <f>F139</f>
        <v>29341</v>
      </c>
      <c r="G133" s="75">
        <f>G139</f>
        <v>29341</v>
      </c>
      <c r="H133" s="59">
        <f>H139</f>
        <v>1</v>
      </c>
      <c r="I133" s="24"/>
    </row>
    <row r="134" spans="1:9" s="15" customFormat="1" ht="13.5" customHeight="1" x14ac:dyDescent="0.25">
      <c r="A134" s="66"/>
      <c r="B134" s="66"/>
      <c r="C134" s="66"/>
      <c r="D134" s="25" t="s">
        <v>56</v>
      </c>
      <c r="E134" s="87"/>
      <c r="F134" s="75"/>
      <c r="G134" s="75"/>
      <c r="H134" s="59"/>
      <c r="I134" s="24"/>
    </row>
    <row r="135" spans="1:9" s="15" customFormat="1" ht="54" customHeight="1" x14ac:dyDescent="0.25">
      <c r="A135" s="66"/>
      <c r="B135" s="66"/>
      <c r="C135" s="66"/>
      <c r="D135" s="19" t="s">
        <v>46</v>
      </c>
      <c r="E135" s="87"/>
      <c r="F135" s="75"/>
      <c r="G135" s="75"/>
      <c r="H135" s="59"/>
      <c r="I135" s="24"/>
    </row>
    <row r="136" spans="1:9" s="15" customFormat="1" ht="13.5" x14ac:dyDescent="0.25">
      <c r="A136" s="66"/>
      <c r="B136" s="66"/>
      <c r="C136" s="66"/>
      <c r="D136" s="25" t="s">
        <v>52</v>
      </c>
      <c r="E136" s="87"/>
      <c r="F136" s="75"/>
      <c r="G136" s="75"/>
      <c r="H136" s="59"/>
      <c r="I136" s="24"/>
    </row>
    <row r="137" spans="1:9" s="15" customFormat="1" ht="57.75" customHeight="1" x14ac:dyDescent="0.25">
      <c r="A137" s="66"/>
      <c r="B137" s="66"/>
      <c r="C137" s="66"/>
      <c r="D137" s="19" t="s">
        <v>47</v>
      </c>
      <c r="E137" s="87"/>
      <c r="F137" s="75"/>
      <c r="G137" s="75"/>
      <c r="H137" s="59"/>
      <c r="I137" s="24"/>
    </row>
    <row r="138" spans="1:9" s="15" customFormat="1" ht="17.25" customHeight="1" x14ac:dyDescent="0.25">
      <c r="A138" s="66"/>
      <c r="B138" s="27"/>
      <c r="C138" s="27"/>
      <c r="D138" s="17" t="s">
        <v>6</v>
      </c>
      <c r="E138" s="41"/>
      <c r="F138" s="21"/>
      <c r="G138" s="21"/>
      <c r="H138" s="30"/>
      <c r="I138" s="24"/>
    </row>
    <row r="139" spans="1:9" s="15" customFormat="1" ht="28.5" customHeight="1" x14ac:dyDescent="0.25">
      <c r="A139" s="66"/>
      <c r="B139" s="55" t="s">
        <v>120</v>
      </c>
      <c r="C139" s="67" t="s">
        <v>262</v>
      </c>
      <c r="D139" s="19" t="s">
        <v>48</v>
      </c>
      <c r="E139" s="87">
        <v>29341</v>
      </c>
      <c r="F139" s="55">
        <v>29341</v>
      </c>
      <c r="G139" s="55">
        <v>29341</v>
      </c>
      <c r="H139" s="59">
        <f>G139*100%/F139</f>
        <v>1</v>
      </c>
      <c r="I139" s="24"/>
    </row>
    <row r="140" spans="1:9" s="15" customFormat="1" ht="17.25" customHeight="1" x14ac:dyDescent="0.25">
      <c r="A140" s="66"/>
      <c r="B140" s="55"/>
      <c r="C140" s="67"/>
      <c r="D140" s="25" t="s">
        <v>30</v>
      </c>
      <c r="E140" s="87"/>
      <c r="F140" s="55"/>
      <c r="G140" s="55"/>
      <c r="H140" s="59"/>
      <c r="I140" s="24"/>
    </row>
    <row r="141" spans="1:9" s="15" customFormat="1" ht="42" customHeight="1" x14ac:dyDescent="0.25">
      <c r="A141" s="66"/>
      <c r="B141" s="55"/>
      <c r="C141" s="67"/>
      <c r="D141" s="19" t="s">
        <v>49</v>
      </c>
      <c r="E141" s="87"/>
      <c r="F141" s="55"/>
      <c r="G141" s="55"/>
      <c r="H141" s="59"/>
      <c r="I141" s="24"/>
    </row>
    <row r="142" spans="1:9" s="15" customFormat="1" ht="13.5" x14ac:dyDescent="0.25">
      <c r="A142" s="66"/>
      <c r="B142" s="55"/>
      <c r="C142" s="67"/>
      <c r="D142" s="25" t="s">
        <v>28</v>
      </c>
      <c r="E142" s="87"/>
      <c r="F142" s="55"/>
      <c r="G142" s="55"/>
      <c r="H142" s="59"/>
      <c r="I142" s="24"/>
    </row>
    <row r="143" spans="1:9" s="15" customFormat="1" ht="27" customHeight="1" x14ac:dyDescent="0.25">
      <c r="A143" s="66"/>
      <c r="B143" s="55"/>
      <c r="C143" s="67"/>
      <c r="D143" s="19"/>
      <c r="E143" s="87"/>
      <c r="F143" s="55"/>
      <c r="G143" s="55"/>
      <c r="H143" s="59"/>
      <c r="I143" s="24"/>
    </row>
    <row r="144" spans="1:9" s="15" customFormat="1" ht="15" customHeight="1" x14ac:dyDescent="0.25">
      <c r="A144" s="32">
        <v>1168</v>
      </c>
      <c r="B144" s="27"/>
      <c r="C144" s="27"/>
      <c r="D144" s="17" t="s">
        <v>77</v>
      </c>
      <c r="E144" s="87">
        <f>E151+E157</f>
        <v>53195.4</v>
      </c>
      <c r="F144" s="75">
        <f>F151+F157</f>
        <v>53195.4</v>
      </c>
      <c r="G144" s="75">
        <f>G151+G157</f>
        <v>3794.4</v>
      </c>
      <c r="H144" s="59">
        <f>G144*100%/F144</f>
        <v>7.1329475856934998E-2</v>
      </c>
      <c r="I144" s="24"/>
    </row>
    <row r="145" spans="1:9" s="15" customFormat="1" ht="18.75" customHeight="1" x14ac:dyDescent="0.25">
      <c r="A145" s="66"/>
      <c r="B145" s="66"/>
      <c r="C145" s="66"/>
      <c r="D145" s="19" t="s">
        <v>50</v>
      </c>
      <c r="E145" s="87"/>
      <c r="F145" s="75"/>
      <c r="G145" s="75"/>
      <c r="H145" s="59"/>
      <c r="I145" s="24"/>
    </row>
    <row r="146" spans="1:9" s="15" customFormat="1" ht="22.5" customHeight="1" x14ac:dyDescent="0.25">
      <c r="A146" s="66"/>
      <c r="B146" s="66"/>
      <c r="C146" s="66"/>
      <c r="D146" s="25" t="s">
        <v>56</v>
      </c>
      <c r="E146" s="87"/>
      <c r="F146" s="75"/>
      <c r="G146" s="75"/>
      <c r="H146" s="59"/>
      <c r="I146" s="24"/>
    </row>
    <row r="147" spans="1:9" s="15" customFormat="1" ht="39.75" customHeight="1" x14ac:dyDescent="0.25">
      <c r="A147" s="66"/>
      <c r="B147" s="66"/>
      <c r="C147" s="66"/>
      <c r="D147" s="19" t="s">
        <v>51</v>
      </c>
      <c r="E147" s="87"/>
      <c r="F147" s="75"/>
      <c r="G147" s="75"/>
      <c r="H147" s="59"/>
      <c r="I147" s="24"/>
    </row>
    <row r="148" spans="1:9" s="15" customFormat="1" ht="12.75" customHeight="1" x14ac:dyDescent="0.25">
      <c r="A148" s="66"/>
      <c r="B148" s="66"/>
      <c r="C148" s="66"/>
      <c r="D148" s="28" t="s">
        <v>52</v>
      </c>
      <c r="E148" s="87"/>
      <c r="F148" s="75"/>
      <c r="G148" s="75"/>
      <c r="H148" s="59"/>
      <c r="I148" s="24"/>
    </row>
    <row r="149" spans="1:9" s="15" customFormat="1" ht="41.25" customHeight="1" x14ac:dyDescent="0.25">
      <c r="A149" s="66"/>
      <c r="B149" s="66"/>
      <c r="C149" s="66"/>
      <c r="D149" s="19" t="s">
        <v>53</v>
      </c>
      <c r="E149" s="87"/>
      <c r="F149" s="75"/>
      <c r="G149" s="75"/>
      <c r="H149" s="59"/>
      <c r="I149" s="24"/>
    </row>
    <row r="150" spans="1:9" s="15" customFormat="1" ht="21" customHeight="1" x14ac:dyDescent="0.25">
      <c r="A150" s="66"/>
      <c r="B150" s="32"/>
      <c r="C150" s="32"/>
      <c r="D150" s="31"/>
      <c r="E150" s="33"/>
      <c r="F150" s="21"/>
      <c r="G150" s="21"/>
      <c r="H150" s="30"/>
      <c r="I150" s="24"/>
    </row>
    <row r="151" spans="1:9" s="15" customFormat="1" ht="23.25" customHeight="1" x14ac:dyDescent="0.25">
      <c r="A151" s="66"/>
      <c r="B151" s="55" t="s">
        <v>60</v>
      </c>
      <c r="C151" s="61" t="s">
        <v>263</v>
      </c>
      <c r="D151" s="19" t="s">
        <v>54</v>
      </c>
      <c r="E151" s="87">
        <v>3195.4</v>
      </c>
      <c r="F151" s="55">
        <v>3195.4</v>
      </c>
      <c r="G151" s="75">
        <v>3195.4</v>
      </c>
      <c r="H151" s="59">
        <f>G151*100%/F151</f>
        <v>1</v>
      </c>
      <c r="I151" s="24"/>
    </row>
    <row r="152" spans="1:9" s="15" customFormat="1" ht="19.5" customHeight="1" x14ac:dyDescent="0.25">
      <c r="A152" s="66"/>
      <c r="B152" s="55"/>
      <c r="C152" s="61"/>
      <c r="D152" s="25" t="s">
        <v>30</v>
      </c>
      <c r="E152" s="87"/>
      <c r="F152" s="55"/>
      <c r="G152" s="75"/>
      <c r="H152" s="59"/>
      <c r="I152" s="24"/>
    </row>
    <row r="153" spans="1:9" s="15" customFormat="1" ht="42" customHeight="1" x14ac:dyDescent="0.25">
      <c r="A153" s="66"/>
      <c r="B153" s="55"/>
      <c r="C153" s="61"/>
      <c r="D153" s="19" t="s">
        <v>126</v>
      </c>
      <c r="E153" s="87"/>
      <c r="F153" s="55"/>
      <c r="G153" s="75"/>
      <c r="H153" s="59"/>
      <c r="I153" s="24"/>
    </row>
    <row r="154" spans="1:9" s="15" customFormat="1" ht="26.25" customHeight="1" x14ac:dyDescent="0.25">
      <c r="A154" s="66"/>
      <c r="B154" s="55"/>
      <c r="C154" s="61"/>
      <c r="D154" s="25" t="s">
        <v>28</v>
      </c>
      <c r="E154" s="87"/>
      <c r="F154" s="55"/>
      <c r="G154" s="75"/>
      <c r="H154" s="59"/>
      <c r="I154" s="24"/>
    </row>
    <row r="155" spans="1:9" s="15" customFormat="1" ht="21" customHeight="1" x14ac:dyDescent="0.25">
      <c r="A155" s="66"/>
      <c r="B155" s="55"/>
      <c r="C155" s="61"/>
      <c r="D155" s="19" t="s">
        <v>55</v>
      </c>
      <c r="E155" s="87"/>
      <c r="F155" s="55"/>
      <c r="G155" s="75"/>
      <c r="H155" s="59"/>
      <c r="I155" s="24"/>
    </row>
    <row r="156" spans="1:9" s="15" customFormat="1" ht="19.5" customHeight="1" x14ac:dyDescent="0.25">
      <c r="A156" s="66"/>
      <c r="B156" s="32"/>
      <c r="C156" s="32"/>
      <c r="D156" s="31" t="s">
        <v>122</v>
      </c>
      <c r="E156" s="33"/>
      <c r="F156" s="21"/>
      <c r="G156" s="21"/>
      <c r="H156" s="30"/>
      <c r="I156" s="24"/>
    </row>
    <row r="157" spans="1:9" s="15" customFormat="1" ht="30.75" customHeight="1" x14ac:dyDescent="0.25">
      <c r="A157" s="66"/>
      <c r="B157" s="55" t="s">
        <v>121</v>
      </c>
      <c r="C157" s="61" t="s">
        <v>264</v>
      </c>
      <c r="D157" s="39" t="s">
        <v>127</v>
      </c>
      <c r="E157" s="87">
        <v>50000</v>
      </c>
      <c r="F157" s="55">
        <v>50000</v>
      </c>
      <c r="G157" s="75">
        <v>599</v>
      </c>
      <c r="H157" s="59">
        <f>G157*100%/F157</f>
        <v>1.1979999999999999E-2</v>
      </c>
      <c r="I157" s="24"/>
    </row>
    <row r="158" spans="1:9" s="15" customFormat="1" ht="23.25" customHeight="1" x14ac:dyDescent="0.25">
      <c r="A158" s="66"/>
      <c r="B158" s="55"/>
      <c r="C158" s="61"/>
      <c r="D158" s="25" t="s">
        <v>94</v>
      </c>
      <c r="E158" s="87"/>
      <c r="F158" s="55"/>
      <c r="G158" s="75"/>
      <c r="H158" s="59"/>
      <c r="I158" s="24"/>
    </row>
    <row r="159" spans="1:9" s="15" customFormat="1" ht="33.75" customHeight="1" x14ac:dyDescent="0.25">
      <c r="A159" s="66"/>
      <c r="B159" s="55"/>
      <c r="C159" s="61"/>
      <c r="D159" s="39" t="s">
        <v>123</v>
      </c>
      <c r="E159" s="87"/>
      <c r="F159" s="55"/>
      <c r="G159" s="75"/>
      <c r="H159" s="59"/>
      <c r="I159" s="24"/>
    </row>
    <row r="160" spans="1:9" s="15" customFormat="1" ht="23.25" customHeight="1" x14ac:dyDescent="0.25">
      <c r="A160" s="32">
        <v>1035</v>
      </c>
      <c r="B160" s="27"/>
      <c r="C160" s="27"/>
      <c r="D160" s="17" t="s">
        <v>77</v>
      </c>
      <c r="E160" s="56">
        <v>0</v>
      </c>
      <c r="F160" s="75">
        <f>F166</f>
        <v>18930.599999999999</v>
      </c>
      <c r="G160" s="75">
        <f>G166</f>
        <v>11847.97</v>
      </c>
      <c r="H160" s="59">
        <v>0.62590000000000001</v>
      </c>
      <c r="I160" s="24"/>
    </row>
    <row r="161" spans="1:9" s="15" customFormat="1" ht="35.25" customHeight="1" x14ac:dyDescent="0.25">
      <c r="A161" s="66"/>
      <c r="B161" s="66"/>
      <c r="C161" s="66"/>
      <c r="D161" s="19" t="s">
        <v>128</v>
      </c>
      <c r="E161" s="57"/>
      <c r="F161" s="75"/>
      <c r="G161" s="75"/>
      <c r="H161" s="59"/>
      <c r="I161" s="24"/>
    </row>
    <row r="162" spans="1:9" s="15" customFormat="1" ht="39" customHeight="1" x14ac:dyDescent="0.25">
      <c r="A162" s="66"/>
      <c r="B162" s="66"/>
      <c r="C162" s="66"/>
      <c r="D162" s="25" t="s">
        <v>56</v>
      </c>
      <c r="E162" s="57"/>
      <c r="F162" s="75"/>
      <c r="G162" s="75"/>
      <c r="H162" s="59"/>
      <c r="I162" s="24"/>
    </row>
    <row r="163" spans="1:9" s="15" customFormat="1" ht="46.5" customHeight="1" x14ac:dyDescent="0.25">
      <c r="A163" s="66"/>
      <c r="B163" s="66"/>
      <c r="C163" s="66"/>
      <c r="D163" s="19" t="s">
        <v>129</v>
      </c>
      <c r="E163" s="57"/>
      <c r="F163" s="75"/>
      <c r="G163" s="75"/>
      <c r="H163" s="59"/>
      <c r="I163" s="24"/>
    </row>
    <row r="164" spans="1:9" s="15" customFormat="1" ht="21" customHeight="1" x14ac:dyDescent="0.25">
      <c r="A164" s="66"/>
      <c r="B164" s="66"/>
      <c r="C164" s="66"/>
      <c r="D164" s="28" t="s">
        <v>52</v>
      </c>
      <c r="E164" s="57"/>
      <c r="F164" s="75"/>
      <c r="G164" s="75"/>
      <c r="H164" s="59"/>
      <c r="I164" s="24"/>
    </row>
    <row r="165" spans="1:9" s="15" customFormat="1" ht="21.75" customHeight="1" x14ac:dyDescent="0.25">
      <c r="A165" s="66"/>
      <c r="B165" s="66"/>
      <c r="C165" s="66"/>
      <c r="D165" s="38" t="s">
        <v>130</v>
      </c>
      <c r="E165" s="58"/>
      <c r="F165" s="75"/>
      <c r="G165" s="75"/>
      <c r="H165" s="59"/>
      <c r="I165" s="24"/>
    </row>
    <row r="166" spans="1:9" s="15" customFormat="1" ht="18.75" customHeight="1" x14ac:dyDescent="0.25">
      <c r="A166" s="66"/>
      <c r="B166" s="26"/>
      <c r="C166" s="26"/>
      <c r="D166" s="19" t="s">
        <v>131</v>
      </c>
      <c r="E166" s="56">
        <v>0</v>
      </c>
      <c r="F166" s="55">
        <v>18930.599999999999</v>
      </c>
      <c r="G166" s="55">
        <v>11847.97</v>
      </c>
      <c r="H166" s="59">
        <f>G166*100%/F166</f>
        <v>0.62586341690173586</v>
      </c>
      <c r="I166" s="24"/>
    </row>
    <row r="167" spans="1:9" s="15" customFormat="1" ht="17.25" customHeight="1" x14ac:dyDescent="0.25">
      <c r="A167" s="66"/>
      <c r="B167" s="55" t="s">
        <v>132</v>
      </c>
      <c r="C167" s="61" t="s">
        <v>256</v>
      </c>
      <c r="D167" s="19" t="s">
        <v>133</v>
      </c>
      <c r="E167" s="57"/>
      <c r="F167" s="55"/>
      <c r="G167" s="55"/>
      <c r="H167" s="59"/>
      <c r="I167" s="24"/>
    </row>
    <row r="168" spans="1:9" s="15" customFormat="1" ht="20.25" customHeight="1" x14ac:dyDescent="0.25">
      <c r="A168" s="66"/>
      <c r="B168" s="55"/>
      <c r="C168" s="61"/>
      <c r="D168" s="31" t="s">
        <v>134</v>
      </c>
      <c r="E168" s="57"/>
      <c r="F168" s="55"/>
      <c r="G168" s="55"/>
      <c r="H168" s="59"/>
      <c r="I168" s="24"/>
    </row>
    <row r="169" spans="1:9" s="15" customFormat="1" ht="45" customHeight="1" x14ac:dyDescent="0.25">
      <c r="A169" s="66"/>
      <c r="B169" s="55"/>
      <c r="C169" s="61"/>
      <c r="D169" s="19" t="s">
        <v>135</v>
      </c>
      <c r="E169" s="57"/>
      <c r="F169" s="55"/>
      <c r="G169" s="55"/>
      <c r="H169" s="59"/>
      <c r="I169" s="24"/>
    </row>
    <row r="170" spans="1:9" s="15" customFormat="1" ht="13.5" x14ac:dyDescent="0.25">
      <c r="A170" s="26">
        <v>1035</v>
      </c>
      <c r="B170" s="27"/>
      <c r="C170" s="27"/>
      <c r="D170" s="17" t="s">
        <v>77</v>
      </c>
      <c r="E170" s="56">
        <f>E176</f>
        <v>0</v>
      </c>
      <c r="F170" s="75">
        <f>F176</f>
        <v>195816.3</v>
      </c>
      <c r="G170" s="75">
        <f>G176</f>
        <v>195665.2</v>
      </c>
      <c r="H170" s="59">
        <f>H176</f>
        <v>0.99922835841551505</v>
      </c>
      <c r="I170" s="24"/>
    </row>
    <row r="171" spans="1:9" s="15" customFormat="1" ht="27" x14ac:dyDescent="0.25">
      <c r="A171" s="60"/>
      <c r="B171" s="66"/>
      <c r="C171" s="66"/>
      <c r="D171" s="19" t="s">
        <v>136</v>
      </c>
      <c r="E171" s="57"/>
      <c r="F171" s="75"/>
      <c r="G171" s="75"/>
      <c r="H171" s="59"/>
      <c r="I171" s="24"/>
    </row>
    <row r="172" spans="1:9" s="15" customFormat="1" ht="13.5" x14ac:dyDescent="0.25">
      <c r="A172" s="60"/>
      <c r="B172" s="66"/>
      <c r="C172" s="66"/>
      <c r="D172" s="25" t="s">
        <v>56</v>
      </c>
      <c r="E172" s="57"/>
      <c r="F172" s="75"/>
      <c r="G172" s="75"/>
      <c r="H172" s="59"/>
      <c r="I172" s="24"/>
    </row>
    <row r="173" spans="1:9" s="15" customFormat="1" ht="48" customHeight="1" x14ac:dyDescent="0.25">
      <c r="A173" s="60"/>
      <c r="B173" s="66"/>
      <c r="C173" s="66"/>
      <c r="D173" s="19" t="s">
        <v>137</v>
      </c>
      <c r="E173" s="57"/>
      <c r="F173" s="75"/>
      <c r="G173" s="75"/>
      <c r="H173" s="59"/>
      <c r="I173" s="24"/>
    </row>
    <row r="174" spans="1:9" s="15" customFormat="1" ht="13.5" x14ac:dyDescent="0.25">
      <c r="A174" s="60"/>
      <c r="B174" s="66"/>
      <c r="C174" s="66"/>
      <c r="D174" s="28" t="s">
        <v>52</v>
      </c>
      <c r="E174" s="57"/>
      <c r="F174" s="75"/>
      <c r="G174" s="75"/>
      <c r="H174" s="59"/>
      <c r="I174" s="24"/>
    </row>
    <row r="175" spans="1:9" s="15" customFormat="1" ht="27" x14ac:dyDescent="0.25">
      <c r="A175" s="60"/>
      <c r="B175" s="66"/>
      <c r="C175" s="66"/>
      <c r="D175" s="19" t="s">
        <v>138</v>
      </c>
      <c r="E175" s="58"/>
      <c r="F175" s="75"/>
      <c r="G175" s="75"/>
      <c r="H175" s="59"/>
      <c r="I175" s="24"/>
    </row>
    <row r="176" spans="1:9" s="15" customFormat="1" ht="13.5" x14ac:dyDescent="0.25">
      <c r="A176" s="60"/>
      <c r="B176" s="26"/>
      <c r="C176" s="26"/>
      <c r="D176" s="19" t="s">
        <v>131</v>
      </c>
      <c r="E176" s="56">
        <v>0</v>
      </c>
      <c r="F176" s="55">
        <v>195816.3</v>
      </c>
      <c r="G176" s="55">
        <v>195665.2</v>
      </c>
      <c r="H176" s="59">
        <f>G176*100%/F176</f>
        <v>0.99922835841551505</v>
      </c>
      <c r="I176" s="24"/>
    </row>
    <row r="177" spans="1:9" s="15" customFormat="1" ht="13.5" x14ac:dyDescent="0.25">
      <c r="A177" s="60"/>
      <c r="B177" s="55" t="s">
        <v>140</v>
      </c>
      <c r="C177" s="61" t="s">
        <v>256</v>
      </c>
      <c r="D177" s="28" t="s">
        <v>139</v>
      </c>
      <c r="E177" s="57"/>
      <c r="F177" s="55"/>
      <c r="G177" s="55"/>
      <c r="H177" s="59"/>
      <c r="I177" s="24"/>
    </row>
    <row r="178" spans="1:9" s="15" customFormat="1" ht="13.5" x14ac:dyDescent="0.25">
      <c r="A178" s="60"/>
      <c r="B178" s="55"/>
      <c r="C178" s="61"/>
      <c r="D178" s="31" t="s">
        <v>134</v>
      </c>
      <c r="E178" s="57"/>
      <c r="F178" s="55"/>
      <c r="G178" s="55"/>
      <c r="H178" s="59"/>
      <c r="I178" s="24"/>
    </row>
    <row r="179" spans="1:9" s="15" customFormat="1" ht="91.5" customHeight="1" x14ac:dyDescent="0.25">
      <c r="A179" s="60"/>
      <c r="B179" s="55"/>
      <c r="C179" s="61"/>
      <c r="D179" s="19" t="s">
        <v>141</v>
      </c>
      <c r="E179" s="57"/>
      <c r="F179" s="55"/>
      <c r="G179" s="55"/>
      <c r="H179" s="59"/>
      <c r="I179" s="24"/>
    </row>
    <row r="180" spans="1:9" s="15" customFormat="1" ht="13.5" x14ac:dyDescent="0.25">
      <c r="A180" s="26">
        <v>1049</v>
      </c>
      <c r="B180" s="27"/>
      <c r="C180" s="27"/>
      <c r="D180" s="17" t="s">
        <v>77</v>
      </c>
      <c r="E180" s="56">
        <v>0</v>
      </c>
      <c r="F180" s="75">
        <f>F186</f>
        <v>208800</v>
      </c>
      <c r="G180" s="75">
        <f>G186</f>
        <v>198803.4</v>
      </c>
      <c r="H180" s="59">
        <f>H186</f>
        <v>0.95212356321839076</v>
      </c>
      <c r="I180" s="24"/>
    </row>
    <row r="181" spans="1:9" s="15" customFormat="1" ht="27" x14ac:dyDescent="0.25">
      <c r="A181" s="60"/>
      <c r="B181" s="66"/>
      <c r="C181" s="66"/>
      <c r="D181" s="19" t="s">
        <v>142</v>
      </c>
      <c r="E181" s="57"/>
      <c r="F181" s="75"/>
      <c r="G181" s="75"/>
      <c r="H181" s="59"/>
      <c r="I181" s="24"/>
    </row>
    <row r="182" spans="1:9" s="15" customFormat="1" ht="17.25" customHeight="1" x14ac:dyDescent="0.25">
      <c r="A182" s="60"/>
      <c r="B182" s="66"/>
      <c r="C182" s="66"/>
      <c r="D182" s="31" t="s">
        <v>56</v>
      </c>
      <c r="E182" s="57"/>
      <c r="F182" s="75"/>
      <c r="G182" s="75"/>
      <c r="H182" s="59"/>
      <c r="I182" s="24"/>
    </row>
    <row r="183" spans="1:9" s="15" customFormat="1" ht="27" x14ac:dyDescent="0.25">
      <c r="A183" s="60"/>
      <c r="B183" s="66"/>
      <c r="C183" s="66"/>
      <c r="D183" s="19" t="s">
        <v>143</v>
      </c>
      <c r="E183" s="57"/>
      <c r="F183" s="75"/>
      <c r="G183" s="75"/>
      <c r="H183" s="59"/>
      <c r="I183" s="24"/>
    </row>
    <row r="184" spans="1:9" s="15" customFormat="1" ht="18" customHeight="1" x14ac:dyDescent="0.25">
      <c r="A184" s="60"/>
      <c r="B184" s="66"/>
      <c r="C184" s="66"/>
      <c r="D184" s="31" t="s">
        <v>52</v>
      </c>
      <c r="E184" s="57"/>
      <c r="F184" s="75"/>
      <c r="G184" s="75"/>
      <c r="H184" s="59"/>
      <c r="I184" s="24"/>
    </row>
    <row r="185" spans="1:9" s="15" customFormat="1" ht="61.5" customHeight="1" x14ac:dyDescent="0.25">
      <c r="A185" s="60"/>
      <c r="B185" s="66"/>
      <c r="C185" s="66"/>
      <c r="D185" s="19" t="s">
        <v>144</v>
      </c>
      <c r="E185" s="58"/>
      <c r="F185" s="75"/>
      <c r="G185" s="75"/>
      <c r="H185" s="59"/>
      <c r="I185" s="24"/>
    </row>
    <row r="186" spans="1:9" s="15" customFormat="1" ht="13.5" x14ac:dyDescent="0.25">
      <c r="A186" s="60"/>
      <c r="B186" s="26"/>
      <c r="C186" s="26"/>
      <c r="D186" s="19" t="s">
        <v>146</v>
      </c>
      <c r="E186" s="56">
        <v>0</v>
      </c>
      <c r="F186" s="75">
        <v>208800</v>
      </c>
      <c r="G186" s="75">
        <v>198803.4</v>
      </c>
      <c r="H186" s="59">
        <f>G186*100%/F186</f>
        <v>0.95212356321839076</v>
      </c>
      <c r="I186" s="24"/>
    </row>
    <row r="187" spans="1:9" s="15" customFormat="1" ht="15" customHeight="1" x14ac:dyDescent="0.25">
      <c r="A187" s="60"/>
      <c r="B187" s="55" t="s">
        <v>145</v>
      </c>
      <c r="C187" s="67" t="s">
        <v>255</v>
      </c>
      <c r="D187" s="19" t="s">
        <v>147</v>
      </c>
      <c r="E187" s="57"/>
      <c r="F187" s="75"/>
      <c r="G187" s="75"/>
      <c r="H187" s="59"/>
      <c r="I187" s="24"/>
    </row>
    <row r="188" spans="1:9" s="15" customFormat="1" ht="17.25" customHeight="1" x14ac:dyDescent="0.25">
      <c r="A188" s="60"/>
      <c r="B188" s="55"/>
      <c r="C188" s="67"/>
      <c r="D188" s="19" t="s">
        <v>148</v>
      </c>
      <c r="E188" s="57"/>
      <c r="F188" s="75"/>
      <c r="G188" s="75"/>
      <c r="H188" s="59"/>
      <c r="I188" s="24"/>
    </row>
    <row r="189" spans="1:9" s="15" customFormat="1" ht="16.5" customHeight="1" x14ac:dyDescent="0.25">
      <c r="A189" s="60"/>
      <c r="B189" s="55"/>
      <c r="C189" s="67"/>
      <c r="D189" s="31" t="s">
        <v>85</v>
      </c>
      <c r="E189" s="57"/>
      <c r="F189" s="75"/>
      <c r="G189" s="75"/>
      <c r="H189" s="59"/>
      <c r="I189" s="24"/>
    </row>
    <row r="190" spans="1:9" s="15" customFormat="1" ht="28.5" customHeight="1" x14ac:dyDescent="0.25">
      <c r="A190" s="60"/>
      <c r="B190" s="55"/>
      <c r="C190" s="67"/>
      <c r="D190" s="19" t="s">
        <v>149</v>
      </c>
      <c r="E190" s="57"/>
      <c r="F190" s="75"/>
      <c r="G190" s="75"/>
      <c r="H190" s="59"/>
      <c r="I190" s="24"/>
    </row>
    <row r="191" spans="1:9" s="15" customFormat="1" ht="21.75" customHeight="1" x14ac:dyDescent="0.25">
      <c r="A191" s="60"/>
      <c r="B191" s="55"/>
      <c r="C191" s="67"/>
      <c r="D191" s="31" t="s">
        <v>150</v>
      </c>
      <c r="E191" s="57"/>
      <c r="F191" s="75"/>
      <c r="G191" s="75"/>
      <c r="H191" s="59"/>
      <c r="I191" s="24"/>
    </row>
    <row r="192" spans="1:9" s="15" customFormat="1" ht="46.5" customHeight="1" x14ac:dyDescent="0.25">
      <c r="A192" s="60"/>
      <c r="B192" s="55"/>
      <c r="C192" s="67"/>
      <c r="D192" s="19" t="s">
        <v>151</v>
      </c>
      <c r="E192" s="58"/>
      <c r="F192" s="75"/>
      <c r="G192" s="75"/>
      <c r="H192" s="59"/>
      <c r="I192" s="24"/>
    </row>
    <row r="193" spans="1:9" s="15" customFormat="1" ht="15.75" customHeight="1" x14ac:dyDescent="0.25">
      <c r="A193" s="40">
        <v>1163</v>
      </c>
      <c r="B193" s="26"/>
      <c r="C193" s="26"/>
      <c r="D193" s="19" t="s">
        <v>77</v>
      </c>
      <c r="E193" s="56">
        <v>0</v>
      </c>
      <c r="F193" s="75">
        <f>F199</f>
        <v>1200</v>
      </c>
      <c r="G193" s="75">
        <f>G199</f>
        <v>1200</v>
      </c>
      <c r="H193" s="59">
        <f>H199</f>
        <v>1</v>
      </c>
      <c r="I193" s="24"/>
    </row>
    <row r="194" spans="1:9" s="15" customFormat="1" ht="22.5" customHeight="1" x14ac:dyDescent="0.25">
      <c r="A194" s="62"/>
      <c r="B194" s="60"/>
      <c r="C194" s="61"/>
      <c r="D194" s="19" t="s">
        <v>199</v>
      </c>
      <c r="E194" s="57"/>
      <c r="F194" s="75"/>
      <c r="G194" s="75"/>
      <c r="H194" s="59"/>
      <c r="I194" s="24"/>
    </row>
    <row r="195" spans="1:9" s="15" customFormat="1" ht="22.5" customHeight="1" x14ac:dyDescent="0.25">
      <c r="A195" s="62"/>
      <c r="B195" s="60"/>
      <c r="C195" s="61"/>
      <c r="D195" s="31" t="s">
        <v>56</v>
      </c>
      <c r="E195" s="57"/>
      <c r="F195" s="75"/>
      <c r="G195" s="75"/>
      <c r="H195" s="59"/>
      <c r="I195" s="24"/>
    </row>
    <row r="196" spans="1:9" s="15" customFormat="1" ht="59.25" customHeight="1" x14ac:dyDescent="0.25">
      <c r="A196" s="62"/>
      <c r="B196" s="60"/>
      <c r="C196" s="61"/>
      <c r="D196" s="19" t="s">
        <v>200</v>
      </c>
      <c r="E196" s="57"/>
      <c r="F196" s="75"/>
      <c r="G196" s="75"/>
      <c r="H196" s="59"/>
      <c r="I196" s="24"/>
    </row>
    <row r="197" spans="1:9" s="15" customFormat="1" ht="21.75" customHeight="1" x14ac:dyDescent="0.25">
      <c r="A197" s="62"/>
      <c r="B197" s="60"/>
      <c r="C197" s="61"/>
      <c r="D197" s="31" t="s">
        <v>52</v>
      </c>
      <c r="E197" s="57"/>
      <c r="F197" s="75"/>
      <c r="G197" s="75"/>
      <c r="H197" s="59"/>
      <c r="I197" s="24"/>
    </row>
    <row r="198" spans="1:9" s="15" customFormat="1" ht="30" customHeight="1" x14ac:dyDescent="0.25">
      <c r="A198" s="62"/>
      <c r="B198" s="60"/>
      <c r="C198" s="61"/>
      <c r="D198" s="19" t="s">
        <v>201</v>
      </c>
      <c r="E198" s="57"/>
      <c r="F198" s="75"/>
      <c r="G198" s="75"/>
      <c r="H198" s="59"/>
      <c r="I198" s="24"/>
    </row>
    <row r="199" spans="1:9" s="15" customFormat="1" ht="15.75" customHeight="1" x14ac:dyDescent="0.25">
      <c r="A199" s="62"/>
      <c r="B199" s="26"/>
      <c r="C199" s="26"/>
      <c r="D199" s="19" t="s">
        <v>6</v>
      </c>
      <c r="E199" s="56">
        <v>0</v>
      </c>
      <c r="F199" s="75">
        <v>1200</v>
      </c>
      <c r="G199" s="75">
        <v>1200</v>
      </c>
      <c r="H199" s="59">
        <f>G199*100%/F199</f>
        <v>1</v>
      </c>
      <c r="I199" s="24"/>
    </row>
    <row r="200" spans="1:9" s="15" customFormat="1" ht="21.75" customHeight="1" x14ac:dyDescent="0.25">
      <c r="A200" s="62"/>
      <c r="B200" s="55" t="s">
        <v>20</v>
      </c>
      <c r="C200" s="61" t="s">
        <v>265</v>
      </c>
      <c r="D200" s="19" t="s">
        <v>243</v>
      </c>
      <c r="E200" s="57"/>
      <c r="F200" s="75"/>
      <c r="G200" s="75"/>
      <c r="H200" s="59"/>
      <c r="I200" s="24"/>
    </row>
    <row r="201" spans="1:9" s="15" customFormat="1" ht="19.5" customHeight="1" x14ac:dyDescent="0.25">
      <c r="A201" s="62"/>
      <c r="B201" s="55"/>
      <c r="C201" s="61"/>
      <c r="D201" s="31" t="s">
        <v>30</v>
      </c>
      <c r="E201" s="57"/>
      <c r="F201" s="75"/>
      <c r="G201" s="75"/>
      <c r="H201" s="59"/>
      <c r="I201" s="24"/>
    </row>
    <row r="202" spans="1:9" s="15" customFormat="1" ht="29.25" customHeight="1" x14ac:dyDescent="0.25">
      <c r="A202" s="62"/>
      <c r="B202" s="55"/>
      <c r="C202" s="61"/>
      <c r="D202" s="19" t="s">
        <v>244</v>
      </c>
      <c r="E202" s="57"/>
      <c r="F202" s="75"/>
      <c r="G202" s="75"/>
      <c r="H202" s="59"/>
      <c r="I202" s="24"/>
    </row>
    <row r="203" spans="1:9" s="15" customFormat="1" ht="21" customHeight="1" x14ac:dyDescent="0.25">
      <c r="A203" s="62"/>
      <c r="B203" s="55"/>
      <c r="C203" s="61"/>
      <c r="D203" s="31" t="s">
        <v>28</v>
      </c>
      <c r="E203" s="57"/>
      <c r="F203" s="75"/>
      <c r="G203" s="75"/>
      <c r="H203" s="59"/>
      <c r="I203" s="24"/>
    </row>
    <row r="204" spans="1:9" s="15" customFormat="1" ht="34.5" customHeight="1" x14ac:dyDescent="0.25">
      <c r="A204" s="62"/>
      <c r="B204" s="55"/>
      <c r="C204" s="61"/>
      <c r="D204" s="19" t="s">
        <v>245</v>
      </c>
      <c r="E204" s="57"/>
      <c r="F204" s="75"/>
      <c r="G204" s="75"/>
      <c r="H204" s="59"/>
      <c r="I204" s="24"/>
    </row>
    <row r="205" spans="1:9" s="15" customFormat="1" ht="18" customHeight="1" x14ac:dyDescent="0.25">
      <c r="A205" s="26">
        <v>1049</v>
      </c>
      <c r="B205" s="26"/>
      <c r="C205" s="26"/>
      <c r="D205" s="19" t="s">
        <v>77</v>
      </c>
      <c r="E205" s="42"/>
      <c r="F205" s="43"/>
      <c r="G205" s="43"/>
      <c r="H205" s="30"/>
      <c r="I205" s="24"/>
    </row>
    <row r="206" spans="1:9" s="15" customFormat="1" ht="27" x14ac:dyDescent="0.25">
      <c r="A206" s="60"/>
      <c r="B206" s="60"/>
      <c r="C206" s="60"/>
      <c r="D206" s="19" t="s">
        <v>142</v>
      </c>
      <c r="E206" s="56">
        <v>0</v>
      </c>
      <c r="F206" s="75">
        <f>F212</f>
        <v>98468.800000000003</v>
      </c>
      <c r="G206" s="75">
        <f>G212</f>
        <v>89469.64</v>
      </c>
      <c r="H206" s="59">
        <f>H212</f>
        <v>0.90860902133467658</v>
      </c>
      <c r="I206" s="24"/>
    </row>
    <row r="207" spans="1:9" s="15" customFormat="1" ht="13.5" x14ac:dyDescent="0.25">
      <c r="A207" s="60"/>
      <c r="B207" s="60"/>
      <c r="C207" s="60"/>
      <c r="D207" s="31" t="s">
        <v>56</v>
      </c>
      <c r="E207" s="57"/>
      <c r="F207" s="75"/>
      <c r="G207" s="75"/>
      <c r="H207" s="59"/>
      <c r="I207" s="24"/>
    </row>
    <row r="208" spans="1:9" s="15" customFormat="1" ht="30.75" customHeight="1" x14ac:dyDescent="0.25">
      <c r="A208" s="60"/>
      <c r="B208" s="60"/>
      <c r="C208" s="60"/>
      <c r="D208" s="19" t="s">
        <v>143</v>
      </c>
      <c r="E208" s="57"/>
      <c r="F208" s="75"/>
      <c r="G208" s="75"/>
      <c r="H208" s="59"/>
      <c r="I208" s="24"/>
    </row>
    <row r="209" spans="1:9" s="15" customFormat="1" ht="20.25" customHeight="1" x14ac:dyDescent="0.25">
      <c r="A209" s="60"/>
      <c r="B209" s="60"/>
      <c r="C209" s="60"/>
      <c r="D209" s="31" t="s">
        <v>52</v>
      </c>
      <c r="E209" s="57"/>
      <c r="F209" s="75"/>
      <c r="G209" s="75"/>
      <c r="H209" s="59"/>
      <c r="I209" s="24"/>
    </row>
    <row r="210" spans="1:9" s="15" customFormat="1" ht="67.5" customHeight="1" x14ac:dyDescent="0.25">
      <c r="A210" s="60"/>
      <c r="B210" s="60"/>
      <c r="C210" s="60"/>
      <c r="D210" s="19" t="s">
        <v>144</v>
      </c>
      <c r="E210" s="57"/>
      <c r="F210" s="75"/>
      <c r="G210" s="75"/>
      <c r="H210" s="59"/>
      <c r="I210" s="24"/>
    </row>
    <row r="211" spans="1:9" s="15" customFormat="1" ht="19.5" customHeight="1" x14ac:dyDescent="0.25">
      <c r="A211" s="60"/>
      <c r="B211" s="26"/>
      <c r="C211" s="26"/>
      <c r="D211" s="19" t="s">
        <v>146</v>
      </c>
      <c r="E211" s="42"/>
      <c r="F211" s="43"/>
      <c r="G211" s="43"/>
      <c r="H211" s="30"/>
      <c r="I211" s="24"/>
    </row>
    <row r="212" spans="1:9" s="15" customFormat="1" ht="27" x14ac:dyDescent="0.25">
      <c r="A212" s="60"/>
      <c r="B212" s="55" t="s">
        <v>206</v>
      </c>
      <c r="C212" s="61" t="s">
        <v>265</v>
      </c>
      <c r="D212" s="19" t="s">
        <v>152</v>
      </c>
      <c r="E212" s="56">
        <v>0</v>
      </c>
      <c r="F212" s="75">
        <v>98468.800000000003</v>
      </c>
      <c r="G212" s="75">
        <v>89469.64</v>
      </c>
      <c r="H212" s="59">
        <f>G212*100%/F212</f>
        <v>0.90860902133467658</v>
      </c>
      <c r="I212" s="24"/>
    </row>
    <row r="213" spans="1:9" s="15" customFormat="1" ht="13.5" x14ac:dyDescent="0.25">
      <c r="A213" s="60"/>
      <c r="B213" s="55"/>
      <c r="C213" s="61"/>
      <c r="D213" s="31" t="s">
        <v>85</v>
      </c>
      <c r="E213" s="57"/>
      <c r="F213" s="75"/>
      <c r="G213" s="75"/>
      <c r="H213" s="59"/>
      <c r="I213" s="24"/>
    </row>
    <row r="214" spans="1:9" s="15" customFormat="1" ht="39" customHeight="1" x14ac:dyDescent="0.25">
      <c r="A214" s="60"/>
      <c r="B214" s="55"/>
      <c r="C214" s="61"/>
      <c r="D214" s="19" t="s">
        <v>153</v>
      </c>
      <c r="E214" s="57"/>
      <c r="F214" s="75"/>
      <c r="G214" s="75"/>
      <c r="H214" s="59"/>
      <c r="I214" s="24"/>
    </row>
    <row r="215" spans="1:9" s="15" customFormat="1" ht="23.25" customHeight="1" x14ac:dyDescent="0.25">
      <c r="A215" s="60"/>
      <c r="B215" s="55"/>
      <c r="C215" s="61"/>
      <c r="D215" s="31" t="s">
        <v>150</v>
      </c>
      <c r="E215" s="57"/>
      <c r="F215" s="75"/>
      <c r="G215" s="75"/>
      <c r="H215" s="59"/>
      <c r="I215" s="24"/>
    </row>
    <row r="216" spans="1:9" s="15" customFormat="1" ht="36.75" customHeight="1" x14ac:dyDescent="0.25">
      <c r="A216" s="60"/>
      <c r="B216" s="55"/>
      <c r="C216" s="61"/>
      <c r="D216" s="19" t="s">
        <v>154</v>
      </c>
      <c r="E216" s="57"/>
      <c r="F216" s="75"/>
      <c r="G216" s="75"/>
      <c r="H216" s="59"/>
      <c r="I216" s="24"/>
    </row>
    <row r="217" spans="1:9" s="15" customFormat="1" ht="18.75" customHeight="1" x14ac:dyDescent="0.25">
      <c r="A217" s="26">
        <v>1146</v>
      </c>
      <c r="B217" s="26"/>
      <c r="C217" s="26"/>
      <c r="D217" s="19" t="s">
        <v>77</v>
      </c>
      <c r="E217" s="42"/>
      <c r="F217" s="43"/>
      <c r="G217" s="43"/>
      <c r="H217" s="30"/>
      <c r="I217" s="24"/>
    </row>
    <row r="218" spans="1:9" s="15" customFormat="1" ht="19.5" customHeight="1" x14ac:dyDescent="0.25">
      <c r="A218" s="60"/>
      <c r="B218" s="60"/>
      <c r="C218" s="60"/>
      <c r="D218" s="19" t="s">
        <v>18</v>
      </c>
      <c r="E218" s="56">
        <v>0</v>
      </c>
      <c r="F218" s="75">
        <f>F224</f>
        <v>52405.1</v>
      </c>
      <c r="G218" s="75">
        <f>G224</f>
        <v>45443.75</v>
      </c>
      <c r="H218" s="59">
        <f>H224</f>
        <v>0.86716273797779231</v>
      </c>
      <c r="I218" s="24"/>
    </row>
    <row r="219" spans="1:9" s="15" customFormat="1" ht="21.75" customHeight="1" x14ac:dyDescent="0.25">
      <c r="A219" s="60"/>
      <c r="B219" s="60"/>
      <c r="C219" s="60"/>
      <c r="D219" s="31" t="s">
        <v>56</v>
      </c>
      <c r="E219" s="57"/>
      <c r="F219" s="75"/>
      <c r="G219" s="75"/>
      <c r="H219" s="59"/>
      <c r="I219" s="24"/>
    </row>
    <row r="220" spans="1:9" s="15" customFormat="1" ht="30.75" customHeight="1" x14ac:dyDescent="0.25">
      <c r="A220" s="60"/>
      <c r="B220" s="60"/>
      <c r="C220" s="60"/>
      <c r="D220" s="19" t="s">
        <v>155</v>
      </c>
      <c r="E220" s="57"/>
      <c r="F220" s="75"/>
      <c r="G220" s="75"/>
      <c r="H220" s="59"/>
      <c r="I220" s="24"/>
    </row>
    <row r="221" spans="1:9" s="15" customFormat="1" ht="18.75" customHeight="1" x14ac:dyDescent="0.25">
      <c r="A221" s="60"/>
      <c r="B221" s="60"/>
      <c r="C221" s="60"/>
      <c r="D221" s="31" t="s">
        <v>52</v>
      </c>
      <c r="E221" s="57"/>
      <c r="F221" s="75"/>
      <c r="G221" s="75"/>
      <c r="H221" s="59"/>
      <c r="I221" s="24"/>
    </row>
    <row r="222" spans="1:9" s="15" customFormat="1" ht="45.75" customHeight="1" x14ac:dyDescent="0.25">
      <c r="A222" s="60"/>
      <c r="B222" s="60"/>
      <c r="C222" s="60"/>
      <c r="D222" s="19" t="s">
        <v>156</v>
      </c>
      <c r="E222" s="57"/>
      <c r="F222" s="75"/>
      <c r="G222" s="75"/>
      <c r="H222" s="59"/>
      <c r="I222" s="24"/>
    </row>
    <row r="223" spans="1:9" s="15" customFormat="1" ht="23.25" customHeight="1" x14ac:dyDescent="0.25">
      <c r="A223" s="60"/>
      <c r="B223" s="26"/>
      <c r="C223" s="26"/>
      <c r="D223" s="19" t="s">
        <v>157</v>
      </c>
      <c r="E223" s="42"/>
      <c r="F223" s="43"/>
      <c r="G223" s="43"/>
      <c r="H223" s="30"/>
      <c r="I223" s="24"/>
    </row>
    <row r="224" spans="1:9" s="15" customFormat="1" ht="24" customHeight="1" x14ac:dyDescent="0.25">
      <c r="A224" s="60"/>
      <c r="B224" s="55" t="s">
        <v>207</v>
      </c>
      <c r="C224" s="61" t="s">
        <v>265</v>
      </c>
      <c r="D224" s="19" t="s">
        <v>158</v>
      </c>
      <c r="E224" s="56">
        <v>0</v>
      </c>
      <c r="F224" s="75">
        <v>52405.1</v>
      </c>
      <c r="G224" s="75">
        <v>45443.75</v>
      </c>
      <c r="H224" s="59">
        <f>G224*100%/F224</f>
        <v>0.86716273797779231</v>
      </c>
      <c r="I224" s="24"/>
    </row>
    <row r="225" spans="1:9" s="15" customFormat="1" ht="18.75" customHeight="1" x14ac:dyDescent="0.25">
      <c r="A225" s="60"/>
      <c r="B225" s="55"/>
      <c r="C225" s="61"/>
      <c r="D225" s="31" t="s">
        <v>159</v>
      </c>
      <c r="E225" s="57"/>
      <c r="F225" s="75"/>
      <c r="G225" s="75"/>
      <c r="H225" s="59"/>
      <c r="I225" s="24"/>
    </row>
    <row r="226" spans="1:9" s="15" customFormat="1" ht="60.75" customHeight="1" x14ac:dyDescent="0.25">
      <c r="A226" s="60"/>
      <c r="B226" s="55"/>
      <c r="C226" s="61"/>
      <c r="D226" s="19" t="s">
        <v>160</v>
      </c>
      <c r="E226" s="57"/>
      <c r="F226" s="75"/>
      <c r="G226" s="75"/>
      <c r="H226" s="59"/>
      <c r="I226" s="24"/>
    </row>
    <row r="227" spans="1:9" s="15" customFormat="1" ht="20.25" customHeight="1" x14ac:dyDescent="0.25">
      <c r="A227" s="60"/>
      <c r="B227" s="55"/>
      <c r="C227" s="61"/>
      <c r="D227" s="31" t="s">
        <v>161</v>
      </c>
      <c r="E227" s="57"/>
      <c r="F227" s="75"/>
      <c r="G227" s="75"/>
      <c r="H227" s="59"/>
      <c r="I227" s="24"/>
    </row>
    <row r="228" spans="1:9" s="15" customFormat="1" ht="20.25" customHeight="1" x14ac:dyDescent="0.25">
      <c r="A228" s="60"/>
      <c r="B228" s="55"/>
      <c r="C228" s="61"/>
      <c r="D228" s="19" t="s">
        <v>162</v>
      </c>
      <c r="E228" s="57"/>
      <c r="F228" s="75"/>
      <c r="G228" s="75"/>
      <c r="H228" s="59"/>
      <c r="I228" s="24"/>
    </row>
    <row r="229" spans="1:9" s="15" customFormat="1" ht="23.25" customHeight="1" x14ac:dyDescent="0.25">
      <c r="A229" s="60"/>
      <c r="B229" s="55"/>
      <c r="C229" s="61"/>
      <c r="D229" s="31" t="s">
        <v>163</v>
      </c>
      <c r="E229" s="57"/>
      <c r="F229" s="75"/>
      <c r="G229" s="75"/>
      <c r="H229" s="59"/>
      <c r="I229" s="24"/>
    </row>
    <row r="230" spans="1:9" s="15" customFormat="1" ht="21" customHeight="1" x14ac:dyDescent="0.25">
      <c r="A230" s="60"/>
      <c r="B230" s="55"/>
      <c r="C230" s="61"/>
      <c r="D230" s="19" t="s">
        <v>164</v>
      </c>
      <c r="E230" s="58"/>
      <c r="F230" s="75"/>
      <c r="G230" s="75"/>
      <c r="H230" s="59"/>
      <c r="I230" s="24"/>
    </row>
    <row r="231" spans="1:9" s="15" customFormat="1" ht="13.5" x14ac:dyDescent="0.25">
      <c r="A231" s="26">
        <v>1168</v>
      </c>
      <c r="B231" s="26"/>
      <c r="C231" s="26"/>
      <c r="D231" s="19" t="s">
        <v>77</v>
      </c>
      <c r="E231" s="42"/>
      <c r="F231" s="43"/>
      <c r="G231" s="43"/>
      <c r="H231" s="30"/>
      <c r="I231" s="24"/>
    </row>
    <row r="232" spans="1:9" s="15" customFormat="1" ht="21" customHeight="1" x14ac:dyDescent="0.25">
      <c r="A232" s="60"/>
      <c r="B232" s="60"/>
      <c r="C232" s="60"/>
      <c r="D232" s="19" t="s">
        <v>50</v>
      </c>
      <c r="E232" s="56">
        <v>0</v>
      </c>
      <c r="F232" s="75">
        <f>F238</f>
        <v>35259</v>
      </c>
      <c r="G232" s="75">
        <f>G238</f>
        <v>35088.86</v>
      </c>
      <c r="H232" s="59">
        <f>H238</f>
        <v>0.99517456535919913</v>
      </c>
      <c r="I232" s="24"/>
    </row>
    <row r="233" spans="1:9" s="15" customFormat="1" ht="18" customHeight="1" x14ac:dyDescent="0.25">
      <c r="A233" s="60"/>
      <c r="B233" s="60"/>
      <c r="C233" s="60"/>
      <c r="D233" s="31" t="s">
        <v>56</v>
      </c>
      <c r="E233" s="57"/>
      <c r="F233" s="75"/>
      <c r="G233" s="75"/>
      <c r="H233" s="59"/>
      <c r="I233" s="24"/>
    </row>
    <row r="234" spans="1:9" s="15" customFormat="1" ht="41.25" customHeight="1" x14ac:dyDescent="0.25">
      <c r="A234" s="60"/>
      <c r="B234" s="60"/>
      <c r="C234" s="60"/>
      <c r="D234" s="19" t="s">
        <v>165</v>
      </c>
      <c r="E234" s="57"/>
      <c r="F234" s="75"/>
      <c r="G234" s="75"/>
      <c r="H234" s="59"/>
      <c r="I234" s="24"/>
    </row>
    <row r="235" spans="1:9" s="15" customFormat="1" ht="13.5" x14ac:dyDescent="0.25">
      <c r="A235" s="60"/>
      <c r="B235" s="60"/>
      <c r="C235" s="60"/>
      <c r="D235" s="31" t="s">
        <v>52</v>
      </c>
      <c r="E235" s="57"/>
      <c r="F235" s="75"/>
      <c r="G235" s="75"/>
      <c r="H235" s="59"/>
      <c r="I235" s="24"/>
    </row>
    <row r="236" spans="1:9" s="15" customFormat="1" ht="32.25" customHeight="1" x14ac:dyDescent="0.25">
      <c r="A236" s="60"/>
      <c r="B236" s="60"/>
      <c r="C236" s="60"/>
      <c r="D236" s="19" t="s">
        <v>53</v>
      </c>
      <c r="E236" s="57"/>
      <c r="F236" s="75"/>
      <c r="G236" s="75"/>
      <c r="H236" s="59"/>
      <c r="I236" s="24"/>
    </row>
    <row r="237" spans="1:9" s="15" customFormat="1" ht="21" customHeight="1" x14ac:dyDescent="0.25">
      <c r="A237" s="60"/>
      <c r="B237" s="26"/>
      <c r="C237" s="26"/>
      <c r="D237" s="19" t="s">
        <v>157</v>
      </c>
      <c r="E237" s="42"/>
      <c r="F237" s="43"/>
      <c r="G237" s="43"/>
      <c r="H237" s="30"/>
      <c r="I237" s="24"/>
    </row>
    <row r="238" spans="1:9" s="15" customFormat="1" ht="24" customHeight="1" x14ac:dyDescent="0.25">
      <c r="A238" s="60"/>
      <c r="B238" s="55" t="s">
        <v>208</v>
      </c>
      <c r="C238" s="61" t="s">
        <v>265</v>
      </c>
      <c r="D238" s="19" t="s">
        <v>166</v>
      </c>
      <c r="E238" s="56">
        <v>0</v>
      </c>
      <c r="F238" s="75">
        <v>35259</v>
      </c>
      <c r="G238" s="75">
        <v>35088.86</v>
      </c>
      <c r="H238" s="59">
        <f>G238*100%/F238</f>
        <v>0.99517456535919913</v>
      </c>
      <c r="I238" s="24"/>
    </row>
    <row r="239" spans="1:9" s="15" customFormat="1" ht="13.5" x14ac:dyDescent="0.25">
      <c r="A239" s="60"/>
      <c r="B239" s="55"/>
      <c r="C239" s="61"/>
      <c r="D239" s="31" t="s">
        <v>159</v>
      </c>
      <c r="E239" s="57"/>
      <c r="F239" s="75"/>
      <c r="G239" s="75"/>
      <c r="H239" s="59"/>
      <c r="I239" s="24"/>
    </row>
    <row r="240" spans="1:9" s="15" customFormat="1" ht="24" customHeight="1" x14ac:dyDescent="0.25">
      <c r="A240" s="60"/>
      <c r="B240" s="55"/>
      <c r="C240" s="61"/>
      <c r="D240" s="19" t="s">
        <v>167</v>
      </c>
      <c r="E240" s="57"/>
      <c r="F240" s="75"/>
      <c r="G240" s="75"/>
      <c r="H240" s="59"/>
      <c r="I240" s="24"/>
    </row>
    <row r="241" spans="1:9" s="15" customFormat="1" ht="18.75" customHeight="1" x14ac:dyDescent="0.25">
      <c r="A241" s="60"/>
      <c r="B241" s="55"/>
      <c r="C241" s="61"/>
      <c r="D241" s="31" t="s">
        <v>163</v>
      </c>
      <c r="E241" s="57"/>
      <c r="F241" s="75"/>
      <c r="G241" s="75"/>
      <c r="H241" s="59"/>
      <c r="I241" s="24"/>
    </row>
    <row r="242" spans="1:9" s="15" customFormat="1" ht="18" customHeight="1" x14ac:dyDescent="0.25">
      <c r="A242" s="60"/>
      <c r="B242" s="55"/>
      <c r="C242" s="61"/>
      <c r="D242" s="19" t="s">
        <v>168</v>
      </c>
      <c r="E242" s="57"/>
      <c r="F242" s="75"/>
      <c r="G242" s="75"/>
      <c r="H242" s="59"/>
      <c r="I242" s="24"/>
    </row>
    <row r="243" spans="1:9" s="15" customFormat="1" ht="13.5" x14ac:dyDescent="0.25">
      <c r="A243" s="26">
        <v>1150</v>
      </c>
      <c r="B243" s="26"/>
      <c r="C243" s="26"/>
      <c r="D243" s="19" t="s">
        <v>77</v>
      </c>
      <c r="E243" s="42"/>
      <c r="F243" s="43"/>
      <c r="G243" s="43"/>
      <c r="H243" s="30"/>
      <c r="I243" s="24"/>
    </row>
    <row r="244" spans="1:9" s="15" customFormat="1" ht="21" customHeight="1" x14ac:dyDescent="0.25">
      <c r="A244" s="62"/>
      <c r="B244" s="60"/>
      <c r="C244" s="60"/>
      <c r="D244" s="19" t="s">
        <v>169</v>
      </c>
      <c r="E244" s="56">
        <v>0</v>
      </c>
      <c r="F244" s="75">
        <f>F250</f>
        <v>4291</v>
      </c>
      <c r="G244" s="75">
        <f>G250</f>
        <v>4279.2700000000004</v>
      </c>
      <c r="H244" s="59">
        <f>H250</f>
        <v>0.99726637147518071</v>
      </c>
      <c r="I244" s="24"/>
    </row>
    <row r="245" spans="1:9" s="15" customFormat="1" ht="24" customHeight="1" x14ac:dyDescent="0.25">
      <c r="A245" s="62"/>
      <c r="B245" s="60"/>
      <c r="C245" s="60"/>
      <c r="D245" s="31" t="s">
        <v>56</v>
      </c>
      <c r="E245" s="57"/>
      <c r="F245" s="75"/>
      <c r="G245" s="75"/>
      <c r="H245" s="59"/>
      <c r="I245" s="24"/>
    </row>
    <row r="246" spans="1:9" s="15" customFormat="1" ht="58.5" customHeight="1" x14ac:dyDescent="0.25">
      <c r="A246" s="62"/>
      <c r="B246" s="60"/>
      <c r="C246" s="60"/>
      <c r="D246" s="19" t="s">
        <v>170</v>
      </c>
      <c r="E246" s="57"/>
      <c r="F246" s="75"/>
      <c r="G246" s="75"/>
      <c r="H246" s="59"/>
      <c r="I246" s="24"/>
    </row>
    <row r="247" spans="1:9" s="15" customFormat="1" ht="18" customHeight="1" x14ac:dyDescent="0.25">
      <c r="A247" s="62"/>
      <c r="B247" s="60"/>
      <c r="C247" s="60"/>
      <c r="D247" s="31" t="s">
        <v>52</v>
      </c>
      <c r="E247" s="57"/>
      <c r="F247" s="75"/>
      <c r="G247" s="75"/>
      <c r="H247" s="59"/>
      <c r="I247" s="24"/>
    </row>
    <row r="248" spans="1:9" s="15" customFormat="1" ht="19.5" customHeight="1" x14ac:dyDescent="0.25">
      <c r="A248" s="62"/>
      <c r="B248" s="60"/>
      <c r="C248" s="60"/>
      <c r="D248" s="19" t="s">
        <v>171</v>
      </c>
      <c r="E248" s="57"/>
      <c r="F248" s="75"/>
      <c r="G248" s="75"/>
      <c r="H248" s="59"/>
      <c r="I248" s="24"/>
    </row>
    <row r="249" spans="1:9" s="15" customFormat="1" ht="18.75" customHeight="1" x14ac:dyDescent="0.25">
      <c r="A249" s="62"/>
      <c r="B249" s="26"/>
      <c r="C249" s="26"/>
      <c r="D249" s="19" t="s">
        <v>157</v>
      </c>
      <c r="E249" s="42"/>
      <c r="F249" s="43"/>
      <c r="G249" s="43"/>
      <c r="H249" s="30"/>
      <c r="I249" s="24"/>
    </row>
    <row r="250" spans="1:9" s="15" customFormat="1" ht="30" customHeight="1" x14ac:dyDescent="0.25">
      <c r="A250" s="62"/>
      <c r="B250" s="55" t="s">
        <v>209</v>
      </c>
      <c r="C250" s="61" t="s">
        <v>265</v>
      </c>
      <c r="D250" s="19" t="s">
        <v>172</v>
      </c>
      <c r="E250" s="56">
        <v>0</v>
      </c>
      <c r="F250" s="75">
        <v>4291</v>
      </c>
      <c r="G250" s="75">
        <v>4279.2700000000004</v>
      </c>
      <c r="H250" s="59">
        <f>G250*100%/F250</f>
        <v>0.99726637147518071</v>
      </c>
      <c r="I250" s="24"/>
    </row>
    <row r="251" spans="1:9" s="15" customFormat="1" ht="18.75" customHeight="1" x14ac:dyDescent="0.25">
      <c r="A251" s="62"/>
      <c r="B251" s="55"/>
      <c r="C251" s="61"/>
      <c r="D251" s="31" t="s">
        <v>159</v>
      </c>
      <c r="E251" s="57"/>
      <c r="F251" s="75"/>
      <c r="G251" s="75"/>
      <c r="H251" s="59"/>
      <c r="I251" s="24"/>
    </row>
    <row r="252" spans="1:9" s="15" customFormat="1" ht="33" customHeight="1" x14ac:dyDescent="0.25">
      <c r="A252" s="62"/>
      <c r="B252" s="55"/>
      <c r="C252" s="61"/>
      <c r="D252" s="19" t="s">
        <v>173</v>
      </c>
      <c r="E252" s="57"/>
      <c r="F252" s="75"/>
      <c r="G252" s="75"/>
      <c r="H252" s="59"/>
      <c r="I252" s="24"/>
    </row>
    <row r="253" spans="1:9" s="15" customFormat="1" ht="22.5" customHeight="1" x14ac:dyDescent="0.25">
      <c r="A253" s="62"/>
      <c r="B253" s="55"/>
      <c r="C253" s="61"/>
      <c r="D253" s="31" t="s">
        <v>163</v>
      </c>
      <c r="E253" s="57"/>
      <c r="F253" s="75"/>
      <c r="G253" s="75"/>
      <c r="H253" s="59"/>
      <c r="I253" s="24"/>
    </row>
    <row r="254" spans="1:9" s="15" customFormat="1" ht="24.75" customHeight="1" x14ac:dyDescent="0.25">
      <c r="A254" s="62"/>
      <c r="B254" s="55"/>
      <c r="C254" s="61"/>
      <c r="D254" s="19" t="s">
        <v>174</v>
      </c>
      <c r="E254" s="57"/>
      <c r="F254" s="75"/>
      <c r="G254" s="75"/>
      <c r="H254" s="59"/>
      <c r="I254" s="24"/>
    </row>
    <row r="255" spans="1:9" s="15" customFormat="1" ht="13.5" x14ac:dyDescent="0.25">
      <c r="A255" s="26">
        <v>1098</v>
      </c>
      <c r="B255" s="26"/>
      <c r="C255" s="26"/>
      <c r="D255" s="19" t="s">
        <v>77</v>
      </c>
      <c r="E255" s="42"/>
      <c r="F255" s="43"/>
      <c r="G255" s="43"/>
      <c r="H255" s="30"/>
      <c r="I255" s="24"/>
    </row>
    <row r="256" spans="1:9" s="15" customFormat="1" ht="20.25" customHeight="1" x14ac:dyDescent="0.25">
      <c r="A256" s="62"/>
      <c r="B256" s="60"/>
      <c r="C256" s="60"/>
      <c r="D256" s="19" t="s">
        <v>175</v>
      </c>
      <c r="E256" s="56">
        <v>0</v>
      </c>
      <c r="F256" s="75">
        <f>F262+F266</f>
        <v>236383</v>
      </c>
      <c r="G256" s="75">
        <f>G262+G266</f>
        <v>231259.93</v>
      </c>
      <c r="H256" s="59">
        <f>G256*100%/F256</f>
        <v>0.9783272485754051</v>
      </c>
      <c r="I256" s="24"/>
    </row>
    <row r="257" spans="1:9" s="15" customFormat="1" ht="22.5" customHeight="1" x14ac:dyDescent="0.25">
      <c r="A257" s="62"/>
      <c r="B257" s="60"/>
      <c r="C257" s="60"/>
      <c r="D257" s="31" t="s">
        <v>56</v>
      </c>
      <c r="E257" s="57"/>
      <c r="F257" s="75"/>
      <c r="G257" s="75"/>
      <c r="H257" s="59"/>
      <c r="I257" s="24"/>
    </row>
    <row r="258" spans="1:9" s="15" customFormat="1" ht="32.25" customHeight="1" x14ac:dyDescent="0.25">
      <c r="A258" s="62"/>
      <c r="B258" s="60"/>
      <c r="C258" s="60"/>
      <c r="D258" s="19" t="s">
        <v>176</v>
      </c>
      <c r="E258" s="57"/>
      <c r="F258" s="75"/>
      <c r="G258" s="75"/>
      <c r="H258" s="59"/>
      <c r="I258" s="24"/>
    </row>
    <row r="259" spans="1:9" s="15" customFormat="1" ht="13.5" x14ac:dyDescent="0.25">
      <c r="A259" s="62"/>
      <c r="B259" s="60"/>
      <c r="C259" s="60"/>
      <c r="D259" s="31" t="s">
        <v>52</v>
      </c>
      <c r="E259" s="57"/>
      <c r="F259" s="75"/>
      <c r="G259" s="75"/>
      <c r="H259" s="59"/>
      <c r="I259" s="24"/>
    </row>
    <row r="260" spans="1:9" s="15" customFormat="1" ht="33.75" customHeight="1" x14ac:dyDescent="0.25">
      <c r="A260" s="62"/>
      <c r="B260" s="60"/>
      <c r="C260" s="60"/>
      <c r="D260" s="19" t="s">
        <v>177</v>
      </c>
      <c r="E260" s="57"/>
      <c r="F260" s="75"/>
      <c r="G260" s="75"/>
      <c r="H260" s="59"/>
      <c r="I260" s="24"/>
    </row>
    <row r="261" spans="1:9" s="15" customFormat="1" ht="20.25" customHeight="1" x14ac:dyDescent="0.25">
      <c r="A261" s="62"/>
      <c r="B261" s="26"/>
      <c r="C261" s="26"/>
      <c r="D261" s="19" t="s">
        <v>178</v>
      </c>
      <c r="E261" s="35"/>
      <c r="F261" s="44"/>
      <c r="G261" s="44"/>
      <c r="H261" s="45"/>
      <c r="I261" s="24"/>
    </row>
    <row r="262" spans="1:9" s="15" customFormat="1" ht="30" customHeight="1" x14ac:dyDescent="0.25">
      <c r="A262" s="62"/>
      <c r="B262" s="55" t="s">
        <v>210</v>
      </c>
      <c r="C262" s="77" t="s">
        <v>265</v>
      </c>
      <c r="D262" s="19" t="s">
        <v>179</v>
      </c>
      <c r="E262" s="56">
        <v>0</v>
      </c>
      <c r="F262" s="75">
        <v>7500</v>
      </c>
      <c r="G262" s="75">
        <v>7500</v>
      </c>
      <c r="H262" s="59">
        <f>G262*100%/F262</f>
        <v>1</v>
      </c>
      <c r="I262" s="24"/>
    </row>
    <row r="263" spans="1:9" s="15" customFormat="1" ht="15" customHeight="1" x14ac:dyDescent="0.25">
      <c r="A263" s="62"/>
      <c r="B263" s="55"/>
      <c r="C263" s="78"/>
      <c r="D263" s="31" t="s">
        <v>180</v>
      </c>
      <c r="E263" s="57"/>
      <c r="F263" s="75"/>
      <c r="G263" s="75"/>
      <c r="H263" s="59"/>
      <c r="I263" s="24"/>
    </row>
    <row r="264" spans="1:9" s="15" customFormat="1" ht="39.75" customHeight="1" x14ac:dyDescent="0.25">
      <c r="A264" s="62"/>
      <c r="B264" s="55"/>
      <c r="C264" s="86"/>
      <c r="D264" s="19" t="s">
        <v>181</v>
      </c>
      <c r="E264" s="57"/>
      <c r="F264" s="75"/>
      <c r="G264" s="75"/>
      <c r="H264" s="59"/>
      <c r="I264" s="24"/>
    </row>
    <row r="265" spans="1:9" s="15" customFormat="1" ht="17.25" customHeight="1" x14ac:dyDescent="0.25">
      <c r="A265" s="62"/>
      <c r="B265" s="26"/>
      <c r="C265" s="26"/>
      <c r="D265" s="19" t="s">
        <v>146</v>
      </c>
      <c r="E265" s="35"/>
      <c r="F265" s="44"/>
      <c r="G265" s="44"/>
      <c r="H265" s="30"/>
      <c r="I265" s="24"/>
    </row>
    <row r="266" spans="1:9" s="15" customFormat="1" ht="19.5" customHeight="1" x14ac:dyDescent="0.25">
      <c r="A266" s="62"/>
      <c r="B266" s="63" t="s">
        <v>211</v>
      </c>
      <c r="C266" s="61" t="s">
        <v>265</v>
      </c>
      <c r="D266" s="19" t="s">
        <v>182</v>
      </c>
      <c r="E266" s="56">
        <v>0</v>
      </c>
      <c r="F266" s="75">
        <v>228883</v>
      </c>
      <c r="G266" s="75">
        <v>223759.93</v>
      </c>
      <c r="H266" s="59">
        <f>G266*100%/F266</f>
        <v>0.97761707946854937</v>
      </c>
      <c r="I266" s="24"/>
    </row>
    <row r="267" spans="1:9" s="15" customFormat="1" ht="24" customHeight="1" x14ac:dyDescent="0.25">
      <c r="A267" s="62"/>
      <c r="B267" s="64"/>
      <c r="C267" s="61"/>
      <c r="D267" s="31" t="s">
        <v>85</v>
      </c>
      <c r="E267" s="57"/>
      <c r="F267" s="75"/>
      <c r="G267" s="75"/>
      <c r="H267" s="59"/>
      <c r="I267" s="24"/>
    </row>
    <row r="268" spans="1:9" s="15" customFormat="1" ht="31.5" customHeight="1" x14ac:dyDescent="0.25">
      <c r="A268" s="62"/>
      <c r="B268" s="64"/>
      <c r="C268" s="61"/>
      <c r="D268" s="19" t="s">
        <v>183</v>
      </c>
      <c r="E268" s="57"/>
      <c r="F268" s="75"/>
      <c r="G268" s="75"/>
      <c r="H268" s="59"/>
      <c r="I268" s="24"/>
    </row>
    <row r="269" spans="1:9" s="15" customFormat="1" ht="23.25" customHeight="1" x14ac:dyDescent="0.25">
      <c r="A269" s="62"/>
      <c r="B269" s="64"/>
      <c r="C269" s="61"/>
      <c r="D269" s="31" t="s">
        <v>150</v>
      </c>
      <c r="E269" s="57"/>
      <c r="F269" s="75"/>
      <c r="G269" s="75"/>
      <c r="H269" s="59"/>
      <c r="I269" s="24"/>
    </row>
    <row r="270" spans="1:9" s="15" customFormat="1" ht="18.75" customHeight="1" x14ac:dyDescent="0.25">
      <c r="A270" s="62"/>
      <c r="B270" s="65"/>
      <c r="C270" s="61"/>
      <c r="D270" s="19" t="s">
        <v>184</v>
      </c>
      <c r="E270" s="58"/>
      <c r="F270" s="75"/>
      <c r="G270" s="75"/>
      <c r="H270" s="59"/>
      <c r="I270" s="24"/>
    </row>
    <row r="271" spans="1:9" s="15" customFormat="1" ht="19.5" customHeight="1" x14ac:dyDescent="0.25">
      <c r="A271" s="26">
        <v>1047</v>
      </c>
      <c r="B271" s="26"/>
      <c r="C271" s="26"/>
      <c r="D271" s="19" t="s">
        <v>77</v>
      </c>
      <c r="E271" s="42"/>
      <c r="F271" s="43"/>
      <c r="G271" s="43"/>
      <c r="H271" s="30"/>
      <c r="I271" s="24"/>
    </row>
    <row r="272" spans="1:9" s="15" customFormat="1" ht="35.25" customHeight="1" x14ac:dyDescent="0.25">
      <c r="A272" s="62"/>
      <c r="B272" s="60"/>
      <c r="C272" s="60"/>
      <c r="D272" s="19" t="s">
        <v>185</v>
      </c>
      <c r="E272" s="56">
        <v>0</v>
      </c>
      <c r="F272" s="75">
        <f>F278+F282+F287+F292+F297</f>
        <v>183193.1</v>
      </c>
      <c r="G272" s="75">
        <f>G278+G282+G287+G292+G297</f>
        <v>162381.03</v>
      </c>
      <c r="H272" s="59">
        <f>G272*100%/F272</f>
        <v>0.8863927189397417</v>
      </c>
      <c r="I272" s="24"/>
    </row>
    <row r="273" spans="1:9" s="15" customFormat="1" ht="20.25" customHeight="1" x14ac:dyDescent="0.25">
      <c r="A273" s="62"/>
      <c r="B273" s="60"/>
      <c r="C273" s="60"/>
      <c r="D273" s="31" t="s">
        <v>56</v>
      </c>
      <c r="E273" s="57"/>
      <c r="F273" s="75"/>
      <c r="G273" s="75"/>
      <c r="H273" s="59"/>
      <c r="I273" s="24"/>
    </row>
    <row r="274" spans="1:9" s="15" customFormat="1" ht="36" customHeight="1" x14ac:dyDescent="0.25">
      <c r="A274" s="62"/>
      <c r="B274" s="60"/>
      <c r="C274" s="60"/>
      <c r="D274" s="19" t="s">
        <v>186</v>
      </c>
      <c r="E274" s="57"/>
      <c r="F274" s="75"/>
      <c r="G274" s="75"/>
      <c r="H274" s="59"/>
      <c r="I274" s="24"/>
    </row>
    <row r="275" spans="1:9" s="15" customFormat="1" ht="21.75" customHeight="1" x14ac:dyDescent="0.25">
      <c r="A275" s="62"/>
      <c r="B275" s="60"/>
      <c r="C275" s="60"/>
      <c r="D275" s="31" t="s">
        <v>52</v>
      </c>
      <c r="E275" s="57"/>
      <c r="F275" s="75"/>
      <c r="G275" s="75"/>
      <c r="H275" s="59"/>
      <c r="I275" s="24"/>
    </row>
    <row r="276" spans="1:9" s="15" customFormat="1" ht="21" customHeight="1" x14ac:dyDescent="0.25">
      <c r="A276" s="62"/>
      <c r="B276" s="60"/>
      <c r="C276" s="60"/>
      <c r="D276" s="19" t="s">
        <v>187</v>
      </c>
      <c r="E276" s="58"/>
      <c r="F276" s="75"/>
      <c r="G276" s="75"/>
      <c r="H276" s="59"/>
      <c r="I276" s="24"/>
    </row>
    <row r="277" spans="1:9" s="15" customFormat="1" ht="20.25" customHeight="1" x14ac:dyDescent="0.25">
      <c r="A277" s="62"/>
      <c r="B277" s="26"/>
      <c r="C277" s="26"/>
      <c r="D277" s="19" t="s">
        <v>178</v>
      </c>
      <c r="E277" s="42"/>
      <c r="F277" s="43"/>
      <c r="G277" s="43"/>
      <c r="H277" s="30"/>
      <c r="I277" s="24"/>
    </row>
    <row r="278" spans="1:9" s="15" customFormat="1" ht="53.25" customHeight="1" x14ac:dyDescent="0.25">
      <c r="A278" s="62"/>
      <c r="B278" s="55" t="s">
        <v>212</v>
      </c>
      <c r="C278" s="77" t="s">
        <v>265</v>
      </c>
      <c r="D278" s="19" t="s">
        <v>188</v>
      </c>
      <c r="E278" s="56">
        <v>0</v>
      </c>
      <c r="F278" s="75">
        <v>75040.5</v>
      </c>
      <c r="G278" s="75">
        <v>57095.62</v>
      </c>
      <c r="H278" s="59">
        <f>G278*100%/F278</f>
        <v>0.76086406673729523</v>
      </c>
      <c r="I278" s="24"/>
    </row>
    <row r="279" spans="1:9" s="15" customFormat="1" ht="24" customHeight="1" x14ac:dyDescent="0.25">
      <c r="A279" s="62"/>
      <c r="B279" s="55"/>
      <c r="C279" s="78"/>
      <c r="D279" s="31" t="s">
        <v>180</v>
      </c>
      <c r="E279" s="57"/>
      <c r="F279" s="75"/>
      <c r="G279" s="75"/>
      <c r="H279" s="59"/>
      <c r="I279" s="24"/>
    </row>
    <row r="280" spans="1:9" s="15" customFormat="1" ht="40.5" customHeight="1" x14ac:dyDescent="0.25">
      <c r="A280" s="62"/>
      <c r="B280" s="55"/>
      <c r="C280" s="78"/>
      <c r="D280" s="19" t="s">
        <v>189</v>
      </c>
      <c r="E280" s="57"/>
      <c r="F280" s="75"/>
      <c r="G280" s="75"/>
      <c r="H280" s="59"/>
      <c r="I280" s="24"/>
    </row>
    <row r="281" spans="1:9" s="15" customFormat="1" ht="40.5" customHeight="1" x14ac:dyDescent="0.25">
      <c r="A281" s="62"/>
      <c r="B281" s="55"/>
      <c r="C281" s="86"/>
      <c r="D281" s="19" t="s">
        <v>190</v>
      </c>
      <c r="E281" s="57"/>
      <c r="F281" s="75"/>
      <c r="G281" s="75"/>
      <c r="H281" s="59"/>
      <c r="I281" s="24"/>
    </row>
    <row r="282" spans="1:9" s="15" customFormat="1" ht="35.25" customHeight="1" x14ac:dyDescent="0.25">
      <c r="A282" s="62"/>
      <c r="B282" s="55" t="s">
        <v>213</v>
      </c>
      <c r="C282" s="77" t="s">
        <v>265</v>
      </c>
      <c r="D282" s="19" t="s">
        <v>191</v>
      </c>
      <c r="E282" s="56">
        <v>0</v>
      </c>
      <c r="F282" s="75">
        <v>66250</v>
      </c>
      <c r="G282" s="75">
        <v>66250</v>
      </c>
      <c r="H282" s="59">
        <f>G282*100%/F282</f>
        <v>1</v>
      </c>
      <c r="I282" s="24"/>
    </row>
    <row r="283" spans="1:9" s="15" customFormat="1" ht="18" customHeight="1" x14ac:dyDescent="0.25">
      <c r="A283" s="62"/>
      <c r="B283" s="55"/>
      <c r="C283" s="78"/>
      <c r="D283" s="31" t="s">
        <v>180</v>
      </c>
      <c r="E283" s="57"/>
      <c r="F283" s="75"/>
      <c r="G283" s="75"/>
      <c r="H283" s="59"/>
      <c r="I283" s="24"/>
    </row>
    <row r="284" spans="1:9" s="15" customFormat="1" ht="40.5" customHeight="1" x14ac:dyDescent="0.25">
      <c r="A284" s="62"/>
      <c r="B284" s="55"/>
      <c r="C284" s="78"/>
      <c r="D284" s="19" t="s">
        <v>192</v>
      </c>
      <c r="E284" s="57"/>
      <c r="F284" s="75"/>
      <c r="G284" s="75"/>
      <c r="H284" s="59"/>
      <c r="I284" s="24"/>
    </row>
    <row r="285" spans="1:9" s="15" customFormat="1" ht="42" customHeight="1" x14ac:dyDescent="0.25">
      <c r="A285" s="62"/>
      <c r="B285" s="55"/>
      <c r="C285" s="86"/>
      <c r="D285" s="19" t="s">
        <v>190</v>
      </c>
      <c r="E285" s="57"/>
      <c r="F285" s="75"/>
      <c r="G285" s="75"/>
      <c r="H285" s="59"/>
      <c r="I285" s="24"/>
    </row>
    <row r="286" spans="1:9" s="15" customFormat="1" ht="15" customHeight="1" x14ac:dyDescent="0.25">
      <c r="A286" s="62"/>
      <c r="B286" s="26"/>
      <c r="C286" s="26"/>
      <c r="D286" s="19" t="s">
        <v>146</v>
      </c>
      <c r="E286" s="42"/>
      <c r="F286" s="43"/>
      <c r="G286" s="43"/>
      <c r="H286" s="30"/>
      <c r="I286" s="24"/>
    </row>
    <row r="287" spans="1:9" s="15" customFormat="1" ht="21" customHeight="1" x14ac:dyDescent="0.25">
      <c r="A287" s="62"/>
      <c r="B287" s="55" t="s">
        <v>214</v>
      </c>
      <c r="C287" s="61" t="s">
        <v>265</v>
      </c>
      <c r="D287" s="19" t="s">
        <v>193</v>
      </c>
      <c r="E287" s="56">
        <v>0</v>
      </c>
      <c r="F287" s="75">
        <v>12763</v>
      </c>
      <c r="G287" s="75">
        <v>12762.85</v>
      </c>
      <c r="H287" s="59">
        <f>G287*100%/F287</f>
        <v>0.99998824727728597</v>
      </c>
      <c r="I287" s="24"/>
    </row>
    <row r="288" spans="1:9" s="15" customFormat="1" ht="18" customHeight="1" x14ac:dyDescent="0.25">
      <c r="A288" s="62"/>
      <c r="B288" s="55"/>
      <c r="C288" s="61"/>
      <c r="D288" s="31" t="s">
        <v>85</v>
      </c>
      <c r="E288" s="57"/>
      <c r="F288" s="75"/>
      <c r="G288" s="75"/>
      <c r="H288" s="59"/>
      <c r="I288" s="24"/>
    </row>
    <row r="289" spans="1:9" s="15" customFormat="1" ht="23.25" customHeight="1" x14ac:dyDescent="0.25">
      <c r="A289" s="62"/>
      <c r="B289" s="55"/>
      <c r="C289" s="61"/>
      <c r="D289" s="19" t="s">
        <v>194</v>
      </c>
      <c r="E289" s="57"/>
      <c r="F289" s="75"/>
      <c r="G289" s="75"/>
      <c r="H289" s="59"/>
      <c r="I289" s="24"/>
    </row>
    <row r="290" spans="1:9" s="15" customFormat="1" ht="24.75" customHeight="1" x14ac:dyDescent="0.25">
      <c r="A290" s="62"/>
      <c r="B290" s="55"/>
      <c r="C290" s="61"/>
      <c r="D290" s="31" t="s">
        <v>150</v>
      </c>
      <c r="E290" s="57"/>
      <c r="F290" s="75"/>
      <c r="G290" s="75"/>
      <c r="H290" s="59"/>
      <c r="I290" s="24"/>
    </row>
    <row r="291" spans="1:9" s="15" customFormat="1" ht="45.75" customHeight="1" x14ac:dyDescent="0.25">
      <c r="A291" s="62"/>
      <c r="B291" s="55"/>
      <c r="C291" s="61"/>
      <c r="D291" s="19" t="s">
        <v>190</v>
      </c>
      <c r="E291" s="58"/>
      <c r="F291" s="75"/>
      <c r="G291" s="75"/>
      <c r="H291" s="59"/>
      <c r="I291" s="24"/>
    </row>
    <row r="292" spans="1:9" s="15" customFormat="1" ht="36" customHeight="1" x14ac:dyDescent="0.25">
      <c r="A292" s="62"/>
      <c r="B292" s="55" t="s">
        <v>215</v>
      </c>
      <c r="C292" s="61" t="s">
        <v>265</v>
      </c>
      <c r="D292" s="19" t="s">
        <v>195</v>
      </c>
      <c r="E292" s="56">
        <v>0</v>
      </c>
      <c r="F292" s="55">
        <v>10285.6</v>
      </c>
      <c r="G292" s="55">
        <v>8890.7099999999991</v>
      </c>
      <c r="H292" s="59">
        <f>G292*100%/F292</f>
        <v>0.86438418760208435</v>
      </c>
      <c r="I292" s="24"/>
    </row>
    <row r="293" spans="1:9" s="15" customFormat="1" ht="27.75" customHeight="1" x14ac:dyDescent="0.25">
      <c r="A293" s="62"/>
      <c r="B293" s="55"/>
      <c r="C293" s="61"/>
      <c r="D293" s="31" t="s">
        <v>85</v>
      </c>
      <c r="E293" s="57"/>
      <c r="F293" s="55"/>
      <c r="G293" s="55"/>
      <c r="H293" s="59"/>
      <c r="I293" s="24"/>
    </row>
    <row r="294" spans="1:9" s="15" customFormat="1" ht="33.75" customHeight="1" x14ac:dyDescent="0.25">
      <c r="A294" s="62"/>
      <c r="B294" s="55"/>
      <c r="C294" s="61"/>
      <c r="D294" s="19" t="s">
        <v>196</v>
      </c>
      <c r="E294" s="57"/>
      <c r="F294" s="55"/>
      <c r="G294" s="55"/>
      <c r="H294" s="59"/>
      <c r="I294" s="24"/>
    </row>
    <row r="295" spans="1:9" s="15" customFormat="1" ht="28.5" customHeight="1" x14ac:dyDescent="0.25">
      <c r="A295" s="62"/>
      <c r="B295" s="55"/>
      <c r="C295" s="61"/>
      <c r="D295" s="31" t="s">
        <v>150</v>
      </c>
      <c r="E295" s="57"/>
      <c r="F295" s="55"/>
      <c r="G295" s="55"/>
      <c r="H295" s="59"/>
      <c r="I295" s="24"/>
    </row>
    <row r="296" spans="1:9" s="15" customFormat="1" ht="42.75" customHeight="1" x14ac:dyDescent="0.25">
      <c r="A296" s="62"/>
      <c r="B296" s="55"/>
      <c r="C296" s="61"/>
      <c r="D296" s="19" t="s">
        <v>190</v>
      </c>
      <c r="E296" s="58"/>
      <c r="F296" s="55"/>
      <c r="G296" s="55"/>
      <c r="H296" s="59"/>
      <c r="I296" s="24"/>
    </row>
    <row r="297" spans="1:9" s="15" customFormat="1" ht="18" customHeight="1" x14ac:dyDescent="0.25">
      <c r="A297" s="62"/>
      <c r="B297" s="55" t="s">
        <v>216</v>
      </c>
      <c r="C297" s="61" t="s">
        <v>265</v>
      </c>
      <c r="D297" s="19" t="s">
        <v>197</v>
      </c>
      <c r="E297" s="56">
        <v>0</v>
      </c>
      <c r="F297" s="55">
        <v>18854</v>
      </c>
      <c r="G297" s="55">
        <v>17381.849999999999</v>
      </c>
      <c r="H297" s="59">
        <f>G297*100%/F297</f>
        <v>0.92191842579823902</v>
      </c>
      <c r="I297" s="24"/>
    </row>
    <row r="298" spans="1:9" s="15" customFormat="1" ht="21.75" customHeight="1" x14ac:dyDescent="0.25">
      <c r="A298" s="62"/>
      <c r="B298" s="55"/>
      <c r="C298" s="61"/>
      <c r="D298" s="31" t="s">
        <v>85</v>
      </c>
      <c r="E298" s="57"/>
      <c r="F298" s="55"/>
      <c r="G298" s="55"/>
      <c r="H298" s="59"/>
      <c r="I298" s="24"/>
    </row>
    <row r="299" spans="1:9" s="15" customFormat="1" ht="49.5" customHeight="1" x14ac:dyDescent="0.25">
      <c r="A299" s="62"/>
      <c r="B299" s="55"/>
      <c r="C299" s="61"/>
      <c r="D299" s="19" t="s">
        <v>198</v>
      </c>
      <c r="E299" s="57"/>
      <c r="F299" s="55"/>
      <c r="G299" s="55"/>
      <c r="H299" s="59"/>
      <c r="I299" s="24"/>
    </row>
    <row r="300" spans="1:9" s="15" customFormat="1" ht="18.75" customHeight="1" x14ac:dyDescent="0.25">
      <c r="A300" s="62"/>
      <c r="B300" s="55"/>
      <c r="C300" s="61"/>
      <c r="D300" s="31" t="s">
        <v>150</v>
      </c>
      <c r="E300" s="57"/>
      <c r="F300" s="55"/>
      <c r="G300" s="55"/>
      <c r="H300" s="59"/>
      <c r="I300" s="24"/>
    </row>
    <row r="301" spans="1:9" s="15" customFormat="1" ht="41.25" customHeight="1" x14ac:dyDescent="0.25">
      <c r="A301" s="62"/>
      <c r="B301" s="55"/>
      <c r="C301" s="61"/>
      <c r="D301" s="19" t="s">
        <v>190</v>
      </c>
      <c r="E301" s="58"/>
      <c r="F301" s="55"/>
      <c r="G301" s="55"/>
      <c r="H301" s="59"/>
      <c r="I301" s="24"/>
    </row>
    <row r="302" spans="1:9" s="15" customFormat="1" ht="13.5" x14ac:dyDescent="0.25">
      <c r="A302" s="40">
        <v>1047</v>
      </c>
      <c r="B302" s="26"/>
      <c r="C302" s="26"/>
      <c r="D302" s="19" t="s">
        <v>77</v>
      </c>
      <c r="E302" s="42"/>
      <c r="F302" s="21"/>
      <c r="G302" s="21"/>
      <c r="H302" s="30"/>
      <c r="I302" s="24"/>
    </row>
    <row r="303" spans="1:9" s="15" customFormat="1" ht="37.5" customHeight="1" x14ac:dyDescent="0.25">
      <c r="A303" s="83"/>
      <c r="B303" s="83"/>
      <c r="C303" s="83"/>
      <c r="D303" s="19" t="s">
        <v>202</v>
      </c>
      <c r="E303" s="56">
        <v>0</v>
      </c>
      <c r="F303" s="63">
        <f>F309</f>
        <v>6000</v>
      </c>
      <c r="G303" s="63">
        <f>G309</f>
        <v>6000</v>
      </c>
      <c r="H303" s="72">
        <f>G303*100%/F303</f>
        <v>1</v>
      </c>
      <c r="I303" s="24"/>
    </row>
    <row r="304" spans="1:9" s="15" customFormat="1" ht="15.75" customHeight="1" x14ac:dyDescent="0.25">
      <c r="A304" s="84"/>
      <c r="B304" s="84"/>
      <c r="C304" s="84"/>
      <c r="D304" s="31" t="s">
        <v>56</v>
      </c>
      <c r="E304" s="70"/>
      <c r="F304" s="64"/>
      <c r="G304" s="64"/>
      <c r="H304" s="73"/>
      <c r="I304" s="24"/>
    </row>
    <row r="305" spans="1:9" s="15" customFormat="1" ht="47.25" customHeight="1" x14ac:dyDescent="0.25">
      <c r="A305" s="84"/>
      <c r="B305" s="84"/>
      <c r="C305" s="84"/>
      <c r="D305" s="19" t="s">
        <v>246</v>
      </c>
      <c r="E305" s="70"/>
      <c r="F305" s="64"/>
      <c r="G305" s="64"/>
      <c r="H305" s="73"/>
      <c r="I305" s="24"/>
    </row>
    <row r="306" spans="1:9" s="15" customFormat="1" ht="19.5" customHeight="1" x14ac:dyDescent="0.25">
      <c r="A306" s="84"/>
      <c r="B306" s="84"/>
      <c r="C306" s="84"/>
      <c r="D306" s="31" t="s">
        <v>52</v>
      </c>
      <c r="E306" s="70"/>
      <c r="F306" s="64"/>
      <c r="G306" s="64"/>
      <c r="H306" s="73"/>
      <c r="I306" s="24"/>
    </row>
    <row r="307" spans="1:9" s="15" customFormat="1" ht="22.5" customHeight="1" x14ac:dyDescent="0.25">
      <c r="A307" s="84"/>
      <c r="B307" s="85"/>
      <c r="C307" s="85"/>
      <c r="D307" s="19" t="s">
        <v>187</v>
      </c>
      <c r="E307" s="71"/>
      <c r="F307" s="65"/>
      <c r="G307" s="65"/>
      <c r="H307" s="74"/>
      <c r="I307" s="24"/>
    </row>
    <row r="308" spans="1:9" s="15" customFormat="1" ht="20.25" customHeight="1" x14ac:dyDescent="0.25">
      <c r="A308" s="84"/>
      <c r="B308" s="26"/>
      <c r="C308" s="26"/>
      <c r="D308" s="19" t="s">
        <v>203</v>
      </c>
      <c r="E308" s="42"/>
      <c r="F308" s="21"/>
      <c r="G308" s="21"/>
      <c r="H308" s="30"/>
      <c r="I308" s="24"/>
    </row>
    <row r="309" spans="1:9" s="15" customFormat="1" ht="45" customHeight="1" x14ac:dyDescent="0.25">
      <c r="A309" s="84"/>
      <c r="B309" s="63" t="s">
        <v>121</v>
      </c>
      <c r="C309" s="77" t="s">
        <v>265</v>
      </c>
      <c r="D309" s="19" t="s">
        <v>247</v>
      </c>
      <c r="E309" s="56">
        <v>0</v>
      </c>
      <c r="F309" s="63">
        <v>6000</v>
      </c>
      <c r="G309" s="63">
        <v>6000</v>
      </c>
      <c r="H309" s="72">
        <f>G309*100%/F309</f>
        <v>1</v>
      </c>
      <c r="I309" s="24"/>
    </row>
    <row r="310" spans="1:9" s="15" customFormat="1" ht="13.5" x14ac:dyDescent="0.25">
      <c r="A310" s="84"/>
      <c r="B310" s="64"/>
      <c r="C310" s="78"/>
      <c r="D310" s="19" t="s">
        <v>148</v>
      </c>
      <c r="E310" s="70"/>
      <c r="F310" s="64"/>
      <c r="G310" s="64"/>
      <c r="H310" s="73"/>
      <c r="I310" s="24"/>
    </row>
    <row r="311" spans="1:9" s="15" customFormat="1" ht="21.75" customHeight="1" x14ac:dyDescent="0.25">
      <c r="A311" s="84"/>
      <c r="B311" s="64"/>
      <c r="C311" s="78"/>
      <c r="D311" s="31" t="s">
        <v>204</v>
      </c>
      <c r="E311" s="70"/>
      <c r="F311" s="64"/>
      <c r="G311" s="64"/>
      <c r="H311" s="73"/>
      <c r="I311" s="24"/>
    </row>
    <row r="312" spans="1:9" s="53" customFormat="1" ht="40.5" customHeight="1" x14ac:dyDescent="0.2">
      <c r="A312" s="84"/>
      <c r="B312" s="64"/>
      <c r="C312" s="78"/>
      <c r="D312" s="19" t="s">
        <v>247</v>
      </c>
      <c r="E312" s="70"/>
      <c r="F312" s="64"/>
      <c r="G312" s="64"/>
      <c r="H312" s="73"/>
      <c r="I312" s="52"/>
    </row>
    <row r="313" spans="1:9" s="15" customFormat="1" ht="42.75" customHeight="1" x14ac:dyDescent="0.25">
      <c r="A313" s="85"/>
      <c r="B313" s="65"/>
      <c r="C313" s="86"/>
      <c r="D313" s="19" t="s">
        <v>205</v>
      </c>
      <c r="E313" s="71"/>
      <c r="F313" s="65"/>
      <c r="G313" s="65"/>
      <c r="H313" s="74"/>
      <c r="I313" s="24"/>
    </row>
    <row r="314" spans="1:9" s="15" customFormat="1" ht="13.5" x14ac:dyDescent="0.25">
      <c r="A314" s="26">
        <v>1047</v>
      </c>
      <c r="B314" s="26"/>
      <c r="C314" s="26"/>
      <c r="D314" s="19" t="s">
        <v>77</v>
      </c>
      <c r="E314" s="46"/>
      <c r="F314" s="21"/>
      <c r="G314" s="21"/>
      <c r="H314" s="30"/>
      <c r="I314" s="24"/>
    </row>
    <row r="315" spans="1:9" s="15" customFormat="1" ht="51" customHeight="1" x14ac:dyDescent="0.25">
      <c r="A315" s="60"/>
      <c r="B315" s="60"/>
      <c r="C315" s="60"/>
      <c r="D315" s="19" t="s">
        <v>185</v>
      </c>
      <c r="E315" s="56">
        <v>0</v>
      </c>
      <c r="F315" s="55">
        <f>F322</f>
        <v>5000</v>
      </c>
      <c r="G315" s="55">
        <f>G322</f>
        <v>5000</v>
      </c>
      <c r="H315" s="59">
        <f>G315/F315</f>
        <v>1</v>
      </c>
      <c r="I315" s="24"/>
    </row>
    <row r="316" spans="1:9" s="15" customFormat="1" ht="21.75" customHeight="1" x14ac:dyDescent="0.25">
      <c r="A316" s="60"/>
      <c r="B316" s="60"/>
      <c r="C316" s="60"/>
      <c r="D316" s="31" t="s">
        <v>56</v>
      </c>
      <c r="E316" s="57"/>
      <c r="F316" s="55"/>
      <c r="G316" s="55"/>
      <c r="H316" s="59"/>
      <c r="I316" s="24"/>
    </row>
    <row r="317" spans="1:9" s="15" customFormat="1" ht="30.75" customHeight="1" x14ac:dyDescent="0.25">
      <c r="A317" s="60"/>
      <c r="B317" s="60"/>
      <c r="C317" s="60"/>
      <c r="D317" s="19" t="s">
        <v>217</v>
      </c>
      <c r="E317" s="57"/>
      <c r="F317" s="55"/>
      <c r="G317" s="55"/>
      <c r="H317" s="59"/>
      <c r="I317" s="24"/>
    </row>
    <row r="318" spans="1:9" s="15" customFormat="1" ht="25.5" customHeight="1" x14ac:dyDescent="0.25">
      <c r="A318" s="60"/>
      <c r="B318" s="60"/>
      <c r="C318" s="60"/>
      <c r="D318" s="31" t="s">
        <v>52</v>
      </c>
      <c r="E318" s="57"/>
      <c r="F318" s="55"/>
      <c r="G318" s="55"/>
      <c r="H318" s="59"/>
      <c r="I318" s="24"/>
    </row>
    <row r="319" spans="1:9" s="15" customFormat="1" ht="23.25" customHeight="1" x14ac:dyDescent="0.25">
      <c r="A319" s="60"/>
      <c r="B319" s="60"/>
      <c r="C319" s="60"/>
      <c r="D319" s="19" t="s">
        <v>187</v>
      </c>
      <c r="E319" s="58"/>
      <c r="F319" s="55"/>
      <c r="G319" s="55"/>
      <c r="H319" s="59"/>
      <c r="I319" s="24"/>
    </row>
    <row r="320" spans="1:9" s="15" customFormat="1" ht="14.25" customHeight="1" x14ac:dyDescent="0.25">
      <c r="A320" s="60"/>
      <c r="B320" s="82"/>
      <c r="C320" s="82"/>
      <c r="D320" s="19" t="s">
        <v>218</v>
      </c>
      <c r="E320" s="76"/>
      <c r="F320" s="69"/>
      <c r="G320" s="69"/>
      <c r="H320" s="68"/>
      <c r="I320" s="24"/>
    </row>
    <row r="321" spans="1:9" s="15" customFormat="1" ht="12" customHeight="1" x14ac:dyDescent="0.25">
      <c r="A321" s="60"/>
      <c r="B321" s="82"/>
      <c r="C321" s="82"/>
      <c r="D321" s="19" t="s">
        <v>219</v>
      </c>
      <c r="E321" s="76"/>
      <c r="F321" s="69"/>
      <c r="G321" s="69"/>
      <c r="H321" s="68"/>
      <c r="I321" s="24"/>
    </row>
    <row r="322" spans="1:9" s="15" customFormat="1" ht="56.25" customHeight="1" x14ac:dyDescent="0.25">
      <c r="A322" s="60"/>
      <c r="B322" s="55" t="s">
        <v>212</v>
      </c>
      <c r="C322" s="61" t="s">
        <v>265</v>
      </c>
      <c r="D322" s="19" t="s">
        <v>248</v>
      </c>
      <c r="E322" s="56">
        <v>0</v>
      </c>
      <c r="F322" s="55">
        <v>5000</v>
      </c>
      <c r="G322" s="55">
        <v>5000</v>
      </c>
      <c r="H322" s="59">
        <f>G322*100%/F322</f>
        <v>1</v>
      </c>
      <c r="I322" s="24"/>
    </row>
    <row r="323" spans="1:9" s="15" customFormat="1" ht="20.25" customHeight="1" x14ac:dyDescent="0.25">
      <c r="A323" s="60"/>
      <c r="B323" s="55"/>
      <c r="C323" s="61"/>
      <c r="D323" s="19" t="s">
        <v>148</v>
      </c>
      <c r="E323" s="57"/>
      <c r="F323" s="55"/>
      <c r="G323" s="55"/>
      <c r="H323" s="59"/>
      <c r="I323" s="24"/>
    </row>
    <row r="324" spans="1:9" s="15" customFormat="1" ht="27.75" customHeight="1" x14ac:dyDescent="0.25">
      <c r="A324" s="60"/>
      <c r="B324" s="55"/>
      <c r="C324" s="61"/>
      <c r="D324" s="31" t="s">
        <v>180</v>
      </c>
      <c r="E324" s="57"/>
      <c r="F324" s="55"/>
      <c r="G324" s="55"/>
      <c r="H324" s="59"/>
      <c r="I324" s="24"/>
    </row>
    <row r="325" spans="1:9" s="15" customFormat="1" ht="52.5" customHeight="1" x14ac:dyDescent="0.25">
      <c r="A325" s="60"/>
      <c r="B325" s="55"/>
      <c r="C325" s="61"/>
      <c r="D325" s="19" t="s">
        <v>249</v>
      </c>
      <c r="E325" s="57"/>
      <c r="F325" s="55"/>
      <c r="G325" s="55"/>
      <c r="H325" s="59"/>
      <c r="I325" s="24"/>
    </row>
    <row r="326" spans="1:9" s="15" customFormat="1" ht="48.75" customHeight="1" x14ac:dyDescent="0.25">
      <c r="A326" s="60"/>
      <c r="B326" s="55"/>
      <c r="C326" s="61"/>
      <c r="D326" s="19" t="s">
        <v>190</v>
      </c>
      <c r="E326" s="57"/>
      <c r="F326" s="55"/>
      <c r="G326" s="55"/>
      <c r="H326" s="59"/>
      <c r="I326" s="24"/>
    </row>
    <row r="327" spans="1:9" s="15" customFormat="1" ht="13.5" x14ac:dyDescent="0.25">
      <c r="A327" s="26">
        <v>1047</v>
      </c>
      <c r="B327" s="26"/>
      <c r="C327" s="26"/>
      <c r="D327" s="19" t="s">
        <v>77</v>
      </c>
      <c r="E327" s="42"/>
      <c r="F327" s="21"/>
      <c r="G327" s="21"/>
      <c r="H327" s="30"/>
      <c r="I327" s="24"/>
    </row>
    <row r="328" spans="1:9" s="15" customFormat="1" ht="60.75" customHeight="1" x14ac:dyDescent="0.25">
      <c r="A328" s="60"/>
      <c r="B328" s="60"/>
      <c r="C328" s="60"/>
      <c r="D328" s="19" t="s">
        <v>220</v>
      </c>
      <c r="E328" s="56">
        <v>0</v>
      </c>
      <c r="F328" s="55">
        <f>F334+F339</f>
        <v>15660</v>
      </c>
      <c r="G328" s="55">
        <f>G334+G339</f>
        <v>15300</v>
      </c>
      <c r="H328" s="59">
        <f>G328/F328</f>
        <v>0.97701149425287359</v>
      </c>
      <c r="I328" s="24"/>
    </row>
    <row r="329" spans="1:9" s="15" customFormat="1" ht="20.25" customHeight="1" x14ac:dyDescent="0.25">
      <c r="A329" s="60"/>
      <c r="B329" s="60"/>
      <c r="C329" s="60"/>
      <c r="D329" s="31" t="s">
        <v>56</v>
      </c>
      <c r="E329" s="57"/>
      <c r="F329" s="55"/>
      <c r="G329" s="55"/>
      <c r="H329" s="59"/>
      <c r="I329" s="24"/>
    </row>
    <row r="330" spans="1:9" s="15" customFormat="1" ht="46.5" customHeight="1" x14ac:dyDescent="0.25">
      <c r="A330" s="60"/>
      <c r="B330" s="60"/>
      <c r="C330" s="60"/>
      <c r="D330" s="19" t="s">
        <v>221</v>
      </c>
      <c r="E330" s="57"/>
      <c r="F330" s="55"/>
      <c r="G330" s="55"/>
      <c r="H330" s="59"/>
      <c r="I330" s="24"/>
    </row>
    <row r="331" spans="1:9" s="15" customFormat="1" ht="15.75" customHeight="1" x14ac:dyDescent="0.25">
      <c r="A331" s="60"/>
      <c r="B331" s="60"/>
      <c r="C331" s="60"/>
      <c r="D331" s="31" t="s">
        <v>52</v>
      </c>
      <c r="E331" s="57"/>
      <c r="F331" s="55"/>
      <c r="G331" s="55"/>
      <c r="H331" s="59"/>
      <c r="I331" s="24"/>
    </row>
    <row r="332" spans="1:9" s="15" customFormat="1" ht="18" customHeight="1" x14ac:dyDescent="0.25">
      <c r="A332" s="60"/>
      <c r="B332" s="60"/>
      <c r="C332" s="60"/>
      <c r="D332" s="19" t="s">
        <v>222</v>
      </c>
      <c r="E332" s="57"/>
      <c r="F332" s="55"/>
      <c r="G332" s="55"/>
      <c r="H332" s="59"/>
      <c r="I332" s="24"/>
    </row>
    <row r="333" spans="1:9" s="15" customFormat="1" ht="13.5" x14ac:dyDescent="0.25">
      <c r="A333" s="60"/>
      <c r="B333" s="26"/>
      <c r="C333" s="26"/>
      <c r="D333" s="19" t="s">
        <v>203</v>
      </c>
      <c r="E333" s="42"/>
      <c r="F333" s="21"/>
      <c r="G333" s="21"/>
      <c r="H333" s="30"/>
      <c r="I333" s="24"/>
    </row>
    <row r="334" spans="1:9" s="15" customFormat="1" ht="47.25" customHeight="1" x14ac:dyDescent="0.25">
      <c r="A334" s="60"/>
      <c r="B334" s="55" t="s">
        <v>223</v>
      </c>
      <c r="C334" s="77" t="s">
        <v>265</v>
      </c>
      <c r="D334" s="19" t="s">
        <v>224</v>
      </c>
      <c r="E334" s="56">
        <v>0</v>
      </c>
      <c r="F334" s="55">
        <v>15000</v>
      </c>
      <c r="G334" s="55">
        <v>15000</v>
      </c>
      <c r="H334" s="59">
        <f>G334*100%/F334</f>
        <v>1</v>
      </c>
      <c r="I334" s="24"/>
    </row>
    <row r="335" spans="1:9" s="15" customFormat="1" ht="18" customHeight="1" x14ac:dyDescent="0.25">
      <c r="A335" s="60"/>
      <c r="B335" s="55"/>
      <c r="C335" s="78"/>
      <c r="D335" s="31" t="s">
        <v>225</v>
      </c>
      <c r="E335" s="57"/>
      <c r="F335" s="55"/>
      <c r="G335" s="55"/>
      <c r="H335" s="59"/>
      <c r="I335" s="24"/>
    </row>
    <row r="336" spans="1:9" s="15" customFormat="1" ht="18.75" customHeight="1" x14ac:dyDescent="0.25">
      <c r="A336" s="60"/>
      <c r="B336" s="55"/>
      <c r="C336" s="78"/>
      <c r="D336" s="31" t="s">
        <v>226</v>
      </c>
      <c r="E336" s="57"/>
      <c r="F336" s="55"/>
      <c r="G336" s="55"/>
      <c r="H336" s="59"/>
      <c r="I336" s="24"/>
    </row>
    <row r="337" spans="1:9" s="15" customFormat="1" ht="48.75" customHeight="1" x14ac:dyDescent="0.25">
      <c r="A337" s="60"/>
      <c r="B337" s="55"/>
      <c r="C337" s="78"/>
      <c r="D337" s="19" t="s">
        <v>227</v>
      </c>
      <c r="E337" s="57"/>
      <c r="F337" s="55"/>
      <c r="G337" s="55"/>
      <c r="H337" s="59"/>
      <c r="I337" s="24"/>
    </row>
    <row r="338" spans="1:9" s="15" customFormat="1" ht="32.25" customHeight="1" x14ac:dyDescent="0.25">
      <c r="A338" s="60"/>
      <c r="B338" s="55"/>
      <c r="C338" s="86"/>
      <c r="D338" s="19" t="s">
        <v>190</v>
      </c>
      <c r="E338" s="57"/>
      <c r="F338" s="55"/>
      <c r="G338" s="55"/>
      <c r="H338" s="59"/>
      <c r="I338" s="24"/>
    </row>
    <row r="339" spans="1:9" s="15" customFormat="1" ht="33.75" customHeight="1" x14ac:dyDescent="0.25">
      <c r="A339" s="62"/>
      <c r="B339" s="55" t="s">
        <v>228</v>
      </c>
      <c r="C339" s="77" t="s">
        <v>265</v>
      </c>
      <c r="D339" s="19" t="s">
        <v>229</v>
      </c>
      <c r="E339" s="56">
        <v>0</v>
      </c>
      <c r="F339" s="55">
        <v>660</v>
      </c>
      <c r="G339" s="55">
        <v>300</v>
      </c>
      <c r="H339" s="59">
        <f>G339*100%/F339</f>
        <v>0.45454545454545453</v>
      </c>
      <c r="I339" s="24"/>
    </row>
    <row r="340" spans="1:9" s="15" customFormat="1" ht="17.25" customHeight="1" x14ac:dyDescent="0.25">
      <c r="A340" s="62"/>
      <c r="B340" s="55"/>
      <c r="C340" s="78"/>
      <c r="D340" s="49" t="s">
        <v>134</v>
      </c>
      <c r="E340" s="57"/>
      <c r="F340" s="55"/>
      <c r="G340" s="55"/>
      <c r="H340" s="59"/>
      <c r="I340" s="24"/>
    </row>
    <row r="341" spans="1:9" s="15" customFormat="1" ht="59.25" customHeight="1" x14ac:dyDescent="0.25">
      <c r="A341" s="62"/>
      <c r="B341" s="55"/>
      <c r="C341" s="78"/>
      <c r="D341" s="19" t="s">
        <v>268</v>
      </c>
      <c r="E341" s="57"/>
      <c r="F341" s="55"/>
      <c r="G341" s="55"/>
      <c r="H341" s="59"/>
      <c r="I341" s="24"/>
    </row>
    <row r="342" spans="1:9" s="15" customFormat="1" ht="13.5" x14ac:dyDescent="0.25">
      <c r="A342" s="40">
        <v>1047</v>
      </c>
      <c r="B342" s="26"/>
      <c r="C342" s="26"/>
      <c r="D342" s="19" t="s">
        <v>77</v>
      </c>
      <c r="E342" s="42"/>
      <c r="F342" s="21"/>
      <c r="G342" s="21"/>
      <c r="H342" s="30"/>
      <c r="I342" s="24"/>
    </row>
    <row r="343" spans="1:9" s="15" customFormat="1" ht="40.5" customHeight="1" x14ac:dyDescent="0.25">
      <c r="A343" s="79"/>
      <c r="B343" s="60"/>
      <c r="C343" s="60"/>
      <c r="D343" s="19" t="s">
        <v>231</v>
      </c>
      <c r="E343" s="56">
        <v>0</v>
      </c>
      <c r="F343" s="55">
        <f>F350</f>
        <v>55600</v>
      </c>
      <c r="G343" s="55">
        <f>G350</f>
        <v>55600</v>
      </c>
      <c r="H343" s="59">
        <f>G343*100%/F343</f>
        <v>1</v>
      </c>
      <c r="I343" s="24"/>
    </row>
    <row r="344" spans="1:9" s="15" customFormat="1" ht="15" customHeight="1" x14ac:dyDescent="0.25">
      <c r="A344" s="80"/>
      <c r="B344" s="60"/>
      <c r="C344" s="60"/>
      <c r="D344" s="31" t="s">
        <v>56</v>
      </c>
      <c r="E344" s="57"/>
      <c r="F344" s="55"/>
      <c r="G344" s="55"/>
      <c r="H344" s="59"/>
      <c r="I344" s="24"/>
    </row>
    <row r="345" spans="1:9" s="15" customFormat="1" ht="50.25" customHeight="1" x14ac:dyDescent="0.25">
      <c r="A345" s="80"/>
      <c r="B345" s="60"/>
      <c r="C345" s="60"/>
      <c r="D345" s="19" t="s">
        <v>232</v>
      </c>
      <c r="E345" s="57"/>
      <c r="F345" s="55"/>
      <c r="G345" s="55"/>
      <c r="H345" s="59"/>
      <c r="I345" s="24"/>
    </row>
    <row r="346" spans="1:9" s="15" customFormat="1" ht="18" customHeight="1" x14ac:dyDescent="0.25">
      <c r="A346" s="80"/>
      <c r="B346" s="60"/>
      <c r="C346" s="60"/>
      <c r="D346" s="31" t="s">
        <v>52</v>
      </c>
      <c r="E346" s="57"/>
      <c r="F346" s="55"/>
      <c r="G346" s="55"/>
      <c r="H346" s="59"/>
      <c r="I346" s="24"/>
    </row>
    <row r="347" spans="1:9" s="15" customFormat="1" ht="13.5" x14ac:dyDescent="0.25">
      <c r="A347" s="80"/>
      <c r="B347" s="60"/>
      <c r="C347" s="60"/>
      <c r="D347" s="19" t="s">
        <v>187</v>
      </c>
      <c r="E347" s="57"/>
      <c r="F347" s="55"/>
      <c r="G347" s="55"/>
      <c r="H347" s="59"/>
      <c r="I347" s="24"/>
    </row>
    <row r="348" spans="1:9" s="15" customFormat="1" ht="13.5" x14ac:dyDescent="0.25">
      <c r="A348" s="80"/>
      <c r="B348" s="60"/>
      <c r="C348" s="60"/>
      <c r="D348" s="19"/>
      <c r="E348" s="58"/>
      <c r="F348" s="55"/>
      <c r="G348" s="55"/>
      <c r="H348" s="59"/>
      <c r="I348" s="24"/>
    </row>
    <row r="349" spans="1:9" s="15" customFormat="1" ht="20.25" customHeight="1" x14ac:dyDescent="0.25">
      <c r="A349" s="80"/>
      <c r="B349" s="26"/>
      <c r="C349" s="26"/>
      <c r="D349" s="19" t="s">
        <v>178</v>
      </c>
      <c r="E349" s="42"/>
      <c r="F349" s="21"/>
      <c r="G349" s="21"/>
      <c r="H349" s="30"/>
      <c r="I349" s="24"/>
    </row>
    <row r="350" spans="1:9" s="15" customFormat="1" ht="37.5" customHeight="1" x14ac:dyDescent="0.25">
      <c r="A350" s="80"/>
      <c r="B350" s="63" t="s">
        <v>233</v>
      </c>
      <c r="C350" s="77" t="s">
        <v>265</v>
      </c>
      <c r="D350" s="19" t="s">
        <v>234</v>
      </c>
      <c r="E350" s="56">
        <v>0</v>
      </c>
      <c r="F350" s="55">
        <v>55600</v>
      </c>
      <c r="G350" s="55">
        <v>55600</v>
      </c>
      <c r="H350" s="59">
        <f>G350*100%/F350</f>
        <v>1</v>
      </c>
      <c r="I350" s="24"/>
    </row>
    <row r="351" spans="1:9" s="15" customFormat="1" ht="13.5" x14ac:dyDescent="0.25">
      <c r="A351" s="80"/>
      <c r="B351" s="64"/>
      <c r="C351" s="78"/>
      <c r="D351" s="19" t="s">
        <v>148</v>
      </c>
      <c r="E351" s="57"/>
      <c r="F351" s="55"/>
      <c r="G351" s="55"/>
      <c r="H351" s="59"/>
      <c r="I351" s="24"/>
    </row>
    <row r="352" spans="1:9" s="15" customFormat="1" ht="14.25" customHeight="1" x14ac:dyDescent="0.25">
      <c r="A352" s="80"/>
      <c r="B352" s="64"/>
      <c r="C352" s="78"/>
      <c r="D352" s="31" t="s">
        <v>180</v>
      </c>
      <c r="E352" s="57"/>
      <c r="F352" s="55"/>
      <c r="G352" s="55"/>
      <c r="H352" s="59"/>
      <c r="I352" s="24"/>
    </row>
    <row r="353" spans="1:9" s="15" customFormat="1" ht="51.75" customHeight="1" x14ac:dyDescent="0.25">
      <c r="A353" s="80"/>
      <c r="B353" s="64"/>
      <c r="C353" s="78"/>
      <c r="D353" s="19" t="s">
        <v>235</v>
      </c>
      <c r="E353" s="57"/>
      <c r="F353" s="55"/>
      <c r="G353" s="55"/>
      <c r="H353" s="59"/>
      <c r="I353" s="24"/>
    </row>
    <row r="354" spans="1:9" s="15" customFormat="1" ht="42" customHeight="1" x14ac:dyDescent="0.25">
      <c r="A354" s="81"/>
      <c r="B354" s="65"/>
      <c r="C354" s="86"/>
      <c r="D354" s="19" t="s">
        <v>236</v>
      </c>
      <c r="E354" s="57"/>
      <c r="F354" s="55"/>
      <c r="G354" s="55"/>
      <c r="H354" s="59"/>
      <c r="I354" s="24"/>
    </row>
    <row r="355" spans="1:9" s="15" customFormat="1" ht="13.5" x14ac:dyDescent="0.25">
      <c r="A355" s="40">
        <v>1150</v>
      </c>
      <c r="B355" s="26"/>
      <c r="C355" s="26"/>
      <c r="D355" s="19" t="s">
        <v>77</v>
      </c>
      <c r="E355" s="42"/>
      <c r="F355" s="21"/>
      <c r="G355" s="21"/>
      <c r="H355" s="30"/>
      <c r="I355" s="24"/>
    </row>
    <row r="356" spans="1:9" s="15" customFormat="1" ht="15.75" customHeight="1" x14ac:dyDescent="0.25">
      <c r="A356" s="62"/>
      <c r="B356" s="60"/>
      <c r="C356" s="60"/>
      <c r="D356" s="19" t="s">
        <v>169</v>
      </c>
      <c r="E356" s="56">
        <v>0</v>
      </c>
      <c r="F356" s="55">
        <f>F362+F367+F372+F375</f>
        <v>40300</v>
      </c>
      <c r="G356" s="55">
        <f>G362+G367+G372+G375</f>
        <v>40300</v>
      </c>
      <c r="H356" s="59">
        <f>G356*100%/F356</f>
        <v>1</v>
      </c>
      <c r="I356" s="24"/>
    </row>
    <row r="357" spans="1:9" s="15" customFormat="1" ht="23.25" customHeight="1" x14ac:dyDescent="0.25">
      <c r="A357" s="62"/>
      <c r="B357" s="60"/>
      <c r="C357" s="60"/>
      <c r="D357" s="31" t="s">
        <v>56</v>
      </c>
      <c r="E357" s="57"/>
      <c r="F357" s="55"/>
      <c r="G357" s="55"/>
      <c r="H357" s="59"/>
      <c r="I357" s="24"/>
    </row>
    <row r="358" spans="1:9" s="15" customFormat="1" ht="65.25" customHeight="1" x14ac:dyDescent="0.25">
      <c r="A358" s="62"/>
      <c r="B358" s="60"/>
      <c r="C358" s="60"/>
      <c r="D358" s="19" t="s">
        <v>237</v>
      </c>
      <c r="E358" s="57"/>
      <c r="F358" s="55"/>
      <c r="G358" s="55"/>
      <c r="H358" s="59"/>
      <c r="I358" s="24"/>
    </row>
    <row r="359" spans="1:9" s="15" customFormat="1" ht="19.5" customHeight="1" x14ac:dyDescent="0.25">
      <c r="A359" s="62"/>
      <c r="B359" s="60"/>
      <c r="C359" s="60"/>
      <c r="D359" s="31" t="s">
        <v>52</v>
      </c>
      <c r="E359" s="57"/>
      <c r="F359" s="55"/>
      <c r="G359" s="55"/>
      <c r="H359" s="59"/>
      <c r="I359" s="24"/>
    </row>
    <row r="360" spans="1:9" s="15" customFormat="1" ht="17.25" customHeight="1" x14ac:dyDescent="0.25">
      <c r="A360" s="62"/>
      <c r="B360" s="60"/>
      <c r="C360" s="60"/>
      <c r="D360" s="19" t="s">
        <v>171</v>
      </c>
      <c r="E360" s="57"/>
      <c r="F360" s="55"/>
      <c r="G360" s="55"/>
      <c r="H360" s="59"/>
      <c r="I360" s="24"/>
    </row>
    <row r="361" spans="1:9" s="15" customFormat="1" ht="15.75" customHeight="1" x14ac:dyDescent="0.25">
      <c r="A361" s="62"/>
      <c r="B361" s="26"/>
      <c r="C361" s="26"/>
      <c r="D361" s="19" t="s">
        <v>238</v>
      </c>
      <c r="E361" s="35"/>
      <c r="F361" s="47"/>
      <c r="G361" s="47"/>
      <c r="H361" s="45"/>
      <c r="I361" s="24"/>
    </row>
    <row r="362" spans="1:9" s="15" customFormat="1" ht="39" customHeight="1" x14ac:dyDescent="0.25">
      <c r="A362" s="62"/>
      <c r="B362" s="55" t="s">
        <v>209</v>
      </c>
      <c r="C362" s="61" t="s">
        <v>265</v>
      </c>
      <c r="D362" s="19" t="s">
        <v>239</v>
      </c>
      <c r="E362" s="56">
        <v>0</v>
      </c>
      <c r="F362" s="55">
        <v>20000</v>
      </c>
      <c r="G362" s="55">
        <v>20000</v>
      </c>
      <c r="H362" s="59">
        <f>G362*100%/F362</f>
        <v>1</v>
      </c>
      <c r="I362" s="24"/>
    </row>
    <row r="363" spans="1:9" s="15" customFormat="1" ht="15" customHeight="1" x14ac:dyDescent="0.25">
      <c r="A363" s="62"/>
      <c r="B363" s="55"/>
      <c r="C363" s="61"/>
      <c r="D363" s="31" t="s">
        <v>159</v>
      </c>
      <c r="E363" s="57"/>
      <c r="F363" s="55"/>
      <c r="G363" s="55"/>
      <c r="H363" s="59"/>
      <c r="I363" s="24"/>
    </row>
    <row r="364" spans="1:9" s="15" customFormat="1" ht="30.75" customHeight="1" x14ac:dyDescent="0.25">
      <c r="A364" s="62"/>
      <c r="B364" s="55"/>
      <c r="C364" s="61"/>
      <c r="D364" s="19" t="s">
        <v>173</v>
      </c>
      <c r="E364" s="57"/>
      <c r="F364" s="55"/>
      <c r="G364" s="55"/>
      <c r="H364" s="59"/>
      <c r="I364" s="24"/>
    </row>
    <row r="365" spans="1:9" s="15" customFormat="1" ht="21" customHeight="1" x14ac:dyDescent="0.25">
      <c r="A365" s="62"/>
      <c r="B365" s="55"/>
      <c r="C365" s="61"/>
      <c r="D365" s="31" t="s">
        <v>163</v>
      </c>
      <c r="E365" s="57"/>
      <c r="F365" s="55"/>
      <c r="G365" s="55"/>
      <c r="H365" s="59"/>
      <c r="I365" s="24"/>
    </row>
    <row r="366" spans="1:9" s="15" customFormat="1" ht="24.75" customHeight="1" x14ac:dyDescent="0.25">
      <c r="A366" s="62"/>
      <c r="B366" s="55"/>
      <c r="C366" s="61"/>
      <c r="D366" s="19" t="s">
        <v>174</v>
      </c>
      <c r="E366" s="57"/>
      <c r="F366" s="55"/>
      <c r="G366" s="55"/>
      <c r="H366" s="59"/>
      <c r="I366" s="24"/>
    </row>
    <row r="367" spans="1:9" s="15" customFormat="1" ht="25.5" customHeight="1" x14ac:dyDescent="0.25">
      <c r="A367" s="62"/>
      <c r="B367" s="55" t="s">
        <v>240</v>
      </c>
      <c r="C367" s="61" t="s">
        <v>265</v>
      </c>
      <c r="D367" s="19" t="s">
        <v>241</v>
      </c>
      <c r="E367" s="56">
        <v>0</v>
      </c>
      <c r="F367" s="55">
        <v>1500</v>
      </c>
      <c r="G367" s="55">
        <v>1500</v>
      </c>
      <c r="H367" s="59">
        <f>G367*100%/F367</f>
        <v>1</v>
      </c>
      <c r="I367" s="24"/>
    </row>
    <row r="368" spans="1:9" s="15" customFormat="1" ht="18.75" customHeight="1" x14ac:dyDescent="0.25">
      <c r="A368" s="62"/>
      <c r="B368" s="55"/>
      <c r="C368" s="61"/>
      <c r="D368" s="31" t="s">
        <v>85</v>
      </c>
      <c r="E368" s="57"/>
      <c r="F368" s="55"/>
      <c r="G368" s="55"/>
      <c r="H368" s="59"/>
      <c r="I368" s="24"/>
    </row>
    <row r="369" spans="1:9" s="15" customFormat="1" ht="19.5" customHeight="1" x14ac:dyDescent="0.25">
      <c r="A369" s="62"/>
      <c r="B369" s="55"/>
      <c r="C369" s="61"/>
      <c r="D369" s="19" t="s">
        <v>242</v>
      </c>
      <c r="E369" s="57"/>
      <c r="F369" s="55"/>
      <c r="G369" s="55"/>
      <c r="H369" s="59"/>
      <c r="I369" s="24"/>
    </row>
    <row r="370" spans="1:9" s="15" customFormat="1" ht="30.75" customHeight="1" x14ac:dyDescent="0.25">
      <c r="A370" s="62"/>
      <c r="B370" s="55"/>
      <c r="C370" s="61"/>
      <c r="D370" s="31" t="s">
        <v>150</v>
      </c>
      <c r="E370" s="57"/>
      <c r="F370" s="55"/>
      <c r="G370" s="55"/>
      <c r="H370" s="59"/>
      <c r="I370" s="24"/>
    </row>
    <row r="371" spans="1:9" s="15" customFormat="1" ht="39" customHeight="1" x14ac:dyDescent="0.25">
      <c r="A371" s="62"/>
      <c r="B371" s="55"/>
      <c r="C371" s="61"/>
      <c r="D371" s="19" t="s">
        <v>190</v>
      </c>
      <c r="E371" s="57"/>
      <c r="F371" s="55"/>
      <c r="G371" s="55"/>
      <c r="H371" s="59"/>
      <c r="I371" s="24"/>
    </row>
    <row r="372" spans="1:9" s="15" customFormat="1" ht="39" customHeight="1" x14ac:dyDescent="0.25">
      <c r="A372" s="62"/>
      <c r="B372" s="55" t="s">
        <v>228</v>
      </c>
      <c r="C372" s="61" t="s">
        <v>265</v>
      </c>
      <c r="D372" s="19" t="s">
        <v>229</v>
      </c>
      <c r="E372" s="56">
        <v>0</v>
      </c>
      <c r="F372" s="55">
        <v>300</v>
      </c>
      <c r="G372" s="55">
        <v>300</v>
      </c>
      <c r="H372" s="59">
        <f>G372*100%/F372</f>
        <v>1</v>
      </c>
      <c r="I372" s="24"/>
    </row>
    <row r="373" spans="1:9" s="15" customFormat="1" ht="39" customHeight="1" x14ac:dyDescent="0.25">
      <c r="A373" s="62"/>
      <c r="B373" s="55"/>
      <c r="C373" s="61"/>
      <c r="D373" s="49" t="s">
        <v>134</v>
      </c>
      <c r="E373" s="57"/>
      <c r="F373" s="55"/>
      <c r="G373" s="55"/>
      <c r="H373" s="59"/>
      <c r="I373" s="24"/>
    </row>
    <row r="374" spans="1:9" s="15" customFormat="1" ht="62.25" customHeight="1" x14ac:dyDescent="0.25">
      <c r="A374" s="62"/>
      <c r="B374" s="55"/>
      <c r="C374" s="61"/>
      <c r="D374" s="19" t="s">
        <v>230</v>
      </c>
      <c r="E374" s="57"/>
      <c r="F374" s="55"/>
      <c r="G374" s="55"/>
      <c r="H374" s="59"/>
      <c r="I374" s="24"/>
    </row>
    <row r="375" spans="1:9" s="15" customFormat="1" ht="18" customHeight="1" x14ac:dyDescent="0.25">
      <c r="A375" s="60"/>
      <c r="B375" s="55" t="s">
        <v>250</v>
      </c>
      <c r="C375" s="61" t="s">
        <v>265</v>
      </c>
      <c r="D375" s="19" t="s">
        <v>182</v>
      </c>
      <c r="E375" s="56">
        <v>0</v>
      </c>
      <c r="F375" s="55">
        <v>18500</v>
      </c>
      <c r="G375" s="55">
        <v>18500</v>
      </c>
      <c r="H375" s="59">
        <f>G375*100%/F375</f>
        <v>1</v>
      </c>
      <c r="I375" s="24"/>
    </row>
    <row r="376" spans="1:9" s="15" customFormat="1" ht="23.25" customHeight="1" x14ac:dyDescent="0.25">
      <c r="A376" s="60"/>
      <c r="B376" s="55"/>
      <c r="C376" s="61"/>
      <c r="D376" s="31" t="s">
        <v>85</v>
      </c>
      <c r="E376" s="57"/>
      <c r="F376" s="55"/>
      <c r="G376" s="55"/>
      <c r="H376" s="59"/>
      <c r="I376" s="24"/>
    </row>
    <row r="377" spans="1:9" s="15" customFormat="1" ht="32.25" customHeight="1" x14ac:dyDescent="0.25">
      <c r="A377" s="60"/>
      <c r="B377" s="55"/>
      <c r="C377" s="61"/>
      <c r="D377" s="19" t="s">
        <v>183</v>
      </c>
      <c r="E377" s="57"/>
      <c r="F377" s="55"/>
      <c r="G377" s="55"/>
      <c r="H377" s="59"/>
      <c r="I377" s="24"/>
    </row>
    <row r="378" spans="1:9" s="15" customFormat="1" ht="20.25" customHeight="1" x14ac:dyDescent="0.25">
      <c r="A378" s="60"/>
      <c r="B378" s="55"/>
      <c r="C378" s="61"/>
      <c r="D378" s="31" t="s">
        <v>150</v>
      </c>
      <c r="E378" s="57"/>
      <c r="F378" s="55"/>
      <c r="G378" s="55"/>
      <c r="H378" s="59"/>
      <c r="I378" s="24"/>
    </row>
    <row r="379" spans="1:9" s="15" customFormat="1" ht="18.75" customHeight="1" x14ac:dyDescent="0.25">
      <c r="A379" s="60"/>
      <c r="B379" s="55"/>
      <c r="C379" s="61"/>
      <c r="D379" s="19" t="s">
        <v>184</v>
      </c>
      <c r="E379" s="58"/>
      <c r="F379" s="55"/>
      <c r="G379" s="55"/>
      <c r="H379" s="59"/>
      <c r="I379" s="24"/>
    </row>
    <row r="380" spans="1:9" x14ac:dyDescent="0.35">
      <c r="D380" s="50"/>
      <c r="G380" s="8"/>
      <c r="H380" s="7"/>
    </row>
    <row r="381" spans="1:9" x14ac:dyDescent="0.35">
      <c r="D381" s="50"/>
    </row>
    <row r="382" spans="1:9" x14ac:dyDescent="0.35">
      <c r="D382" s="50"/>
    </row>
    <row r="383" spans="1:9" x14ac:dyDescent="0.35">
      <c r="D383" s="50"/>
    </row>
    <row r="384" spans="1:9" x14ac:dyDescent="0.35">
      <c r="D384" s="50"/>
    </row>
    <row r="385" spans="4:4" x14ac:dyDescent="0.35">
      <c r="D385" s="50"/>
    </row>
  </sheetData>
  <mergeCells count="444">
    <mergeCell ref="C157:C159"/>
    <mergeCell ref="B151:B155"/>
    <mergeCell ref="C151:C155"/>
    <mergeCell ref="B58:B62"/>
    <mergeCell ref="C334:C338"/>
    <mergeCell ref="B350:B354"/>
    <mergeCell ref="C350:C354"/>
    <mergeCell ref="C266:C270"/>
    <mergeCell ref="G176:G179"/>
    <mergeCell ref="H176:H179"/>
    <mergeCell ref="B177:B179"/>
    <mergeCell ref="C177:C179"/>
    <mergeCell ref="C30:C32"/>
    <mergeCell ref="C33:C35"/>
    <mergeCell ref="C36:C38"/>
    <mergeCell ref="B161:B165"/>
    <mergeCell ref="C161:C165"/>
    <mergeCell ref="B157:B159"/>
    <mergeCell ref="B171:B175"/>
    <mergeCell ref="C171:C175"/>
    <mergeCell ref="E170:E175"/>
    <mergeCell ref="F170:F175"/>
    <mergeCell ref="E176:E179"/>
    <mergeCell ref="F176:F179"/>
    <mergeCell ref="B167:B169"/>
    <mergeCell ref="C167:C169"/>
    <mergeCell ref="G166:G169"/>
    <mergeCell ref="H166:H169"/>
    <mergeCell ref="E166:E169"/>
    <mergeCell ref="F166:F169"/>
    <mergeCell ref="G160:G165"/>
    <mergeCell ref="H160:H165"/>
    <mergeCell ref="E160:E165"/>
    <mergeCell ref="F160:F165"/>
    <mergeCell ref="G170:G175"/>
    <mergeCell ref="H170:H175"/>
    <mergeCell ref="H151:H155"/>
    <mergeCell ref="E157:E159"/>
    <mergeCell ref="F157:F159"/>
    <mergeCell ref="H157:H159"/>
    <mergeCell ref="G157:G159"/>
    <mergeCell ref="F151:F155"/>
    <mergeCell ref="G151:G155"/>
    <mergeCell ref="E151:E155"/>
    <mergeCell ref="H139:H143"/>
    <mergeCell ref="H144:H149"/>
    <mergeCell ref="H7:H8"/>
    <mergeCell ref="H10:H14"/>
    <mergeCell ref="H16:H20"/>
    <mergeCell ref="H110:H114"/>
    <mergeCell ref="H95:H99"/>
    <mergeCell ref="H100:H104"/>
    <mergeCell ref="H105:H109"/>
    <mergeCell ref="H40:H44"/>
    <mergeCell ref="F144:F149"/>
    <mergeCell ref="G144:G149"/>
    <mergeCell ref="F133:F137"/>
    <mergeCell ref="G133:G137"/>
    <mergeCell ref="F139:F143"/>
    <mergeCell ref="G139:G143"/>
    <mergeCell ref="H46:H50"/>
    <mergeCell ref="H51:H56"/>
    <mergeCell ref="G46:G50"/>
    <mergeCell ref="G63:G68"/>
    <mergeCell ref="H57:H62"/>
    <mergeCell ref="H133:H137"/>
    <mergeCell ref="H79:H84"/>
    <mergeCell ref="H85:H89"/>
    <mergeCell ref="H129:H131"/>
    <mergeCell ref="G123:G125"/>
    <mergeCell ref="H123:H125"/>
    <mergeCell ref="G115:G121"/>
    <mergeCell ref="H115:H121"/>
    <mergeCell ref="G129:G131"/>
    <mergeCell ref="H126:H128"/>
    <mergeCell ref="F57:F62"/>
    <mergeCell ref="G57:G62"/>
    <mergeCell ref="F105:F109"/>
    <mergeCell ref="G105:G109"/>
    <mergeCell ref="H90:H94"/>
    <mergeCell ref="G100:G104"/>
    <mergeCell ref="F85:F89"/>
    <mergeCell ref="G85:G89"/>
    <mergeCell ref="G79:G84"/>
    <mergeCell ref="G73:G78"/>
    <mergeCell ref="F90:F94"/>
    <mergeCell ref="G16:G20"/>
    <mergeCell ref="F40:F44"/>
    <mergeCell ref="G40:G44"/>
    <mergeCell ref="F10:F14"/>
    <mergeCell ref="G10:G14"/>
    <mergeCell ref="G36:G38"/>
    <mergeCell ref="F36:F38"/>
    <mergeCell ref="F51:F56"/>
    <mergeCell ref="G51:G56"/>
    <mergeCell ref="E110:E114"/>
    <mergeCell ref="B110:B114"/>
    <mergeCell ref="C110:C114"/>
    <mergeCell ref="F7:F8"/>
    <mergeCell ref="F16:F20"/>
    <mergeCell ref="F100:F104"/>
    <mergeCell ref="F46:F50"/>
    <mergeCell ref="F79:F84"/>
    <mergeCell ref="B52:B56"/>
    <mergeCell ref="C52:C56"/>
    <mergeCell ref="B80:B84"/>
    <mergeCell ref="B70:B72"/>
    <mergeCell ref="E144:E149"/>
    <mergeCell ref="B145:B149"/>
    <mergeCell ref="B100:B104"/>
    <mergeCell ref="E133:E137"/>
    <mergeCell ref="E139:E143"/>
    <mergeCell ref="B129:B131"/>
    <mergeCell ref="C129:C131"/>
    <mergeCell ref="C145:C149"/>
    <mergeCell ref="B85:B89"/>
    <mergeCell ref="B74:B78"/>
    <mergeCell ref="C74:C78"/>
    <mergeCell ref="C100:C104"/>
    <mergeCell ref="B139:B143"/>
    <mergeCell ref="C139:C143"/>
    <mergeCell ref="C116:C121"/>
    <mergeCell ref="B105:B109"/>
    <mergeCell ref="B123:B125"/>
    <mergeCell ref="C123:C125"/>
    <mergeCell ref="B16:B20"/>
    <mergeCell ref="A1:H3"/>
    <mergeCell ref="B95:B99"/>
    <mergeCell ref="E10:E14"/>
    <mergeCell ref="B90:B94"/>
    <mergeCell ref="D7:D8"/>
    <mergeCell ref="E40:E44"/>
    <mergeCell ref="E46:E50"/>
    <mergeCell ref="A7:B7"/>
    <mergeCell ref="E16:E20"/>
    <mergeCell ref="E79:E84"/>
    <mergeCell ref="C70:C72"/>
    <mergeCell ref="E70:E72"/>
    <mergeCell ref="B10:B14"/>
    <mergeCell ref="B133:B137"/>
    <mergeCell ref="C133:C137"/>
    <mergeCell ref="E36:E38"/>
    <mergeCell ref="C46:C50"/>
    <mergeCell ref="B46:B50"/>
    <mergeCell ref="B40:B44"/>
    <mergeCell ref="C95:C99"/>
    <mergeCell ref="C90:C94"/>
    <mergeCell ref="E95:E99"/>
    <mergeCell ref="E100:E104"/>
    <mergeCell ref="E57:E62"/>
    <mergeCell ref="E85:E89"/>
    <mergeCell ref="C85:C89"/>
    <mergeCell ref="C58:C62"/>
    <mergeCell ref="E73:E78"/>
    <mergeCell ref="C80:C84"/>
    <mergeCell ref="E7:E8"/>
    <mergeCell ref="G7:G8"/>
    <mergeCell ref="G70:G72"/>
    <mergeCell ref="E90:E94"/>
    <mergeCell ref="F73:F78"/>
    <mergeCell ref="E22:E28"/>
    <mergeCell ref="F22:F28"/>
    <mergeCell ref="E29:E34"/>
    <mergeCell ref="F29:F34"/>
    <mergeCell ref="G22:G28"/>
    <mergeCell ref="F129:F131"/>
    <mergeCell ref="B126:B128"/>
    <mergeCell ref="C126:C128"/>
    <mergeCell ref="E126:E128"/>
    <mergeCell ref="F126:F128"/>
    <mergeCell ref="E129:E131"/>
    <mergeCell ref="B64:B68"/>
    <mergeCell ref="C64:C68"/>
    <mergeCell ref="E115:E121"/>
    <mergeCell ref="F115:F121"/>
    <mergeCell ref="B116:B121"/>
    <mergeCell ref="E63:E68"/>
    <mergeCell ref="F63:F68"/>
    <mergeCell ref="F70:F72"/>
    <mergeCell ref="E105:E109"/>
    <mergeCell ref="C105:C109"/>
    <mergeCell ref="E123:E125"/>
    <mergeCell ref="F123:F125"/>
    <mergeCell ref="G126:G128"/>
    <mergeCell ref="H63:H68"/>
    <mergeCell ref="G90:G94"/>
    <mergeCell ref="F95:F99"/>
    <mergeCell ref="G95:G99"/>
    <mergeCell ref="F110:F114"/>
    <mergeCell ref="G110:G114"/>
    <mergeCell ref="H73:H78"/>
    <mergeCell ref="H22:H28"/>
    <mergeCell ref="E180:E185"/>
    <mergeCell ref="F180:F185"/>
    <mergeCell ref="G180:G185"/>
    <mergeCell ref="H180:H185"/>
    <mergeCell ref="E51:E56"/>
    <mergeCell ref="H36:H38"/>
    <mergeCell ref="G29:G34"/>
    <mergeCell ref="H29:H34"/>
    <mergeCell ref="H70:H72"/>
    <mergeCell ref="B181:B185"/>
    <mergeCell ref="C181:C185"/>
    <mergeCell ref="A194:A204"/>
    <mergeCell ref="B194:B198"/>
    <mergeCell ref="C194:C198"/>
    <mergeCell ref="B200:B204"/>
    <mergeCell ref="C200:C204"/>
    <mergeCell ref="B187:B192"/>
    <mergeCell ref="C187:C192"/>
    <mergeCell ref="E186:E192"/>
    <mergeCell ref="F186:F192"/>
    <mergeCell ref="G186:G192"/>
    <mergeCell ref="H186:H192"/>
    <mergeCell ref="E193:E198"/>
    <mergeCell ref="F193:F198"/>
    <mergeCell ref="G193:G198"/>
    <mergeCell ref="H193:H198"/>
    <mergeCell ref="F199:F204"/>
    <mergeCell ref="G199:G204"/>
    <mergeCell ref="H199:H204"/>
    <mergeCell ref="B206:B210"/>
    <mergeCell ref="C206:C210"/>
    <mergeCell ref="B212:B216"/>
    <mergeCell ref="C212:C216"/>
    <mergeCell ref="A232:A242"/>
    <mergeCell ref="B232:B236"/>
    <mergeCell ref="C232:C236"/>
    <mergeCell ref="B238:B242"/>
    <mergeCell ref="C238:C242"/>
    <mergeCell ref="E199:E204"/>
    <mergeCell ref="C256:C260"/>
    <mergeCell ref="B262:B264"/>
    <mergeCell ref="B278:B281"/>
    <mergeCell ref="C278:C281"/>
    <mergeCell ref="C262:C264"/>
    <mergeCell ref="C218:C222"/>
    <mergeCell ref="B224:B230"/>
    <mergeCell ref="C224:C230"/>
    <mergeCell ref="C287:C291"/>
    <mergeCell ref="C292:C296"/>
    <mergeCell ref="B297:B301"/>
    <mergeCell ref="C297:C301"/>
    <mergeCell ref="C272:C276"/>
    <mergeCell ref="C244:C248"/>
    <mergeCell ref="B250:B254"/>
    <mergeCell ref="C250:C254"/>
    <mergeCell ref="B292:B296"/>
    <mergeCell ref="B256:B260"/>
    <mergeCell ref="A303:A313"/>
    <mergeCell ref="B303:B307"/>
    <mergeCell ref="C303:C307"/>
    <mergeCell ref="B309:B313"/>
    <mergeCell ref="C309:C313"/>
    <mergeCell ref="A272:A301"/>
    <mergeCell ref="B272:B276"/>
    <mergeCell ref="B282:B285"/>
    <mergeCell ref="C282:C285"/>
    <mergeCell ref="B287:B291"/>
    <mergeCell ref="A315:A326"/>
    <mergeCell ref="B315:B319"/>
    <mergeCell ref="C315:C319"/>
    <mergeCell ref="B320:B321"/>
    <mergeCell ref="C320:C321"/>
    <mergeCell ref="B322:B326"/>
    <mergeCell ref="C322:C326"/>
    <mergeCell ref="A328:A338"/>
    <mergeCell ref="B328:B332"/>
    <mergeCell ref="C328:C332"/>
    <mergeCell ref="C362:C366"/>
    <mergeCell ref="A339:A341"/>
    <mergeCell ref="B339:B341"/>
    <mergeCell ref="C339:C341"/>
    <mergeCell ref="B343:B348"/>
    <mergeCell ref="C343:C348"/>
    <mergeCell ref="A343:A354"/>
    <mergeCell ref="A367:A371"/>
    <mergeCell ref="B367:B371"/>
    <mergeCell ref="C367:C371"/>
    <mergeCell ref="A356:A366"/>
    <mergeCell ref="B356:B360"/>
    <mergeCell ref="C356:C360"/>
    <mergeCell ref="B362:B366"/>
    <mergeCell ref="H339:H341"/>
    <mergeCell ref="E206:E210"/>
    <mergeCell ref="F206:F210"/>
    <mergeCell ref="G206:G210"/>
    <mergeCell ref="H206:H210"/>
    <mergeCell ref="E212:E216"/>
    <mergeCell ref="F212:F216"/>
    <mergeCell ref="G212:G216"/>
    <mergeCell ref="H212:H216"/>
    <mergeCell ref="E218:E222"/>
    <mergeCell ref="F218:F222"/>
    <mergeCell ref="G218:G222"/>
    <mergeCell ref="H218:H222"/>
    <mergeCell ref="E224:E230"/>
    <mergeCell ref="F224:F230"/>
    <mergeCell ref="G224:G230"/>
    <mergeCell ref="H224:H230"/>
    <mergeCell ref="E232:E236"/>
    <mergeCell ref="F232:F236"/>
    <mergeCell ref="G232:G236"/>
    <mergeCell ref="H232:H236"/>
    <mergeCell ref="E238:E242"/>
    <mergeCell ref="F238:F242"/>
    <mergeCell ref="G238:G242"/>
    <mergeCell ref="H238:H242"/>
    <mergeCell ref="E244:E248"/>
    <mergeCell ref="F244:F248"/>
    <mergeCell ref="G244:G248"/>
    <mergeCell ref="H244:H248"/>
    <mergeCell ref="E250:E254"/>
    <mergeCell ref="F250:F254"/>
    <mergeCell ref="G250:G254"/>
    <mergeCell ref="H250:H254"/>
    <mergeCell ref="E256:E260"/>
    <mergeCell ref="F256:F260"/>
    <mergeCell ref="G256:G260"/>
    <mergeCell ref="H256:H260"/>
    <mergeCell ref="H262:H264"/>
    <mergeCell ref="E262:E264"/>
    <mergeCell ref="F262:F264"/>
    <mergeCell ref="G262:G264"/>
    <mergeCell ref="E320:E321"/>
    <mergeCell ref="E278:E281"/>
    <mergeCell ref="F278:F281"/>
    <mergeCell ref="G278:G281"/>
    <mergeCell ref="E287:E291"/>
    <mergeCell ref="F287:F291"/>
    <mergeCell ref="G287:G291"/>
    <mergeCell ref="E297:E301"/>
    <mergeCell ref="E272:E276"/>
    <mergeCell ref="F272:F276"/>
    <mergeCell ref="G272:G276"/>
    <mergeCell ref="H272:H276"/>
    <mergeCell ref="F266:F270"/>
    <mergeCell ref="G266:G270"/>
    <mergeCell ref="H266:H270"/>
    <mergeCell ref="E266:E270"/>
    <mergeCell ref="H287:H291"/>
    <mergeCell ref="E282:E285"/>
    <mergeCell ref="F282:F285"/>
    <mergeCell ref="G282:G285"/>
    <mergeCell ref="H282:H285"/>
    <mergeCell ref="H278:H281"/>
    <mergeCell ref="F297:F301"/>
    <mergeCell ref="G297:G301"/>
    <mergeCell ref="H297:H301"/>
    <mergeCell ref="E292:E296"/>
    <mergeCell ref="F292:F296"/>
    <mergeCell ref="G292:G296"/>
    <mergeCell ref="H292:H296"/>
    <mergeCell ref="E303:E307"/>
    <mergeCell ref="F303:F307"/>
    <mergeCell ref="G303:G307"/>
    <mergeCell ref="H303:H307"/>
    <mergeCell ref="E309:E313"/>
    <mergeCell ref="F309:F313"/>
    <mergeCell ref="G309:G313"/>
    <mergeCell ref="H309:H313"/>
    <mergeCell ref="G322:G326"/>
    <mergeCell ref="H322:H326"/>
    <mergeCell ref="F320:F321"/>
    <mergeCell ref="G320:G321"/>
    <mergeCell ref="F334:F338"/>
    <mergeCell ref="G334:G338"/>
    <mergeCell ref="F339:F341"/>
    <mergeCell ref="G339:G341"/>
    <mergeCell ref="F367:F371"/>
    <mergeCell ref="G367:G371"/>
    <mergeCell ref="F362:F366"/>
    <mergeCell ref="E356:E360"/>
    <mergeCell ref="F356:F360"/>
    <mergeCell ref="G356:G360"/>
    <mergeCell ref="E362:E366"/>
    <mergeCell ref="H334:H338"/>
    <mergeCell ref="E350:E354"/>
    <mergeCell ref="F350:F354"/>
    <mergeCell ref="G350:G354"/>
    <mergeCell ref="H350:H354"/>
    <mergeCell ref="E343:E348"/>
    <mergeCell ref="F343:F348"/>
    <mergeCell ref="G343:G348"/>
    <mergeCell ref="H343:H348"/>
    <mergeCell ref="E339:E341"/>
    <mergeCell ref="H356:H360"/>
    <mergeCell ref="G375:G379"/>
    <mergeCell ref="H375:H379"/>
    <mergeCell ref="H367:H371"/>
    <mergeCell ref="G372:G374"/>
    <mergeCell ref="G362:G366"/>
    <mergeCell ref="H362:H366"/>
    <mergeCell ref="H372:H374"/>
    <mergeCell ref="A10:A28"/>
    <mergeCell ref="A30:A38"/>
    <mergeCell ref="A40:A50"/>
    <mergeCell ref="C22:C28"/>
    <mergeCell ref="B22:B28"/>
    <mergeCell ref="B30:B35"/>
    <mergeCell ref="C16:C20"/>
    <mergeCell ref="C10:C14"/>
    <mergeCell ref="C40:C44"/>
    <mergeCell ref="B36:B38"/>
    <mergeCell ref="A161:A169"/>
    <mergeCell ref="A171:A179"/>
    <mergeCell ref="A181:A192"/>
    <mergeCell ref="A244:A254"/>
    <mergeCell ref="A206:A216"/>
    <mergeCell ref="A52:A62"/>
    <mergeCell ref="A64:A72"/>
    <mergeCell ref="A74:A131"/>
    <mergeCell ref="A145:A159"/>
    <mergeCell ref="A133:A143"/>
    <mergeCell ref="F375:F379"/>
    <mergeCell ref="B244:B248"/>
    <mergeCell ref="A256:A264"/>
    <mergeCell ref="A265:A270"/>
    <mergeCell ref="A218:A230"/>
    <mergeCell ref="B218:B222"/>
    <mergeCell ref="B266:B270"/>
    <mergeCell ref="E367:E371"/>
    <mergeCell ref="F372:F374"/>
    <mergeCell ref="A372:A374"/>
    <mergeCell ref="A375:A379"/>
    <mergeCell ref="E328:E332"/>
    <mergeCell ref="B334:B338"/>
    <mergeCell ref="B375:B379"/>
    <mergeCell ref="C375:C379"/>
    <mergeCell ref="E375:E379"/>
    <mergeCell ref="B372:B374"/>
    <mergeCell ref="C372:C374"/>
    <mergeCell ref="E372:E374"/>
    <mergeCell ref="E334:E338"/>
    <mergeCell ref="F315:F319"/>
    <mergeCell ref="G315:G319"/>
    <mergeCell ref="E315:E319"/>
    <mergeCell ref="H315:H319"/>
    <mergeCell ref="F328:F332"/>
    <mergeCell ref="G328:G332"/>
    <mergeCell ref="H328:H332"/>
    <mergeCell ref="H320:H321"/>
    <mergeCell ref="E322:E326"/>
    <mergeCell ref="F322:F326"/>
  </mergeCells>
  <phoneticPr fontId="3" type="noConversion"/>
  <dataValidations count="1">
    <dataValidation type="decimal" operator="greaterThanOrEqual" allowBlank="1" showInputMessage="1" showErrorMessage="1" sqref="E10:H14 E110:E114">
      <formula1>0</formula1>
    </dataValidation>
  </dataValidations>
  <pageMargins left="0.24" right="0.23" top="0.2" bottom="0.43" header="0.2" footer="0.2"/>
  <pageSetup paperSize="9" scale="65" firstPageNumber="3301" orientation="portrait" useFirstPageNumber="1" horizontalDpi="300" verticalDpi="300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L23"/>
  <sheetViews>
    <sheetView workbookViewId="0">
      <selection activeCell="F21" sqref="F21"/>
    </sheetView>
  </sheetViews>
  <sheetFormatPr defaultRowHeight="12.75" x14ac:dyDescent="0.2"/>
  <cols>
    <col min="10" max="10" width="15.28515625" customWidth="1"/>
  </cols>
  <sheetData>
    <row r="13" spans="1:12" ht="33" x14ac:dyDescent="0.45">
      <c r="A13" s="92" t="s">
        <v>125</v>
      </c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</row>
    <row r="15" spans="1:12" x14ac:dyDescent="0.2">
      <c r="C15" s="93" t="s">
        <v>124</v>
      </c>
      <c r="D15" s="93"/>
      <c r="E15" s="93"/>
      <c r="F15" s="93"/>
      <c r="G15" s="93"/>
      <c r="H15" s="93"/>
    </row>
    <row r="16" spans="1:12" x14ac:dyDescent="0.2">
      <c r="C16" s="93"/>
      <c r="D16" s="93"/>
      <c r="E16" s="93"/>
      <c r="F16" s="93"/>
      <c r="G16" s="93"/>
      <c r="H16" s="93"/>
    </row>
    <row r="20" spans="3:4" ht="15" x14ac:dyDescent="0.25">
      <c r="C20" s="2" t="s">
        <v>66</v>
      </c>
      <c r="D20" s="1"/>
    </row>
    <row r="21" spans="3:4" ht="15" x14ac:dyDescent="0.25">
      <c r="C21" s="2"/>
      <c r="D21" s="1"/>
    </row>
    <row r="22" spans="3:4" ht="15" x14ac:dyDescent="0.25">
      <c r="C22" s="2"/>
      <c r="D22" s="1"/>
    </row>
    <row r="23" spans="3:4" ht="15" x14ac:dyDescent="0.25">
      <c r="C23" s="2" t="s">
        <v>67</v>
      </c>
      <c r="D23" s="1"/>
    </row>
  </sheetData>
  <mergeCells count="2">
    <mergeCell ref="A13:L13"/>
    <mergeCell ref="C15:H16"/>
  </mergeCells>
  <phoneticPr fontId="8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13</vt:i4>
      </vt:variant>
    </vt:vector>
  </HeadingPairs>
  <TitlesOfParts>
    <vt:vector size="15" baseType="lpstr">
      <vt:lpstr>DOC1</vt:lpstr>
      <vt:lpstr>Лист1</vt:lpstr>
      <vt:lpstr>DOC1!_ednref10</vt:lpstr>
      <vt:lpstr>DOC1!_ednref11</vt:lpstr>
      <vt:lpstr>DOC1!_ednref12</vt:lpstr>
      <vt:lpstr>DOC1!_ednref14</vt:lpstr>
      <vt:lpstr>DOC1!_ednref3</vt:lpstr>
      <vt:lpstr>DOC1!_ednref4</vt:lpstr>
      <vt:lpstr>DOC1!_ednref5</vt:lpstr>
      <vt:lpstr>DOC1!_ednref6</vt:lpstr>
      <vt:lpstr>DOC1!_ednref7</vt:lpstr>
      <vt:lpstr>DOC1!_ednref8</vt:lpstr>
      <vt:lpstr>DOC1!_ednref9</vt:lpstr>
      <vt:lpstr>DOC1!Print_Area</vt:lpstr>
      <vt:lpstr>DOC1!Print_Titles</vt:lpstr>
    </vt:vector>
  </TitlesOfParts>
  <Company>FG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Kristina Gevorgyan</cp:lastModifiedBy>
  <cp:lastPrinted>2016-04-20T05:22:32Z</cp:lastPrinted>
  <dcterms:created xsi:type="dcterms:W3CDTF">2009-03-23T05:17:56Z</dcterms:created>
  <dcterms:modified xsi:type="dcterms:W3CDTF">2016-06-23T11:12:12Z</dcterms:modified>
</cp:coreProperties>
</file>