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35" windowHeight="9300"/>
  </bookViews>
  <sheets>
    <sheet name="Лист2" sheetId="21" r:id="rId1"/>
  </sheets>
  <definedNames>
    <definedName name="_xlnm.Print_Area" localSheetId="0">Лист2!$A$1:$H$80</definedName>
    <definedName name="_xlnm.Print_Titles" localSheetId="0">Лист2!$6:$7</definedName>
  </definedNames>
  <calcPr calcId="145621" fullCalcOnLoad="1"/>
</workbook>
</file>

<file path=xl/calcChain.xml><?xml version="1.0" encoding="utf-8"?>
<calcChain xmlns="http://schemas.openxmlformats.org/spreadsheetml/2006/main">
  <c r="H76" i="21" l="1"/>
  <c r="H69" i="21"/>
  <c r="H63" i="21"/>
  <c r="H58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36" i="21"/>
  <c r="E19" i="21"/>
  <c r="H30" i="21"/>
  <c r="H25" i="21"/>
  <c r="H28" i="21"/>
  <c r="H27" i="21"/>
  <c r="H26" i="21"/>
  <c r="H23" i="21"/>
  <c r="H22" i="21"/>
  <c r="H21" i="21"/>
  <c r="H20" i="21"/>
  <c r="F19" i="21"/>
  <c r="G19" i="21"/>
  <c r="H19" i="21"/>
  <c r="H9" i="21"/>
  <c r="H15" i="21"/>
</calcChain>
</file>

<file path=xl/sharedStrings.xml><?xml version="1.0" encoding="utf-8"?>
<sst xmlns="http://schemas.openxmlformats.org/spreadsheetml/2006/main" count="96" uniqueCount="61">
  <si>
    <t>Ծրագրային դասիչը</t>
  </si>
  <si>
    <t>Հայաստանի Հանրապետության քրեական դատավարության օրենսգրքով ՀՀ քննչական կոմիտեի իրավասությանը վերապահված՝ ենթադրյալ հանցագործությունների կապակցությամբ նախաքննություն</t>
  </si>
  <si>
    <t>ԿՀ02</t>
  </si>
  <si>
    <t>Ակտիվն օգտագործող կազմակերպության անվանումը</t>
  </si>
  <si>
    <t>Վարչական սարքավորումներ</t>
  </si>
  <si>
    <t>ԿՀ01</t>
  </si>
  <si>
    <t>ՀՀ քննչական կոմիտե</t>
  </si>
  <si>
    <t>Վերջնական արդյունքի նկարագրությունը</t>
  </si>
  <si>
    <t xml:space="preserve">1180 ՀՀ քննչական ծառայություններ </t>
  </si>
  <si>
    <t>Գործառական դասիչը</t>
  </si>
  <si>
    <t>Ծրագիր/ Քաղաքականության միջոցառումը</t>
  </si>
  <si>
    <t>Ծրագիրը</t>
  </si>
  <si>
    <t>Միջոցառումը</t>
  </si>
  <si>
    <t>(Բաժին/Խումբ/Դաս)</t>
  </si>
  <si>
    <t>ԾՐԱԳԻՐ</t>
  </si>
  <si>
    <t>ՀՀ քննչական ծառայություններ</t>
  </si>
  <si>
    <t>Ծրագրի նկարագրությունը</t>
  </si>
  <si>
    <t>Հանցավորությունների կանխարգելում և կրճատում</t>
  </si>
  <si>
    <t>Քաղաքականության միջոցառումներ ծառայություններ</t>
  </si>
  <si>
    <t>ԱԾ01</t>
  </si>
  <si>
    <t>Քրեական գործերով նախաքննության ծառայութուն</t>
  </si>
  <si>
    <t>Մատուցվող ծառայության նկարագրությունը</t>
  </si>
  <si>
    <t>Ծառայություն մատուցողի անվանումը</t>
  </si>
  <si>
    <t>Կառավարչական հիմնարկի կողմից օգտագործվող ակտիվներ</t>
  </si>
  <si>
    <t>Ակտիվի նկարագրությունը՝</t>
  </si>
  <si>
    <t>Ծրագիրը (ծրագրեը), որին (որոնց) առնչվում է ակտիվը՝</t>
  </si>
  <si>
    <t>Սոցիալական փաթեթների ապահովման ծրագիր</t>
  </si>
  <si>
    <t>Սոցիալական փաթեթներով ապահովում պետական հիմնարկների և կազմակերպությունների աշխատողներին</t>
  </si>
  <si>
    <t>Բնակչության կենսամակարդակի բարձրացում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</si>
  <si>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</si>
  <si>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</si>
  <si>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Քաղաքականության միջոցառումներ. Տրանսֆերտներ</t>
  </si>
  <si>
    <t>ԾՏ09</t>
  </si>
  <si>
    <t>ԱԾ02</t>
  </si>
  <si>
    <t>Վերապատրաստման ծառայություններ</t>
  </si>
  <si>
    <t xml:space="preserve">Քննչական ծառայողների և ՀՀ քննչական կոմիտեի դեպարտամենտի պետական ծառայողների վերապատրաստման, քննչական ծառայողների թեկնացությունների ցուցակում ընդգրկված անձանց մասնագիտական պատրաստման ծառայություններ </t>
  </si>
  <si>
    <t>Տրանսպորտային սարքավորումներ</t>
  </si>
  <si>
    <t>Ակտիվի նկարագրությունը</t>
  </si>
  <si>
    <t>Ավտմեքենաների ձեռքբերում</t>
  </si>
  <si>
    <t>Ակտիվի օգտագործող կազմակերպության անվանումը</t>
  </si>
  <si>
    <t>Համակարչային տեխնիկայի, սարքավորումների և գրասենյակային կահույքի ձեռքբերում</t>
  </si>
  <si>
    <t>ԿՀ03</t>
  </si>
  <si>
    <t>Համակարգչային ծրաիր՝ համակարգիչների համակցման, կառավարման և համակարգիչների միասնական ցանցի նորոգման նպատակով:</t>
  </si>
  <si>
    <t>Ոչ ֆինանսական ակտիվների գծով միջոցառումնր</t>
  </si>
  <si>
    <t>ԿՀ04</t>
  </si>
  <si>
    <t>ՀՀ քննչական կոմիտեի մասնաշենքի վերակառուցման, նախագծանախահաշվային փաստաթղթերի կազմման աշխատանքներ</t>
  </si>
  <si>
    <t>ԿՀ05</t>
  </si>
  <si>
    <t>Վարչական օբյեկտների հիմնանորոգում</t>
  </si>
  <si>
    <t>Վարչական օբյեկտների հիմնանորգում</t>
  </si>
  <si>
    <t>ԿՀ06</t>
  </si>
  <si>
    <t>Համակարգչային ծրագիր</t>
  </si>
  <si>
    <t>Երևան Մամիկոնյանց 46/5 հասցեում գտնվող Հայաստանի Հանրապետության քննչական կոմիտեի վարչական մ/շ-ի հիմնանորոգման լրացոցիչ աշխատանքներ</t>
  </si>
  <si>
    <t xml:space="preserve">&lt;ՀՀ Արդարադատության ակադեմիա&gt; ՊՈԱԿ և &lt;Գնումների մասին&gt;  ՀՀ  օրենքով ընտրված կազմակերպություն </t>
  </si>
  <si>
    <t>11.01.01</t>
  </si>
  <si>
    <t>Հանցագործությունների կանխարգելում և կրճատում</t>
  </si>
  <si>
    <t>Բյուջե</t>
  </si>
  <si>
    <t>Ճշտված բյուջե</t>
  </si>
  <si>
    <t>Փաստ</t>
  </si>
  <si>
    <t>Կատարման %</t>
  </si>
  <si>
    <t xml:space="preserve"> Հայաստանի Հանրապետության քննչական կոմիտե</t>
  </si>
  <si>
    <t>(հազար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</si>
</sst>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0" formatCode="#,##0.0"/>
    <numFmt numFmtId="171" formatCode="0.0"/>
    <numFmt numFmtId="172" formatCode="0.0%"/>
  </numFmts>
  <fonts count="12">
    <font>
      <sz val="10"/>
      <name val="Arial"/>
    </font>
    <font>
      <sz val="10"/>
      <name val="GHEA Grapalat"/>
      <family val="3"/>
    </font>
    <font>
      <sz val="10"/>
      <color indexed="8"/>
      <name val="MS Sans Serif"/>
      <family val="2"/>
      <charset val="204"/>
    </font>
    <font>
      <sz val="10"/>
      <color indexed="8"/>
      <name val="MS Sans Serif"/>
      <family val="2"/>
    </font>
    <font>
      <sz val="10"/>
      <color indexed="8"/>
      <name val="GHEA Grapalat"/>
      <family val="3"/>
    </font>
    <font>
      <u/>
      <sz val="10"/>
      <name val="GHEA Grapalat"/>
      <family val="3"/>
    </font>
    <font>
      <b/>
      <sz val="12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name val="Arial"/>
    </font>
    <font>
      <sz val="8"/>
      <name val="Arial"/>
    </font>
    <font>
      <b/>
      <sz val="10"/>
      <name val="GHEA Grapalat"/>
      <family val="3"/>
    </font>
    <font>
      <u/>
      <sz val="10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0" fontId="2" fillId="0" borderId="0"/>
  </cellStyleXfs>
  <cellXfs count="147">
    <xf numFmtId="0" fontId="0" fillId="0" borderId="0" xfId="0"/>
    <xf numFmtId="49" fontId="4" fillId="0" borderId="0" xfId="2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justify" vertical="top" wrapText="1"/>
    </xf>
    <xf numFmtId="0" fontId="1" fillId="3" borderId="4" xfId="0" applyFont="1" applyFill="1" applyBorder="1" applyAlignment="1">
      <alignment horizontal="justify" vertical="top" wrapText="1"/>
    </xf>
    <xf numFmtId="0" fontId="1" fillId="3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top" wrapText="1"/>
    </xf>
    <xf numFmtId="170" fontId="1" fillId="2" borderId="6" xfId="0" applyNumberFormat="1" applyFont="1" applyFill="1" applyBorder="1" applyAlignment="1">
      <alignment horizontal="center" vertical="justify" wrapText="1"/>
    </xf>
    <xf numFmtId="0" fontId="1" fillId="2" borderId="7" xfId="0" applyFont="1" applyFill="1" applyBorder="1" applyAlignment="1">
      <alignment horizontal="justify" vertical="top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8" xfId="0" applyFont="1" applyFill="1" applyBorder="1" applyAlignment="1">
      <alignment horizontal="justify" vertical="top" wrapText="1"/>
    </xf>
    <xf numFmtId="171" fontId="1" fillId="0" borderId="0" xfId="0" applyNumberFormat="1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top" wrapText="1"/>
    </xf>
    <xf numFmtId="170" fontId="1" fillId="2" borderId="9" xfId="0" applyNumberFormat="1" applyFont="1" applyFill="1" applyBorder="1" applyAlignment="1">
      <alignment horizontal="center" vertical="justify" wrapText="1"/>
    </xf>
    <xf numFmtId="0" fontId="1" fillId="0" borderId="3" xfId="0" applyFont="1" applyBorder="1"/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8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" fillId="2" borderId="8" xfId="0" applyNumberFormat="1" applyFont="1" applyFill="1" applyBorder="1" applyAlignment="1">
      <alignment horizontal="center" vertical="top" wrapText="1"/>
    </xf>
    <xf numFmtId="171" fontId="1" fillId="2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center"/>
    </xf>
    <xf numFmtId="172" fontId="1" fillId="2" borderId="9" xfId="3" applyNumberFormat="1" applyFont="1" applyFill="1" applyBorder="1" applyAlignment="1">
      <alignment horizontal="center" vertical="center" wrapText="1"/>
    </xf>
    <xf numFmtId="172" fontId="1" fillId="2" borderId="5" xfId="3" applyNumberFormat="1" applyFont="1" applyFill="1" applyBorder="1" applyAlignment="1">
      <alignment horizontal="center" vertical="center" wrapText="1"/>
    </xf>
    <xf numFmtId="172" fontId="1" fillId="2" borderId="6" xfId="3" applyNumberFormat="1" applyFont="1" applyFill="1" applyBorder="1" applyAlignment="1">
      <alignment horizontal="center" vertical="justify" wrapText="1"/>
    </xf>
    <xf numFmtId="43" fontId="1" fillId="2" borderId="11" xfId="1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  <xf numFmtId="43" fontId="1" fillId="2" borderId="9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2" borderId="11" xfId="1" applyFont="1" applyFill="1" applyBorder="1" applyAlignment="1">
      <alignment horizontal="center" vertical="center" wrapText="1"/>
    </xf>
    <xf numFmtId="9" fontId="1" fillId="0" borderId="0" xfId="3" applyFont="1"/>
    <xf numFmtId="172" fontId="1" fillId="0" borderId="0" xfId="3" applyNumberFormat="1" applyFont="1"/>
    <xf numFmtId="10" fontId="1" fillId="0" borderId="0" xfId="3" applyNumberFormat="1" applyFont="1"/>
    <xf numFmtId="0" fontId="1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43" fontId="1" fillId="3" borderId="8" xfId="1" applyFont="1" applyFill="1" applyBorder="1" applyAlignment="1">
      <alignment horizontal="center" vertical="center" wrapText="1"/>
    </xf>
    <xf numFmtId="43" fontId="1" fillId="3" borderId="12" xfId="1" applyFont="1" applyFill="1" applyBorder="1" applyAlignment="1">
      <alignment horizontal="center" vertical="center" wrapText="1"/>
    </xf>
    <xf numFmtId="43" fontId="1" fillId="3" borderId="12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43" fontId="1" fillId="2" borderId="3" xfId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justify" vertical="center" wrapText="1"/>
    </xf>
    <xf numFmtId="0" fontId="1" fillId="2" borderId="0" xfId="0" applyFont="1" applyFill="1"/>
    <xf numFmtId="172" fontId="1" fillId="2" borderId="0" xfId="3" applyNumberFormat="1" applyFont="1" applyFill="1"/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justify" vertical="center" wrapText="1"/>
    </xf>
    <xf numFmtId="43" fontId="1" fillId="2" borderId="11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vertical="top" wrapText="1"/>
    </xf>
    <xf numFmtId="170" fontId="1" fillId="0" borderId="0" xfId="0" applyNumberFormat="1" applyFont="1"/>
    <xf numFmtId="0" fontId="1" fillId="3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indent="2"/>
    </xf>
    <xf numFmtId="0" fontId="1" fillId="0" borderId="5" xfId="0" applyFont="1" applyBorder="1" applyAlignment="1">
      <alignment horizontal="left" indent="2"/>
    </xf>
    <xf numFmtId="0" fontId="1" fillId="0" borderId="8" xfId="0" applyFont="1" applyBorder="1" applyAlignment="1">
      <alignment horizontal="left" indent="2"/>
    </xf>
    <xf numFmtId="0" fontId="1" fillId="0" borderId="0" xfId="0" applyFont="1" applyAlignment="1">
      <alignment horizontal="left" indent="2"/>
    </xf>
    <xf numFmtId="0" fontId="1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3" xfId="0" applyFont="1" applyFill="1" applyBorder="1" applyAlignment="1">
      <alignment vertical="justify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171" fontId="1" fillId="2" borderId="7" xfId="0" applyNumberFormat="1" applyFont="1" applyFill="1" applyBorder="1" applyAlignment="1">
      <alignment horizontal="center" vertical="top" wrapText="1"/>
    </xf>
    <xf numFmtId="171" fontId="1" fillId="2" borderId="5" xfId="0" applyNumberFormat="1" applyFont="1" applyFill="1" applyBorder="1" applyAlignment="1">
      <alignment horizontal="center" vertical="top" wrapText="1"/>
    </xf>
    <xf numFmtId="171" fontId="1" fillId="2" borderId="8" xfId="0" applyNumberFormat="1" applyFont="1" applyFill="1" applyBorder="1" applyAlignment="1">
      <alignment horizontal="center" vertical="top" wrapText="1"/>
    </xf>
    <xf numFmtId="170" fontId="1" fillId="2" borderId="7" xfId="0" applyNumberFormat="1" applyFont="1" applyFill="1" applyBorder="1" applyAlignment="1">
      <alignment horizontal="center" vertical="top" wrapText="1"/>
    </xf>
    <xf numFmtId="170" fontId="1" fillId="2" borderId="5" xfId="0" applyNumberFormat="1" applyFont="1" applyFill="1" applyBorder="1" applyAlignment="1">
      <alignment horizontal="center" vertical="top" wrapText="1"/>
    </xf>
    <xf numFmtId="170" fontId="1" fillId="2" borderId="8" xfId="0" applyNumberFormat="1" applyFont="1" applyFill="1" applyBorder="1" applyAlignment="1">
      <alignment horizontal="center" vertical="top" wrapText="1"/>
    </xf>
    <xf numFmtId="4" fontId="1" fillId="2" borderId="7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2" fontId="1" fillId="2" borderId="7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" fillId="2" borderId="8" xfId="0" applyNumberFormat="1" applyFont="1" applyFill="1" applyBorder="1" applyAlignment="1">
      <alignment horizontal="center" vertical="top" wrapText="1"/>
    </xf>
    <xf numFmtId="172" fontId="1" fillId="2" borderId="7" xfId="3" applyNumberFormat="1" applyFont="1" applyFill="1" applyBorder="1" applyAlignment="1">
      <alignment horizontal="center" vertical="top" wrapText="1"/>
    </xf>
    <xf numFmtId="172" fontId="1" fillId="2" borderId="5" xfId="3" applyNumberFormat="1" applyFont="1" applyFill="1" applyBorder="1" applyAlignment="1">
      <alignment horizontal="center" vertical="top" wrapText="1"/>
    </xf>
    <xf numFmtId="172" fontId="1" fillId="2" borderId="8" xfId="3" applyNumberFormat="1" applyFont="1" applyFill="1" applyBorder="1" applyAlignment="1">
      <alignment horizontal="center" vertical="top" wrapText="1"/>
    </xf>
    <xf numFmtId="172" fontId="1" fillId="2" borderId="15" xfId="3" applyNumberFormat="1" applyFont="1" applyFill="1" applyBorder="1" applyAlignment="1">
      <alignment horizontal="center" vertical="top" wrapText="1"/>
    </xf>
    <xf numFmtId="172" fontId="1" fillId="2" borderId="6" xfId="3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top" wrapText="1"/>
    </xf>
    <xf numFmtId="4" fontId="1" fillId="2" borderId="6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0" fontId="1" fillId="2" borderId="15" xfId="0" applyNumberFormat="1" applyFont="1" applyFill="1" applyBorder="1" applyAlignment="1">
      <alignment horizontal="center" vertical="top" wrapText="1"/>
    </xf>
    <xf numFmtId="170" fontId="1" fillId="2" borderId="6" xfId="0" applyNumberFormat="1" applyFont="1" applyFill="1" applyBorder="1" applyAlignment="1">
      <alignment horizontal="center" vertical="top" wrapText="1"/>
    </xf>
    <xf numFmtId="49" fontId="6" fillId="0" borderId="0" xfId="2" applyNumberFormat="1" applyFont="1" applyAlignment="1">
      <alignment horizontal="center" vertical="center"/>
    </xf>
    <xf numFmtId="171" fontId="1" fillId="2" borderId="7" xfId="0" applyNumberFormat="1" applyFont="1" applyFill="1" applyBorder="1" applyAlignment="1">
      <alignment horizontal="center" vertical="center" wrapText="1"/>
    </xf>
    <xf numFmtId="171" fontId="1" fillId="2" borderId="5" xfId="0" applyNumberFormat="1" applyFont="1" applyFill="1" applyBorder="1" applyAlignment="1">
      <alignment horizontal="center" vertical="center" wrapText="1"/>
    </xf>
    <xf numFmtId="171" fontId="1" fillId="2" borderId="8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_3.Havelv.2010miasnak.dzever" xfId="2"/>
    <cellStyle name="Percent" xfId="3" builtinId="5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zoomScaleNormal="100" workbookViewId="0">
      <selection activeCell="F10" sqref="F10"/>
    </sheetView>
  </sheetViews>
  <sheetFormatPr defaultRowHeight="13.5"/>
  <cols>
    <col min="1" max="1" width="9" style="2" customWidth="1"/>
    <col min="2" max="2" width="10.7109375" style="2" customWidth="1"/>
    <col min="3" max="3" width="9.85546875" style="2" customWidth="1"/>
    <col min="4" max="4" width="58.7109375" style="60" customWidth="1"/>
    <col min="5" max="5" width="12.28515625" style="46" bestFit="1" customWidth="1"/>
    <col min="6" max="6" width="14.140625" style="46" bestFit="1" customWidth="1"/>
    <col min="7" max="7" width="12.28515625" style="46" bestFit="1" customWidth="1"/>
    <col min="8" max="8" width="8.28515625" style="46" customWidth="1"/>
    <col min="9" max="9" width="11.42578125" style="2" bestFit="1" customWidth="1"/>
    <col min="10" max="16384" width="9.140625" style="2"/>
  </cols>
  <sheetData>
    <row r="1" spans="1:10" ht="14.25">
      <c r="A1" s="134"/>
      <c r="B1" s="135"/>
      <c r="C1" s="135"/>
      <c r="D1" s="135"/>
      <c r="E1" s="135"/>
      <c r="F1" s="135"/>
      <c r="G1" s="135"/>
      <c r="H1" s="135"/>
    </row>
    <row r="2" spans="1:10" ht="23.25" customHeight="1">
      <c r="A2" s="143" t="s">
        <v>59</v>
      </c>
      <c r="B2" s="143"/>
      <c r="C2" s="143"/>
      <c r="D2" s="143"/>
      <c r="E2" s="143"/>
      <c r="F2" s="143"/>
      <c r="G2" s="143"/>
      <c r="H2" s="143"/>
    </row>
    <row r="3" spans="1:10">
      <c r="D3" s="1"/>
    </row>
    <row r="4" spans="1:10" ht="27.75" customHeight="1">
      <c r="A4" s="136"/>
      <c r="B4" s="136"/>
      <c r="C4" s="136"/>
      <c r="D4" s="136"/>
      <c r="E4" s="136"/>
      <c r="F4" s="136"/>
      <c r="G4" s="136"/>
      <c r="H4" s="136"/>
    </row>
    <row r="5" spans="1:10">
      <c r="B5" s="3"/>
      <c r="C5" s="3"/>
      <c r="D5" s="3"/>
      <c r="E5" s="61"/>
      <c r="G5" s="105" t="s">
        <v>60</v>
      </c>
    </row>
    <row r="6" spans="1:10" ht="46.5" customHeight="1">
      <c r="A6" s="139" t="s">
        <v>0</v>
      </c>
      <c r="B6" s="140"/>
      <c r="C6" s="4" t="s">
        <v>9</v>
      </c>
      <c r="D6" s="109" t="s">
        <v>10</v>
      </c>
      <c r="E6" s="107" t="s">
        <v>55</v>
      </c>
      <c r="F6" s="107" t="s">
        <v>56</v>
      </c>
      <c r="G6" s="107" t="s">
        <v>57</v>
      </c>
      <c r="H6" s="107" t="s">
        <v>58</v>
      </c>
    </row>
    <row r="7" spans="1:10" ht="30" customHeight="1">
      <c r="A7" s="86" t="s">
        <v>11</v>
      </c>
      <c r="B7" s="17" t="s">
        <v>12</v>
      </c>
      <c r="C7" s="17" t="s">
        <v>13</v>
      </c>
      <c r="D7" s="110"/>
      <c r="E7" s="108"/>
      <c r="F7" s="108"/>
      <c r="G7" s="108"/>
      <c r="H7" s="108"/>
    </row>
    <row r="8" spans="1:10" ht="19.5" customHeight="1">
      <c r="A8" s="104">
        <v>1015</v>
      </c>
      <c r="B8" s="68"/>
      <c r="C8" s="33"/>
      <c r="D8" s="19" t="s">
        <v>14</v>
      </c>
      <c r="E8" s="69"/>
      <c r="F8" s="70"/>
      <c r="G8" s="70"/>
      <c r="H8" s="69"/>
    </row>
    <row r="9" spans="1:10" s="74" customFormat="1" ht="24" customHeight="1">
      <c r="A9" s="71"/>
      <c r="B9" s="72"/>
      <c r="C9" s="73"/>
      <c r="D9" s="87" t="s">
        <v>26</v>
      </c>
      <c r="E9" s="39">
        <v>71424</v>
      </c>
      <c r="F9" s="42">
        <v>46524</v>
      </c>
      <c r="G9" s="38">
        <v>45870</v>
      </c>
      <c r="H9" s="36">
        <f>G9/F9</f>
        <v>0.98594273923136444</v>
      </c>
      <c r="J9" s="75"/>
    </row>
    <row r="10" spans="1:10" s="74" customFormat="1" ht="24.75" customHeight="1">
      <c r="A10" s="71"/>
      <c r="B10" s="76"/>
      <c r="C10" s="77"/>
      <c r="D10" s="88" t="s">
        <v>16</v>
      </c>
      <c r="E10" s="39"/>
      <c r="F10" s="42"/>
      <c r="G10" s="78"/>
      <c r="H10" s="79"/>
    </row>
    <row r="11" spans="1:10" s="74" customFormat="1" ht="33" customHeight="1">
      <c r="A11" s="71"/>
      <c r="B11" s="76"/>
      <c r="C11" s="77"/>
      <c r="D11" s="89" t="s">
        <v>27</v>
      </c>
      <c r="E11" s="39"/>
      <c r="F11" s="42"/>
      <c r="G11" s="78"/>
      <c r="H11" s="79"/>
    </row>
    <row r="12" spans="1:10" s="74" customFormat="1" ht="21" customHeight="1">
      <c r="A12" s="71"/>
      <c r="B12" s="76"/>
      <c r="C12" s="77"/>
      <c r="D12" s="89" t="s">
        <v>7</v>
      </c>
      <c r="E12" s="39"/>
      <c r="F12" s="42"/>
      <c r="G12" s="78"/>
      <c r="H12" s="79"/>
    </row>
    <row r="13" spans="1:10" ht="29.25" customHeight="1">
      <c r="A13" s="90"/>
      <c r="B13" s="20"/>
      <c r="C13" s="20"/>
      <c r="D13" s="91" t="s">
        <v>28</v>
      </c>
      <c r="E13" s="39"/>
      <c r="F13" s="38"/>
      <c r="G13" s="38"/>
      <c r="H13" s="20"/>
    </row>
    <row r="14" spans="1:10" ht="21.75" customHeight="1">
      <c r="A14" s="90"/>
      <c r="B14" s="47"/>
      <c r="C14" s="47"/>
      <c r="D14" s="80" t="s">
        <v>31</v>
      </c>
      <c r="E14" s="48"/>
      <c r="F14" s="49"/>
      <c r="G14" s="50"/>
      <c r="H14" s="62"/>
    </row>
    <row r="15" spans="1:10" ht="40.5" customHeight="1">
      <c r="A15" s="90"/>
      <c r="B15" s="21" t="s">
        <v>32</v>
      </c>
      <c r="C15" s="20"/>
      <c r="D15" s="91" t="s">
        <v>29</v>
      </c>
      <c r="E15" s="39">
        <v>71424</v>
      </c>
      <c r="F15" s="39">
        <v>46524</v>
      </c>
      <c r="G15" s="40">
        <v>45870</v>
      </c>
      <c r="H15" s="35">
        <f>G15/F15</f>
        <v>0.98594273923136444</v>
      </c>
    </row>
    <row r="16" spans="1:10" ht="27.75" customHeight="1">
      <c r="A16" s="90"/>
      <c r="B16" s="20"/>
      <c r="C16" s="20"/>
      <c r="D16" s="92" t="s">
        <v>30</v>
      </c>
      <c r="E16" s="63"/>
      <c r="F16" s="41"/>
      <c r="G16" s="41"/>
      <c r="H16" s="5"/>
    </row>
    <row r="17" spans="1:9" ht="36.75" customHeight="1">
      <c r="A17" s="90"/>
      <c r="B17" s="20"/>
      <c r="C17" s="20"/>
      <c r="D17" s="91" t="s">
        <v>29</v>
      </c>
      <c r="E17" s="17"/>
      <c r="F17" s="5"/>
      <c r="G17" s="5"/>
      <c r="H17" s="5"/>
    </row>
    <row r="18" spans="1:9" ht="19.5" customHeight="1">
      <c r="A18" s="104">
        <v>1180</v>
      </c>
      <c r="B18" s="81"/>
      <c r="C18" s="82"/>
      <c r="D18" s="19" t="s">
        <v>14</v>
      </c>
      <c r="E18" s="65"/>
      <c r="F18" s="65"/>
      <c r="G18" s="65"/>
      <c r="H18" s="65"/>
    </row>
    <row r="19" spans="1:9" ht="22.5" customHeight="1">
      <c r="A19" s="83"/>
      <c r="B19" s="111"/>
      <c r="C19" s="111"/>
      <c r="D19" s="93" t="s">
        <v>15</v>
      </c>
      <c r="E19" s="117">
        <f>E25+E30+E36+E43+E50</f>
        <v>6435466</v>
      </c>
      <c r="F19" s="117">
        <f>F25+F30+F36+F43+F50</f>
        <v>6215266</v>
      </c>
      <c r="G19" s="117">
        <f>G25+G30+G36+G43+G50</f>
        <v>6010937.6399999997</v>
      </c>
      <c r="H19" s="129">
        <f>G19/F19</f>
        <v>0.96712476022747851</v>
      </c>
    </row>
    <row r="20" spans="1:9" ht="18.75" customHeight="1">
      <c r="A20" s="11"/>
      <c r="B20" s="112"/>
      <c r="C20" s="112"/>
      <c r="D20" s="51" t="s">
        <v>16</v>
      </c>
      <c r="E20" s="118"/>
      <c r="F20" s="118"/>
      <c r="G20" s="118"/>
      <c r="H20" s="130" t="e">
        <f>G20/F20</f>
        <v>#DIV/0!</v>
      </c>
    </row>
    <row r="21" spans="1:9" ht="59.25" customHeight="1">
      <c r="A21" s="11"/>
      <c r="B21" s="112"/>
      <c r="C21" s="112"/>
      <c r="D21" s="94" t="s">
        <v>1</v>
      </c>
      <c r="E21" s="118"/>
      <c r="F21" s="118"/>
      <c r="G21" s="118"/>
      <c r="H21" s="130" t="e">
        <f>G21/F21</f>
        <v>#DIV/0!</v>
      </c>
    </row>
    <row r="22" spans="1:9" ht="19.5" customHeight="1">
      <c r="A22" s="11"/>
      <c r="B22" s="112"/>
      <c r="C22" s="112"/>
      <c r="D22" s="51" t="s">
        <v>7</v>
      </c>
      <c r="E22" s="118"/>
      <c r="F22" s="118"/>
      <c r="G22" s="118"/>
      <c r="H22" s="130" t="e">
        <f>G22/F22</f>
        <v>#DIV/0!</v>
      </c>
    </row>
    <row r="23" spans="1:9" ht="19.5" customHeight="1">
      <c r="A23" s="11"/>
      <c r="B23" s="113"/>
      <c r="C23" s="113"/>
      <c r="D23" s="52" t="s">
        <v>54</v>
      </c>
      <c r="E23" s="119"/>
      <c r="F23" s="119"/>
      <c r="G23" s="119"/>
      <c r="H23" s="131" t="e">
        <f>G23/F23</f>
        <v>#DIV/0!</v>
      </c>
    </row>
    <row r="24" spans="1:9" ht="15" customHeight="1">
      <c r="A24" s="7"/>
      <c r="B24" s="8"/>
      <c r="C24" s="9"/>
      <c r="D24" s="10" t="s">
        <v>18</v>
      </c>
      <c r="E24" s="64"/>
      <c r="F24" s="65"/>
      <c r="G24" s="65"/>
      <c r="H24" s="65"/>
    </row>
    <row r="25" spans="1:9" ht="21" customHeight="1">
      <c r="A25" s="11"/>
      <c r="B25" s="122" t="s">
        <v>19</v>
      </c>
      <c r="C25" s="111"/>
      <c r="D25" s="6" t="s">
        <v>20</v>
      </c>
      <c r="E25" s="141">
        <v>5964257.5</v>
      </c>
      <c r="F25" s="120">
        <v>5744057.5</v>
      </c>
      <c r="G25" s="137">
        <v>5552487.8300000001</v>
      </c>
      <c r="H25" s="132">
        <f>G25/F25</f>
        <v>0.96664906818916774</v>
      </c>
    </row>
    <row r="26" spans="1:9" ht="24.75" customHeight="1">
      <c r="A26" s="11"/>
      <c r="B26" s="123"/>
      <c r="C26" s="112"/>
      <c r="D26" s="51" t="s">
        <v>21</v>
      </c>
      <c r="E26" s="142"/>
      <c r="F26" s="121"/>
      <c r="G26" s="138"/>
      <c r="H26" s="133" t="e">
        <f>G26/F26</f>
        <v>#DIV/0!</v>
      </c>
    </row>
    <row r="27" spans="1:9" ht="64.5" customHeight="1">
      <c r="A27" s="11"/>
      <c r="B27" s="123"/>
      <c r="C27" s="112"/>
      <c r="D27" s="95" t="s">
        <v>1</v>
      </c>
      <c r="E27" s="142"/>
      <c r="F27" s="121"/>
      <c r="G27" s="138"/>
      <c r="H27" s="133" t="e">
        <f>G27/F27</f>
        <v>#DIV/0!</v>
      </c>
      <c r="I27" s="84"/>
    </row>
    <row r="28" spans="1:9" ht="25.5" customHeight="1">
      <c r="A28" s="11"/>
      <c r="B28" s="123"/>
      <c r="C28" s="112"/>
      <c r="D28" s="53" t="s">
        <v>22</v>
      </c>
      <c r="E28" s="142"/>
      <c r="F28" s="121"/>
      <c r="G28" s="138"/>
      <c r="H28" s="133" t="e">
        <f>G28/F28</f>
        <v>#DIV/0!</v>
      </c>
    </row>
    <row r="29" spans="1:9" ht="18.75" customHeight="1">
      <c r="A29" s="22"/>
      <c r="B29" s="28"/>
      <c r="C29" s="28"/>
      <c r="D29" s="54" t="s">
        <v>6</v>
      </c>
      <c r="E29" s="23"/>
      <c r="F29" s="23"/>
      <c r="G29" s="23"/>
      <c r="H29" s="23"/>
    </row>
    <row r="30" spans="1:9" ht="18.75" customHeight="1">
      <c r="A30" s="11"/>
      <c r="B30" s="122" t="s">
        <v>33</v>
      </c>
      <c r="C30" s="27"/>
      <c r="D30" s="54" t="s">
        <v>34</v>
      </c>
      <c r="E30" s="12">
        <v>38491</v>
      </c>
      <c r="F30" s="12">
        <v>38491</v>
      </c>
      <c r="G30" s="12">
        <v>27267</v>
      </c>
      <c r="H30" s="37">
        <f>G30/F30</f>
        <v>0.70839936608557841</v>
      </c>
    </row>
    <row r="31" spans="1:9" ht="25.5" customHeight="1">
      <c r="A31" s="11"/>
      <c r="B31" s="123"/>
      <c r="C31" s="27"/>
      <c r="D31" s="96" t="s">
        <v>21</v>
      </c>
      <c r="E31" s="12"/>
      <c r="F31" s="12"/>
      <c r="G31" s="12"/>
      <c r="H31" s="12"/>
    </row>
    <row r="32" spans="1:9" ht="60" customHeight="1">
      <c r="A32" s="11"/>
      <c r="B32" s="123"/>
      <c r="C32" s="27"/>
      <c r="D32" s="54" t="s">
        <v>35</v>
      </c>
      <c r="E32" s="12"/>
      <c r="F32" s="12"/>
      <c r="G32" s="12"/>
      <c r="H32" s="12"/>
    </row>
    <row r="33" spans="1:9" ht="21.75" customHeight="1">
      <c r="A33" s="11"/>
      <c r="B33" s="123"/>
      <c r="C33" s="27"/>
      <c r="D33" s="53" t="s">
        <v>22</v>
      </c>
      <c r="E33" s="12"/>
      <c r="F33" s="12"/>
      <c r="G33" s="12"/>
      <c r="H33" s="12"/>
    </row>
    <row r="34" spans="1:9" ht="33" customHeight="1">
      <c r="A34" s="11"/>
      <c r="B34" s="27"/>
      <c r="C34" s="27"/>
      <c r="D34" s="54" t="s">
        <v>52</v>
      </c>
      <c r="E34" s="12"/>
      <c r="F34" s="12"/>
      <c r="G34" s="12"/>
      <c r="H34" s="12"/>
    </row>
    <row r="35" spans="1:9" ht="22.5" customHeight="1">
      <c r="A35" s="11"/>
      <c r="B35" s="9"/>
      <c r="C35" s="8"/>
      <c r="D35" s="55" t="s">
        <v>23</v>
      </c>
      <c r="E35" s="66"/>
      <c r="F35" s="66"/>
      <c r="G35" s="66"/>
      <c r="H35" s="66"/>
    </row>
    <row r="36" spans="1:9" ht="21" customHeight="1">
      <c r="A36" s="11"/>
      <c r="B36" s="124" t="s">
        <v>5</v>
      </c>
      <c r="C36" s="27"/>
      <c r="D36" s="97" t="s">
        <v>36</v>
      </c>
      <c r="E36" s="12">
        <v>260500</v>
      </c>
      <c r="F36" s="12">
        <v>260500</v>
      </c>
      <c r="G36" s="12">
        <v>260240</v>
      </c>
      <c r="H36" s="37">
        <f>G36/F36</f>
        <v>0.99900191938579652</v>
      </c>
    </row>
    <row r="37" spans="1:9" ht="21" customHeight="1">
      <c r="A37" s="11"/>
      <c r="B37" s="125"/>
      <c r="C37" s="27"/>
      <c r="D37" s="98" t="s">
        <v>37</v>
      </c>
      <c r="E37" s="12"/>
      <c r="F37" s="12"/>
      <c r="G37" s="12"/>
      <c r="H37" s="12"/>
    </row>
    <row r="38" spans="1:9" ht="21.75" customHeight="1">
      <c r="A38" s="11"/>
      <c r="B38" s="125"/>
      <c r="C38" s="27"/>
      <c r="D38" s="99" t="s">
        <v>38</v>
      </c>
      <c r="E38" s="12"/>
      <c r="F38" s="12"/>
      <c r="G38" s="12"/>
      <c r="H38" s="12"/>
    </row>
    <row r="39" spans="1:9" ht="21" customHeight="1">
      <c r="A39" s="11"/>
      <c r="B39" s="125"/>
      <c r="C39" s="27"/>
      <c r="D39" s="98" t="s">
        <v>39</v>
      </c>
      <c r="E39" s="12"/>
      <c r="F39" s="12"/>
      <c r="G39" s="12"/>
      <c r="H39" s="12"/>
    </row>
    <row r="40" spans="1:9" ht="21" customHeight="1">
      <c r="A40" s="11"/>
      <c r="B40" s="125"/>
      <c r="C40" s="27"/>
      <c r="D40" s="99" t="s">
        <v>6</v>
      </c>
      <c r="E40" s="12"/>
      <c r="F40" s="12"/>
      <c r="G40" s="12"/>
      <c r="H40" s="12"/>
    </row>
    <row r="41" spans="1:9" ht="27.75" customHeight="1">
      <c r="A41" s="11"/>
      <c r="B41" s="125"/>
      <c r="C41" s="27"/>
      <c r="D41" s="56" t="s">
        <v>25</v>
      </c>
      <c r="E41" s="12"/>
      <c r="F41" s="12"/>
      <c r="G41" s="12"/>
      <c r="H41" s="12"/>
    </row>
    <row r="42" spans="1:9" ht="19.5" customHeight="1">
      <c r="A42" s="11"/>
      <c r="B42" s="125"/>
      <c r="C42" s="28"/>
      <c r="D42" s="18" t="s">
        <v>8</v>
      </c>
      <c r="E42" s="12"/>
      <c r="F42" s="12"/>
      <c r="G42" s="12"/>
      <c r="H42" s="12"/>
    </row>
    <row r="43" spans="1:9" ht="21" customHeight="1">
      <c r="A43" s="13"/>
      <c r="B43" s="111" t="s">
        <v>2</v>
      </c>
      <c r="C43" s="111"/>
      <c r="D43" s="57" t="s">
        <v>4</v>
      </c>
      <c r="E43" s="114">
        <v>130217.5</v>
      </c>
      <c r="F43" s="114">
        <v>130217.5</v>
      </c>
      <c r="G43" s="126">
        <v>128952.81</v>
      </c>
      <c r="H43" s="129">
        <f t="shared" ref="H43:H56" si="0">G43/F43</f>
        <v>0.99028786453433681</v>
      </c>
    </row>
    <row r="44" spans="1:9" ht="20.25" customHeight="1">
      <c r="A44" s="14"/>
      <c r="B44" s="112"/>
      <c r="C44" s="112"/>
      <c r="D44" s="51" t="s">
        <v>24</v>
      </c>
      <c r="E44" s="115"/>
      <c r="F44" s="115"/>
      <c r="G44" s="127"/>
      <c r="H44" s="130" t="e">
        <f t="shared" si="0"/>
        <v>#DIV/0!</v>
      </c>
    </row>
    <row r="45" spans="1:9" ht="34.5" customHeight="1">
      <c r="A45" s="14"/>
      <c r="B45" s="112"/>
      <c r="C45" s="112"/>
      <c r="D45" s="6" t="s">
        <v>40</v>
      </c>
      <c r="E45" s="115"/>
      <c r="F45" s="115"/>
      <c r="G45" s="127"/>
      <c r="H45" s="130" t="e">
        <f t="shared" si="0"/>
        <v>#DIV/0!</v>
      </c>
    </row>
    <row r="46" spans="1:9" ht="19.5" customHeight="1">
      <c r="A46" s="14"/>
      <c r="B46" s="112"/>
      <c r="C46" s="112"/>
      <c r="D46" s="51" t="s">
        <v>3</v>
      </c>
      <c r="E46" s="115"/>
      <c r="F46" s="115"/>
      <c r="G46" s="127"/>
      <c r="H46" s="130" t="e">
        <f t="shared" si="0"/>
        <v>#DIV/0!</v>
      </c>
      <c r="I46" s="16"/>
    </row>
    <row r="47" spans="1:9" ht="23.25" customHeight="1">
      <c r="A47" s="14"/>
      <c r="B47" s="112"/>
      <c r="C47" s="112"/>
      <c r="D47" s="58" t="s">
        <v>6</v>
      </c>
      <c r="E47" s="115"/>
      <c r="F47" s="115"/>
      <c r="G47" s="127"/>
      <c r="H47" s="130" t="e">
        <f t="shared" si="0"/>
        <v>#DIV/0!</v>
      </c>
    </row>
    <row r="48" spans="1:9" ht="24.75" customHeight="1">
      <c r="A48" s="14"/>
      <c r="B48" s="112"/>
      <c r="C48" s="112"/>
      <c r="D48" s="51" t="s">
        <v>25</v>
      </c>
      <c r="E48" s="115"/>
      <c r="F48" s="115"/>
      <c r="G48" s="127"/>
      <c r="H48" s="130" t="e">
        <f t="shared" si="0"/>
        <v>#DIV/0!</v>
      </c>
    </row>
    <row r="49" spans="1:11" ht="23.25" customHeight="1">
      <c r="A49" s="15"/>
      <c r="B49" s="113"/>
      <c r="C49" s="113"/>
      <c r="D49" s="93" t="s">
        <v>8</v>
      </c>
      <c r="E49" s="116"/>
      <c r="F49" s="116"/>
      <c r="G49" s="128"/>
      <c r="H49" s="131" t="e">
        <f t="shared" si="0"/>
        <v>#DIV/0!</v>
      </c>
    </row>
    <row r="50" spans="1:11" ht="21" customHeight="1">
      <c r="A50" s="13"/>
      <c r="B50" s="111" t="s">
        <v>41</v>
      </c>
      <c r="C50" s="111"/>
      <c r="D50" s="57" t="s">
        <v>50</v>
      </c>
      <c r="E50" s="114">
        <v>42000</v>
      </c>
      <c r="F50" s="114">
        <v>42000</v>
      </c>
      <c r="G50" s="126">
        <v>41990</v>
      </c>
      <c r="H50" s="129">
        <f t="shared" si="0"/>
        <v>0.99976190476190474</v>
      </c>
      <c r="J50" s="44"/>
    </row>
    <row r="51" spans="1:11" ht="25.5" customHeight="1">
      <c r="A51" s="14"/>
      <c r="B51" s="112"/>
      <c r="C51" s="112"/>
      <c r="D51" s="51" t="s">
        <v>24</v>
      </c>
      <c r="E51" s="115"/>
      <c r="F51" s="115"/>
      <c r="G51" s="127"/>
      <c r="H51" s="130" t="e">
        <f t="shared" si="0"/>
        <v>#DIV/0!</v>
      </c>
    </row>
    <row r="52" spans="1:11" ht="54" customHeight="1">
      <c r="A52" s="14"/>
      <c r="B52" s="112"/>
      <c r="C52" s="112"/>
      <c r="D52" s="6" t="s">
        <v>42</v>
      </c>
      <c r="E52" s="115"/>
      <c r="F52" s="115"/>
      <c r="G52" s="127"/>
      <c r="H52" s="130" t="e">
        <f t="shared" si="0"/>
        <v>#DIV/0!</v>
      </c>
      <c r="J52" s="45"/>
    </row>
    <row r="53" spans="1:11" ht="25.5" customHeight="1">
      <c r="A53" s="14"/>
      <c r="B53" s="112"/>
      <c r="C53" s="112"/>
      <c r="D53" s="51" t="s">
        <v>3</v>
      </c>
      <c r="E53" s="115"/>
      <c r="F53" s="115"/>
      <c r="G53" s="127"/>
      <c r="H53" s="130" t="e">
        <f t="shared" si="0"/>
        <v>#DIV/0!</v>
      </c>
      <c r="J53" s="43"/>
    </row>
    <row r="54" spans="1:11" ht="19.5" customHeight="1">
      <c r="A54" s="14"/>
      <c r="B54" s="112"/>
      <c r="C54" s="112"/>
      <c r="D54" s="58" t="s">
        <v>6</v>
      </c>
      <c r="E54" s="115"/>
      <c r="F54" s="115"/>
      <c r="G54" s="127"/>
      <c r="H54" s="130" t="e">
        <f t="shared" si="0"/>
        <v>#DIV/0!</v>
      </c>
    </row>
    <row r="55" spans="1:11" ht="25.5" customHeight="1">
      <c r="A55" s="14"/>
      <c r="B55" s="112"/>
      <c r="C55" s="112"/>
      <c r="D55" s="51" t="s">
        <v>25</v>
      </c>
      <c r="E55" s="115"/>
      <c r="F55" s="115"/>
      <c r="G55" s="127"/>
      <c r="H55" s="130" t="e">
        <f t="shared" si="0"/>
        <v>#DIV/0!</v>
      </c>
    </row>
    <row r="56" spans="1:11" ht="26.25" customHeight="1">
      <c r="A56" s="15"/>
      <c r="B56" s="113"/>
      <c r="C56" s="113"/>
      <c r="D56" s="93" t="s">
        <v>8</v>
      </c>
      <c r="E56" s="116"/>
      <c r="F56" s="116"/>
      <c r="G56" s="128"/>
      <c r="H56" s="131" t="e">
        <f t="shared" si="0"/>
        <v>#DIV/0!</v>
      </c>
    </row>
    <row r="57" spans="1:11" ht="21.75" customHeight="1">
      <c r="A57" s="32"/>
      <c r="B57" s="24"/>
      <c r="C57" s="24"/>
      <c r="D57" s="59" t="s">
        <v>43</v>
      </c>
      <c r="E57" s="34"/>
      <c r="F57" s="34"/>
      <c r="G57" s="34"/>
      <c r="H57" s="34"/>
    </row>
    <row r="58" spans="1:11" ht="21" customHeight="1">
      <c r="A58" s="13"/>
      <c r="B58" s="111" t="s">
        <v>44</v>
      </c>
      <c r="C58" s="111" t="s">
        <v>53</v>
      </c>
      <c r="D58" s="57" t="s">
        <v>48</v>
      </c>
      <c r="E58" s="144"/>
      <c r="F58" s="126">
        <v>126200</v>
      </c>
      <c r="G58" s="126">
        <v>126126.77</v>
      </c>
      <c r="H58" s="129">
        <f>G58/F58</f>
        <v>0.9994197305863709</v>
      </c>
    </row>
    <row r="59" spans="1:11" ht="24.75" customHeight="1">
      <c r="A59" s="14"/>
      <c r="B59" s="112"/>
      <c r="C59" s="112"/>
      <c r="D59" s="51" t="s">
        <v>24</v>
      </c>
      <c r="E59" s="145"/>
      <c r="F59" s="127"/>
      <c r="G59" s="127"/>
      <c r="H59" s="130"/>
      <c r="K59" s="45"/>
    </row>
    <row r="60" spans="1:11" ht="53.25" customHeight="1">
      <c r="A60" s="14"/>
      <c r="B60" s="112"/>
      <c r="C60" s="112"/>
      <c r="D60" s="6" t="s">
        <v>45</v>
      </c>
      <c r="E60" s="145"/>
      <c r="F60" s="127"/>
      <c r="G60" s="127"/>
      <c r="H60" s="130"/>
    </row>
    <row r="61" spans="1:11" ht="21" customHeight="1">
      <c r="A61" s="14"/>
      <c r="B61" s="112"/>
      <c r="C61" s="112"/>
      <c r="D61" s="51" t="s">
        <v>25</v>
      </c>
      <c r="E61" s="145"/>
      <c r="F61" s="127"/>
      <c r="G61" s="127"/>
      <c r="H61" s="130"/>
    </row>
    <row r="62" spans="1:11" ht="24.75" customHeight="1">
      <c r="A62" s="15"/>
      <c r="B62" s="113"/>
      <c r="C62" s="113"/>
      <c r="D62" s="93" t="s">
        <v>8</v>
      </c>
      <c r="E62" s="146"/>
      <c r="F62" s="128"/>
      <c r="G62" s="128"/>
      <c r="H62" s="131"/>
    </row>
    <row r="63" spans="1:11" ht="23.25" customHeight="1">
      <c r="A63" s="13"/>
      <c r="B63" s="111" t="s">
        <v>46</v>
      </c>
      <c r="C63" s="111" t="s">
        <v>53</v>
      </c>
      <c r="D63" s="106" t="s">
        <v>47</v>
      </c>
      <c r="E63" s="144"/>
      <c r="F63" s="126">
        <v>94000</v>
      </c>
      <c r="G63" s="126">
        <v>93820.3</v>
      </c>
      <c r="H63" s="129">
        <f>G63/F63</f>
        <v>0.99808829787234044</v>
      </c>
    </row>
    <row r="64" spans="1:11">
      <c r="A64" s="14"/>
      <c r="B64" s="112"/>
      <c r="C64" s="112"/>
      <c r="D64" s="51" t="s">
        <v>24</v>
      </c>
      <c r="E64" s="145"/>
      <c r="F64" s="127"/>
      <c r="G64" s="127"/>
      <c r="H64" s="130"/>
    </row>
    <row r="65" spans="1:8" ht="48" customHeight="1">
      <c r="A65" s="14"/>
      <c r="B65" s="112"/>
      <c r="C65" s="112"/>
      <c r="D65" s="6" t="s">
        <v>45</v>
      </c>
      <c r="E65" s="145"/>
      <c r="F65" s="127"/>
      <c r="G65" s="127"/>
      <c r="H65" s="130"/>
    </row>
    <row r="66" spans="1:8" ht="24" customHeight="1">
      <c r="A66" s="14"/>
      <c r="B66" s="112"/>
      <c r="C66" s="112"/>
      <c r="D66" s="51" t="s">
        <v>25</v>
      </c>
      <c r="E66" s="145"/>
      <c r="F66" s="127"/>
      <c r="G66" s="127"/>
      <c r="H66" s="130"/>
    </row>
    <row r="67" spans="1:8" ht="19.5" customHeight="1">
      <c r="A67" s="15"/>
      <c r="B67" s="113"/>
      <c r="C67" s="113"/>
      <c r="D67" s="93" t="s">
        <v>8</v>
      </c>
      <c r="E67" s="146"/>
      <c r="F67" s="128"/>
      <c r="G67" s="128"/>
      <c r="H67" s="131"/>
    </row>
    <row r="68" spans="1:8" ht="24" customHeight="1">
      <c r="A68" s="104">
        <v>1180</v>
      </c>
      <c r="B68" s="81"/>
      <c r="C68" s="82"/>
      <c r="D68" s="19" t="s">
        <v>14</v>
      </c>
      <c r="E68" s="85"/>
      <c r="F68" s="69"/>
      <c r="G68" s="69"/>
      <c r="H68" s="69"/>
    </row>
    <row r="69" spans="1:8" ht="24" customHeight="1">
      <c r="A69" s="13"/>
      <c r="B69" s="27"/>
      <c r="C69" s="27"/>
      <c r="D69" s="93" t="s">
        <v>15</v>
      </c>
      <c r="E69" s="31"/>
      <c r="F69" s="127">
        <v>58756.3</v>
      </c>
      <c r="G69" s="127">
        <v>58676.57</v>
      </c>
      <c r="H69" s="130">
        <f>G69/F69</f>
        <v>0.99864303912942098</v>
      </c>
    </row>
    <row r="70" spans="1:8" ht="22.5" customHeight="1">
      <c r="A70" s="14"/>
      <c r="B70" s="27"/>
      <c r="C70" s="27"/>
      <c r="D70" s="51" t="s">
        <v>16</v>
      </c>
      <c r="E70" s="31"/>
      <c r="F70" s="127"/>
      <c r="G70" s="127"/>
      <c r="H70" s="130"/>
    </row>
    <row r="71" spans="1:8" ht="60.75" customHeight="1">
      <c r="A71" s="14"/>
      <c r="B71" s="27"/>
      <c r="C71" s="27"/>
      <c r="D71" s="94" t="s">
        <v>1</v>
      </c>
      <c r="E71" s="31"/>
      <c r="F71" s="127"/>
      <c r="G71" s="127"/>
      <c r="H71" s="130"/>
    </row>
    <row r="72" spans="1:8" ht="27" customHeight="1">
      <c r="A72" s="14"/>
      <c r="B72" s="27"/>
      <c r="C72" s="27"/>
      <c r="D72" s="51" t="s">
        <v>7</v>
      </c>
      <c r="E72" s="31"/>
      <c r="F72" s="127"/>
      <c r="G72" s="127"/>
      <c r="H72" s="130"/>
    </row>
    <row r="73" spans="1:8" ht="18" customHeight="1">
      <c r="A73" s="14"/>
      <c r="B73" s="27"/>
      <c r="C73" s="27"/>
      <c r="D73" s="52" t="s">
        <v>17</v>
      </c>
      <c r="E73" s="31"/>
      <c r="F73" s="127"/>
      <c r="G73" s="127"/>
      <c r="H73" s="130"/>
    </row>
    <row r="74" spans="1:8" ht="19.5" customHeight="1">
      <c r="A74" s="14"/>
      <c r="B74" s="27"/>
      <c r="C74" s="27"/>
      <c r="D74" s="51" t="s">
        <v>7</v>
      </c>
      <c r="E74" s="31"/>
      <c r="F74" s="29"/>
      <c r="G74" s="29"/>
      <c r="H74" s="25"/>
    </row>
    <row r="75" spans="1:8" ht="22.5" customHeight="1">
      <c r="A75" s="15"/>
      <c r="B75" s="27"/>
      <c r="C75" s="27"/>
      <c r="D75" s="52" t="s">
        <v>54</v>
      </c>
      <c r="E75" s="31"/>
      <c r="F75" s="30"/>
      <c r="G75" s="30"/>
      <c r="H75" s="26"/>
    </row>
    <row r="76" spans="1:8" ht="25.5" customHeight="1">
      <c r="A76" s="100"/>
      <c r="B76" s="111" t="s">
        <v>49</v>
      </c>
      <c r="C76" s="111"/>
      <c r="D76" s="57" t="s">
        <v>47</v>
      </c>
      <c r="E76" s="144"/>
      <c r="F76" s="126">
        <v>58756.3</v>
      </c>
      <c r="G76" s="126">
        <v>58676.57</v>
      </c>
      <c r="H76" s="129">
        <f>G76/F76</f>
        <v>0.99864303912942098</v>
      </c>
    </row>
    <row r="77" spans="1:8" ht="26.25" customHeight="1">
      <c r="A77" s="101"/>
      <c r="B77" s="112"/>
      <c r="C77" s="112"/>
      <c r="D77" s="51" t="s">
        <v>24</v>
      </c>
      <c r="E77" s="145"/>
      <c r="F77" s="127"/>
      <c r="G77" s="127"/>
      <c r="H77" s="130"/>
    </row>
    <row r="78" spans="1:8" ht="49.5" customHeight="1">
      <c r="A78" s="101"/>
      <c r="B78" s="112"/>
      <c r="C78" s="112"/>
      <c r="D78" s="6" t="s">
        <v>51</v>
      </c>
      <c r="E78" s="145"/>
      <c r="F78" s="127"/>
      <c r="G78" s="127"/>
      <c r="H78" s="130"/>
    </row>
    <row r="79" spans="1:8" ht="23.25" customHeight="1">
      <c r="A79" s="101"/>
      <c r="B79" s="112"/>
      <c r="C79" s="112"/>
      <c r="D79" s="51" t="s">
        <v>25</v>
      </c>
      <c r="E79" s="145"/>
      <c r="F79" s="127"/>
      <c r="G79" s="127"/>
      <c r="H79" s="130"/>
    </row>
    <row r="80" spans="1:8" ht="23.25" customHeight="1">
      <c r="A80" s="102"/>
      <c r="B80" s="113"/>
      <c r="C80" s="113"/>
      <c r="D80" s="93" t="s">
        <v>8</v>
      </c>
      <c r="E80" s="146"/>
      <c r="F80" s="128"/>
      <c r="G80" s="128"/>
      <c r="H80" s="131"/>
    </row>
    <row r="81" spans="1:7">
      <c r="A81" s="103"/>
      <c r="G81" s="67"/>
    </row>
    <row r="82" spans="1:7">
      <c r="A82" s="103"/>
      <c r="G82" s="67"/>
    </row>
    <row r="83" spans="1:7">
      <c r="A83" s="103"/>
    </row>
  </sheetData>
  <mergeCells count="56">
    <mergeCell ref="B76:B80"/>
    <mergeCell ref="C76:C80"/>
    <mergeCell ref="E76:E80"/>
    <mergeCell ref="F76:F80"/>
    <mergeCell ref="G76:G80"/>
    <mergeCell ref="F58:F62"/>
    <mergeCell ref="G58:G62"/>
    <mergeCell ref="F69:F73"/>
    <mergeCell ref="G69:G73"/>
    <mergeCell ref="H69:H73"/>
    <mergeCell ref="H76:H80"/>
    <mergeCell ref="H58:H62"/>
    <mergeCell ref="B63:B67"/>
    <mergeCell ref="C63:C67"/>
    <mergeCell ref="E63:E67"/>
    <mergeCell ref="F63:F67"/>
    <mergeCell ref="G63:G67"/>
    <mergeCell ref="H63:H67"/>
    <mergeCell ref="B58:B62"/>
    <mergeCell ref="C58:C62"/>
    <mergeCell ref="E58:E62"/>
    <mergeCell ref="A1:H1"/>
    <mergeCell ref="A4:H4"/>
    <mergeCell ref="G19:G23"/>
    <mergeCell ref="G25:G28"/>
    <mergeCell ref="A6:B6"/>
    <mergeCell ref="B25:B28"/>
    <mergeCell ref="C25:C28"/>
    <mergeCell ref="E25:E28"/>
    <mergeCell ref="A2:H2"/>
    <mergeCell ref="E6:E7"/>
    <mergeCell ref="G50:G56"/>
    <mergeCell ref="H19:H23"/>
    <mergeCell ref="H25:H28"/>
    <mergeCell ref="H43:H49"/>
    <mergeCell ref="H50:H56"/>
    <mergeCell ref="G43:G49"/>
    <mergeCell ref="F50:F56"/>
    <mergeCell ref="B19:B23"/>
    <mergeCell ref="C19:C23"/>
    <mergeCell ref="E19:E23"/>
    <mergeCell ref="B43:B49"/>
    <mergeCell ref="C43:C49"/>
    <mergeCell ref="E43:E49"/>
    <mergeCell ref="B30:B33"/>
    <mergeCell ref="B36:B42"/>
    <mergeCell ref="F6:F7"/>
    <mergeCell ref="G6:G7"/>
    <mergeCell ref="H6:H7"/>
    <mergeCell ref="D6:D7"/>
    <mergeCell ref="B50:B56"/>
    <mergeCell ref="C50:C56"/>
    <mergeCell ref="E50:E56"/>
    <mergeCell ref="F19:F23"/>
    <mergeCell ref="F25:F28"/>
    <mergeCell ref="F43:F49"/>
  </mergeCells>
  <phoneticPr fontId="9" type="noConversion"/>
  <dataValidations count="1">
    <dataValidation type="decimal" operator="greaterThanOrEqual" allowBlank="1" showInputMessage="1" showErrorMessage="1" sqref="E36:H42 E19:H23 E25:E34 G25:H34 F25 F29:F34">
      <formula1>0</formula1>
    </dataValidation>
  </dataValidations>
  <pageMargins left="0.24" right="0.24" top="0.196850393700787" bottom="0.36" header="0.196850393700787" footer="0.16"/>
  <pageSetup paperSize="9" scale="74" firstPageNumber="3291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Лист2</vt:lpstr>
      <vt:lpstr>Лист2!Print_Area</vt:lpstr>
      <vt:lpstr>Лист2!Print_Titles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Vardanyan</dc:creator>
  <cp:lastModifiedBy>Kristina Gevorgyan</cp:lastModifiedBy>
  <cp:lastPrinted>2016-04-20T05:20:14Z</cp:lastPrinted>
  <dcterms:created xsi:type="dcterms:W3CDTF">1996-10-14T23:33:28Z</dcterms:created>
  <dcterms:modified xsi:type="dcterms:W3CDTF">2016-06-23T11:10:06Z</dcterms:modified>
</cp:coreProperties>
</file>