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7400" windowHeight="11760"/>
  </bookViews>
  <sheets>
    <sheet name="axyusak 12" sheetId="2" r:id="rId1"/>
  </sheets>
  <externalReferences>
    <externalReference r:id="rId2"/>
  </externalReferences>
  <definedNames>
    <definedName name="par_count">'[1]DOC 3'!$A$14,'[1]DOC 3'!$A$35,'[1]DOC 3'!$A$58,'[1]DOC 3'!$A$79,'[1]DOC 3'!$A$104,'[1]DOC 3'!$A$126,'[1]DOC 3'!$A$195,'[1]DOC 3'!$A$215,'[1]DOC 3'!$A$235,'[1]DOC 3'!$A$255,'[1]DOC 3'!$A$272,'[1]DOC 3'!$A$299,'[1]DOC 3'!$A$315,'[1]DOC 3'!$A$331,'[1]DOC 3'!$A$365</definedName>
    <definedName name="par_qual">'[1]DOC 3'!$A$15,'[1]DOC 3'!$A$127,'[1]DOC 3'!$A$256,'[1]DOC 3'!$A$316,'[1]DOC 3'!$A$333</definedName>
    <definedName name="par_time">'[1]DOC 3'!$A$16,'[1]DOC 3'!$A$128,'[1]DOC 3'!$A$317,'[1]DOC 3'!$A$334</definedName>
    <definedName name="par2.4s">'[1]DOC 3'!$A$20,'[1]DOC 3'!$A$49,'[1]DOC 3'!$A$93,'[1]DOC 3'!$A$132,'[1]DOC 3'!$A$152,'[1]DOC 3'!$A$166,'[1]DOC 3'!$A$185,'[1]DOC 3'!$A$205,'[1]DOC 3'!$A$225,'[1]DOC 3'!$A$245,'[1]DOC 3'!$A$262,'[1]DOC 3'!$A$289,'[1]DOC 3'!$A$305,'[1]DOC 3'!$A$321,'[1]DOC 3'!$A$338,'[1]DOC 3'!$A$355</definedName>
    <definedName name="par2.5s">'[1]DOC 3'!$A$22,'[1]DOC 3'!$A$134</definedName>
    <definedName name="par2.6s">'[1]DOC 3'!$A$40,'[1]DOC 3'!$A$65,'[1]DOC 3'!$A$89,'[1]DOC 3'!$A$111</definedName>
    <definedName name="par2.7s">'[1]DOC 3'!$A$178,'[1]DOC 3'!$A$349</definedName>
    <definedName name="par2.9s">'[1]DOC 3'!$A$18,'[1]DOC 3'!$A$47,'[1]DOC 3'!$A$91,'[1]DOC 3'!$A$130,'[1]DOC 3'!$A$150,'[1]DOC 3'!$A$164,'[1]DOC 3'!$A$183,'[1]DOC 3'!$A$203,'[1]DOC 3'!$A$223,'[1]DOC 3'!$A$243,'[1]DOC 3'!$A$260,'[1]DOC 3'!$A$287,'[1]DOC 3'!$A$303,'[1]DOC 3'!$A$319,'[1]DOC 3'!$A$336,'[1]DOC 3'!$A$353</definedName>
    <definedName name="par4.10s">'[1]DOC 3'!$A$42,'[1]DOC 3'!$A$84</definedName>
    <definedName name="par4.11d">'[1]DOC 3'!$A$44,'[1]DOC 3'!$A$86,'[1]DOC 3'!$A$200,'[1]DOC 3'!$A$220,'[1]DOC 3'!$A$240</definedName>
    <definedName name="par4.14">'[1]DOC 3'!$A$38,'[1]DOC 3'!$A$82,'[1]DOC 3'!$A$198,'[1]DOC 3'!$A$218,'[1]DOC 3'!$A$238,'[1]DOC 3'!$A$258</definedName>
    <definedName name="par4.15">'[1]DOC 3'!$A$60,'[1]DOC 3'!$A$106,'[1]DOC 3'!$A$274</definedName>
    <definedName name="par4.16">'[1]DOC 3'!$A$61,'[1]DOC 3'!$A$107,'[1]DOC 3'!$A$275</definedName>
    <definedName name="par4.17">'[1]DOC 3'!$A$59,'[1]DOC 3'!$A$105,'[1]DOC 3'!$A$273,'[1]DOC 3'!$A$370</definedName>
    <definedName name="par4.18d">'[1]DOC 3'!$A$62,'[1]DOC 3'!$A$108</definedName>
    <definedName name="par4.8">'[1]DOC 3'!$A$37,'[1]DOC 3'!$A$81,'[1]DOC 3'!$A$197,'[1]DOC 3'!$A$217,'[1]DOC 3'!$A$237</definedName>
    <definedName name="par4.9">'[1]DOC 3'!$A$39,'[1]DOC 3'!$A$83,'[1]DOC 3'!$A$199,'[1]DOC 3'!$A$219,'[1]DOC 3'!$A$239,'[1]DOC 3'!$A$259</definedName>
    <definedName name="par5.1">'[1]DOC 3'!$A$17,'[1]DOC 3'!$A$129</definedName>
    <definedName name="par5.3">'[1]DOC 3'!$A$36,'[1]DOC 3'!$A$80,'[1]DOC 3'!$A$196,'[1]DOC 3'!$A$216,'[1]DOC 3'!$A$236,'[1]DOC 3'!$A$257</definedName>
    <definedName name="par5.4">'[1]DOC 3'!$A$146,'[1]DOC 3'!$A$163,'[1]DOC 3'!$A$284,'[1]DOC 3'!$A$300,'[1]DOC 3'!$A$348</definedName>
    <definedName name="par5.6">'[1]DOC 3'!$A$318,'[1]DOC 3'!$A$335</definedName>
    <definedName name="_xlnm.Print_Area" localSheetId="0">'axyusak 12'!$A$1:$H$173</definedName>
    <definedName name="_xlnm.Print_Titles" localSheetId="0">'axyusak 12'!$5:$6</definedName>
    <definedName name="program">'[1]DOC 3'!$A$9,'[1]DOC 3'!$A$30,'[1]DOC 3'!$A$53,'[1]DOC 3'!$A$74,'[1]DOC 3'!$A$99,'[1]DOC 3'!$A$121,'[1]DOC 3'!$A$140,'[1]DOC 3'!$A$158,'[1]DOC 3'!$A$172,'[1]DOC 3'!$A$190,'[1]DOC 3'!$A$210,'[1]DOC 3'!$A$230,'[1]DOC 3'!$A$250,'[1]DOC 3'!$A$267,'[1]DOC 3'!$A$279,'[1]DOC 3'!$A$294,'[1]DOC 3'!$A$310,'[1]DOC 3'!$A$326,'[1]DOC 3'!$A$343,'[1]DOC 3'!$A$360</definedName>
  </definedNames>
  <calcPr calcId="145621" fullCalcOnLoad="1" calcOnSave="0"/>
</workbook>
</file>

<file path=xl/calcChain.xml><?xml version="1.0" encoding="utf-8"?>
<calcChain xmlns="http://schemas.openxmlformats.org/spreadsheetml/2006/main">
  <c r="H111" i="2" l="1"/>
  <c r="H90" i="2"/>
  <c r="H78" i="2"/>
  <c r="H36" i="2"/>
  <c r="G30" i="2"/>
  <c r="H30" i="2" s="1"/>
  <c r="F30" i="2"/>
  <c r="H26" i="2"/>
  <c r="G8" i="2"/>
  <c r="H14" i="2" s="1"/>
  <c r="F8" i="2"/>
  <c r="E30" i="2"/>
  <c r="H62" i="2"/>
  <c r="F84" i="2"/>
  <c r="G84" i="2"/>
  <c r="H169" i="2"/>
  <c r="H46" i="2"/>
  <c r="G20" i="2"/>
  <c r="G72" i="2"/>
  <c r="G163" i="2"/>
  <c r="F20" i="2"/>
  <c r="F72" i="2"/>
  <c r="H72" i="2" s="1"/>
  <c r="F163" i="2"/>
  <c r="E8" i="2"/>
  <c r="E20" i="2"/>
  <c r="E72" i="2"/>
  <c r="E84" i="2"/>
  <c r="E163" i="2"/>
  <c r="H155" i="2"/>
  <c r="H141" i="2"/>
  <c r="H148" i="2"/>
  <c r="H84" i="2"/>
  <c r="H56" i="2"/>
  <c r="H59" i="2"/>
  <c r="H61" i="2"/>
  <c r="H126" i="2"/>
  <c r="H118" i="2"/>
  <c r="H106" i="2"/>
  <c r="H100" i="2"/>
  <c r="H95" i="2"/>
  <c r="H133" i="2"/>
  <c r="H8" i="2"/>
  <c r="H20" i="2"/>
  <c r="H163" i="2"/>
</calcChain>
</file>

<file path=xl/sharedStrings.xml><?xml version="1.0" encoding="utf-8"?>
<sst xmlns="http://schemas.openxmlformats.org/spreadsheetml/2006/main" count="218" uniqueCount="118">
  <si>
    <t>Էլեկտրամատակարարման հուսալիության և էներգախնայողության ծրագիր</t>
  </si>
  <si>
    <t>Համաշխարհային բանկի աջակցությամբ իրականացվող էլեկտրամատակարարման հուսալիության և էներգախնայողության ծրագրի ներքո նախատեսված աշխատանքներ և ծառայություններ</t>
  </si>
  <si>
    <t>էլեկտրամատակարարման համակարգի հուսալիության բարձրացում</t>
  </si>
  <si>
    <t>Էներգախնայողության խորհրդատվական ծառայություններ</t>
  </si>
  <si>
    <t>Սոցիալական և հանրային նշանակության այլ օբյեկտներում էներգախնայողական ներդրումներ և այդ ներդրումներին աջակցություն: Ծրագիրը կօգնի նաև վերացնել էներգախնայողության ներուժի իրացման առկա խոչընդոտները և ստեղծել նպաստավոր միջավայր պետական հատվածում էներգախնայողության համար:</t>
  </si>
  <si>
    <t>Ընդերքի ուսումնասիրության, օգտագործման և պահպանման ծառայություններ</t>
  </si>
  <si>
    <t>Ընդերքի օգտագործման արդյունավետության բարձրացում</t>
  </si>
  <si>
    <t>«Հանրապետական երկրաբանական ֆոնդ» ՊՈԱԿ</t>
  </si>
  <si>
    <t>Էլեկտրաէներգետիկական օբյեկտների կառուցման, վերականգնման և վերանորոգման ծրագիր</t>
  </si>
  <si>
    <t>Էլեկտրաէներգետիկական օբյեկտների կառուցում, վերակառուցում և վերազինում</t>
  </si>
  <si>
    <t>Էլեկտրաէներգետիկ համակարգի հուսալիության բարձրացում</t>
  </si>
  <si>
    <t>Որոտանի հիդրոէլեկտրակայանների համալիրի վերականգնման խորհրդատվական և կառավարման ծառայություններ</t>
  </si>
  <si>
    <t>«Որոտանի հիդրոէլեկտրակայանների համալիր» ՓԲԸ, Fichtner GmbH &amp; Co.KG ընկերություն</t>
  </si>
  <si>
    <t>ԵԿ 01</t>
  </si>
  <si>
    <t>Ներդրումներ «Բարձրավոլտ էլեկտրական ցանցեր» ՓԲԸ-ում</t>
  </si>
  <si>
    <t>Պետական կազմակերպություններում ներդրումներ</t>
  </si>
  <si>
    <t>Կազմակերպության անվանումը, որտեղ կատարվում է ներդրումը</t>
  </si>
  <si>
    <t>«Բարձրավոլտ էլեկտրական ցանցեր» ՓԲԸ</t>
  </si>
  <si>
    <t>Տվյալ ներդրման հետ կապված ծրագիրը (ծրագրերը)</t>
  </si>
  <si>
    <t>Ռադիոակտիվ թափոնների վնասազերծման ծառայություններ</t>
  </si>
  <si>
    <t>Միջուկային և ճառագայթային անվտանգության նորմերի ու կանոնների պահպանմամբ ռադիոակտիվ թափոնների կենտրոնացված փոխադրում, ուսումնասիրում, պահպանում, վնասազերծում և թաղում</t>
  </si>
  <si>
    <t>«Ռադիոակտիվ թափոնների վնասազերծում» ՓԲԸ</t>
  </si>
  <si>
    <t>Ճշտված բյուջե</t>
  </si>
  <si>
    <t>ԾՏ 39</t>
  </si>
  <si>
    <t>10 09 02</t>
  </si>
  <si>
    <t>Պետական հիմնարկների և կազմակերպությունների աշխատողների սոցիալական փաթեթով ապահովում</t>
  </si>
  <si>
    <t>04 03 04</t>
  </si>
  <si>
    <t>Վերջնական արդյունքի նկարագրությունը</t>
  </si>
  <si>
    <t>Քաղաքականության միջոցառումներ. Տրանսֆերտներ</t>
  </si>
  <si>
    <t>Ծրագրի նկարագրությունը</t>
  </si>
  <si>
    <t>ԾՐԱԳԻՐ</t>
  </si>
  <si>
    <t>Ծառայություն մատուցողի անվանումը</t>
  </si>
  <si>
    <t>Մատուցվող ծառայության նկարագրությունը</t>
  </si>
  <si>
    <t>Ներդրման նկարագրությունը</t>
  </si>
  <si>
    <t>ֆինանսավորման ծախսի նկարագրությունը</t>
  </si>
  <si>
    <t>Էներգետիկայի և բնական պաշարների բնագավառում քաղաքականության, խորհրդտտվական և մոնիտորինգի ծառայություններ</t>
  </si>
  <si>
    <t>Պետական  քաղաքականության մշակման, ծրագրերի համակարգման և մոնիտորինգի ծրագիր</t>
  </si>
  <si>
    <t xml:space="preserve">Քաղաքականության մշակման և դրա կատարման համակարգման, պետական ծրագրերի պլանավորման մշակման, իրականացման և մոնիտորինգի (վերահսկման) ծառայություններ </t>
  </si>
  <si>
    <t xml:space="preserve">1167 էլեկտրաէներգետիկական օբյեկտների կառուցման, վերականգնման և վերանորոգման ծրագիր </t>
  </si>
  <si>
    <t>04 01 01</t>
  </si>
  <si>
    <t xml:space="preserve">05 01 01 </t>
  </si>
  <si>
    <t>04 03 05</t>
  </si>
  <si>
    <t>ՀՀ էներգետիկայի և բնական պաշարների նախարարություն</t>
  </si>
  <si>
    <t>Միջոցառումը</t>
  </si>
  <si>
    <t>ԾՏ 01</t>
  </si>
  <si>
    <t>ԾՏ 02</t>
  </si>
  <si>
    <t>ԱԾ 01</t>
  </si>
  <si>
    <t>ԱԾ 07</t>
  </si>
  <si>
    <t>Ծառայություն մատուցող կազմակերպությունը</t>
  </si>
  <si>
    <t>Մարդկանց և շրջակա միջավայրի պաշպանություն իոնացնող ճառագայթման ազդեցությունից</t>
  </si>
  <si>
    <t>ԱԾ 02</t>
  </si>
  <si>
    <t>220կՎ «Ագարակ-2» և «Շինուհայր» ենթակայանների վերակառուցման խորհրդատվական և կառավարման ծառայություններ</t>
  </si>
  <si>
    <t>Ասիական զարգացման բանկի աջակցությամբ իրականացվող էլեկտրաէներգիայի հաղորդման ցանցի վերակառուցման շրջանակներում 220կՎ «Ագարակ-2» և «Շինուհայր» ենթակայանների վերակառուցման խորհրդատվական և կառավարման ծառայություններ</t>
  </si>
  <si>
    <t>Ծառայություն մատուցող կազմակերպության անվանումը հայտնի կդառնա ծրագրի խորհրդատուի ընտրությունից հետո</t>
  </si>
  <si>
    <t>Կարգավարական կառավարման ավտոմատացված համակարգի (SCADA) ընդլայնման խորհրդատվական և կառավարման ծառայություններ</t>
  </si>
  <si>
    <t>Ասիական զարգացման բանկի աջակցությամբ իրականացվող էլեկտրաէներգիայի հաղորդման ցանցի վերակառուցման շրջանակներում կարգավարական կառավարման ավտոմատացված համակարգի (SCADA) ընդլայնում (խորհրդատվական և կառավարման ծառայություններ խորհրդատվական և կառավարման ծառայություններ)</t>
  </si>
  <si>
    <t>ԱԾ 03</t>
  </si>
  <si>
    <t>Ծրագիրը նպաստում է ՀՀ նախարարությունների կողմից իրականացվող ծրագրերի գծով նախատեսված արդյունքների ապահովմանը</t>
  </si>
  <si>
    <t>Քաղաքականության միջոցառումներ. Ծառայություններ</t>
  </si>
  <si>
    <t>Սոցիալական փաթեթների ապահովման ծրագիր</t>
  </si>
  <si>
    <t xml:space="preserve">Սոցիալական փաթեթներով ապահովում պետական հիմնարկների և կազմակերպությունների աշխատողներին </t>
  </si>
  <si>
    <t>Բնակչության կենսամակարդակի բարձրացում</t>
  </si>
  <si>
    <t>Տրանսֆերտի նկարագրությունը</t>
  </si>
  <si>
    <t>Ընդերքի մասին տեղեկատվության տրամադրման ծառայություններ</t>
  </si>
  <si>
    <t>1.ՀՀ-ում օգտակար հանածոների հանքավայրերի մասին տեղեկատվության տրամադրում պետական մարմիններին և այլ կազմակերպություններին, կադաստրի վարում: 2.Ընդերքի մասին տեղեկատվության և ֆոնդային նյութերի տրամադրում: 3.Երկրաբանահետախուզական աշխատանքների պետական գրանցում և հաշվառում: 4.Օգտակար հանածոների հանքավայրերի պաշարների հաշվառում և գրանցում:</t>
  </si>
  <si>
    <t xml:space="preserve">Էլեկտրաէներգետիկ համակարգի հուսալիության բարձրացում </t>
  </si>
  <si>
    <t>Էլեկտրամատակարարման հուսալիության ծրագիր (Վերակառուցման և զարգացման միջազգային բանկ)</t>
  </si>
  <si>
    <t>Հրազդան ՋԷԿ-ից Շինուհայր ենթակայանի գոյություն ունեցող 220կՎ՝ Նորադուզ, Լիճք, Վարդենիս, Վայք և Որոտան-1 օդային գծերի հատվածի շուրջ 230կմ երկարությամբ օդային գծերի վերակառուցում</t>
  </si>
  <si>
    <t>Հայաստանի Հանրապետությունում Իրանի հետ սահմանամերձ բնակավայրերի գազի բաշխման ցանցի կառուցում</t>
  </si>
  <si>
    <t>Ծրագրի նպատակն է բնակչությանն ապահովել բնական գազով, որը կբարելավի բնակչության կենսաապահովման պայմանները՝ էկոլոգիապես մաքուր վառելիքի օգտագործումը և ջեռուցումը, կնպաստի անտառահատումների, էկոլոգիայի և դրանից բխող խնդիրների լուծմանը:</t>
  </si>
  <si>
    <t>ԾՏ 05</t>
  </si>
  <si>
    <t>Քաղաքականության միջոցառումներ.Տրանսֆերտներ</t>
  </si>
  <si>
    <t>Հայաստանի Հանրապետությունում Իրանի հետ սահմանամերձ բնակավայրերի գազի բաշխման ցանցի կառուցման ծրագիր</t>
  </si>
  <si>
    <t>Ֆինանսավորման ծախսի նկարագրությունը</t>
  </si>
  <si>
    <t>Հայաստանի Հանրապետությունում Իրանի հետ սահմանամերձ բնակավայրերի գազի բաշխման ցանցի կառուցման ծրագրի շրջանակներում սարքեր-սարքավորումների ներկրում</t>
  </si>
  <si>
    <t>ԱԾ 06</t>
  </si>
  <si>
    <t>ՌԴ-ի աջակցությամբ իրականացվող հայկական ԱԷԿ-ի N 2 էներգաբլոկի շահագործման նախագծային ժամկետի երկարացման ծրագիր</t>
  </si>
  <si>
    <t>ՌԴ-ի աջակցությամբ իրականացվող հայկական ԱԷԿ-ի N 2 էներգաբլոկի շահագործման նախագծային ժամկետի երկարացման դրամաշնորհային ծրագիր</t>
  </si>
  <si>
    <t>ՌԴ-ի աջակցությամբ իրականացվող հայկական ԱԷԿ-ի N 2 էներգաբլոկի շահագործման նախագծային ժամկետի երկարացման ծրագիր (խորհրդատվական և կառավարման ծառայություններ)</t>
  </si>
  <si>
    <t xml:space="preserve">ՌԴ-ի աջակցությամբ իրականացվող հայկական ԱԷԿ-ի N 2 էներգաբլոկի շահագործման նախագծային ժամկետի երկարացման ծրագիր </t>
  </si>
  <si>
    <t>«Հայկական ատոմային էլեկտրակայան» ՓԲԸ «Ռուսաստոմ Սերվիս» ԲԸ (Ռուսաստանի Դաշնություն)</t>
  </si>
  <si>
    <t>ԵԿ 06</t>
  </si>
  <si>
    <t>Ներդրումներ «Հայկական ատոմային էլեկտրակայան» ՓԲԸ-ում</t>
  </si>
  <si>
    <t>«Հայկական ատոմային էլեկտրակայան» ՓԲԸ</t>
  </si>
  <si>
    <t>ԵԿ 07</t>
  </si>
  <si>
    <t>ԾՏ 03</t>
  </si>
  <si>
    <t>Համաշխարհային բանկի աջակցությամբ իրականացվող Երկրաջերմային հետախուզական հորատման դրամաշնորհային ծրագիր</t>
  </si>
  <si>
    <t>Ծրագրի շրջանակներում նախատեսվում է Հայաստանում հայտնի հավանական երկրաջերմային տեղանքներից մեկում՝ Քարքարում, իրականացնել հետախուզական հորատում՝ էլեկտրաէներգիայի արտադրության բավարար ռեսուրսների առկայությունը և որակը հաստատելու նպատակով: Ծրագրի նպատակն է ինվեստորներին առաջարկել ամբողջական հետազոտված տեղամաս՝ երկրաջերմային էլեկտրակայանի կառուցման համար:</t>
  </si>
  <si>
    <t>ԾՏ 04</t>
  </si>
  <si>
    <t>Համաշխարհային բանկի աջակցությամբ իրականացվող դրամաշնորհ արդյունաբերական մասշտաբի արևային էներգիայի ծրագրի նախապատրաստման համար դրամաշնորհային ծրագիր</t>
  </si>
  <si>
    <t>Ծրագրի շրջանակներում նախատեսվում է իրականացնել արևային էներգիայի ռեսուրսի գնահատում, արևային ՖՎ պանելների գնում և թեստավորում և արևային էներգիայի ռեսուրսի գնահատման սարքավորումների գնում: Ծրագրի իրականացման արդյունքում հնարավոր կլինի ավելի արդյունավետ իրականացնել արդյունաբերական մասշտաբի արևային ՖՎ ծրագիրը և ՖՎ պանելների թեստավորման արդյունքում հնարավոր կլինի ընտրել Հայաստանի Հանրապետության բնակլիմայական պայմաններին առավել համապատասխան ՖՎ պանելներ:</t>
  </si>
  <si>
    <t>«Աշնակ», «Երևան ՋԷԿ» ենթակայանների և «Լոռի», «Թումանյան-1, 2» էլեկտրահաղորդման օդային գծերի վերակառուցում</t>
  </si>
  <si>
    <t>Վերակառուցման և զարգացման միջազգային բանկի աջակցությամբ իրականացվող «Էլեկտրահաղորդման ցանցի բարելավում» ծրագրի նախապատրաստման միջոցառումներ</t>
  </si>
  <si>
    <t>ԵԿ 10</t>
  </si>
  <si>
    <t>Տվյալ ներդրման հետ կապված ծրագիրը</t>
  </si>
  <si>
    <t>Էլեկտրահաղորդման ցանցի բարելավման ծրագրի շրջանակներում նախատեսվում է վերակառուցել 30 և ավելի տարիներ շահագործման մեջ գտնվող Երևանի ՋԷԿ -ի ենթակայանը:</t>
  </si>
  <si>
    <t>Ներդրումներ «Երևանի ջերմաէլեկտրակենտրոն» ՓԲԸ-ում</t>
  </si>
  <si>
    <t>«Երևանի ջերմաէլեկտրակենտրոն» ՓԲԸ</t>
  </si>
  <si>
    <t>ԵԿ 11</t>
  </si>
  <si>
    <t>04.03.05</t>
  </si>
  <si>
    <t>ԵԿ 12</t>
  </si>
  <si>
    <t>Հայաստանի Հանրապետության էներգետիկայի և բնական պաշարների նախարարություն</t>
  </si>
  <si>
    <t>հազար դրամ</t>
  </si>
  <si>
    <t>Ծրագ րային դասիչը</t>
  </si>
  <si>
    <t>Գործա ռական դասիչը</t>
  </si>
  <si>
    <t>Ծրագիր/Քաղաքականության միջոցառում</t>
  </si>
  <si>
    <t>Բյուջե</t>
  </si>
  <si>
    <t>Փաստ</t>
  </si>
  <si>
    <t>Կատարման %</t>
  </si>
  <si>
    <t>Ծրագի րը</t>
  </si>
  <si>
    <t>Բաժին/ Խումբ/ Դաս</t>
  </si>
  <si>
    <t>01 01 01   04 03 05</t>
  </si>
  <si>
    <t>Էլեկտրամատակարարման համակարգի հուսալիության բարձրացում</t>
  </si>
  <si>
    <t xml:space="preserve">Էլեկտրահաղորդման հուսալիության ծրագրի լրացուցիչ ֆինանսավորման ծրագրի շրջանակներում նախատեսվում է փոխարինել Հաղթանակ 220կՎ, Չարենցավան-3 և Վանաձոր-1 110կՎ ենթակայանների 30 և ավելի տարիներ շահագործման մեջ գտնվող ֆիզիկապես և բարոյապես մաշված սարքավորումները:   </t>
  </si>
  <si>
    <t>Էլեկտրահաղորդման ցանցի բարելավման ծրագրի շրջանակներում նախատեսվում է վերակառուցել 30 և ավելի տարիներ շահագործման մեջ գտնվող 220կՎ «Աշնակ» ենթակայանը, կառուցել էլեկտրաէներգետիկ համակարգի պահուստային կառավարման կենտրոն, ձեռքբերել ենթակայանների և բարձրավոլտ էլեկտրահաղորդման գծերի սպասարկման և շահագործման համար անհրաժեշտ մեքենամեխանիզմներ և տրանսպորտային միջոցներ :</t>
  </si>
  <si>
    <t>ՀՀ տարածքում ընդերքի վերաբերյալ տեղեկատվության հավաքագրում, պահպանում և տրամադրում, ընդերքի պետական գրանցում և հաշվառում, կադաստրի վարում, հատուկ երկրաբանահետախուզական ծառայությունների իրականացում, ֆոնդերի պահպանում:</t>
  </si>
  <si>
    <t>Էլեկտրահաղորդման ցանցի բարելավում» ծրագրի նախապատրաստման միջոցառումների իրականացում, մասնավորապես, ծրագրի տեխնիկատնտեսական ուսումնասիրություն, շրջակա միջավայրի և սոցիալական հարցերի վրա ազդեցության գնահատում, գլխավոր կապալառուի ընտրության մրցութային փաստաթղթերի պատրաստում, ինչպես նաև ծրագիր իրականացնող «Բարձրավոլտ էլեկտրացանցեր» ՓԲԸ-ի և «Երևանի ջերմաէլեկտրակենտրոն» ՓԲԸ-ի կարողությունների ամրապնդում և բարձրացում:</t>
  </si>
  <si>
    <t>Պետական հիմնարկների և կազմակերպությունների աշխատողների առողջապահական փաթեթի, հիպոթեքային վարկի, ուսման վճարի և հանգստի ապահովման գծով ծախսերի փոխհատուցում: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</si>
</sst>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94" formatCode="_-* #,##0.00\ _ _-;\-* #,##0.00\ _ _-;_-* &quot;-&quot;??\ _ _-;_-@_-"/>
  </numFmts>
  <fonts count="8">
    <font>
      <sz val="10"/>
      <name val="Arial"/>
      <charset val="204"/>
    </font>
    <font>
      <sz val="10"/>
      <color indexed="8"/>
      <name val="MS Sans Serif"/>
      <family val="2"/>
      <charset val="204"/>
    </font>
    <font>
      <sz val="10"/>
      <name val="GHEA Grapalat"/>
      <family val="3"/>
    </font>
    <font>
      <u/>
      <sz val="10"/>
      <name val="GHEA Grapalat"/>
      <family val="3"/>
    </font>
    <font>
      <b/>
      <sz val="10"/>
      <name val="GHEA Grapalat"/>
      <family val="3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0" fontId="2" fillId="0" borderId="0" xfId="0" applyFont="1" applyFill="1"/>
    <xf numFmtId="0" fontId="2" fillId="2" borderId="0" xfId="0" applyFont="1" applyFill="1"/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3" borderId="1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vertical="top" wrapText="1"/>
    </xf>
    <xf numFmtId="4" fontId="2" fillId="2" borderId="3" xfId="0" applyNumberFormat="1" applyFont="1" applyFill="1" applyBorder="1" applyAlignment="1">
      <alignment vertical="top" wrapText="1"/>
    </xf>
    <xf numFmtId="4" fontId="2" fillId="2" borderId="4" xfId="0" applyNumberFormat="1" applyFont="1" applyFill="1" applyBorder="1" applyAlignment="1">
      <alignment vertical="top" wrapText="1"/>
    </xf>
    <xf numFmtId="0" fontId="2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43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4" fontId="2" fillId="2" borderId="9" xfId="0" applyNumberFormat="1" applyFont="1" applyFill="1" applyBorder="1" applyAlignment="1">
      <alignment vertical="top" wrapText="1"/>
    </xf>
    <xf numFmtId="4" fontId="2" fillId="2" borderId="10" xfId="0" applyNumberFormat="1" applyFont="1" applyFill="1" applyBorder="1" applyAlignment="1">
      <alignment vertical="top" wrapText="1"/>
    </xf>
    <xf numFmtId="4" fontId="2" fillId="2" borderId="11" xfId="0" applyNumberFormat="1" applyFont="1" applyFill="1" applyBorder="1" applyAlignment="1">
      <alignment vertical="top" wrapText="1"/>
    </xf>
    <xf numFmtId="4" fontId="4" fillId="2" borderId="8" xfId="0" applyNumberFormat="1" applyFont="1" applyFill="1" applyBorder="1" applyAlignment="1">
      <alignment vertical="top" wrapText="1"/>
    </xf>
    <xf numFmtId="4" fontId="4" fillId="2" borderId="11" xfId="0" applyNumberFormat="1" applyFont="1" applyFill="1" applyBorder="1" applyAlignment="1">
      <alignment vertical="top" wrapText="1"/>
    </xf>
    <xf numFmtId="4" fontId="2" fillId="2" borderId="12" xfId="0" applyNumberFormat="1" applyFont="1" applyFill="1" applyBorder="1" applyAlignment="1">
      <alignment vertical="top" wrapText="1"/>
    </xf>
    <xf numFmtId="4" fontId="4" fillId="2" borderId="3" xfId="0" applyNumberFormat="1" applyFont="1" applyFill="1" applyBorder="1" applyAlignment="1">
      <alignment vertical="top" wrapText="1"/>
    </xf>
    <xf numFmtId="4" fontId="2" fillId="0" borderId="1" xfId="0" applyNumberFormat="1" applyFont="1" applyBorder="1" applyAlignment="1">
      <alignment vertical="top" wrapText="1"/>
    </xf>
    <xf numFmtId="43" fontId="2" fillId="2" borderId="2" xfId="0" applyNumberFormat="1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43" fontId="2" fillId="2" borderId="3" xfId="0" applyNumberFormat="1" applyFont="1" applyFill="1" applyBorder="1" applyAlignment="1">
      <alignment vertical="top" wrapText="1"/>
    </xf>
    <xf numFmtId="0" fontId="2" fillId="3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justify" vertical="top" wrapText="1"/>
    </xf>
    <xf numFmtId="4" fontId="2" fillId="3" borderId="1" xfId="0" applyNumberFormat="1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Border="1" applyAlignment="1">
      <alignment vertical="top" wrapText="1"/>
    </xf>
    <xf numFmtId="4" fontId="2" fillId="0" borderId="2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4" xfId="0" applyNumberFormat="1" applyFont="1" applyBorder="1" applyAlignment="1">
      <alignment horizontal="center" vertical="top" wrapText="1"/>
    </xf>
    <xf numFmtId="4" fontId="4" fillId="0" borderId="2" xfId="0" applyNumberFormat="1" applyFont="1" applyFill="1" applyBorder="1" applyAlignment="1">
      <alignment horizontal="center" vertical="top" wrapText="1"/>
    </xf>
    <xf numFmtId="4" fontId="4" fillId="0" borderId="3" xfId="0" applyNumberFormat="1" applyFont="1" applyFill="1" applyBorder="1" applyAlignment="1">
      <alignment horizontal="center" vertical="top" wrapText="1"/>
    </xf>
    <xf numFmtId="4" fontId="4" fillId="0" borderId="4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4" fontId="2" fillId="0" borderId="10" xfId="0" applyNumberFormat="1" applyFont="1" applyFill="1" applyBorder="1" applyAlignment="1">
      <alignment horizontal="center" vertical="top" wrapText="1"/>
    </xf>
    <xf numFmtId="4" fontId="2" fillId="0" borderId="11" xfId="0" applyNumberFormat="1" applyFont="1" applyFill="1" applyBorder="1" applyAlignment="1">
      <alignment horizontal="center" vertical="top" wrapText="1"/>
    </xf>
    <xf numFmtId="4" fontId="2" fillId="0" borderId="12" xfId="0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3" fontId="2" fillId="0" borderId="2" xfId="0" applyNumberFormat="1" applyFont="1" applyFill="1" applyBorder="1" applyAlignment="1">
      <alignment horizontal="center" vertical="top" wrapText="1"/>
    </xf>
    <xf numFmtId="43" fontId="2" fillId="0" borderId="3" xfId="0" applyNumberFormat="1" applyFont="1" applyFill="1" applyBorder="1" applyAlignment="1">
      <alignment horizontal="center" vertical="top" wrapText="1"/>
    </xf>
    <xf numFmtId="43" fontId="2" fillId="0" borderId="4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top" wrapText="1"/>
    </xf>
    <xf numFmtId="43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3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vertical="top"/>
    </xf>
    <xf numFmtId="4" fontId="2" fillId="0" borderId="1" xfId="0" applyNumberFormat="1" applyFont="1" applyBorder="1" applyAlignment="1">
      <alignment horizontal="center" vertical="top" wrapText="1"/>
    </xf>
    <xf numFmtId="4" fontId="4" fillId="0" borderId="7" xfId="0" applyNumberFormat="1" applyFont="1" applyFill="1" applyBorder="1" applyAlignment="1">
      <alignment horizontal="center" vertical="top" wrapText="1"/>
    </xf>
    <xf numFmtId="4" fontId="4" fillId="0" borderId="8" xfId="0" applyNumberFormat="1" applyFont="1" applyFill="1" applyBorder="1" applyAlignment="1">
      <alignment horizontal="center" vertical="top" wrapText="1"/>
    </xf>
    <xf numFmtId="4" fontId="4" fillId="0" borderId="10" xfId="0" applyNumberFormat="1" applyFont="1" applyFill="1" applyBorder="1" applyAlignment="1">
      <alignment horizontal="center" vertical="top" wrapText="1"/>
    </xf>
    <xf numFmtId="4" fontId="4" fillId="0" borderId="1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/>
    </xf>
    <xf numFmtId="4" fontId="2" fillId="0" borderId="2" xfId="0" applyNumberFormat="1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" fontId="2" fillId="0" borderId="4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" fontId="2" fillId="0" borderId="5" xfId="0" applyNumberFormat="1" applyFont="1" applyFill="1" applyBorder="1" applyAlignment="1">
      <alignment horizontal="center" vertical="top" wrapText="1"/>
    </xf>
    <xf numFmtId="194" fontId="2" fillId="0" borderId="1" xfId="0" applyNumberFormat="1" applyFont="1" applyFill="1" applyBorder="1" applyAlignment="1">
      <alignment horizontal="center" vertical="top" wrapText="1"/>
    </xf>
    <xf numFmtId="194" fontId="2" fillId="0" borderId="1" xfId="0" applyNumberFormat="1" applyFont="1" applyFill="1" applyBorder="1" applyAlignment="1">
      <alignment vertical="top" wrapText="1"/>
    </xf>
    <xf numFmtId="43" fontId="2" fillId="0" borderId="1" xfId="0" applyNumberFormat="1" applyFont="1" applyBorder="1" applyAlignment="1">
      <alignment vertical="top" wrapText="1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SONA~1.VAN/LOCALS~1/Temp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3">
          <cell r="A183" t="str">
            <v>Ìñ³·ÇñÁ (Íñ³·ñ»ñÁ), áñÇ (áñáÝó) ßñç³Ý³ÏÝ»ñáõÙ Çñ³Ï³Ý³óíáõÙ ¿ ù³Õ³ù³Ï³ÝáõÃÛ³Ý ÙÇçáó³éáõÙÁ</v>
          </cell>
        </row>
        <row r="185">
          <cell r="A185" t="str">
            <v>ì»ñçÝ³Ï³Ý ³ñ¹ÛáõÝùÇ ÝÏ³ñ³·ñáõÃÛáõÝÁ</v>
          </cell>
        </row>
        <row r="190">
          <cell r="A190" t="str">
            <v>Ìñ³·ñ³ÛÇÝ ¹³ëÇãÁ</v>
          </cell>
        </row>
        <row r="195">
          <cell r="A195" t="str">
            <v>ø³Ý³Ï³Ï³Ý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3">
          <cell r="A203" t="str">
            <v xml:space="preserve">Ìñ³·ÇñÁ (Íñ³·ñ»ñÁ), áñÇ (áñáÝó) ßñç³Ý³ÏÝ»ñáõÙ Çñ³Ï³Ý³óíáõÙ ¿ ù³Õ³ù³Ï³ÝáõÃÛ³Ý ÙÇçáó³éáõÙÁ </v>
          </cell>
        </row>
        <row r="205">
          <cell r="A205" t="str">
            <v>ì»ñçÝ³Ï³Ý ³ñ¹ÛáõÝùÇ ÝÏ³ñ³·ñáõÃÛáõÝÁ</v>
          </cell>
        </row>
        <row r="210">
          <cell r="A210" t="str">
            <v>Ìñ³·ñ³ÛÇÝ ¹³ëÇãÁ</v>
          </cell>
        </row>
        <row r="215">
          <cell r="A215" t="str">
            <v>ø³Ý³Ï³Ï³Ý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3">
          <cell r="A223" t="str">
            <v xml:space="preserve">Ìñ³·ÇñÁ (Íñ³·ñ»ñÁ), áñÇ (áñáÝó) ßñç³Ý³ÏÝ»ñáõÙ Çñ³Ï³Ý³óíáõÙ ¿ ù³Õ³ù³Ï³ÝáõÃÛ³Ý ÙÇçáó³éáõÙÁ </v>
          </cell>
        </row>
        <row r="225">
          <cell r="A225" t="str">
            <v>ì»ñçÝ³Ï³Ý ³ñ¹ÛáõÝùÇ ÝÏ³ñ³·ñáõÃÛáõÝÁ</v>
          </cell>
        </row>
        <row r="230">
          <cell r="A230" t="str">
            <v>Ìñ³·ñ³ÛÇÝ ¹³ëÇãÁ</v>
          </cell>
        </row>
        <row r="235">
          <cell r="A235" t="str">
            <v>ø³Ý³Ï³Ï³Ý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3">
          <cell r="A243" t="str">
            <v xml:space="preserve">Ìñ³·ÇñÁ (Íñ³·ñ»ñÁ), áñÇ (áñáÝó) ßñç³Ý³ÏÝ»ñáõÙ Çñ³Ï³Ý³óíáõÙ ¿ ù³Õ³ù³Ï³ÝáõÃÛ³Ý ÙÇçáó³éáõÙÁ </v>
          </cell>
        </row>
        <row r="245">
          <cell r="A245" t="str">
            <v>ì»ñçÝ³Ï³Ý ³ñ¹ÛáõÝùÇ ÝÏ³ñ³·ñáõÃÛáõÝÁ</v>
          </cell>
        </row>
        <row r="250">
          <cell r="A250" t="str">
            <v>Ìñ³·ñ³ÛÇÝ ¹³ëÇãÁ</v>
          </cell>
        </row>
        <row r="255">
          <cell r="A255" t="str">
            <v>ø³Ý³Ï³Ï³Ý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2">
          <cell r="A262" t="str">
            <v>ì»ñçÝ³Ï³Ý ³ñ¹ÛáõÝùÇ ÝÏ³ñ³·ñáõÃÛáõÝÁ</v>
          </cell>
        </row>
        <row r="267">
          <cell r="A267" t="str">
            <v>Ìñ³·ñ³ÛÇÝ ¹³ëÇãÁ</v>
          </cell>
        </row>
        <row r="272">
          <cell r="A272" t="str">
            <v>ø³Ý³Ï³Ï³Ý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79">
          <cell r="A279" t="str">
            <v>Ìñ³·ñ³ÛÇÝ ¹³ëÇãÁ</v>
          </cell>
        </row>
        <row r="284">
          <cell r="A284" t="str">
            <v>¶áõÙ³ñÁ (Ñ³½³ñ ¹ñ³Ù)</v>
          </cell>
        </row>
        <row r="287">
          <cell r="A287" t="str">
            <v xml:space="preserve">Ìñ³·ÇñÁ (Íñ³·ñ»ñÁ), áñÇ (áñáÝó) ßñç³Ý³ÏÝ»ñáõÙ Çñ³Ï³Ý³óíáõÙ ¿ ù³Õ³ù³Ï³ÝáõÃÛ³Ý ÙÇçáó³éáõÙÁ </v>
          </cell>
        </row>
        <row r="289">
          <cell r="A289" t="str">
            <v>ì»ñçÝ³Ï³Ý ³ñ¹ÛáõÝùÇ ÝÏ³ñ³·ñáõÃÛáõÝÁ</v>
          </cell>
        </row>
        <row r="294">
          <cell r="A294" t="str">
            <v>Ìñ³·ñ³ÛÇÝ ¹³ëÇãÁ</v>
          </cell>
        </row>
        <row r="299">
          <cell r="A299" t="str">
            <v>ø³Ý³Ï³Ï³Ý</v>
          </cell>
        </row>
        <row r="300">
          <cell r="A300" t="str">
            <v>¶áõÙ³ñÁ (Ñ³½³ñ ¹ñ³Ù)</v>
          </cell>
        </row>
        <row r="303">
          <cell r="A303" t="str">
            <v xml:space="preserve">Ìñ³·ÇñÁ (Íñ³·ñ»ñÁ), áñÇ (áñáÝó) ßñç³Ý³ÏÝ»ñáõÙ Çñ³Ï³Ý³óíáõÙ ¿ ù³Õ³ù³Ï³ÝáõÃÛ³Ý ÙÇçáó³éáõÙÁ </v>
          </cell>
        </row>
        <row r="305">
          <cell r="A305" t="str">
            <v>ì»ñçÝ³Ï³Ý ³ñ¹ÛáõÝùÇ ÝÏ³ñ³·ñáõÃÛáõÝÁ</v>
          </cell>
        </row>
        <row r="310">
          <cell r="A310" t="str">
            <v>Ìñ³·ñ³ÛÇÝ ¹³ëÇãÁ</v>
          </cell>
        </row>
        <row r="315">
          <cell r="A315" t="str">
            <v>ø³Ý³Ï³Ï³Ý</v>
          </cell>
        </row>
        <row r="316">
          <cell r="A316" t="str">
            <v>àñ³Ï³Ï³Ý</v>
          </cell>
        </row>
        <row r="317">
          <cell r="A317" t="str">
            <v>Ä³ÙÏ»ï³ÛÝáõÃÛáõÝ</v>
          </cell>
        </row>
        <row r="318">
          <cell r="A318" t="str">
            <v>îíÛ³É ï³ñí³ ÁÝÃ³óùáõÙ Ý³Ë³ï»ëíáÕ (ÑÇÙÝ³Ï³Ý ·áõÙ³ñÇ) Ù³ñÙ³Ý/»ï ·ÝÙ³Ý ·áõÙ³ñÁ (Ñ³½³ñ ¹ñ³Ù)</v>
          </cell>
        </row>
        <row r="319">
          <cell r="A319" t="str">
            <v xml:space="preserve">Ìñ³·ÇñÁ (Íñ³·ñ»ñÁ), áñÇ (áñáÝó) ßñç³Ý³ÏÝ»ñáõÙ Çñ³Ï³Ý³óíáõÙ ¿ ù³Õ³ù³Ï³ÝáõÃÛ³Ý ÙÇçáó³éáõÙÁ </v>
          </cell>
        </row>
        <row r="321">
          <cell r="A321" t="str">
            <v>ì»ñçÝ³Ï³Ý ³ñ¹ÛáõÝùÇ ÝÏ³ñ³·ñáõÃÛáõÝÁ</v>
          </cell>
        </row>
        <row r="326">
          <cell r="A326" t="str">
            <v>Ìñ³·ñ³ÛÇÝ ¹³ëÇãÁ</v>
          </cell>
        </row>
        <row r="331">
          <cell r="A331" t="str">
            <v>ø³Ý³Ï³Ï³Ý</v>
          </cell>
        </row>
        <row r="333">
          <cell r="A333" t="str">
            <v>àñ³Ï³Ï³Ý</v>
          </cell>
        </row>
        <row r="334">
          <cell r="A334" t="str">
            <v>Ä³ÙÏ»ï³ÛÝáõÃÛáõÝ</v>
          </cell>
        </row>
        <row r="335">
          <cell r="A335" t="str">
            <v>îíÛ³É ï³ñí³ ÁÝÃ³óùáõÙ Ý³Ë³ï»ëíáÕ (ÑÇÙÝ³Ï³Ý ·áõÙ³ñÇ) Ù³ñÙ³Ý/»ï ·ÝÙ³Ý ·áõÙ³ñÁ (Ñ³½³ñ ¹ñ³Ù)</v>
          </cell>
        </row>
        <row r="336">
          <cell r="A336" t="str">
            <v xml:space="preserve">Ìñ³·ÇñÁ (Íñ³·ñ»ñÁ), áñÇ (áñáÝó) ßñç³Ý³ÏÝ»ñáõÙ Çñ³Ï³Ý³óíáõÙ ¿ ù³Õ³ù³Ï³ÝáõÃÛ³Ý ÙÇçáó³éáõÙÁ </v>
          </cell>
        </row>
        <row r="338">
          <cell r="A338" t="str">
            <v>ì»ñçÝ³Ï³Ý ³ñ¹ÛáõÝùÇ ÝÏ³ñ³·ñáõÃÛáõÝÁ</v>
          </cell>
        </row>
        <row r="343">
          <cell r="A343" t="str">
            <v>Ìñ³·ñ³ÛÇÝ ¹³ëÇãÁ</v>
          </cell>
        </row>
        <row r="348">
          <cell r="A348" t="str">
            <v>¶áõÙ³ñÁ (Ñ³½³ñ ¹ñ³Ù)</v>
          </cell>
        </row>
        <row r="349">
          <cell r="A349" t="str">
            <v>Î³½Ù³Ï»ñåáõÃÛáõÝÁ, áñï»Õ Ï³ï³ñíáõÙ ¿ Ý»ñ¹ñáõÙÁ</v>
          </cell>
        </row>
        <row r="353">
          <cell r="A353" t="str">
            <v>Ìñ³·ÇñÁ (Íñ³·ñ»ñÁ), áñÇ (áñáÝó) ßñç³Ý³ÏÝ»ñáõÙ Çñ³Ï³Ý³óíáõÙ ¿ ù³Õ³ù³Ï³ÝáõÃÛ³Ý ÙÇçáó³éáõÙÁ</v>
          </cell>
        </row>
        <row r="355">
          <cell r="A355" t="str">
            <v>ì»ñçÝ³Ï³Ý ³ñ¹ÛáõÝùÇ ÝÏ³ñ³·ñáõÃÛáõÝÁ</v>
          </cell>
        </row>
        <row r="360">
          <cell r="A360" t="str">
            <v>Ìñ³·ñ³ÛÇÝ ¹³ëÇãÁ</v>
          </cell>
        </row>
        <row r="365">
          <cell r="A365" t="str">
            <v>ø³Ý³Ï³Ï³Ý</v>
          </cell>
        </row>
        <row r="370">
          <cell r="A370" t="str">
            <v>ì³×³éùÇó Ï³ÝË³ï»ëíáÕ Ùáõïù»ñÁ (Ñ³½³ñ ¹ñ³Ù)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tabSelected="1" zoomScaleNormal="100" workbookViewId="0">
      <selection activeCell="I86" sqref="I86"/>
    </sheetView>
  </sheetViews>
  <sheetFormatPr defaultRowHeight="14.25"/>
  <cols>
    <col min="1" max="1" width="8" style="34" customWidth="1"/>
    <col min="2" max="2" width="8" style="75" customWidth="1"/>
    <col min="3" max="3" width="9.140625" style="75"/>
    <col min="4" max="4" width="60" style="1" customWidth="1"/>
    <col min="5" max="5" width="13" style="20" customWidth="1"/>
    <col min="6" max="6" width="14.28515625" style="20" customWidth="1"/>
    <col min="7" max="7" width="13.28515625" style="20" customWidth="1"/>
    <col min="8" max="8" width="8.140625" style="20" customWidth="1"/>
    <col min="9" max="9" width="14" style="1" customWidth="1"/>
    <col min="10" max="16384" width="9.140625" style="1"/>
  </cols>
  <sheetData>
    <row r="1" spans="1:9" s="3" customFormat="1">
      <c r="A1" s="31"/>
      <c r="B1" s="66"/>
      <c r="C1" s="66"/>
      <c r="D1" s="2"/>
      <c r="E1" s="17"/>
      <c r="F1" s="17"/>
      <c r="G1" s="18"/>
      <c r="H1" s="19"/>
    </row>
    <row r="2" spans="1:9" s="3" customFormat="1" ht="15" customHeight="1">
      <c r="A2" s="31"/>
      <c r="B2" s="66"/>
      <c r="C2" s="66"/>
      <c r="D2" s="2"/>
      <c r="E2" s="17"/>
      <c r="F2" s="17"/>
      <c r="G2" s="18"/>
      <c r="H2" s="19"/>
    </row>
    <row r="3" spans="1:9" s="3" customFormat="1" ht="24" customHeight="1">
      <c r="A3" s="103" t="s">
        <v>101</v>
      </c>
      <c r="B3" s="103"/>
      <c r="C3" s="103"/>
      <c r="D3" s="103"/>
      <c r="E3" s="103"/>
      <c r="F3" s="103"/>
      <c r="G3" s="103"/>
      <c r="H3" s="103"/>
    </row>
    <row r="4" spans="1:9" s="3" customFormat="1" ht="29.25" customHeight="1">
      <c r="A4" s="31"/>
      <c r="B4" s="66"/>
      <c r="C4" s="66"/>
      <c r="D4" s="2"/>
      <c r="E4" s="17"/>
      <c r="F4" s="17"/>
      <c r="G4" s="35" t="s">
        <v>102</v>
      </c>
      <c r="H4" s="16"/>
    </row>
    <row r="5" spans="1:9" s="5" customFormat="1" ht="51" customHeight="1">
      <c r="A5" s="4" t="s">
        <v>103</v>
      </c>
      <c r="B5" s="4"/>
      <c r="C5" s="4" t="s">
        <v>104</v>
      </c>
      <c r="D5" s="4" t="s">
        <v>105</v>
      </c>
      <c r="E5" s="4" t="s">
        <v>106</v>
      </c>
      <c r="F5" s="4" t="s">
        <v>22</v>
      </c>
      <c r="G5" s="4" t="s">
        <v>107</v>
      </c>
      <c r="H5" s="4" t="s">
        <v>108</v>
      </c>
    </row>
    <row r="6" spans="1:9" s="3" customFormat="1" ht="39.75" customHeight="1">
      <c r="A6" s="36" t="s">
        <v>109</v>
      </c>
      <c r="B6" s="36" t="s">
        <v>43</v>
      </c>
      <c r="C6" s="36" t="s">
        <v>110</v>
      </c>
      <c r="D6" s="37"/>
      <c r="E6" s="38"/>
      <c r="F6" s="38"/>
      <c r="G6" s="38"/>
      <c r="H6" s="39"/>
    </row>
    <row r="7" spans="1:9" s="20" customFormat="1" ht="21" customHeight="1">
      <c r="A7" s="32">
        <v>1001</v>
      </c>
      <c r="B7" s="67"/>
      <c r="C7" s="68"/>
      <c r="D7" s="15" t="s">
        <v>30</v>
      </c>
      <c r="E7" s="42"/>
      <c r="F7" s="42"/>
      <c r="G7" s="42"/>
      <c r="H7" s="42"/>
    </row>
    <row r="8" spans="1:9" s="20" customFormat="1" ht="33.75" customHeight="1">
      <c r="A8" s="131"/>
      <c r="B8" s="129"/>
      <c r="C8" s="94"/>
      <c r="D8" s="40" t="s">
        <v>36</v>
      </c>
      <c r="E8" s="119">
        <f>E14</f>
        <v>862335.8</v>
      </c>
      <c r="F8" s="119">
        <f>F14</f>
        <v>862335.8</v>
      </c>
      <c r="G8" s="119">
        <f>G14</f>
        <v>851998.23</v>
      </c>
      <c r="H8" s="91">
        <f>G8/F8*100</f>
        <v>98.801212938161669</v>
      </c>
      <c r="I8" s="21"/>
    </row>
    <row r="9" spans="1:9" s="20" customFormat="1" ht="18.75" customHeight="1">
      <c r="A9" s="131"/>
      <c r="B9" s="130"/>
      <c r="C9" s="95"/>
      <c r="D9" s="41" t="s">
        <v>29</v>
      </c>
      <c r="E9" s="120"/>
      <c r="F9" s="120"/>
      <c r="G9" s="120"/>
      <c r="H9" s="92"/>
    </row>
    <row r="10" spans="1:9" s="20" customFormat="1" ht="49.5" customHeight="1">
      <c r="A10" s="131"/>
      <c r="B10" s="130"/>
      <c r="C10" s="95"/>
      <c r="D10" s="40" t="s">
        <v>37</v>
      </c>
      <c r="E10" s="120"/>
      <c r="F10" s="120"/>
      <c r="G10" s="120"/>
      <c r="H10" s="92"/>
    </row>
    <row r="11" spans="1:9" s="20" customFormat="1" ht="18" customHeight="1">
      <c r="A11" s="131"/>
      <c r="B11" s="130"/>
      <c r="C11" s="95"/>
      <c r="D11" s="41" t="s">
        <v>27</v>
      </c>
      <c r="E11" s="120"/>
      <c r="F11" s="120"/>
      <c r="G11" s="120"/>
      <c r="H11" s="92"/>
    </row>
    <row r="12" spans="1:9" s="20" customFormat="1" ht="47.25" customHeight="1">
      <c r="A12" s="131"/>
      <c r="B12" s="130"/>
      <c r="C12" s="95"/>
      <c r="D12" s="76" t="s">
        <v>57</v>
      </c>
      <c r="E12" s="120"/>
      <c r="F12" s="120"/>
      <c r="G12" s="120"/>
      <c r="H12" s="92"/>
    </row>
    <row r="13" spans="1:9" s="20" customFormat="1" ht="18" customHeight="1">
      <c r="A13" s="131"/>
      <c r="B13" s="71"/>
      <c r="C13" s="71"/>
      <c r="D13" s="14" t="s">
        <v>58</v>
      </c>
      <c r="E13" s="77"/>
      <c r="F13" s="77"/>
      <c r="G13" s="77"/>
      <c r="H13" s="77"/>
    </row>
    <row r="14" spans="1:9" s="20" customFormat="1" ht="49.5" customHeight="1">
      <c r="A14" s="112"/>
      <c r="B14" s="99" t="s">
        <v>47</v>
      </c>
      <c r="C14" s="99" t="s">
        <v>111</v>
      </c>
      <c r="D14" s="8" t="s">
        <v>35</v>
      </c>
      <c r="E14" s="126">
        <v>862335.8</v>
      </c>
      <c r="F14" s="126">
        <v>862335.8</v>
      </c>
      <c r="G14" s="126">
        <v>851998.23</v>
      </c>
      <c r="H14" s="126">
        <f>G8/F8*100</f>
        <v>98.801212938161669</v>
      </c>
    </row>
    <row r="15" spans="1:9" s="20" customFormat="1" ht="16.5" customHeight="1">
      <c r="A15" s="112"/>
      <c r="B15" s="110"/>
      <c r="C15" s="110"/>
      <c r="D15" s="9" t="s">
        <v>32</v>
      </c>
      <c r="E15" s="85"/>
      <c r="F15" s="85"/>
      <c r="G15" s="85"/>
      <c r="H15" s="85"/>
    </row>
    <row r="16" spans="1:9" s="20" customFormat="1" ht="53.25" customHeight="1">
      <c r="A16" s="112"/>
      <c r="B16" s="110"/>
      <c r="C16" s="110"/>
      <c r="D16" s="8" t="s">
        <v>37</v>
      </c>
      <c r="E16" s="85"/>
      <c r="F16" s="85"/>
      <c r="G16" s="85"/>
      <c r="H16" s="85"/>
    </row>
    <row r="17" spans="1:9" s="20" customFormat="1" ht="19.5" customHeight="1">
      <c r="A17" s="112"/>
      <c r="B17" s="110"/>
      <c r="C17" s="110"/>
      <c r="D17" s="9" t="s">
        <v>31</v>
      </c>
      <c r="E17" s="85"/>
      <c r="F17" s="85"/>
      <c r="G17" s="85"/>
      <c r="H17" s="85"/>
    </row>
    <row r="18" spans="1:9" s="20" customFormat="1" ht="17.25" customHeight="1">
      <c r="A18" s="112"/>
      <c r="B18" s="110"/>
      <c r="C18" s="110"/>
      <c r="D18" s="8" t="s">
        <v>42</v>
      </c>
      <c r="E18" s="85"/>
      <c r="F18" s="85"/>
      <c r="G18" s="85"/>
      <c r="H18" s="85"/>
    </row>
    <row r="19" spans="1:9" s="20" customFormat="1" ht="21" customHeight="1">
      <c r="A19" s="32">
        <v>1015</v>
      </c>
      <c r="B19" s="67"/>
      <c r="C19" s="68"/>
      <c r="D19" s="15" t="s">
        <v>30</v>
      </c>
      <c r="E19" s="43"/>
      <c r="F19" s="43"/>
      <c r="G19" s="43"/>
      <c r="H19" s="43"/>
    </row>
    <row r="20" spans="1:9" s="20" customFormat="1" ht="24.75" customHeight="1">
      <c r="A20" s="131"/>
      <c r="B20" s="129"/>
      <c r="C20" s="94"/>
      <c r="D20" s="40" t="s">
        <v>59</v>
      </c>
      <c r="E20" s="119">
        <f>E26</f>
        <v>77688</v>
      </c>
      <c r="F20" s="119">
        <f>F26</f>
        <v>75088</v>
      </c>
      <c r="G20" s="119">
        <f>G26</f>
        <v>71875.600000000006</v>
      </c>
      <c r="H20" s="91">
        <f>G20/F20*100</f>
        <v>95.721819731515041</v>
      </c>
      <c r="I20" s="21"/>
    </row>
    <row r="21" spans="1:9" s="20" customFormat="1" ht="17.25" customHeight="1">
      <c r="A21" s="131"/>
      <c r="B21" s="130"/>
      <c r="C21" s="95"/>
      <c r="D21" s="41" t="s">
        <v>29</v>
      </c>
      <c r="E21" s="120"/>
      <c r="F21" s="120"/>
      <c r="G21" s="120"/>
      <c r="H21" s="92"/>
    </row>
    <row r="22" spans="1:9" s="20" customFormat="1" ht="31.5" customHeight="1">
      <c r="A22" s="131"/>
      <c r="B22" s="130"/>
      <c r="C22" s="95"/>
      <c r="D22" s="40" t="s">
        <v>60</v>
      </c>
      <c r="E22" s="120"/>
      <c r="F22" s="120"/>
      <c r="G22" s="120"/>
      <c r="H22" s="92"/>
    </row>
    <row r="23" spans="1:9" s="20" customFormat="1" ht="19.5" customHeight="1">
      <c r="A23" s="131"/>
      <c r="B23" s="130"/>
      <c r="C23" s="95"/>
      <c r="D23" s="41" t="s">
        <v>27</v>
      </c>
      <c r="E23" s="120"/>
      <c r="F23" s="120"/>
      <c r="G23" s="120"/>
      <c r="H23" s="92"/>
    </row>
    <row r="24" spans="1:9" s="20" customFormat="1" ht="19.5" customHeight="1">
      <c r="A24" s="131"/>
      <c r="B24" s="130"/>
      <c r="C24" s="95"/>
      <c r="D24" s="76" t="s">
        <v>61</v>
      </c>
      <c r="E24" s="120"/>
      <c r="F24" s="120"/>
      <c r="G24" s="120"/>
      <c r="H24" s="92"/>
    </row>
    <row r="25" spans="1:9" s="20" customFormat="1" ht="18.75" customHeight="1">
      <c r="A25" s="131"/>
      <c r="B25" s="71"/>
      <c r="C25" s="71"/>
      <c r="D25" s="14" t="s">
        <v>28</v>
      </c>
      <c r="E25" s="78"/>
      <c r="F25" s="78"/>
      <c r="G25" s="78"/>
      <c r="H25" s="78"/>
    </row>
    <row r="26" spans="1:9" s="20" customFormat="1" ht="39.75" customHeight="1">
      <c r="A26" s="112"/>
      <c r="B26" s="99" t="s">
        <v>23</v>
      </c>
      <c r="C26" s="99" t="s">
        <v>24</v>
      </c>
      <c r="D26" s="8" t="s">
        <v>25</v>
      </c>
      <c r="E26" s="126">
        <v>77688</v>
      </c>
      <c r="F26" s="126">
        <v>75088</v>
      </c>
      <c r="G26" s="126">
        <v>71875.600000000006</v>
      </c>
      <c r="H26" s="125">
        <f>G26/F26*100</f>
        <v>95.721819731515041</v>
      </c>
    </row>
    <row r="27" spans="1:9" s="20" customFormat="1" ht="18" customHeight="1">
      <c r="A27" s="112"/>
      <c r="B27" s="110"/>
      <c r="C27" s="110"/>
      <c r="D27" s="9" t="s">
        <v>62</v>
      </c>
      <c r="E27" s="85"/>
      <c r="F27" s="85"/>
      <c r="G27" s="85"/>
      <c r="H27" s="125"/>
    </row>
    <row r="28" spans="1:9" s="20" customFormat="1" ht="57.75" customHeight="1">
      <c r="A28" s="112"/>
      <c r="B28" s="110"/>
      <c r="C28" s="110"/>
      <c r="D28" s="8" t="s">
        <v>117</v>
      </c>
      <c r="E28" s="85"/>
      <c r="F28" s="85"/>
      <c r="G28" s="85"/>
      <c r="H28" s="126"/>
    </row>
    <row r="29" spans="1:9" s="20" customFormat="1" ht="21" customHeight="1">
      <c r="A29" s="32">
        <v>1044</v>
      </c>
      <c r="B29" s="67"/>
      <c r="C29" s="68"/>
      <c r="D29" s="15" t="s">
        <v>30</v>
      </c>
      <c r="E29" s="43"/>
      <c r="F29" s="43"/>
      <c r="G29" s="43"/>
      <c r="H29" s="43"/>
    </row>
    <row r="30" spans="1:9" s="20" customFormat="1" ht="30" customHeight="1">
      <c r="A30" s="131"/>
      <c r="B30" s="133"/>
      <c r="C30" s="127"/>
      <c r="D30" s="40" t="s">
        <v>0</v>
      </c>
      <c r="E30" s="119">
        <f>E36+E46+E56+E59+E62</f>
        <v>321317.40000000002</v>
      </c>
      <c r="F30" s="119">
        <f>F36+F46+F56+F59+F62</f>
        <v>1598167.5</v>
      </c>
      <c r="G30" s="91">
        <f>G36+G46+G56+G59+G62</f>
        <v>1673916.5</v>
      </c>
      <c r="H30" s="121">
        <f>G30/F30*100</f>
        <v>104.73974098459642</v>
      </c>
    </row>
    <row r="31" spans="1:9" s="20" customFormat="1" ht="19.5" customHeight="1">
      <c r="A31" s="131"/>
      <c r="B31" s="134"/>
      <c r="C31" s="128"/>
      <c r="D31" s="41" t="s">
        <v>29</v>
      </c>
      <c r="E31" s="120"/>
      <c r="F31" s="120"/>
      <c r="G31" s="92"/>
      <c r="H31" s="122"/>
    </row>
    <row r="32" spans="1:9" s="20" customFormat="1" ht="55.5" customHeight="1">
      <c r="A32" s="131"/>
      <c r="B32" s="134"/>
      <c r="C32" s="128"/>
      <c r="D32" s="40" t="s">
        <v>1</v>
      </c>
      <c r="E32" s="120"/>
      <c r="F32" s="120"/>
      <c r="G32" s="92"/>
      <c r="H32" s="122"/>
    </row>
    <row r="33" spans="1:9" s="20" customFormat="1" ht="19.5" customHeight="1">
      <c r="A33" s="131"/>
      <c r="B33" s="134"/>
      <c r="C33" s="128"/>
      <c r="D33" s="41" t="s">
        <v>27</v>
      </c>
      <c r="E33" s="120"/>
      <c r="F33" s="120"/>
      <c r="G33" s="92"/>
      <c r="H33" s="122"/>
    </row>
    <row r="34" spans="1:9" s="20" customFormat="1" ht="21.75" customHeight="1">
      <c r="A34" s="131"/>
      <c r="B34" s="134"/>
      <c r="C34" s="128"/>
      <c r="D34" s="76" t="s">
        <v>2</v>
      </c>
      <c r="E34" s="120"/>
      <c r="F34" s="120"/>
      <c r="G34" s="92"/>
      <c r="H34" s="122"/>
    </row>
    <row r="35" spans="1:9" s="20" customFormat="1" ht="19.5" customHeight="1">
      <c r="A35" s="131"/>
      <c r="B35" s="70"/>
      <c r="C35" s="70"/>
      <c r="D35" s="14" t="s">
        <v>28</v>
      </c>
      <c r="E35" s="77"/>
      <c r="F35" s="77"/>
      <c r="G35" s="77"/>
      <c r="H35" s="77"/>
    </row>
    <row r="36" spans="1:9" s="20" customFormat="1" ht="24" customHeight="1">
      <c r="A36" s="112"/>
      <c r="B36" s="99" t="s">
        <v>44</v>
      </c>
      <c r="C36" s="99" t="s">
        <v>26</v>
      </c>
      <c r="D36" s="7" t="s">
        <v>3</v>
      </c>
      <c r="E36" s="126">
        <v>321317.40000000002</v>
      </c>
      <c r="F36" s="85">
        <v>304017.40000000002</v>
      </c>
      <c r="G36" s="85">
        <v>287623.78999999998</v>
      </c>
      <c r="H36" s="85">
        <f>G36/F36*100</f>
        <v>94.607673771303865</v>
      </c>
    </row>
    <row r="37" spans="1:9" s="20" customFormat="1" ht="19.5" customHeight="1">
      <c r="A37" s="112"/>
      <c r="B37" s="110"/>
      <c r="C37" s="110"/>
      <c r="D37" s="9" t="s">
        <v>62</v>
      </c>
      <c r="E37" s="85"/>
      <c r="F37" s="85"/>
      <c r="G37" s="85"/>
      <c r="H37" s="85"/>
    </row>
    <row r="38" spans="1:9" s="20" customFormat="1" ht="80.25" customHeight="1">
      <c r="A38" s="112"/>
      <c r="B38" s="97"/>
      <c r="C38" s="97"/>
      <c r="D38" s="8" t="s">
        <v>4</v>
      </c>
      <c r="E38" s="85"/>
      <c r="F38" s="124"/>
      <c r="G38" s="124"/>
      <c r="H38" s="124"/>
      <c r="I38" s="21"/>
    </row>
    <row r="39" spans="1:9" s="20" customFormat="1" ht="18" customHeight="1">
      <c r="A39" s="131"/>
      <c r="B39" s="141"/>
      <c r="C39" s="143"/>
      <c r="D39" s="44" t="s">
        <v>30</v>
      </c>
      <c r="E39" s="51"/>
      <c r="F39" s="51"/>
      <c r="G39" s="23"/>
      <c r="H39" s="54"/>
    </row>
    <row r="40" spans="1:9" s="20" customFormat="1" ht="36.75" customHeight="1">
      <c r="A40" s="131"/>
      <c r="B40" s="142"/>
      <c r="C40" s="144"/>
      <c r="D40" s="45" t="s">
        <v>8</v>
      </c>
      <c r="E40" s="52"/>
      <c r="F40" s="52"/>
      <c r="G40" s="24"/>
      <c r="H40" s="55"/>
    </row>
    <row r="41" spans="1:9" s="20" customFormat="1" ht="15.75" customHeight="1">
      <c r="A41" s="131"/>
      <c r="B41" s="142"/>
      <c r="C41" s="144"/>
      <c r="D41" s="46" t="s">
        <v>29</v>
      </c>
      <c r="E41" s="52"/>
      <c r="F41" s="52"/>
      <c r="G41" s="24"/>
      <c r="H41" s="55"/>
    </row>
    <row r="42" spans="1:9" s="20" customFormat="1" ht="39" customHeight="1">
      <c r="A42" s="131"/>
      <c r="B42" s="142"/>
      <c r="C42" s="144"/>
      <c r="D42" s="45" t="s">
        <v>91</v>
      </c>
      <c r="E42" s="52"/>
      <c r="F42" s="56"/>
      <c r="G42" s="59"/>
      <c r="H42" s="57"/>
    </row>
    <row r="43" spans="1:9" s="20" customFormat="1" ht="18.75" customHeight="1">
      <c r="A43" s="131"/>
      <c r="B43" s="142"/>
      <c r="C43" s="144"/>
      <c r="D43" s="47" t="s">
        <v>27</v>
      </c>
      <c r="E43" s="52"/>
      <c r="F43" s="52"/>
      <c r="G43" s="24"/>
      <c r="H43" s="55"/>
    </row>
    <row r="44" spans="1:9" s="20" customFormat="1" ht="19.5" customHeight="1">
      <c r="A44" s="131"/>
      <c r="B44" s="142"/>
      <c r="C44" s="144"/>
      <c r="D44" s="48" t="s">
        <v>10</v>
      </c>
      <c r="E44" s="52"/>
      <c r="F44" s="52"/>
      <c r="G44" s="24"/>
      <c r="H44" s="55"/>
    </row>
    <row r="45" spans="1:9" s="20" customFormat="1" ht="19.5" customHeight="1">
      <c r="A45" s="131"/>
      <c r="B45" s="69"/>
      <c r="C45" s="50"/>
      <c r="D45" s="49" t="s">
        <v>28</v>
      </c>
      <c r="E45" s="52"/>
      <c r="F45" s="53"/>
      <c r="G45" s="25"/>
      <c r="H45" s="58"/>
    </row>
    <row r="46" spans="1:9" s="20" customFormat="1" ht="49.5" customHeight="1">
      <c r="A46" s="112"/>
      <c r="B46" s="145" t="s">
        <v>45</v>
      </c>
      <c r="C46" s="145" t="s">
        <v>26</v>
      </c>
      <c r="D46" s="11" t="s">
        <v>92</v>
      </c>
      <c r="E46" s="61">
        <v>0</v>
      </c>
      <c r="F46" s="52">
        <v>246942.7</v>
      </c>
      <c r="G46" s="52">
        <v>262569.76</v>
      </c>
      <c r="H46" s="24">
        <f>G46/F46*100</f>
        <v>106.32821298220195</v>
      </c>
      <c r="I46" s="28"/>
    </row>
    <row r="47" spans="1:9" s="20" customFormat="1" ht="18" customHeight="1">
      <c r="A47" s="112"/>
      <c r="B47" s="146"/>
      <c r="C47" s="146"/>
      <c r="D47" s="10" t="s">
        <v>34</v>
      </c>
      <c r="E47" s="24"/>
      <c r="F47" s="52"/>
      <c r="G47" s="52"/>
      <c r="H47" s="24"/>
    </row>
    <row r="48" spans="1:9" s="20" customFormat="1" ht="142.5" customHeight="1">
      <c r="A48" s="112"/>
      <c r="B48" s="146"/>
      <c r="C48" s="146"/>
      <c r="D48" s="11" t="s">
        <v>116</v>
      </c>
      <c r="E48" s="25"/>
      <c r="F48" s="53"/>
      <c r="G48" s="53"/>
      <c r="H48" s="25"/>
    </row>
    <row r="49" spans="1:9" s="20" customFormat="1" ht="15.75" customHeight="1">
      <c r="A49" s="112"/>
      <c r="B49" s="135"/>
      <c r="C49" s="135"/>
      <c r="D49" s="30" t="s">
        <v>30</v>
      </c>
      <c r="E49" s="60"/>
      <c r="F49" s="60"/>
      <c r="G49" s="60"/>
      <c r="H49" s="60"/>
    </row>
    <row r="50" spans="1:9" s="20" customFormat="1" ht="28.5" customHeight="1">
      <c r="A50" s="112"/>
      <c r="B50" s="136"/>
      <c r="C50" s="136"/>
      <c r="D50" s="79" t="s">
        <v>0</v>
      </c>
      <c r="E50" s="88"/>
      <c r="F50" s="88"/>
      <c r="G50" s="88"/>
      <c r="H50" s="88"/>
    </row>
    <row r="51" spans="1:9" s="20" customFormat="1" ht="18" customHeight="1">
      <c r="A51" s="112"/>
      <c r="B51" s="136"/>
      <c r="C51" s="136"/>
      <c r="D51" s="9" t="s">
        <v>29</v>
      </c>
      <c r="E51" s="89"/>
      <c r="F51" s="89"/>
      <c r="G51" s="89"/>
      <c r="H51" s="89"/>
    </row>
    <row r="52" spans="1:9" s="20" customFormat="1" ht="51" customHeight="1">
      <c r="A52" s="112"/>
      <c r="B52" s="136"/>
      <c r="C52" s="136"/>
      <c r="D52" s="6" t="s">
        <v>1</v>
      </c>
      <c r="E52" s="89"/>
      <c r="F52" s="89"/>
      <c r="G52" s="89"/>
      <c r="H52" s="89"/>
    </row>
    <row r="53" spans="1:9" s="20" customFormat="1" ht="18.75" customHeight="1">
      <c r="A53" s="112"/>
      <c r="B53" s="136"/>
      <c r="C53" s="136"/>
      <c r="D53" s="9" t="s">
        <v>27</v>
      </c>
      <c r="E53" s="89"/>
      <c r="F53" s="89"/>
      <c r="G53" s="89"/>
      <c r="H53" s="89"/>
    </row>
    <row r="54" spans="1:9" s="20" customFormat="1" ht="20.25" customHeight="1">
      <c r="A54" s="112"/>
      <c r="B54" s="136"/>
      <c r="C54" s="136"/>
      <c r="D54" s="6" t="s">
        <v>112</v>
      </c>
      <c r="E54" s="89"/>
      <c r="F54" s="89"/>
      <c r="G54" s="89"/>
      <c r="H54" s="89"/>
    </row>
    <row r="55" spans="1:9" s="20" customFormat="1" ht="21.75" customHeight="1">
      <c r="A55" s="112"/>
      <c r="B55" s="137"/>
      <c r="C55" s="137"/>
      <c r="D55" s="9" t="s">
        <v>71</v>
      </c>
      <c r="E55" s="90"/>
      <c r="F55" s="90"/>
      <c r="G55" s="90"/>
      <c r="H55" s="90"/>
    </row>
    <row r="56" spans="1:9" s="20" customFormat="1" ht="48.75" customHeight="1">
      <c r="A56" s="112"/>
      <c r="B56" s="138" t="s">
        <v>85</v>
      </c>
      <c r="C56" s="115" t="s">
        <v>26</v>
      </c>
      <c r="D56" s="62" t="s">
        <v>86</v>
      </c>
      <c r="E56" s="61">
        <v>0</v>
      </c>
      <c r="F56" s="147">
        <v>613300</v>
      </c>
      <c r="G56" s="85">
        <v>624784.43999999994</v>
      </c>
      <c r="H56" s="118">
        <f>G56/F56*100</f>
        <v>101.87256481330506</v>
      </c>
    </row>
    <row r="57" spans="1:9" s="20" customFormat="1" ht="19.5" customHeight="1">
      <c r="A57" s="112"/>
      <c r="B57" s="138"/>
      <c r="C57" s="115"/>
      <c r="D57" s="63" t="s">
        <v>62</v>
      </c>
      <c r="E57" s="64"/>
      <c r="F57" s="147"/>
      <c r="G57" s="85"/>
      <c r="H57" s="118"/>
    </row>
    <row r="58" spans="1:9" s="20" customFormat="1" ht="108" customHeight="1">
      <c r="A58" s="112"/>
      <c r="B58" s="138"/>
      <c r="C58" s="115"/>
      <c r="D58" s="62" t="s">
        <v>87</v>
      </c>
      <c r="E58" s="64"/>
      <c r="F58" s="147"/>
      <c r="G58" s="85"/>
      <c r="H58" s="118"/>
      <c r="I58" s="28"/>
    </row>
    <row r="59" spans="1:9" s="20" customFormat="1" ht="50.25" customHeight="1">
      <c r="A59" s="112"/>
      <c r="B59" s="110" t="s">
        <v>88</v>
      </c>
      <c r="C59" s="110" t="s">
        <v>26</v>
      </c>
      <c r="D59" s="62" t="s">
        <v>89</v>
      </c>
      <c r="E59" s="61">
        <v>0</v>
      </c>
      <c r="F59" s="147">
        <v>103355</v>
      </c>
      <c r="G59" s="85">
        <v>3862.55</v>
      </c>
      <c r="H59" s="85">
        <f>G59/F59*100</f>
        <v>3.7371680131585316</v>
      </c>
    </row>
    <row r="60" spans="1:9" s="20" customFormat="1" ht="21" customHeight="1">
      <c r="A60" s="112"/>
      <c r="B60" s="115"/>
      <c r="C60" s="115"/>
      <c r="D60" s="63" t="s">
        <v>62</v>
      </c>
      <c r="E60" s="64"/>
      <c r="F60" s="147"/>
      <c r="G60" s="85"/>
      <c r="H60" s="85"/>
    </row>
    <row r="61" spans="1:9" s="20" customFormat="1" ht="144.75" customHeight="1">
      <c r="A61" s="112"/>
      <c r="B61" s="115"/>
      <c r="C61" s="115"/>
      <c r="D61" s="62" t="s">
        <v>90</v>
      </c>
      <c r="E61" s="64"/>
      <c r="F61" s="147"/>
      <c r="G61" s="118"/>
      <c r="H61" s="118" t="e">
        <f>G61/F61*100</f>
        <v>#DIV/0!</v>
      </c>
      <c r="I61" s="28"/>
    </row>
    <row r="62" spans="1:9" s="20" customFormat="1" ht="32.25" customHeight="1">
      <c r="A62" s="112"/>
      <c r="B62" s="104" t="s">
        <v>70</v>
      </c>
      <c r="C62" s="97" t="s">
        <v>26</v>
      </c>
      <c r="D62" s="83" t="s">
        <v>8</v>
      </c>
      <c r="E62" s="107">
        <v>0</v>
      </c>
      <c r="F62" s="100">
        <v>330552.40000000002</v>
      </c>
      <c r="G62" s="124">
        <v>495075.96</v>
      </c>
      <c r="H62" s="124">
        <f>G62/F62*100</f>
        <v>149.77230841464166</v>
      </c>
      <c r="I62" s="28"/>
    </row>
    <row r="63" spans="1:9" s="20" customFormat="1" ht="19.5" customHeight="1">
      <c r="A63" s="132"/>
      <c r="B63" s="105"/>
      <c r="C63" s="98"/>
      <c r="D63" s="63" t="s">
        <v>29</v>
      </c>
      <c r="E63" s="108"/>
      <c r="F63" s="101"/>
      <c r="G63" s="125"/>
      <c r="H63" s="125"/>
    </row>
    <row r="64" spans="1:9" s="20" customFormat="1" ht="29.25" customHeight="1">
      <c r="A64" s="132"/>
      <c r="B64" s="105"/>
      <c r="C64" s="98"/>
      <c r="D64" s="62" t="s">
        <v>68</v>
      </c>
      <c r="E64" s="108"/>
      <c r="F64" s="101"/>
      <c r="G64" s="125"/>
      <c r="H64" s="125"/>
    </row>
    <row r="65" spans="1:8" s="20" customFormat="1" ht="18.75" customHeight="1">
      <c r="A65" s="132"/>
      <c r="B65" s="105"/>
      <c r="C65" s="98"/>
      <c r="D65" s="63" t="s">
        <v>27</v>
      </c>
      <c r="E65" s="108"/>
      <c r="F65" s="101"/>
      <c r="G65" s="125"/>
      <c r="H65" s="125"/>
    </row>
    <row r="66" spans="1:8" s="20" customFormat="1" ht="83.25" customHeight="1">
      <c r="A66" s="132"/>
      <c r="B66" s="105"/>
      <c r="C66" s="98"/>
      <c r="D66" s="62" t="s">
        <v>69</v>
      </c>
      <c r="E66" s="108"/>
      <c r="F66" s="101"/>
      <c r="G66" s="125"/>
      <c r="H66" s="125"/>
    </row>
    <row r="67" spans="1:8" s="20" customFormat="1" ht="18" customHeight="1">
      <c r="A67" s="132"/>
      <c r="B67" s="105"/>
      <c r="C67" s="98"/>
      <c r="D67" s="62" t="s">
        <v>71</v>
      </c>
      <c r="E67" s="108"/>
      <c r="F67" s="101"/>
      <c r="G67" s="125"/>
      <c r="H67" s="125"/>
    </row>
    <row r="68" spans="1:8" s="20" customFormat="1" ht="36" customHeight="1">
      <c r="A68" s="132"/>
      <c r="B68" s="105"/>
      <c r="C68" s="98"/>
      <c r="D68" s="62" t="s">
        <v>72</v>
      </c>
      <c r="E68" s="108"/>
      <c r="F68" s="101"/>
      <c r="G68" s="125"/>
      <c r="H68" s="125"/>
    </row>
    <row r="69" spans="1:8" s="20" customFormat="1" ht="19.5" customHeight="1">
      <c r="A69" s="132"/>
      <c r="B69" s="105"/>
      <c r="C69" s="98"/>
      <c r="D69" s="63" t="s">
        <v>73</v>
      </c>
      <c r="E69" s="108"/>
      <c r="F69" s="101"/>
      <c r="G69" s="125"/>
      <c r="H69" s="125"/>
    </row>
    <row r="70" spans="1:8" s="20" customFormat="1" ht="51" customHeight="1">
      <c r="A70" s="132"/>
      <c r="B70" s="106"/>
      <c r="C70" s="99"/>
      <c r="D70" s="62" t="s">
        <v>74</v>
      </c>
      <c r="E70" s="109"/>
      <c r="F70" s="102"/>
      <c r="G70" s="126"/>
      <c r="H70" s="126"/>
    </row>
    <row r="71" spans="1:8" s="20" customFormat="1" ht="21" customHeight="1">
      <c r="A71" s="32">
        <v>1073</v>
      </c>
      <c r="B71" s="67"/>
      <c r="C71" s="68"/>
      <c r="D71" s="15" t="s">
        <v>30</v>
      </c>
      <c r="E71" s="84"/>
      <c r="F71" s="22"/>
      <c r="G71" s="22"/>
      <c r="H71" s="22"/>
    </row>
    <row r="72" spans="1:8" s="20" customFormat="1" ht="33.75" customHeight="1">
      <c r="A72" s="131"/>
      <c r="B72" s="129"/>
      <c r="C72" s="94"/>
      <c r="D72" s="26" t="s">
        <v>5</v>
      </c>
      <c r="E72" s="91">
        <f>E78</f>
        <v>12838.8</v>
      </c>
      <c r="F72" s="91">
        <f>F78</f>
        <v>12838.8</v>
      </c>
      <c r="G72" s="91">
        <f>G78</f>
        <v>12838.8</v>
      </c>
      <c r="H72" s="91">
        <f>G72/F72*100</f>
        <v>100</v>
      </c>
    </row>
    <row r="73" spans="1:8" s="20" customFormat="1" ht="21" customHeight="1">
      <c r="A73" s="131"/>
      <c r="B73" s="130"/>
      <c r="C73" s="95"/>
      <c r="D73" s="27" t="s">
        <v>29</v>
      </c>
      <c r="E73" s="92"/>
      <c r="F73" s="92"/>
      <c r="G73" s="92"/>
      <c r="H73" s="92"/>
    </row>
    <row r="74" spans="1:8" s="20" customFormat="1" ht="76.5" customHeight="1">
      <c r="A74" s="131"/>
      <c r="B74" s="130"/>
      <c r="C74" s="95"/>
      <c r="D74" s="26" t="s">
        <v>115</v>
      </c>
      <c r="E74" s="92"/>
      <c r="F74" s="92"/>
      <c r="G74" s="92"/>
      <c r="H74" s="92"/>
    </row>
    <row r="75" spans="1:8" s="20" customFormat="1" ht="18.75" customHeight="1">
      <c r="A75" s="131"/>
      <c r="B75" s="130"/>
      <c r="C75" s="95"/>
      <c r="D75" s="27" t="s">
        <v>27</v>
      </c>
      <c r="E75" s="92"/>
      <c r="F75" s="92"/>
      <c r="G75" s="92"/>
      <c r="H75" s="92"/>
    </row>
    <row r="76" spans="1:8" s="20" customFormat="1" ht="21" customHeight="1">
      <c r="A76" s="131"/>
      <c r="B76" s="130"/>
      <c r="C76" s="95"/>
      <c r="D76" s="80" t="s">
        <v>6</v>
      </c>
      <c r="E76" s="92"/>
      <c r="F76" s="92"/>
      <c r="G76" s="92"/>
      <c r="H76" s="92"/>
    </row>
    <row r="77" spans="1:8" s="20" customFormat="1" ht="17.25" customHeight="1">
      <c r="A77" s="131"/>
      <c r="B77" s="71"/>
      <c r="C77" s="71"/>
      <c r="D77" s="14" t="s">
        <v>58</v>
      </c>
      <c r="E77" s="81"/>
      <c r="F77" s="81"/>
      <c r="G77" s="81"/>
      <c r="H77" s="81"/>
    </row>
    <row r="78" spans="1:8" s="20" customFormat="1" ht="21" customHeight="1">
      <c r="A78" s="112"/>
      <c r="B78" s="99" t="s">
        <v>46</v>
      </c>
      <c r="C78" s="99" t="s">
        <v>39</v>
      </c>
      <c r="D78" s="8" t="s">
        <v>63</v>
      </c>
      <c r="E78" s="85">
        <v>12838.8</v>
      </c>
      <c r="F78" s="85">
        <v>12838.8</v>
      </c>
      <c r="G78" s="85">
        <v>12838.8</v>
      </c>
      <c r="H78" s="85">
        <f>G78/F78*100</f>
        <v>100</v>
      </c>
    </row>
    <row r="79" spans="1:8" s="20" customFormat="1" ht="17.25" customHeight="1">
      <c r="A79" s="112"/>
      <c r="B79" s="110"/>
      <c r="C79" s="110"/>
      <c r="D79" s="9" t="s">
        <v>32</v>
      </c>
      <c r="E79" s="123"/>
      <c r="F79" s="123"/>
      <c r="G79" s="123"/>
      <c r="H79" s="123"/>
    </row>
    <row r="80" spans="1:8" s="20" customFormat="1" ht="106.5" customHeight="1">
      <c r="A80" s="112"/>
      <c r="B80" s="110"/>
      <c r="C80" s="110"/>
      <c r="D80" s="8" t="s">
        <v>64</v>
      </c>
      <c r="E80" s="123"/>
      <c r="F80" s="123"/>
      <c r="G80" s="123"/>
      <c r="H80" s="123"/>
    </row>
    <row r="81" spans="1:9" s="20" customFormat="1" ht="16.5" customHeight="1">
      <c r="A81" s="112"/>
      <c r="B81" s="110"/>
      <c r="C81" s="110"/>
      <c r="D81" s="9" t="s">
        <v>31</v>
      </c>
      <c r="E81" s="123"/>
      <c r="F81" s="123"/>
      <c r="G81" s="123"/>
      <c r="H81" s="123"/>
    </row>
    <row r="82" spans="1:9" s="20" customFormat="1" ht="21" customHeight="1">
      <c r="A82" s="112"/>
      <c r="B82" s="111"/>
      <c r="C82" s="111"/>
      <c r="D82" s="8" t="s">
        <v>7</v>
      </c>
      <c r="E82" s="123"/>
      <c r="F82" s="123"/>
      <c r="G82" s="123"/>
      <c r="H82" s="123"/>
    </row>
    <row r="83" spans="1:9" s="20" customFormat="1" ht="21" customHeight="1">
      <c r="A83" s="32">
        <v>1167</v>
      </c>
      <c r="B83" s="70"/>
      <c r="C83" s="71"/>
      <c r="D83" s="15" t="s">
        <v>30</v>
      </c>
      <c r="E83" s="22"/>
      <c r="F83" s="22"/>
      <c r="G83" s="22"/>
      <c r="H83" s="22"/>
    </row>
    <row r="84" spans="1:9" s="20" customFormat="1" ht="37.5" customHeight="1">
      <c r="A84" s="112"/>
      <c r="B84" s="94"/>
      <c r="C84" s="94"/>
      <c r="D84" s="8" t="s">
        <v>8</v>
      </c>
      <c r="E84" s="91">
        <f>E90+E95+E100+E106+E111+E118+E126+E133+E141+E148+E155</f>
        <v>5826770.7999999998</v>
      </c>
      <c r="F84" s="91">
        <f>F90+F95+F100+F106+F111+F118+F126+F133+F141+F148+F155</f>
        <v>19599304</v>
      </c>
      <c r="G84" s="91">
        <f>G90+G95+G100+G106+G111+G118+G126+G133+G141+G148+G155</f>
        <v>8086553.4399999995</v>
      </c>
      <c r="H84" s="91">
        <f>G84/F84*100</f>
        <v>41.259390843674851</v>
      </c>
    </row>
    <row r="85" spans="1:9" s="20" customFormat="1" ht="22.5" customHeight="1">
      <c r="A85" s="112"/>
      <c r="B85" s="95"/>
      <c r="C85" s="95"/>
      <c r="D85" s="9" t="s">
        <v>29</v>
      </c>
      <c r="E85" s="92"/>
      <c r="F85" s="92"/>
      <c r="G85" s="92"/>
      <c r="H85" s="92"/>
    </row>
    <row r="86" spans="1:9" s="20" customFormat="1" ht="33.75" customHeight="1">
      <c r="A86" s="112"/>
      <c r="B86" s="95"/>
      <c r="C86" s="95"/>
      <c r="D86" s="8" t="s">
        <v>9</v>
      </c>
      <c r="E86" s="92"/>
      <c r="F86" s="92"/>
      <c r="G86" s="92"/>
      <c r="H86" s="92"/>
    </row>
    <row r="87" spans="1:9" s="20" customFormat="1" ht="20.25" customHeight="1">
      <c r="A87" s="112"/>
      <c r="B87" s="95"/>
      <c r="C87" s="95"/>
      <c r="D87" s="9" t="s">
        <v>27</v>
      </c>
      <c r="E87" s="92"/>
      <c r="F87" s="92"/>
      <c r="G87" s="92"/>
      <c r="H87" s="92"/>
    </row>
    <row r="88" spans="1:9" s="20" customFormat="1" ht="24.75" customHeight="1">
      <c r="A88" s="112"/>
      <c r="B88" s="96"/>
      <c r="C88" s="96"/>
      <c r="D88" s="82" t="s">
        <v>65</v>
      </c>
      <c r="E88" s="93"/>
      <c r="F88" s="93"/>
      <c r="G88" s="93"/>
      <c r="H88" s="93"/>
    </row>
    <row r="89" spans="1:9" s="20" customFormat="1" ht="18" customHeight="1">
      <c r="A89" s="112"/>
      <c r="B89" s="65"/>
      <c r="C89" s="65"/>
      <c r="D89" s="14" t="s">
        <v>58</v>
      </c>
      <c r="E89" s="81"/>
      <c r="F89" s="81"/>
      <c r="G89" s="81"/>
      <c r="H89" s="81"/>
    </row>
    <row r="90" spans="1:9" s="20" customFormat="1" ht="35.25" customHeight="1">
      <c r="A90" s="112"/>
      <c r="B90" s="110" t="s">
        <v>46</v>
      </c>
      <c r="C90" s="110" t="s">
        <v>41</v>
      </c>
      <c r="D90" s="8" t="s">
        <v>11</v>
      </c>
      <c r="E90" s="85">
        <v>283027.09999999998</v>
      </c>
      <c r="F90" s="85">
        <v>283027.09999999998</v>
      </c>
      <c r="G90" s="148">
        <v>0</v>
      </c>
      <c r="H90" s="85">
        <f>G90/F90*100</f>
        <v>0</v>
      </c>
    </row>
    <row r="91" spans="1:9" s="20" customFormat="1" ht="13.5">
      <c r="A91" s="112"/>
      <c r="B91" s="110"/>
      <c r="C91" s="110"/>
      <c r="D91" s="9" t="s">
        <v>32</v>
      </c>
      <c r="E91" s="86"/>
      <c r="F91" s="86"/>
      <c r="G91" s="149"/>
      <c r="H91" s="85"/>
    </row>
    <row r="92" spans="1:9" s="20" customFormat="1" ht="35.25" customHeight="1">
      <c r="A92" s="112"/>
      <c r="B92" s="110"/>
      <c r="C92" s="110"/>
      <c r="D92" s="8" t="s">
        <v>11</v>
      </c>
      <c r="E92" s="86"/>
      <c r="F92" s="86"/>
      <c r="G92" s="149"/>
      <c r="H92" s="85"/>
    </row>
    <row r="93" spans="1:9" s="20" customFormat="1" ht="18" customHeight="1">
      <c r="A93" s="112"/>
      <c r="B93" s="110"/>
      <c r="C93" s="110"/>
      <c r="D93" s="9" t="s">
        <v>31</v>
      </c>
      <c r="E93" s="86"/>
      <c r="F93" s="86"/>
      <c r="G93" s="149"/>
      <c r="H93" s="85"/>
    </row>
    <row r="94" spans="1:9" s="20" customFormat="1" ht="31.5" customHeight="1">
      <c r="A94" s="112"/>
      <c r="B94" s="111"/>
      <c r="C94" s="110"/>
      <c r="D94" s="8" t="s">
        <v>12</v>
      </c>
      <c r="E94" s="86"/>
      <c r="F94" s="86"/>
      <c r="G94" s="149"/>
      <c r="H94" s="85"/>
    </row>
    <row r="95" spans="1:9" s="20" customFormat="1" ht="46.5" customHeight="1">
      <c r="A95" s="112"/>
      <c r="B95" s="97" t="s">
        <v>50</v>
      </c>
      <c r="C95" s="110" t="s">
        <v>41</v>
      </c>
      <c r="D95" s="8" t="s">
        <v>51</v>
      </c>
      <c r="E95" s="85">
        <v>123378</v>
      </c>
      <c r="F95" s="85">
        <v>138378</v>
      </c>
      <c r="G95" s="85">
        <v>156779.57</v>
      </c>
      <c r="H95" s="85">
        <f>G95/F95*100</f>
        <v>113.29804593215684</v>
      </c>
      <c r="I95" s="28"/>
    </row>
    <row r="96" spans="1:9" s="20" customFormat="1" ht="19.5" customHeight="1">
      <c r="A96" s="112"/>
      <c r="B96" s="98"/>
      <c r="C96" s="110"/>
      <c r="D96" s="9" t="s">
        <v>32</v>
      </c>
      <c r="E96" s="86"/>
      <c r="F96" s="86"/>
      <c r="G96" s="86"/>
      <c r="H96" s="85"/>
    </row>
    <row r="97" spans="1:8" s="20" customFormat="1" ht="75.75" customHeight="1">
      <c r="A97" s="112"/>
      <c r="B97" s="98"/>
      <c r="C97" s="110"/>
      <c r="D97" s="8" t="s">
        <v>52</v>
      </c>
      <c r="E97" s="86"/>
      <c r="F97" s="86"/>
      <c r="G97" s="86"/>
      <c r="H97" s="85"/>
    </row>
    <row r="98" spans="1:8" s="20" customFormat="1" ht="17.25" customHeight="1">
      <c r="A98" s="112"/>
      <c r="B98" s="98"/>
      <c r="C98" s="110"/>
      <c r="D98" s="9" t="s">
        <v>31</v>
      </c>
      <c r="E98" s="86"/>
      <c r="F98" s="86"/>
      <c r="G98" s="86"/>
      <c r="H98" s="85"/>
    </row>
    <row r="99" spans="1:8" s="20" customFormat="1" ht="33" customHeight="1">
      <c r="A99" s="112"/>
      <c r="B99" s="99"/>
      <c r="C99" s="110"/>
      <c r="D99" s="8" t="s">
        <v>53</v>
      </c>
      <c r="E99" s="87"/>
      <c r="F99" s="86"/>
      <c r="G99" s="87"/>
      <c r="H99" s="85"/>
    </row>
    <row r="100" spans="1:8" s="20" customFormat="1" ht="29.25" customHeight="1">
      <c r="A100" s="112"/>
      <c r="B100" s="110" t="s">
        <v>56</v>
      </c>
      <c r="C100" s="110" t="s">
        <v>41</v>
      </c>
      <c r="D100" s="139" t="s">
        <v>54</v>
      </c>
      <c r="E100" s="85">
        <v>131603.20000000001</v>
      </c>
      <c r="F100" s="85">
        <v>131603.20000000001</v>
      </c>
      <c r="G100" s="85">
        <v>144217.66</v>
      </c>
      <c r="H100" s="85">
        <f>G100/F100*100</f>
        <v>109.58522285172396</v>
      </c>
    </row>
    <row r="101" spans="1:8" s="20" customFormat="1" ht="15.75" customHeight="1">
      <c r="A101" s="112"/>
      <c r="B101" s="110"/>
      <c r="C101" s="110"/>
      <c r="D101" s="140"/>
      <c r="E101" s="86"/>
      <c r="F101" s="86"/>
      <c r="G101" s="86"/>
      <c r="H101" s="86"/>
    </row>
    <row r="102" spans="1:8" s="20" customFormat="1" ht="19.5" customHeight="1">
      <c r="A102" s="112"/>
      <c r="B102" s="110"/>
      <c r="C102" s="110"/>
      <c r="D102" s="9" t="s">
        <v>32</v>
      </c>
      <c r="E102" s="86"/>
      <c r="F102" s="86"/>
      <c r="G102" s="86"/>
      <c r="H102" s="86"/>
    </row>
    <row r="103" spans="1:8" s="20" customFormat="1" ht="93" customHeight="1">
      <c r="A103" s="112"/>
      <c r="B103" s="110"/>
      <c r="C103" s="110"/>
      <c r="D103" s="8" t="s">
        <v>55</v>
      </c>
      <c r="E103" s="86"/>
      <c r="F103" s="86"/>
      <c r="G103" s="86"/>
      <c r="H103" s="86"/>
    </row>
    <row r="104" spans="1:8" s="20" customFormat="1" ht="18" customHeight="1">
      <c r="A104" s="112"/>
      <c r="B104" s="110"/>
      <c r="C104" s="110"/>
      <c r="D104" s="9" t="s">
        <v>31</v>
      </c>
      <c r="E104" s="86"/>
      <c r="F104" s="86"/>
      <c r="G104" s="86"/>
      <c r="H104" s="86"/>
    </row>
    <row r="105" spans="1:8" s="20" customFormat="1" ht="33" customHeight="1">
      <c r="A105" s="112"/>
      <c r="B105" s="110"/>
      <c r="C105" s="115"/>
      <c r="D105" s="8" t="s">
        <v>53</v>
      </c>
      <c r="E105" s="87"/>
      <c r="F105" s="87"/>
      <c r="G105" s="87"/>
      <c r="H105" s="87"/>
    </row>
    <row r="106" spans="1:8" s="20" customFormat="1" ht="50.25" customHeight="1">
      <c r="A106" s="112"/>
      <c r="B106" s="110" t="s">
        <v>75</v>
      </c>
      <c r="C106" s="110" t="s">
        <v>26</v>
      </c>
      <c r="D106" s="8" t="s">
        <v>79</v>
      </c>
      <c r="E106" s="113">
        <v>0</v>
      </c>
      <c r="F106" s="113">
        <v>2974985.6</v>
      </c>
      <c r="G106" s="113">
        <v>3739260.21</v>
      </c>
      <c r="H106" s="85">
        <f>G106/F106*100</f>
        <v>125.69002720550984</v>
      </c>
    </row>
    <row r="107" spans="1:8" s="20" customFormat="1" ht="19.5" customHeight="1">
      <c r="A107" s="112"/>
      <c r="B107" s="110"/>
      <c r="C107" s="110"/>
      <c r="D107" s="9" t="s">
        <v>32</v>
      </c>
      <c r="E107" s="113"/>
      <c r="F107" s="113"/>
      <c r="G107" s="113"/>
      <c r="H107" s="85"/>
    </row>
    <row r="108" spans="1:8" s="20" customFormat="1" ht="51" customHeight="1">
      <c r="A108" s="112"/>
      <c r="B108" s="110"/>
      <c r="C108" s="110"/>
      <c r="D108" s="8" t="s">
        <v>78</v>
      </c>
      <c r="E108" s="113"/>
      <c r="F108" s="113"/>
      <c r="G108" s="113"/>
      <c r="H108" s="85"/>
    </row>
    <row r="109" spans="1:8" s="20" customFormat="1" ht="18" customHeight="1">
      <c r="A109" s="112"/>
      <c r="B109" s="115"/>
      <c r="C109" s="110"/>
      <c r="D109" s="9" t="s">
        <v>31</v>
      </c>
      <c r="E109" s="114"/>
      <c r="F109" s="114"/>
      <c r="G109" s="114"/>
      <c r="H109" s="118"/>
    </row>
    <row r="110" spans="1:8" s="20" customFormat="1" ht="34.5" customHeight="1">
      <c r="A110" s="112"/>
      <c r="B110" s="115"/>
      <c r="C110" s="110"/>
      <c r="D110" s="6" t="s">
        <v>80</v>
      </c>
      <c r="E110" s="114"/>
      <c r="F110" s="114"/>
      <c r="G110" s="114"/>
      <c r="H110" s="118"/>
    </row>
    <row r="111" spans="1:8" s="20" customFormat="1" ht="45.75" customHeight="1">
      <c r="A111" s="112"/>
      <c r="B111" s="115" t="s">
        <v>47</v>
      </c>
      <c r="C111" s="115" t="s">
        <v>26</v>
      </c>
      <c r="D111" s="8" t="s">
        <v>77</v>
      </c>
      <c r="E111" s="150">
        <v>0</v>
      </c>
      <c r="F111" s="113">
        <v>1699992</v>
      </c>
      <c r="G111" s="114">
        <v>0</v>
      </c>
      <c r="H111" s="118">
        <f>G111/F111*100</f>
        <v>0</v>
      </c>
    </row>
    <row r="112" spans="1:8" s="20" customFormat="1" ht="16.5" customHeight="1">
      <c r="A112" s="112"/>
      <c r="B112" s="115"/>
      <c r="C112" s="115"/>
      <c r="D112" s="9" t="s">
        <v>32</v>
      </c>
      <c r="E112" s="150"/>
      <c r="F112" s="113"/>
      <c r="G112" s="114"/>
      <c r="H112" s="118"/>
    </row>
    <row r="113" spans="1:8" s="20" customFormat="1" ht="51" customHeight="1">
      <c r="A113" s="112"/>
      <c r="B113" s="115"/>
      <c r="C113" s="115"/>
      <c r="D113" s="8" t="s">
        <v>77</v>
      </c>
      <c r="E113" s="150"/>
      <c r="F113" s="113"/>
      <c r="G113" s="114"/>
      <c r="H113" s="118"/>
    </row>
    <row r="114" spans="1:8" s="20" customFormat="1" ht="18.75" customHeight="1">
      <c r="A114" s="112"/>
      <c r="B114" s="115"/>
      <c r="C114" s="115"/>
      <c r="D114" s="9" t="s">
        <v>31</v>
      </c>
      <c r="E114" s="150"/>
      <c r="F114" s="114"/>
      <c r="G114" s="114"/>
      <c r="H114" s="118"/>
    </row>
    <row r="115" spans="1:8" s="20" customFormat="1" ht="48.75" customHeight="1">
      <c r="A115" s="112"/>
      <c r="B115" s="115"/>
      <c r="C115" s="115"/>
      <c r="D115" s="8" t="s">
        <v>79</v>
      </c>
      <c r="E115" s="150"/>
      <c r="F115" s="114"/>
      <c r="G115" s="114"/>
      <c r="H115" s="118"/>
    </row>
    <row r="116" spans="1:8" s="20" customFormat="1" ht="25.5" customHeight="1">
      <c r="A116" s="112"/>
      <c r="B116" s="115"/>
      <c r="C116" s="115"/>
      <c r="D116" s="9" t="s">
        <v>16</v>
      </c>
      <c r="E116" s="150"/>
      <c r="F116" s="114"/>
      <c r="G116" s="114"/>
      <c r="H116" s="118"/>
    </row>
    <row r="117" spans="1:8" s="20" customFormat="1" ht="33" customHeight="1">
      <c r="A117" s="112"/>
      <c r="B117" s="115"/>
      <c r="C117" s="115"/>
      <c r="D117" s="6" t="s">
        <v>80</v>
      </c>
      <c r="E117" s="150"/>
      <c r="F117" s="114"/>
      <c r="G117" s="114"/>
      <c r="H117" s="118"/>
    </row>
    <row r="118" spans="1:8" s="20" customFormat="1" ht="25.5" customHeight="1">
      <c r="A118" s="112"/>
      <c r="B118" s="115" t="s">
        <v>81</v>
      </c>
      <c r="C118" s="115" t="s">
        <v>26</v>
      </c>
      <c r="D118" s="9" t="s">
        <v>15</v>
      </c>
      <c r="E118" s="114">
        <v>0</v>
      </c>
      <c r="F118" s="114">
        <v>7546518.4000000004</v>
      </c>
      <c r="G118" s="114">
        <v>0</v>
      </c>
      <c r="H118" s="118">
        <f>G118/F118*100</f>
        <v>0</v>
      </c>
    </row>
    <row r="119" spans="1:8" s="20" customFormat="1" ht="19.5" customHeight="1">
      <c r="A119" s="112"/>
      <c r="B119" s="115"/>
      <c r="C119" s="138"/>
      <c r="D119" s="6" t="s">
        <v>82</v>
      </c>
      <c r="E119" s="114"/>
      <c r="F119" s="114"/>
      <c r="G119" s="114"/>
      <c r="H119" s="118"/>
    </row>
    <row r="120" spans="1:8" s="20" customFormat="1" ht="19.5" customHeight="1">
      <c r="A120" s="112"/>
      <c r="B120" s="115"/>
      <c r="C120" s="138"/>
      <c r="D120" s="9" t="s">
        <v>33</v>
      </c>
      <c r="E120" s="114"/>
      <c r="F120" s="114"/>
      <c r="G120" s="114"/>
      <c r="H120" s="118"/>
    </row>
    <row r="121" spans="1:8" s="20" customFormat="1" ht="51" customHeight="1">
      <c r="A121" s="112"/>
      <c r="B121" s="115"/>
      <c r="C121" s="138"/>
      <c r="D121" s="8" t="s">
        <v>76</v>
      </c>
      <c r="E121" s="114"/>
      <c r="F121" s="114"/>
      <c r="G121" s="114"/>
      <c r="H121" s="118"/>
    </row>
    <row r="122" spans="1:8" s="20" customFormat="1" ht="19.5" customHeight="1">
      <c r="A122" s="112"/>
      <c r="B122" s="115"/>
      <c r="C122" s="138"/>
      <c r="D122" s="9" t="s">
        <v>16</v>
      </c>
      <c r="E122" s="114"/>
      <c r="F122" s="114"/>
      <c r="G122" s="114"/>
      <c r="H122" s="118"/>
    </row>
    <row r="123" spans="1:8" s="20" customFormat="1" ht="18" customHeight="1">
      <c r="A123" s="112"/>
      <c r="B123" s="115"/>
      <c r="C123" s="138"/>
      <c r="D123" s="9" t="s">
        <v>83</v>
      </c>
      <c r="E123" s="114"/>
      <c r="F123" s="114"/>
      <c r="G123" s="114"/>
      <c r="H123" s="118"/>
    </row>
    <row r="124" spans="1:8" s="20" customFormat="1" ht="23.25" customHeight="1">
      <c r="A124" s="112"/>
      <c r="B124" s="115"/>
      <c r="C124" s="138"/>
      <c r="D124" s="9" t="s">
        <v>18</v>
      </c>
      <c r="E124" s="114"/>
      <c r="F124" s="114"/>
      <c r="G124" s="114"/>
      <c r="H124" s="118"/>
    </row>
    <row r="125" spans="1:8" s="20" customFormat="1" ht="51.75" customHeight="1">
      <c r="A125" s="112"/>
      <c r="B125" s="115"/>
      <c r="C125" s="138"/>
      <c r="D125" s="8" t="s">
        <v>76</v>
      </c>
      <c r="E125" s="114"/>
      <c r="F125" s="114"/>
      <c r="G125" s="114"/>
      <c r="H125" s="118"/>
    </row>
    <row r="126" spans="1:8" s="20" customFormat="1" ht="22.5" customHeight="1">
      <c r="A126" s="112"/>
      <c r="B126" s="115" t="s">
        <v>84</v>
      </c>
      <c r="C126" s="115" t="s">
        <v>26</v>
      </c>
      <c r="D126" s="8" t="s">
        <v>82</v>
      </c>
      <c r="E126" s="114">
        <v>0</v>
      </c>
      <c r="F126" s="114">
        <v>1426104.4</v>
      </c>
      <c r="G126" s="114">
        <v>0</v>
      </c>
      <c r="H126" s="118">
        <f>G126/F126*100</f>
        <v>0</v>
      </c>
    </row>
    <row r="127" spans="1:8" s="20" customFormat="1" ht="23.25" customHeight="1">
      <c r="A127" s="112"/>
      <c r="B127" s="115"/>
      <c r="C127" s="115"/>
      <c r="D127" s="12" t="s">
        <v>33</v>
      </c>
      <c r="E127" s="114"/>
      <c r="F127" s="114"/>
      <c r="G127" s="114"/>
      <c r="H127" s="118"/>
    </row>
    <row r="128" spans="1:8" s="20" customFormat="1" ht="54" customHeight="1">
      <c r="A128" s="112"/>
      <c r="B128" s="115"/>
      <c r="C128" s="115"/>
      <c r="D128" s="8" t="s">
        <v>77</v>
      </c>
      <c r="E128" s="114"/>
      <c r="F128" s="114"/>
      <c r="G128" s="114"/>
      <c r="H128" s="118"/>
    </row>
    <row r="129" spans="1:8" s="20" customFormat="1" ht="18.75" customHeight="1">
      <c r="A129" s="112"/>
      <c r="B129" s="115"/>
      <c r="C129" s="115"/>
      <c r="D129" s="9" t="s">
        <v>16</v>
      </c>
      <c r="E129" s="114"/>
      <c r="F129" s="114"/>
      <c r="G129" s="114"/>
      <c r="H129" s="118"/>
    </row>
    <row r="130" spans="1:8" s="20" customFormat="1" ht="18.75" customHeight="1">
      <c r="A130" s="112"/>
      <c r="B130" s="115"/>
      <c r="C130" s="115"/>
      <c r="D130" s="9" t="s">
        <v>83</v>
      </c>
      <c r="E130" s="114"/>
      <c r="F130" s="114"/>
      <c r="G130" s="114"/>
      <c r="H130" s="118"/>
    </row>
    <row r="131" spans="1:8" s="20" customFormat="1" ht="18.75" customHeight="1">
      <c r="A131" s="112"/>
      <c r="B131" s="115"/>
      <c r="C131" s="115"/>
      <c r="D131" s="9" t="s">
        <v>18</v>
      </c>
      <c r="E131" s="114"/>
      <c r="F131" s="114"/>
      <c r="G131" s="114"/>
      <c r="H131" s="118"/>
    </row>
    <row r="132" spans="1:8" s="20" customFormat="1" ht="58.5" customHeight="1">
      <c r="A132" s="112"/>
      <c r="B132" s="115"/>
      <c r="C132" s="115"/>
      <c r="D132" s="8" t="s">
        <v>77</v>
      </c>
      <c r="E132" s="114"/>
      <c r="F132" s="114"/>
      <c r="G132" s="114"/>
      <c r="H132" s="118"/>
    </row>
    <row r="133" spans="1:8" s="20" customFormat="1" ht="21.75" customHeight="1">
      <c r="A133" s="112"/>
      <c r="B133" s="110" t="s">
        <v>13</v>
      </c>
      <c r="C133" s="110" t="s">
        <v>99</v>
      </c>
      <c r="D133" s="7" t="s">
        <v>15</v>
      </c>
      <c r="E133" s="85">
        <v>5288762.5</v>
      </c>
      <c r="F133" s="85">
        <v>5288762.5</v>
      </c>
      <c r="G133" s="85">
        <v>3936363.3</v>
      </c>
      <c r="H133" s="85">
        <f>G133/F133*100</f>
        <v>74.428815814663636</v>
      </c>
    </row>
    <row r="134" spans="1:8" s="20" customFormat="1" ht="35.25" customHeight="1">
      <c r="A134" s="112"/>
      <c r="B134" s="110"/>
      <c r="C134" s="110"/>
      <c r="D134" s="8" t="s">
        <v>66</v>
      </c>
      <c r="E134" s="85"/>
      <c r="F134" s="85"/>
      <c r="G134" s="85"/>
      <c r="H134" s="85"/>
    </row>
    <row r="135" spans="1:8" s="20" customFormat="1" ht="18" customHeight="1">
      <c r="A135" s="112"/>
      <c r="B135" s="110"/>
      <c r="C135" s="110"/>
      <c r="D135" s="9" t="s">
        <v>33</v>
      </c>
      <c r="E135" s="85"/>
      <c r="F135" s="85"/>
      <c r="G135" s="85"/>
      <c r="H135" s="85"/>
    </row>
    <row r="136" spans="1:8" s="20" customFormat="1" ht="54.75" customHeight="1">
      <c r="A136" s="112"/>
      <c r="B136" s="110"/>
      <c r="C136" s="110"/>
      <c r="D136" s="8" t="s">
        <v>67</v>
      </c>
      <c r="E136" s="85"/>
      <c r="F136" s="85"/>
      <c r="G136" s="85"/>
      <c r="H136" s="85"/>
    </row>
    <row r="137" spans="1:8" s="20" customFormat="1" ht="21" customHeight="1">
      <c r="A137" s="112"/>
      <c r="B137" s="110"/>
      <c r="C137" s="110"/>
      <c r="D137" s="9" t="s">
        <v>16</v>
      </c>
      <c r="E137" s="85"/>
      <c r="F137" s="85"/>
      <c r="G137" s="85"/>
      <c r="H137" s="85"/>
    </row>
    <row r="138" spans="1:8" s="20" customFormat="1" ht="20.25" customHeight="1">
      <c r="A138" s="112"/>
      <c r="B138" s="110"/>
      <c r="C138" s="115"/>
      <c r="D138" s="8" t="s">
        <v>17</v>
      </c>
      <c r="E138" s="85"/>
      <c r="F138" s="85"/>
      <c r="G138" s="85"/>
      <c r="H138" s="85"/>
    </row>
    <row r="139" spans="1:8" s="20" customFormat="1" ht="18.75" customHeight="1">
      <c r="A139" s="112"/>
      <c r="B139" s="110"/>
      <c r="C139" s="115"/>
      <c r="D139" s="9" t="s">
        <v>18</v>
      </c>
      <c r="E139" s="86"/>
      <c r="F139" s="86"/>
      <c r="G139" s="86"/>
      <c r="H139" s="86"/>
    </row>
    <row r="140" spans="1:8" s="20" customFormat="1" ht="34.5" customHeight="1">
      <c r="A140" s="112"/>
      <c r="B140" s="110"/>
      <c r="C140" s="115"/>
      <c r="D140" s="8" t="s">
        <v>38</v>
      </c>
      <c r="E140" s="86"/>
      <c r="F140" s="86"/>
      <c r="G140" s="86"/>
      <c r="H140" s="86"/>
    </row>
    <row r="141" spans="1:8" s="20" customFormat="1" ht="18.75" customHeight="1">
      <c r="A141" s="132"/>
      <c r="B141" s="110" t="s">
        <v>93</v>
      </c>
      <c r="C141" s="110" t="s">
        <v>99</v>
      </c>
      <c r="D141" s="8" t="s">
        <v>14</v>
      </c>
      <c r="E141" s="116">
        <v>0</v>
      </c>
      <c r="F141" s="85">
        <v>26098.400000000001</v>
      </c>
      <c r="G141" s="85">
        <v>26098.35</v>
      </c>
      <c r="H141" s="86">
        <f>G141/F141*100</f>
        <v>99.99980841737424</v>
      </c>
    </row>
    <row r="142" spans="1:8" s="20" customFormat="1" ht="18.75" customHeight="1">
      <c r="A142" s="132"/>
      <c r="B142" s="110"/>
      <c r="C142" s="110"/>
      <c r="D142" s="12" t="s">
        <v>33</v>
      </c>
      <c r="E142" s="116"/>
      <c r="F142" s="85"/>
      <c r="G142" s="85"/>
      <c r="H142" s="86"/>
    </row>
    <row r="143" spans="1:8" s="20" customFormat="1" ht="107.25" customHeight="1">
      <c r="A143" s="132"/>
      <c r="B143" s="110"/>
      <c r="C143" s="110"/>
      <c r="D143" s="8" t="s">
        <v>114</v>
      </c>
      <c r="E143" s="116"/>
      <c r="F143" s="85"/>
      <c r="G143" s="85"/>
      <c r="H143" s="86"/>
    </row>
    <row r="144" spans="1:8" s="20" customFormat="1" ht="17.25" customHeight="1">
      <c r="A144" s="132"/>
      <c r="B144" s="110"/>
      <c r="C144" s="110"/>
      <c r="D144" s="9" t="s">
        <v>16</v>
      </c>
      <c r="E144" s="116"/>
      <c r="F144" s="85"/>
      <c r="G144" s="85"/>
      <c r="H144" s="86"/>
    </row>
    <row r="145" spans="1:8" s="20" customFormat="1" ht="17.25" customHeight="1">
      <c r="A145" s="132"/>
      <c r="B145" s="110"/>
      <c r="C145" s="110"/>
      <c r="D145" s="8" t="s">
        <v>17</v>
      </c>
      <c r="E145" s="116"/>
      <c r="F145" s="85"/>
      <c r="G145" s="85"/>
      <c r="H145" s="86"/>
    </row>
    <row r="146" spans="1:8" s="20" customFormat="1" ht="17.25" customHeight="1">
      <c r="A146" s="132"/>
      <c r="B146" s="110"/>
      <c r="C146" s="110"/>
      <c r="D146" s="12" t="s">
        <v>94</v>
      </c>
      <c r="E146" s="116"/>
      <c r="F146" s="85"/>
      <c r="G146" s="85"/>
      <c r="H146" s="86"/>
    </row>
    <row r="147" spans="1:8" s="20" customFormat="1" ht="30.75" customHeight="1">
      <c r="A147" s="132"/>
      <c r="B147" s="110"/>
      <c r="C147" s="110"/>
      <c r="D147" s="8" t="s">
        <v>8</v>
      </c>
      <c r="E147" s="116"/>
      <c r="F147" s="86">
        <v>26098.400000000001</v>
      </c>
      <c r="G147" s="86">
        <v>26098.400000000001</v>
      </c>
      <c r="H147" s="86"/>
    </row>
    <row r="148" spans="1:8" s="20" customFormat="1" ht="21" customHeight="1">
      <c r="A148" s="132"/>
      <c r="B148" s="110" t="s">
        <v>98</v>
      </c>
      <c r="C148" s="110" t="s">
        <v>99</v>
      </c>
      <c r="D148" s="8" t="s">
        <v>96</v>
      </c>
      <c r="E148" s="116">
        <v>0</v>
      </c>
      <c r="F148" s="85">
        <v>36170.400000000001</v>
      </c>
      <c r="G148" s="85">
        <v>36170.35</v>
      </c>
      <c r="H148" s="86">
        <f>G148/F148*100</f>
        <v>99.999861765421443</v>
      </c>
    </row>
    <row r="149" spans="1:8" s="20" customFormat="1" ht="19.5" customHeight="1">
      <c r="A149" s="132"/>
      <c r="B149" s="110"/>
      <c r="C149" s="110"/>
      <c r="D149" s="12" t="s">
        <v>33</v>
      </c>
      <c r="E149" s="116"/>
      <c r="F149" s="85"/>
      <c r="G149" s="85"/>
      <c r="H149" s="86"/>
    </row>
    <row r="150" spans="1:8" s="20" customFormat="1" ht="53.25" customHeight="1">
      <c r="A150" s="132"/>
      <c r="B150" s="110"/>
      <c r="C150" s="110"/>
      <c r="D150" s="8" t="s">
        <v>95</v>
      </c>
      <c r="E150" s="116"/>
      <c r="F150" s="85"/>
      <c r="G150" s="85"/>
      <c r="H150" s="86"/>
    </row>
    <row r="151" spans="1:8" s="20" customFormat="1" ht="20.25" customHeight="1">
      <c r="A151" s="132"/>
      <c r="B151" s="110"/>
      <c r="C151" s="110"/>
      <c r="D151" s="9" t="s">
        <v>16</v>
      </c>
      <c r="E151" s="116"/>
      <c r="F151" s="117"/>
      <c r="G151" s="117"/>
      <c r="H151" s="86"/>
    </row>
    <row r="152" spans="1:8" s="20" customFormat="1" ht="20.25" customHeight="1">
      <c r="A152" s="132"/>
      <c r="B152" s="110"/>
      <c r="C152" s="110"/>
      <c r="D152" s="8" t="s">
        <v>97</v>
      </c>
      <c r="E152" s="116"/>
      <c r="F152" s="117"/>
      <c r="G152" s="117"/>
      <c r="H152" s="86"/>
    </row>
    <row r="153" spans="1:8" s="20" customFormat="1" ht="20.25" customHeight="1">
      <c r="A153" s="132"/>
      <c r="B153" s="110"/>
      <c r="C153" s="110"/>
      <c r="D153" s="12" t="s">
        <v>94</v>
      </c>
      <c r="E153" s="116"/>
      <c r="F153" s="123"/>
      <c r="G153" s="123"/>
      <c r="H153" s="86"/>
    </row>
    <row r="154" spans="1:8" s="20" customFormat="1" ht="30.75" customHeight="1">
      <c r="A154" s="132"/>
      <c r="B154" s="110"/>
      <c r="C154" s="110"/>
      <c r="D154" s="8" t="s">
        <v>8</v>
      </c>
      <c r="E154" s="116"/>
      <c r="F154" s="123"/>
      <c r="G154" s="123"/>
      <c r="H154" s="86"/>
    </row>
    <row r="155" spans="1:8" s="20" customFormat="1" ht="25.5" customHeight="1">
      <c r="A155" s="132"/>
      <c r="B155" s="110" t="s">
        <v>100</v>
      </c>
      <c r="C155" s="110" t="s">
        <v>99</v>
      </c>
      <c r="D155" s="8" t="s">
        <v>14</v>
      </c>
      <c r="E155" s="116">
        <v>0</v>
      </c>
      <c r="F155" s="85">
        <v>47664</v>
      </c>
      <c r="G155" s="85">
        <v>47664</v>
      </c>
      <c r="H155" s="86">
        <f>G155/F155*100</f>
        <v>100</v>
      </c>
    </row>
    <row r="156" spans="1:8" s="20" customFormat="1" ht="20.25" customHeight="1">
      <c r="A156" s="132"/>
      <c r="B156" s="110"/>
      <c r="C156" s="110"/>
      <c r="D156" s="12" t="s">
        <v>33</v>
      </c>
      <c r="E156" s="116"/>
      <c r="F156" s="85"/>
      <c r="G156" s="85"/>
      <c r="H156" s="86"/>
    </row>
    <row r="157" spans="1:8" s="20" customFormat="1" ht="86.25" customHeight="1">
      <c r="A157" s="132"/>
      <c r="B157" s="110"/>
      <c r="C157" s="110"/>
      <c r="D157" s="8" t="s">
        <v>113</v>
      </c>
      <c r="E157" s="116"/>
      <c r="F157" s="85"/>
      <c r="G157" s="85"/>
      <c r="H157" s="86"/>
    </row>
    <row r="158" spans="1:8" s="20" customFormat="1" ht="18.75" customHeight="1">
      <c r="A158" s="132"/>
      <c r="B158" s="110"/>
      <c r="C158" s="110"/>
      <c r="D158" s="9" t="s">
        <v>16</v>
      </c>
      <c r="E158" s="116"/>
      <c r="F158" s="117"/>
      <c r="G158" s="117"/>
      <c r="H158" s="86"/>
    </row>
    <row r="159" spans="1:8" s="20" customFormat="1" ht="24" customHeight="1">
      <c r="A159" s="132"/>
      <c r="B159" s="110"/>
      <c r="C159" s="110"/>
      <c r="D159" s="8" t="s">
        <v>17</v>
      </c>
      <c r="E159" s="116"/>
      <c r="F159" s="117"/>
      <c r="G159" s="117"/>
      <c r="H159" s="86"/>
    </row>
    <row r="160" spans="1:8" s="20" customFormat="1" ht="18.75" customHeight="1">
      <c r="A160" s="132"/>
      <c r="B160" s="110"/>
      <c r="C160" s="110"/>
      <c r="D160" s="12" t="s">
        <v>94</v>
      </c>
      <c r="E160" s="116"/>
      <c r="F160" s="123"/>
      <c r="G160" s="123"/>
      <c r="H160" s="86"/>
    </row>
    <row r="161" spans="1:8" s="20" customFormat="1" ht="39" customHeight="1">
      <c r="A161" s="132"/>
      <c r="B161" s="110"/>
      <c r="C161" s="110"/>
      <c r="D161" s="8" t="s">
        <v>8</v>
      </c>
      <c r="E161" s="116"/>
      <c r="F161" s="123"/>
      <c r="G161" s="123"/>
      <c r="H161" s="86"/>
    </row>
    <row r="162" spans="1:8" s="20" customFormat="1" ht="21" customHeight="1">
      <c r="A162" s="32">
        <v>1171</v>
      </c>
      <c r="B162" s="72"/>
      <c r="C162" s="73"/>
      <c r="D162" s="15" t="s">
        <v>30</v>
      </c>
      <c r="E162" s="22"/>
      <c r="F162" s="22"/>
      <c r="G162" s="22"/>
      <c r="H162" s="22"/>
    </row>
    <row r="163" spans="1:8" s="20" customFormat="1" ht="25.5" customHeight="1">
      <c r="A163" s="112"/>
      <c r="B163" s="97"/>
      <c r="C163" s="97"/>
      <c r="D163" s="8" t="s">
        <v>19</v>
      </c>
      <c r="E163" s="91">
        <f>E169</f>
        <v>34709.699999999997</v>
      </c>
      <c r="F163" s="91">
        <f>F169</f>
        <v>34709.699999999997</v>
      </c>
      <c r="G163" s="91">
        <f>G169</f>
        <v>34709.699999999997</v>
      </c>
      <c r="H163" s="91">
        <f>G163/F163*100</f>
        <v>100</v>
      </c>
    </row>
    <row r="164" spans="1:8" s="20" customFormat="1" ht="20.25" customHeight="1">
      <c r="A164" s="112"/>
      <c r="B164" s="98"/>
      <c r="C164" s="98"/>
      <c r="D164" s="9" t="s">
        <v>29</v>
      </c>
      <c r="E164" s="92"/>
      <c r="F164" s="92"/>
      <c r="G164" s="92"/>
      <c r="H164" s="92"/>
    </row>
    <row r="165" spans="1:8" s="20" customFormat="1" ht="67.5" customHeight="1">
      <c r="A165" s="112"/>
      <c r="B165" s="98"/>
      <c r="C165" s="98"/>
      <c r="D165" s="8" t="s">
        <v>20</v>
      </c>
      <c r="E165" s="92"/>
      <c r="F165" s="92"/>
      <c r="G165" s="92"/>
      <c r="H165" s="92"/>
    </row>
    <row r="166" spans="1:8" s="20" customFormat="1" ht="19.5" customHeight="1">
      <c r="A166" s="112"/>
      <c r="B166" s="98"/>
      <c r="C166" s="98"/>
      <c r="D166" s="9" t="s">
        <v>27</v>
      </c>
      <c r="E166" s="92"/>
      <c r="F166" s="92"/>
      <c r="G166" s="92"/>
      <c r="H166" s="92"/>
    </row>
    <row r="167" spans="1:8" s="20" customFormat="1" ht="42" customHeight="1">
      <c r="A167" s="112"/>
      <c r="B167" s="99"/>
      <c r="C167" s="99"/>
      <c r="D167" s="82" t="s">
        <v>49</v>
      </c>
      <c r="E167" s="93"/>
      <c r="F167" s="93"/>
      <c r="G167" s="93"/>
      <c r="H167" s="93"/>
    </row>
    <row r="168" spans="1:8" s="20" customFormat="1" ht="24" customHeight="1">
      <c r="A168" s="112"/>
      <c r="B168" s="22"/>
      <c r="C168" s="22"/>
      <c r="D168" s="14" t="s">
        <v>58</v>
      </c>
      <c r="E168" s="81"/>
      <c r="F168" s="81"/>
      <c r="G168" s="81"/>
      <c r="H168" s="81"/>
    </row>
    <row r="169" spans="1:8" s="20" customFormat="1" ht="24" customHeight="1">
      <c r="A169" s="112"/>
      <c r="B169" s="110" t="s">
        <v>46</v>
      </c>
      <c r="C169" s="110" t="s">
        <v>40</v>
      </c>
      <c r="D169" s="8" t="s">
        <v>19</v>
      </c>
      <c r="E169" s="85">
        <v>34709.699999999997</v>
      </c>
      <c r="F169" s="85">
        <v>34709.699999999997</v>
      </c>
      <c r="G169" s="85">
        <v>34709.699999999997</v>
      </c>
      <c r="H169" s="85">
        <f>G169/F169*100</f>
        <v>100</v>
      </c>
    </row>
    <row r="170" spans="1:8" s="20" customFormat="1" ht="18.75" customHeight="1">
      <c r="A170" s="112"/>
      <c r="B170" s="110"/>
      <c r="C170" s="110"/>
      <c r="D170" s="13" t="s">
        <v>32</v>
      </c>
      <c r="E170" s="85"/>
      <c r="F170" s="85"/>
      <c r="G170" s="85"/>
      <c r="H170" s="85"/>
    </row>
    <row r="171" spans="1:8" s="20" customFormat="1" ht="69.75" customHeight="1">
      <c r="A171" s="112"/>
      <c r="B171" s="110"/>
      <c r="C171" s="110"/>
      <c r="D171" s="8" t="s">
        <v>20</v>
      </c>
      <c r="E171" s="85"/>
      <c r="F171" s="85"/>
      <c r="G171" s="85"/>
      <c r="H171" s="85"/>
    </row>
    <row r="172" spans="1:8" s="20" customFormat="1" ht="22.5" customHeight="1">
      <c r="A172" s="112"/>
      <c r="B172" s="110"/>
      <c r="C172" s="110"/>
      <c r="D172" s="9" t="s">
        <v>48</v>
      </c>
      <c r="E172" s="117"/>
      <c r="F172" s="117"/>
      <c r="G172" s="117"/>
      <c r="H172" s="85"/>
    </row>
    <row r="173" spans="1:8" s="20" customFormat="1" ht="22.5" customHeight="1">
      <c r="A173" s="112"/>
      <c r="B173" s="111"/>
      <c r="C173" s="111"/>
      <c r="D173" s="8" t="s">
        <v>21</v>
      </c>
      <c r="E173" s="117"/>
      <c r="F173" s="117"/>
      <c r="G173" s="117"/>
      <c r="H173" s="85"/>
    </row>
    <row r="174" spans="1:8" s="20" customFormat="1">
      <c r="A174" s="33"/>
      <c r="B174" s="74"/>
      <c r="C174" s="74"/>
      <c r="E174" s="29"/>
      <c r="F174" s="29"/>
      <c r="G174" s="29"/>
      <c r="H174" s="29"/>
    </row>
    <row r="175" spans="1:8">
      <c r="E175" s="21"/>
      <c r="F175" s="21"/>
      <c r="G175" s="21"/>
    </row>
    <row r="176" spans="1:8">
      <c r="E176" s="21"/>
      <c r="F176" s="21"/>
      <c r="G176" s="21"/>
      <c r="H176" s="21"/>
    </row>
    <row r="178" spans="7:7">
      <c r="G178" s="21"/>
    </row>
  </sheetData>
  <mergeCells count="166">
    <mergeCell ref="G169:G173"/>
    <mergeCell ref="G148:G154"/>
    <mergeCell ref="F163:F167"/>
    <mergeCell ref="G163:G167"/>
    <mergeCell ref="H148:H154"/>
    <mergeCell ref="G155:G161"/>
    <mergeCell ref="H155:H161"/>
    <mergeCell ref="F155:F161"/>
    <mergeCell ref="F148:F154"/>
    <mergeCell ref="G106:G110"/>
    <mergeCell ref="G90:G94"/>
    <mergeCell ref="E148:E154"/>
    <mergeCell ref="E141:E147"/>
    <mergeCell ref="F141:F147"/>
    <mergeCell ref="F111:F117"/>
    <mergeCell ref="E111:E117"/>
    <mergeCell ref="E100:E105"/>
    <mergeCell ref="F100:F105"/>
    <mergeCell ref="G126:G132"/>
    <mergeCell ref="H111:H117"/>
    <mergeCell ref="F133:F140"/>
    <mergeCell ref="G56:G58"/>
    <mergeCell ref="F106:F110"/>
    <mergeCell ref="G95:G99"/>
    <mergeCell ref="F59:F61"/>
    <mergeCell ref="F56:F58"/>
    <mergeCell ref="G59:G61"/>
    <mergeCell ref="G78:G82"/>
    <mergeCell ref="H126:H132"/>
    <mergeCell ref="C95:C99"/>
    <mergeCell ref="B39:B44"/>
    <mergeCell ref="C39:C44"/>
    <mergeCell ref="B59:B61"/>
    <mergeCell ref="B46:B48"/>
    <mergeCell ref="C46:C48"/>
    <mergeCell ref="C49:C55"/>
    <mergeCell ref="B56:B58"/>
    <mergeCell ref="C56:C58"/>
    <mergeCell ref="B95:B99"/>
    <mergeCell ref="F78:F82"/>
    <mergeCell ref="C59:C61"/>
    <mergeCell ref="H106:H110"/>
    <mergeCell ref="G111:G117"/>
    <mergeCell ref="H95:H99"/>
    <mergeCell ref="H90:H94"/>
    <mergeCell ref="C100:C105"/>
    <mergeCell ref="D100:D101"/>
    <mergeCell ref="H62:H70"/>
    <mergeCell ref="C111:C117"/>
    <mergeCell ref="B111:B117"/>
    <mergeCell ref="G100:G105"/>
    <mergeCell ref="F95:F99"/>
    <mergeCell ref="A72:A82"/>
    <mergeCell ref="B72:B76"/>
    <mergeCell ref="B78:B82"/>
    <mergeCell ref="A84:A161"/>
    <mergeCell ref="B148:B154"/>
    <mergeCell ref="B133:B140"/>
    <mergeCell ref="A8:A18"/>
    <mergeCell ref="E8:E12"/>
    <mergeCell ref="B14:B18"/>
    <mergeCell ref="C14:C18"/>
    <mergeCell ref="G118:G125"/>
    <mergeCell ref="C78:C82"/>
    <mergeCell ref="B100:B105"/>
    <mergeCell ref="B118:B125"/>
    <mergeCell ref="C118:C125"/>
    <mergeCell ref="B106:B110"/>
    <mergeCell ref="H36:H38"/>
    <mergeCell ref="A20:A28"/>
    <mergeCell ref="B26:B28"/>
    <mergeCell ref="C26:C28"/>
    <mergeCell ref="A30:A70"/>
    <mergeCell ref="C36:C38"/>
    <mergeCell ref="B30:B34"/>
    <mergeCell ref="B49:B55"/>
    <mergeCell ref="B8:B12"/>
    <mergeCell ref="C8:C12"/>
    <mergeCell ref="E36:E38"/>
    <mergeCell ref="F36:F38"/>
    <mergeCell ref="H26:H28"/>
    <mergeCell ref="F14:F18"/>
    <mergeCell ref="G14:G18"/>
    <mergeCell ref="H14:H18"/>
    <mergeCell ref="F20:F24"/>
    <mergeCell ref="H20:H24"/>
    <mergeCell ref="C30:C34"/>
    <mergeCell ref="B36:B38"/>
    <mergeCell ref="G26:G28"/>
    <mergeCell ref="B20:B24"/>
    <mergeCell ref="C20:C24"/>
    <mergeCell ref="E20:E24"/>
    <mergeCell ref="G20:G24"/>
    <mergeCell ref="F8:F12"/>
    <mergeCell ref="G8:G12"/>
    <mergeCell ref="E26:E28"/>
    <mergeCell ref="F26:F28"/>
    <mergeCell ref="H8:H12"/>
    <mergeCell ref="E14:E18"/>
    <mergeCell ref="C126:C132"/>
    <mergeCell ref="H133:H140"/>
    <mergeCell ref="E30:E34"/>
    <mergeCell ref="H30:H34"/>
    <mergeCell ref="E78:E82"/>
    <mergeCell ref="H59:H61"/>
    <mergeCell ref="H56:H58"/>
    <mergeCell ref="G36:G38"/>
    <mergeCell ref="F30:F34"/>
    <mergeCell ref="G30:G34"/>
    <mergeCell ref="F126:F132"/>
    <mergeCell ref="F118:F125"/>
    <mergeCell ref="H169:H173"/>
    <mergeCell ref="E169:E173"/>
    <mergeCell ref="F169:F173"/>
    <mergeCell ref="E118:E125"/>
    <mergeCell ref="H141:H147"/>
    <mergeCell ref="G141:G147"/>
    <mergeCell ref="H118:H125"/>
    <mergeCell ref="G133:G140"/>
    <mergeCell ref="B169:B173"/>
    <mergeCell ref="C169:C173"/>
    <mergeCell ref="E126:E132"/>
    <mergeCell ref="B141:B147"/>
    <mergeCell ref="C141:C147"/>
    <mergeCell ref="B155:B161"/>
    <mergeCell ref="C155:C161"/>
    <mergeCell ref="E155:E161"/>
    <mergeCell ref="E163:E167"/>
    <mergeCell ref="B126:B132"/>
    <mergeCell ref="E95:E99"/>
    <mergeCell ref="B90:B94"/>
    <mergeCell ref="C90:C94"/>
    <mergeCell ref="E90:E94"/>
    <mergeCell ref="A163:A173"/>
    <mergeCell ref="C106:C110"/>
    <mergeCell ref="E106:E110"/>
    <mergeCell ref="E133:E140"/>
    <mergeCell ref="C133:C140"/>
    <mergeCell ref="C148:C154"/>
    <mergeCell ref="A3:H3"/>
    <mergeCell ref="C72:C76"/>
    <mergeCell ref="E72:E76"/>
    <mergeCell ref="F72:F76"/>
    <mergeCell ref="G72:G76"/>
    <mergeCell ref="H72:H76"/>
    <mergeCell ref="B62:B70"/>
    <mergeCell ref="C62:C70"/>
    <mergeCell ref="E62:E70"/>
    <mergeCell ref="G62:G70"/>
    <mergeCell ref="H84:H88"/>
    <mergeCell ref="F62:F70"/>
    <mergeCell ref="E50:E55"/>
    <mergeCell ref="F50:F55"/>
    <mergeCell ref="G50:G55"/>
    <mergeCell ref="F90:F94"/>
    <mergeCell ref="H78:H82"/>
    <mergeCell ref="H100:H105"/>
    <mergeCell ref="H50:H55"/>
    <mergeCell ref="H163:H167"/>
    <mergeCell ref="B84:B88"/>
    <mergeCell ref="C84:C88"/>
    <mergeCell ref="B163:B167"/>
    <mergeCell ref="C163:C167"/>
    <mergeCell ref="E84:E88"/>
    <mergeCell ref="F84:F88"/>
    <mergeCell ref="G84:G88"/>
  </mergeCells>
  <phoneticPr fontId="0" type="noConversion"/>
  <dataValidations count="1">
    <dataValidation type="decimal" operator="greaterThanOrEqual" allowBlank="1" showInputMessage="1" showErrorMessage="1" sqref="E30:G30 E133:H138 E72:H72 H90:H132 H169:H173 E84:H84 E20:H24 E26:F28 E8:H12 H14:H18 H30:H34 E163 F163 G163 H163">
      <formula1>0</formula1>
    </dataValidation>
  </dataValidations>
  <pageMargins left="0.15748031496063" right="0.15748031496063" top="0.39" bottom="0.43" header="0.2" footer="0.2"/>
  <pageSetup paperSize="9" scale="75" firstPageNumber="3116" orientation="portrait" useFirstPageNumber="1" r:id="rId1"/>
  <headerFooter>
    <oddFooter>&amp;L&amp;"GHEA Grapalat,Regular"&amp;8Հայաստանի Հանրապետության ֆինանսների նախարարություն&amp;R&amp;"GHEA Grapalat,Regular"&amp;9&amp;F  &amp;Pէջ</oddFooter>
  </headerFooter>
  <ignoredErrors>
    <ignoredError sqref="C100 C95 C90 C106 C111 C118 C126 C36 C56 C46 C5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axyusak 12</vt:lpstr>
      <vt:lpstr>'axyusak 12'!Print_Area</vt:lpstr>
      <vt:lpstr>'axyusak 12'!Print_Titles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2016-04-19T11:55:30Z</cp:lastPrinted>
  <dcterms:created xsi:type="dcterms:W3CDTF">2009-03-23T05:17:56Z</dcterms:created>
  <dcterms:modified xsi:type="dcterms:W3CDTF">2016-06-23T08:22:51Z</dcterms:modified>
</cp:coreProperties>
</file>