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15480" windowHeight="10920"/>
  </bookViews>
  <sheets>
    <sheet name="DOC1 (2015)" sheetId="5" r:id="rId1"/>
  </sheets>
  <externalReferences>
    <externalReference r:id="rId2"/>
  </externalReferences>
  <definedNames>
    <definedName name="_edn1" localSheetId="0">'DOC1 (2015)'!#REF!</definedName>
    <definedName name="_edn10" localSheetId="0">'DOC1 (2015)'!#REF!</definedName>
    <definedName name="_edn11" localSheetId="0">'DOC1 (2015)'!#REF!</definedName>
    <definedName name="_edn12" localSheetId="0">'DOC1 (2015)'!#REF!</definedName>
    <definedName name="_edn13" localSheetId="0">'DOC1 (2015)'!#REF!</definedName>
    <definedName name="_edn14" localSheetId="0">'DOC1 (2015)'!#REF!</definedName>
    <definedName name="_edn15" localSheetId="0">'DOC1 (2015)'!#REF!</definedName>
    <definedName name="_edn2" localSheetId="0">'DOC1 (2015)'!#REF!</definedName>
    <definedName name="_edn3" localSheetId="0">'DOC1 (2015)'!#REF!</definedName>
    <definedName name="_edn4" localSheetId="0">'DOC1 (2015)'!#REF!</definedName>
    <definedName name="_edn5" localSheetId="0">'DOC1 (2015)'!#REF!</definedName>
    <definedName name="_edn6" localSheetId="0">'DOC1 (2015)'!#REF!</definedName>
    <definedName name="_edn7" localSheetId="0">'DOC1 (2015)'!#REF!</definedName>
    <definedName name="_edn8" localSheetId="0">'DOC1 (2015)'!#REF!</definedName>
    <definedName name="_edn9" localSheetId="0">'DOC1 (2015)'!#REF!</definedName>
    <definedName name="_ednref1" localSheetId="0">'DOC1 (2015)'!#REF!</definedName>
    <definedName name="_ednref10" localSheetId="0">'DOC1 (2015)'!#REF!</definedName>
    <definedName name="_ednref11" localSheetId="0">'DOC1 (2015)'!#REF!</definedName>
    <definedName name="_ednref12" localSheetId="0">'DOC1 (2015)'!#REF!</definedName>
    <definedName name="_ednref13" localSheetId="0">'DOC1 (2015)'!#REF!</definedName>
    <definedName name="_ednref14" localSheetId="0">'DOC1 (2015)'!#REF!</definedName>
    <definedName name="_ednref15" localSheetId="0">'DOC1 (2015)'!#REF!</definedName>
    <definedName name="_ednref2" localSheetId="0">'DOC1 (2015)'!#REF!</definedName>
    <definedName name="_ednref3" localSheetId="0">'DOC1 (2015)'!$D$177</definedName>
    <definedName name="_ednref4" localSheetId="0">'DOC1 (2015)'!$D$178</definedName>
    <definedName name="_ednref5" localSheetId="0">'DOC1 (2015)'!#REF!</definedName>
    <definedName name="_ednref6" localSheetId="0">'DOC1 (2015)'!#REF!</definedName>
    <definedName name="_ednref7" localSheetId="0">'DOC1 (2015)'!#REF!</definedName>
    <definedName name="_ednref8" localSheetId="0">'DOC1 (2015)'!#REF!</definedName>
    <definedName name="_ednref9" localSheetId="0">'DOC1 (2015)'!#REF!</definedName>
    <definedName name="OLE_LINK1" localSheetId="0">'DOC1 (2015)'!#REF!</definedName>
    <definedName name="par_count">'[1]DOC 3'!$A$14,'[1]DOC 3'!$A$35,'[1]DOC 3'!$A$58,'[1]DOC 3'!$A$79,'[1]DOC 3'!$A$104,'[1]DOC 3'!$A$126,'[1]DOC 3'!$A$195,'[1]DOC 3'!$A$215,'[1]DOC 3'!$A$235,'[1]DOC 3'!$A$255,'[1]DOC 3'!$A$272,'[1]DOC 3'!$A$299,'[1]DOC 3'!$A$315,'[1]DOC 3'!$A$331,'[1]DOC 3'!$A$365</definedName>
    <definedName name="par_qual">'[1]DOC 3'!$A$15,'[1]DOC 3'!$A$127,'[1]DOC 3'!$A$256,'[1]DOC 3'!$A$316,'[1]DOC 3'!$A$333</definedName>
    <definedName name="par_time">'[1]DOC 3'!$A$16,'[1]DOC 3'!$A$128,'[1]DOC 3'!$A$317,'[1]DOC 3'!$A$334</definedName>
    <definedName name="par2.4s">'[1]DOC 3'!$A$20,'[1]DOC 3'!$A$49,'[1]DOC 3'!$A$93,'[1]DOC 3'!$A$132,'[1]DOC 3'!$A$152,'[1]DOC 3'!$A$166,'[1]DOC 3'!$A$185,'[1]DOC 3'!$A$205,'[1]DOC 3'!$A$225,'[1]DOC 3'!$A$245,'[1]DOC 3'!$A$262,'[1]DOC 3'!$A$289,'[1]DOC 3'!$A$305,'[1]DOC 3'!$A$321,'[1]DOC 3'!$A$338,'[1]DOC 3'!$A$355</definedName>
    <definedName name="par2.5s">'[1]DOC 3'!$A$22,'[1]DOC 3'!$A$134</definedName>
    <definedName name="par2.6s">'[1]DOC 3'!$A$40,'[1]DOC 3'!$A$65,'[1]DOC 3'!$A$89,'[1]DOC 3'!$A$111</definedName>
    <definedName name="par2.7s">'[1]DOC 3'!$A$178,'[1]DOC 3'!$A$349</definedName>
    <definedName name="par2.9s">'[1]DOC 3'!$A$18,'[1]DOC 3'!$A$47,'[1]DOC 3'!$A$91,'[1]DOC 3'!$A$130,'[1]DOC 3'!$A$150,'[1]DOC 3'!$A$164,'[1]DOC 3'!$A$183,'[1]DOC 3'!$A$203,'[1]DOC 3'!$A$223,'[1]DOC 3'!$A$243,'[1]DOC 3'!$A$260,'[1]DOC 3'!$A$287,'[1]DOC 3'!$A$303,'[1]DOC 3'!$A$319,'[1]DOC 3'!$A$336,'[1]DOC 3'!$A$353</definedName>
    <definedName name="par4.10s">'[1]DOC 3'!$A$42,'[1]DOC 3'!$A$84</definedName>
    <definedName name="par4.11d">'[1]DOC 3'!$A$44,'[1]DOC 3'!$A$86,'[1]DOC 3'!$A$200,'[1]DOC 3'!$A$220,'[1]DOC 3'!$A$240</definedName>
    <definedName name="par4.14">'[1]DOC 3'!$A$38,'[1]DOC 3'!$A$82,'[1]DOC 3'!$A$198,'[1]DOC 3'!$A$218,'[1]DOC 3'!$A$238,'[1]DOC 3'!$A$258</definedName>
    <definedName name="par4.15">'[1]DOC 3'!$A$60,'[1]DOC 3'!$A$106,'[1]DOC 3'!$A$274</definedName>
    <definedName name="par4.16">'[1]DOC 3'!$A$61,'[1]DOC 3'!$A$107,'[1]DOC 3'!$A$275</definedName>
    <definedName name="par4.17">'[1]DOC 3'!$A$59,'[1]DOC 3'!$A$105,'[1]DOC 3'!$A$273,'[1]DOC 3'!$A$370</definedName>
    <definedName name="par4.18d">'[1]DOC 3'!$A$62,'[1]DOC 3'!$A$108</definedName>
    <definedName name="par4.8">'[1]DOC 3'!$A$37,'[1]DOC 3'!$A$81,'[1]DOC 3'!$A$197,'[1]DOC 3'!$A$217,'[1]DOC 3'!$A$237</definedName>
    <definedName name="par4.9">'[1]DOC 3'!$A$39,'[1]DOC 3'!$A$83,'[1]DOC 3'!$A$199,'[1]DOC 3'!$A$219,'[1]DOC 3'!$A$239,'[1]DOC 3'!$A$259</definedName>
    <definedName name="par5.1">'[1]DOC 3'!$A$17,'[1]DOC 3'!$A$129</definedName>
    <definedName name="par5.3">'[1]DOC 3'!$A$36,'[1]DOC 3'!$A$80,'[1]DOC 3'!$A$196,'[1]DOC 3'!$A$216,'[1]DOC 3'!$A$236,'[1]DOC 3'!$A$257</definedName>
    <definedName name="par5.4">'[1]DOC 3'!$A$146,'[1]DOC 3'!$A$163,'[1]DOC 3'!$A$284,'[1]DOC 3'!$A$300,'[1]DOC 3'!$A$348</definedName>
    <definedName name="par5.6">'[1]DOC 3'!$A$318,'[1]DOC 3'!$A$335</definedName>
    <definedName name="_xlnm.Print_Titles" localSheetId="0">'DOC1 (2015)'!$7:$8</definedName>
    <definedName name="program">'[1]DOC 3'!$A$9,'[1]DOC 3'!$A$30,'[1]DOC 3'!$A$53,'[1]DOC 3'!$A$74,'[1]DOC 3'!$A$99,'[1]DOC 3'!$A$121,'[1]DOC 3'!$A$140,'[1]DOC 3'!$A$158,'[1]DOC 3'!$A$172,'[1]DOC 3'!$A$190,'[1]DOC 3'!$A$210,'[1]DOC 3'!$A$230,'[1]DOC 3'!$A$250,'[1]DOC 3'!$A$267,'[1]DOC 3'!$A$279,'[1]DOC 3'!$A$294,'[1]DOC 3'!$A$310,'[1]DOC 3'!$A$326,'[1]DOC 3'!$A$343,'[1]DOC 3'!$A$360</definedName>
  </definedNames>
  <calcPr calcId="145621" fullCalcOnLoad="1"/>
</workbook>
</file>

<file path=xl/calcChain.xml><?xml version="1.0" encoding="utf-8"?>
<calcChain xmlns="http://schemas.openxmlformats.org/spreadsheetml/2006/main">
  <c r="G180" i="5" l="1"/>
  <c r="F180" i="5"/>
  <c r="G168" i="5"/>
  <c r="H168" i="5" s="1"/>
  <c r="F168" i="5"/>
  <c r="H305" i="5"/>
  <c r="G282" i="5"/>
  <c r="H298" i="5"/>
  <c r="F282" i="5"/>
  <c r="F270" i="5" s="1"/>
  <c r="H270" i="5" s="1"/>
  <c r="G270" i="5"/>
  <c r="F262" i="5"/>
  <c r="H262" i="5" s="1"/>
  <c r="F250" i="5"/>
  <c r="G262" i="5"/>
  <c r="G250" i="5" s="1"/>
  <c r="H250" i="5" s="1"/>
  <c r="G217" i="5"/>
  <c r="G203" i="5" s="1"/>
  <c r="H203" i="5" s="1"/>
  <c r="F217" i="5"/>
  <c r="F203" i="5" s="1"/>
  <c r="E127" i="5"/>
  <c r="E44" i="5"/>
  <c r="F127" i="5"/>
  <c r="G127" i="5"/>
  <c r="F117" i="5"/>
  <c r="F105" i="5"/>
  <c r="E105" i="5"/>
  <c r="F61" i="5"/>
  <c r="G61" i="5"/>
  <c r="E61" i="5"/>
  <c r="F44" i="5"/>
  <c r="G44" i="5"/>
  <c r="G10" i="5"/>
  <c r="H10" i="5" s="1"/>
  <c r="F10" i="5"/>
  <c r="E10" i="5"/>
  <c r="H256" i="5"/>
  <c r="H239" i="5"/>
  <c r="H244" i="5"/>
  <c r="H229" i="5"/>
  <c r="H234" i="5"/>
  <c r="H224" i="5"/>
  <c r="H192" i="5"/>
  <c r="H197" i="5"/>
  <c r="H182" i="5"/>
  <c r="G32" i="5"/>
  <c r="G117" i="5"/>
  <c r="G105" i="5" s="1"/>
  <c r="H105" i="5" s="1"/>
  <c r="G156" i="5"/>
  <c r="F156" i="5"/>
  <c r="H156" i="5"/>
  <c r="H162" i="5"/>
  <c r="H291" i="5"/>
  <c r="H284" i="5"/>
  <c r="H211" i="5"/>
  <c r="F93" i="5"/>
  <c r="H174" i="5"/>
  <c r="H187" i="5"/>
  <c r="H219" i="5"/>
  <c r="G144" i="5"/>
  <c r="H276" i="5"/>
  <c r="H264" i="5"/>
  <c r="H119" i="5"/>
  <c r="H83" i="5"/>
  <c r="H86" i="5"/>
  <c r="H89" i="5"/>
  <c r="F144" i="5"/>
  <c r="H150" i="5"/>
  <c r="H16" i="5"/>
  <c r="H138" i="5"/>
  <c r="H133" i="5"/>
  <c r="H127" i="5"/>
  <c r="H111" i="5"/>
  <c r="H99" i="5"/>
  <c r="G93" i="5"/>
  <c r="H77" i="5"/>
  <c r="H72" i="5"/>
  <c r="H67" i="5"/>
  <c r="H55" i="5"/>
  <c r="H50" i="5"/>
  <c r="H44" i="5"/>
  <c r="H38" i="5"/>
  <c r="F32" i="5"/>
  <c r="H32" i="5"/>
  <c r="H26" i="5"/>
  <c r="H21" i="5"/>
  <c r="E93" i="5"/>
  <c r="E32" i="5"/>
  <c r="H144" i="5"/>
  <c r="H180" i="5"/>
  <c r="H61" i="5"/>
  <c r="H93" i="5"/>
  <c r="H217" i="5"/>
  <c r="H282" i="5" l="1"/>
  <c r="H117" i="5"/>
</calcChain>
</file>

<file path=xl/sharedStrings.xml><?xml version="1.0" encoding="utf-8"?>
<sst xmlns="http://schemas.openxmlformats.org/spreadsheetml/2006/main" count="392" uniqueCount="179">
  <si>
    <t>03.01.01</t>
  </si>
  <si>
    <t>09.04.01</t>
  </si>
  <si>
    <t>Հասարակական կարգի և անվտանգության ապահովման, հանցագործությունների կանխարգելման, խափանման և բացահայտման  պատշաճ մակարդակ; 1. Մարդու դեմ ուղղված հանցագործությունների թիվը և դրանց բացահայտման տոկոսը, 2. Սեփականության դեմ կատարված ոտնձգությունների դեպքերի ընհանուր թիվը և դրանց բացահայտման տոկոսը, 3.  Հասարակական կարգի և անվտանգության դեմ ուղղված հանցագործությունների ընդհանուր թիվը և դրանց բացահայտման տոկոսը,  4. Կազմակեպված հանցագործությունների ընդհանուր թիվը և դրանց բացահայտման տոկոսը, 5.  Կոռուպցիոն բնույթի հանցագործությունների թիվը և դրանց բացահայտման տոկոսը., 6.  Թրաֆիկինգի և թմրամոլության դեպքերի թիվը, 7.  Թմրամիջոցների և հոգեմետ նյութերի ապօրինի շրջանառության հետ կապված  հանցագործությունների թիվը:</t>
  </si>
  <si>
    <t>Հասարակական կարգի պահպանություն, անվտանգության ապահովում և հանցագործությունների դեմ պայքար</t>
  </si>
  <si>
    <t>Հասարակական կարգի և հասարակական  անվտանգության ապահովում, հանցագործությունների կանխարգելման, խափանման և բացահայտման գործունեության իրականացում</t>
  </si>
  <si>
    <t>Ծրագրի նկարագրությունը</t>
  </si>
  <si>
    <t>Վերջնական արդյունքի նկարագրությունը</t>
  </si>
  <si>
    <t>Քաղաքականության միջոցառումներ. Ծառայություններ</t>
  </si>
  <si>
    <t>Հասարակական կարգի պահպանություն և անվտանգության ապահովում</t>
  </si>
  <si>
    <t>Մատուցվող ծառայության նկարագրությունը</t>
  </si>
  <si>
    <t>Օրինականության և իրավակարգի հետագա ամրապնդման, հանցավոր ոտնձգություններից քաղաքացիների սահմանադրական իրավունքների և ազատությունների պաշտպանության, հասարակական կարգի ապահովման, հանցագործությունների կանխման, խափանման և բացահայտման ծառայություններ</t>
  </si>
  <si>
    <t>Ծառայություն մատուցողի անվանումը</t>
  </si>
  <si>
    <t>ՀՀ Ոստիկանության զորքեր</t>
  </si>
  <si>
    <t>Ոստիկանության զորքերի կողմից հասարակական կարգի և անվտանգության  պահպանության ծառայություններ</t>
  </si>
  <si>
    <t>Հաuարակական կարգի պահպանությանը եւ հաuարակական անվտանգության ապահովմանը մաuնակցություն,  հատուկ եւ կարևորագույն oբյեկտների պահպանում, հատուկ բեռների  տեղափոխման անվտանգության ապահովում, ինչպես նաև Հայաuտանի Հանրապետության պաշտպանությանը, ռազմական եւ արտակարգ դրության իրավական ռեժիմի պահպանմանը մասնակցություն</t>
  </si>
  <si>
    <t>Կազմակերպված հանցագործությունների, թրաֆիքինգի և թմրամոլության դեմ պայքար</t>
  </si>
  <si>
    <t>Պետության տնտեսական անկախությանը և տնտեսության բնականոն զարգացմանը խոչընդոտող, պետական ծառայության դեմ ուղղված և այլ հանցավորության կազմակերպված ձևերի, ինչպես նաև  թրաֆիքինգի և թմրամոլության դեմ պայքարի իրականացում</t>
  </si>
  <si>
    <t>ԾՐԱԳԻՐ</t>
  </si>
  <si>
    <t>Անձնագրերի և վիզաների տրամադրում, բնակչության պետական ռեգիստրի միասնական համակարգի կազմակերպում և վարում</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</si>
  <si>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բնակության վայրի հաշվառման իրականացում</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</si>
  <si>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բնակության վայրի հաշվառման ծառայությունների պատշաճ և ժամանակին իրականացում</t>
  </si>
  <si>
    <t>Անձի անհատական տվյալների, քաղաքացիության և հաշվառման վերաբերյալ տեղեկությունների ստացման, տրամադրման և փոխանակման ծառայությունների մատուցում, անօրինական միգրացիայի դեմ պայքարի միջոցառումների իրականացում, ճամփորդական փաստաթղթերում կենսաչափական տեխնոլոգիաների ներդրում</t>
  </si>
  <si>
    <t>ՀՀ Ոստիկանության անձնագրային և վիզաների վարչություն</t>
  </si>
  <si>
    <t>Ոստիկանության  աշխատողների և նրանց ընտանիքի անդամների առողջության պահպանում</t>
  </si>
  <si>
    <t>ՀՀ Ոստիկանության աշխատակիցներին, ոստիկանության կենսաթոշակառուներին, ինչպես նաև  նրանց ընտանիքների անդամներին առջողջապահական ծառայությունների մատուցում</t>
  </si>
  <si>
    <t>Առողջապահության ծառայությունների համակարգում և առաջնային առողջապահական ծառայություններ</t>
  </si>
  <si>
    <t>ՀՀ Ոստիկանության բժշկական վարչության ծառայություններից օգտվելու իրավունք ունեցող ծառայողների (անձանց) ամբուլատոր-պոլիկլինիկական բուժապահովում, հիգիենիկ հսկողության ապահովում, հակահամաճարակային միջոցառումների ծրագրավորում և իրականացում, բժշկական փորձաքննություն և ծառայողական պիտանելիության որոշում</t>
  </si>
  <si>
    <t>ՀՀ ոստիկանության բժշկական վարչություն</t>
  </si>
  <si>
    <t>Հիվանդանոցային ծառայություններ</t>
  </si>
  <si>
    <t>ՀՀ Ոստիկանության բժշկական վարչության ծառայություններից օգտվելու իրավունք ունեցող ծառայողների (անձանց) հոսպիտալային բուժապահովում</t>
  </si>
  <si>
    <t>ՀՀ ոստիկանության բժշկական վարչության հոսպիտալ</t>
  </si>
  <si>
    <t>Ոստիկանության կրթական ծառայություններ</t>
  </si>
  <si>
    <t xml:space="preserve">Հասարակական կարգի պահպանության, հասարակական անվտանգության և հանցավորության դեմ պայքարի  բնագավառում ոստիկանության ծառայողների մասնագիտական կարողությունների զարգացմանն ուղղված կրթական ծառայություններ </t>
  </si>
  <si>
    <t>Ոստիկանության համակարգի ծառայողների պատշաճ մասնագիտական  կարողություններ</t>
  </si>
  <si>
    <t>Բարձրագույն և հետբուհական մասնագիտական կրթության ծառայություններ</t>
  </si>
  <si>
    <t>ՀՀ Ոստիկանության ծառայողների բարձրագույն մասնագիտական կրթության ծառայություններ</t>
  </si>
  <si>
    <t>&lt;&lt;ՀՀ Ոստիկանության կրթահամալիր&gt;&gt; ՊՈԱԿ</t>
  </si>
  <si>
    <t>Միջին մասնագիտական կրթության ծառայություններ</t>
  </si>
  <si>
    <t>ՀՀ Ոստիկանության ծառայողների միջին մասնագիտական կրթական ծառայություններ</t>
  </si>
  <si>
    <t>Նախնական մասնագիտական կրթության ծառայություններ</t>
  </si>
  <si>
    <t>ՀՀՈստիկանության ծառայողների նախնական մասնագիտական կրթության ծառայություններ</t>
  </si>
  <si>
    <t>Քաղաքականության միջոցառումներ. Տրանսֆերտներ</t>
  </si>
  <si>
    <t>Կրթաթոշակներ բարձրագույն մասնագիտական ուսուցման գծով</t>
  </si>
  <si>
    <t>Տրանսֆերտի նկարագրությունը</t>
  </si>
  <si>
    <t>Բարձրագույն մասնագիտական ուսում ստացող ծառայողներին կրթաթոշակների տրամադրում</t>
  </si>
  <si>
    <t>Կրթաթոշակներ  միջին մասնագիտական ուսուցման գծով</t>
  </si>
  <si>
    <t>Միջին մասնագիտական ուսում ստացող ծառայողներին  կրթաթոշակների տրամադրում</t>
  </si>
  <si>
    <t>Կրթաթոշակներ նախնական մասնագիտական ուսուցման գծով</t>
  </si>
  <si>
    <t>Նախնական մասնագիտական ուսում ստացող ծառայողներին  կրթաթոշակների տրամադրում</t>
  </si>
  <si>
    <t>Պետական պահպանություն</t>
  </si>
  <si>
    <t>Պետական պահպանության կազմակերպում և իրականացում</t>
  </si>
  <si>
    <t>Պետական կարևորագույն օբյեկտների, իրավաբանական և ֆիզիկական անձանց պատկանող օբյեկտների պատշաճ պահպանություն և անվտանգության ապահովում; 1.Պետական պահպանության ծառայությունների կողմից պահպանվող օբյեկտներում հանցագործությունների թիվը, և դրանց բացահայտման  տոկոսը</t>
  </si>
  <si>
    <t>Պետական պահպանության ծառայությունների կազմակերպում և իրականացում</t>
  </si>
  <si>
    <t>Պայմանագրային հիմունքներով ՀՀ կառավարության կողմից հաստատված պետական պահպանության ենթակա, ինչպես նաև իրավաբանական և ֆիզիկական անձանց պատկանող օբյեկտների պահպանության, գույքի և անձի անվտանգության հետ կապված այլ կարգի վճարովի ծառայությունների մատուցում</t>
  </si>
  <si>
    <t>Ոստիկանության ոլորտի քաղաքականության մշակում, կառավարում, կենտրոնացված միջոցառումներ, մոնիտորինգ և վերահսկողություն</t>
  </si>
  <si>
    <t>Ոստիկանության  մարմինների աշխատանքների պլանավորում և համակարգում, կենտրոնացված միջոցառումների և ծառայությունների  իրականացում, մոնիտորինգ և վերահսկողություն, վերլուծական, միջգերատեսչական և միջազգային համագործակցության գործունեության ապահովում</t>
  </si>
  <si>
    <t>Հասարակական կարգի և անվտանգության ապահովման մակարդակի բարձրացում; 1.Հանրապետությունում գրանցված հանցագործությունների թիվը /13000/, 2.Հանրապետությունում  հանցավորության գործակիցը, 3.Բացահայտված հանցագործությունների տեսակարար կշիռը գրանցված հանցագործությունների ընդհանուր թվում (75 %):</t>
  </si>
  <si>
    <t>Ոստիկանության ոլորտի քաղաքականության մշակում, կառավարում, կենտրոնացված միջոցառումներ, ծառայություններ, մոնիտորինգ և վերահսկողություն</t>
  </si>
  <si>
    <t>ՀՀ կառավարությանն առընթեր ոստիկանություն</t>
  </si>
  <si>
    <t>Ճանապարհային անվտանգության ապահովում</t>
  </si>
  <si>
    <t>Ճանապարհներին հասարակական կարգի  պահպանության և հասարակական անվտանգության   ապահովում, ճանապարհներին հանցագործությունների և այլ իրավախախտումների նախականխում, կանխում և խափանում</t>
  </si>
  <si>
    <t>Ճանապարհային երթևեկության մասնակիցների անվտանգության  ապահովման պատշաճ մակարդակ; 1.Ճանապարհատրանսպորտային պատահարների ընդհանուր թիվը /2000/, 2. Մահվան ելքով ճանապարհատրանսպորտային պատահարների ընդհանուր թիվը /350/</t>
  </si>
  <si>
    <t>Ճանապարհային երթևեկության անվտանգության կազմակերպում, իրականացում և ճանապարհատրանսպորտային պատահարների կանխարգելում</t>
  </si>
  <si>
    <t>ՀՀ Ճանապարհային ոստիկանություն</t>
  </si>
  <si>
    <t>Տրանսպորտային միջոցների պետական հաշվառում</t>
  </si>
  <si>
    <t>Տրանսպորտային միջոցների պետհամարանիշերի տրամադրում</t>
  </si>
  <si>
    <t>Ծրագրային դասիչը</t>
  </si>
  <si>
    <t>Ծրագիրը</t>
  </si>
  <si>
    <t>Միջոցառումը</t>
  </si>
  <si>
    <t>ԱԾ01</t>
  </si>
  <si>
    <t>ԱԾ02</t>
  </si>
  <si>
    <t>ԱԾ03</t>
  </si>
  <si>
    <t>ԾՏ01</t>
  </si>
  <si>
    <t>ԾՏ02</t>
  </si>
  <si>
    <t>ԾՏ03</t>
  </si>
  <si>
    <t>Բյուջե</t>
  </si>
  <si>
    <t>Ճշտված բյուջե</t>
  </si>
  <si>
    <t>ՀՀ քաղաքացու անձնագրի ձևակերպում և տրամադրում, ՀՀ քաղաքացիություն ձեռք բերելու, դադարեցնելու, փախստականի կարգավիճակ ստացած, ՀՀ -ում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t>
  </si>
  <si>
    <t>ՀՀ Ոստիկանության պետական պահպանության գլխավոր վարչություն</t>
  </si>
  <si>
    <t>Ոստիկանության մարմինների աշխատանքների պլանավորում, համակարգում, կենտրոնացված միջոցառումների, ծառայությունների  իրականացում, մոնիտորինգ և վերահսկողություն, վերլուծական, միջգերատեսչական և միջազգային համագործակցության գործունեության ապահովում:</t>
  </si>
  <si>
    <t>Ճանապարհային երթևեկության կարգավորում, ճանապարհային երթևեկության անվտանգության ապահովման բնագավառի օրենսդրության, ճանապարհային երթևեկության կանոնների,  տեխնիկական նորմերի պահանջների  կատարման նկատմամբ վերահսկողություն, ճանապարհապարեկային ծառայության իրակարականացում, ճանապարհատրանսպորտային պատահարների և ճանապարհային երթևեկության բնագավառում վարչական իրավախախտումների պետական հաշվառում, ճանապարհային անվտանգության կանխարգելում, երթևեկության մասնակիցներին վարորդական վկայական ստանալու քննությունների ընդունում և վարորդական վկայականների տրամադրում:</t>
  </si>
  <si>
    <t>07.01.01
03.01.01</t>
  </si>
  <si>
    <t>ԱԾ06</t>
  </si>
  <si>
    <t>11.01.01</t>
  </si>
  <si>
    <t>Ընտրական գործընթացների համակարգման, կանոնակարգման և տեղեկատվության տրամադրման ծառայություններ</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</si>
  <si>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</si>
  <si>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</si>
  <si>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Տեղական ինքնակառավարման մարմինների ընտրությունների կազմակերպման, տեղեկատվական աջակցություն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</si>
  <si>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 տեղի և ժամանակի մասին ընտրողներին ծանուցում</t>
  </si>
  <si>
    <t>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որակի և արդյունավետության ապահովում</t>
  </si>
  <si>
    <t>ՀՀ Ոստիկանություն</t>
  </si>
  <si>
    <t>ՀԱՆՐՈՒԹՅԱՆ ԿՈՂՄԻՑ ՕԳՏԱԳՈՐԾՎՈՂ ՈՉ ՖԻՆԱՆՍԱԿԱՆ ԱԿՏԻՎՆԵՐ</t>
  </si>
  <si>
    <t>ՀՀ ոստիկանություն</t>
  </si>
  <si>
    <t xml:space="preserve">Ոչ ֆինանսական ակտիվների գծով միջոցառումներ </t>
  </si>
  <si>
    <t>ԿՀ 01</t>
  </si>
  <si>
    <t>Ակտիվի նկարագրությունը</t>
  </si>
  <si>
    <t>Ծրագիրը (ծրագրերը), որին (որոնց) առնչվում է ակտիվը</t>
  </si>
  <si>
    <t>ԿՀ 02</t>
  </si>
  <si>
    <t xml:space="preserve">1105 ԿՀ02 Պետական պահպանություն և անվտանգություն  </t>
  </si>
  <si>
    <t>ԿՀ 03</t>
  </si>
  <si>
    <t xml:space="preserve">Տրանսպորտային սարքավորումներ   </t>
  </si>
  <si>
    <t xml:space="preserve">1105 ԿՀ03 Պետական պահպանություն և անվտանգություն  </t>
  </si>
  <si>
    <t>ԿՀ 04</t>
  </si>
  <si>
    <t xml:space="preserve">Վարչական սարքավորումներ  </t>
  </si>
  <si>
    <t>ԿՀ 05</t>
  </si>
  <si>
    <t>Նախագծահետազոտական ծախսեր</t>
  </si>
  <si>
    <t xml:space="preserve">1105 ԿՀ05 Պետական պահպանություն և անվտանգություն  </t>
  </si>
  <si>
    <t xml:space="preserve">Ճանապարհային երթևեկության կարգավորում, ճանապարհային երթևեկության անվտանգության ապահովման բնագավառի օրենսդրության, ճանապարհային երթեւեկության կանոնների, տեխնիկական նորմերի պահանջների կատարման նկատմամբ վերահսկողություն, ճանապարհապարեկային ծառայության իրականացում, ճանապարհատրանսպորտային պատահարների եւ ճանապարհային երթեւեկության բնագավառում վարչական իրավախախտումների պետական հաշվառում, ճանապարհային անվտանգության կանխարգելում, երթեւեկության մասնակիցներին վարորդական վկայական ստանալու քննությունների ընդունում եւ վարորդական վկայականների տրամադրում  </t>
  </si>
  <si>
    <t>Ճանապարհային երթևեկության անվտանգության ապահովման պատշաճ մակարդակ</t>
  </si>
  <si>
    <t>ՀՀ ոստիկանության ճանապարհային ոստիկանություն</t>
  </si>
  <si>
    <t>Շենքերի և շինությունների կապիտալ վերանորոգում</t>
  </si>
  <si>
    <t xml:space="preserve">1175 ԿՀ01 Ճանապարհային անվտանգության ապահովում  </t>
  </si>
  <si>
    <t>Տրանսպորտային սարքավորումներ</t>
  </si>
  <si>
    <t xml:space="preserve">ՀՀ ոստիկանության և ճանապարհային ոստիկանության ավտոպարկերի թարմացման և գործառույթների արդյունավետությունը բարելավելու նպատակով:              </t>
  </si>
  <si>
    <t xml:space="preserve">1175 ԿՀ02 Ճանապարհային անվտանգության ապահովում  </t>
  </si>
  <si>
    <t>Վարչական սարքավորումներ</t>
  </si>
  <si>
    <t xml:space="preserve">1175 ԿՀ04 Ճանապարհային անվտանգության ապահովում  </t>
  </si>
  <si>
    <t>ՀՀ Ոստիկանության բժշկական վարչության ծառայություններից օգտվելու իրավունք ունեցող ծառայողների (անձանց) ամբուլատոր-պոլիկլինիկական բուժապահովում, հիգիենիկ հսկողության ապահովում, հակահամաճարակային միջոցառումների ծրագրավորում և իրականացում, բժշկական փորձաքննություն</t>
  </si>
  <si>
    <t>ՀՀ Ոստիկանության աշխատակիցների, ոստիկանության կենսաթոշակառուներին, ինչպես նաև նրանց ընտանիքների անդամների առջողջության պահպանում</t>
  </si>
  <si>
    <t>ՀՀ Ոստիկանության բժշկական վարչություն</t>
  </si>
  <si>
    <t>1095 Ոստիկանության աշխատողների և նրանց ընտանիքի անդամների առողջության պահպանում</t>
  </si>
  <si>
    <t>ԱԾ 01</t>
  </si>
  <si>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իրականացում</t>
  </si>
  <si>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</si>
  <si>
    <t>ՀՀ քաղաքացու անձնագրի ձևակերպում և տրամադրում, ՀՀ քաղաքացիություն ձեռք բերելու, դադարեցնելու, փախստականի կարգավիճակ ստացած, ՀՀ-ում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t>
  </si>
  <si>
    <t>ԿԱՌԱՎԱՐՉԱԿԱՆ ՀԻՄՆԱՐԿԻ ԿՈՂՄԻՑ ՕԳՏԱԳՈՐԾՎՈՂ ԱԿՏԻՎՆԵՐ</t>
  </si>
  <si>
    <t>Ոչ ֆինանսական ակտիվների գծով միջոցառումներ</t>
  </si>
  <si>
    <t>1083  Անձնագրերի և վիզաների տրամադրում, բնակչության պետական ռեգիստրի միասնական համակարգի կազմակերպում և վարում</t>
  </si>
  <si>
    <t>ՀՀ կառավարությանն առընթեր ՀՀ ոստիկանություն</t>
  </si>
  <si>
    <t>ՀՀ Ոստիկանության կազմակերպված հանցագործության դեմ պայքարի գլխավոր վարչություն</t>
  </si>
  <si>
    <t xml:space="preserve">1175 ԿՀ05 Ճանապարհային անվտանգության ապահովում  </t>
  </si>
  <si>
    <t>ԿՀ 06</t>
  </si>
  <si>
    <t xml:space="preserve">1175 ԿՀ06 Ճանապարհային անվտանգության ապահովում  </t>
  </si>
  <si>
    <t xml:space="preserve">                     </t>
  </si>
  <si>
    <t>Նախատեսվում է ՀՀ ոստիկանության Երևան քաղաքի վարչության  Մալաթիայի բաժնի անձնագրային բաժանմունքի, Կոտայքի ՄՎ Կոտայքի բաժնի անձնագրային բաժանմունքի, Արագածոտնի ՄՎ Թալինի բաժնի անձնագրային բաժանմունքի վարչական շենքերի կապիտալ վերանորոգում, տեխնիկական և հեղինակային հսկողություն</t>
  </si>
  <si>
    <t>ՀՀ պետական կառավարման մարմինների և կազմակերպությունների, շենքերի և շինությունների, ինչպես նաև կարևորագույն օբյեկտների  պահպանություն</t>
  </si>
  <si>
    <t>Նախատեսվում է ձեռք բերել թվով 3-ական սեդան թափքով և ոստիկանական մեքենաներ</t>
  </si>
  <si>
    <t>Նախատեսվում է ձեռք բերել համակարգչային սարքավորումներ,գրասենյակային կահույք, դիզել գեներատոր, օդորակիչներ, համակարգչային սերվերներ</t>
  </si>
  <si>
    <t>Նախատեսվում է կապիտալ վերոնորոգման աշխատանքների նախագծային փաստաթղթերի կազմում, ծախսերի գնահատում</t>
  </si>
  <si>
    <t>Նախագծահետազոտական աշխատանքներ</t>
  </si>
  <si>
    <t>Նախատեսվում է ձեռք բերել վիրաբուժական գործիքներ</t>
  </si>
  <si>
    <t>ՀՀ ոստիկանության ճանապարհային ոստիկանության և ոստիկանության այլ ստորաբաժանումների նյութական ապահովում, մատուցած ծառայությունների մակարդակի բարձրացում</t>
  </si>
  <si>
    <t>Շենքերի և շինությունների շինարարություն</t>
  </si>
  <si>
    <t>Նախատեսվում է ՀՀ ոստիկանության  ՃՈ  Իջևանի ՀՔԲ-ի վարչական շենքի, Ներքին անվտանգության վարչության կցակառույցի, Դավթաշենի և Կումայրիի ՈԲ վարչական շենքերիի, ինչպես նաև Վանաձորում ՀՀ ոստիկանական հենակետի  շինարարական աշխատանքները, այդ շինարարական աշխատանքների տեխնիկական և հեղինակային հսկողության ծառայությունները:</t>
  </si>
  <si>
    <t xml:space="preserve">Նախատեսվում է ՈԶ 1032 զորամասի ավտոպարկի վերակառուցման, ՀՀ ոստիկանության ՃՈ Աբովյանի ՀՔԲ վարչական շենքի կապիտալ վերանորոգման լրացուցիչ աշխատանքների իրականացում, տեխնիկական և հեղինակային հսկողություն  </t>
  </si>
  <si>
    <t xml:space="preserve">1175 ԿՀ03 Ճանապարհային անվտանգության ապահովում  </t>
  </si>
  <si>
    <t>Նախատեսվում է ձեռք բերել համակարգչային սարքավորումներ,  կահույք, խախտումների արձանագրման և արագության չափման, նկարահանման տեսախցիկներ</t>
  </si>
  <si>
    <t>Այլ մեքենաներ և սարքավորումներ</t>
  </si>
  <si>
    <t xml:space="preserve">Նախատեսվում է ձեռք բերել կենցաղում օգտագործվող զանազան սարք-սարքավորումներ, վառելիքի լիցքավորիչներ և փոխադրամիջոցների ամբարձիչներ    </t>
  </si>
  <si>
    <t xml:space="preserve">Նախատեսվում է իրականացնել կապիտալ շինարարությունների իրականացման համար  նախագծանախահաշվային փաստաթղթերի կազմում </t>
  </si>
  <si>
    <t>Շենքերի և շինություններ շինարարություն</t>
  </si>
  <si>
    <t>1105 ԿՀ01 Ծառայողական շների պահպանման պայմանների բարելավում, ոստիկանական հակմակարգի ապակենտրոնացում</t>
  </si>
  <si>
    <t xml:space="preserve">Նախատեսվում է ձեռքբերել թվով 10 սեդան թափքով մեքենաներ   </t>
  </si>
  <si>
    <t>Նախատեսվում է ՀՀ ոստիկանության  ոստիկանական թվով 6 հենակետերի կառուցման նախագծանախահաշվային փաստաթղթերի կազմման ծառայությունների ձեռքբերում</t>
  </si>
  <si>
    <t>ԱԾ10</t>
  </si>
  <si>
    <t>Հանրաքվեի գործընթացների համակարգման, կանոնակարգման և տեղեկատվության տրամադրման ծառայություններ</t>
  </si>
  <si>
    <t>Հանրաքվեի գործընթացների համակարգում, նախապատրաստում, իրականացում, հաշվետվական համակարգի կազմակերպում, վերլուծություն, վերահսկողություն, տեղեկատվություն, քաղաքացիների դիմումների և բողոքների քննարկում</t>
  </si>
  <si>
    <t>Հանրաքվեի գործընթացների ժողովրդավարության և թափանցիկության բարելավում</t>
  </si>
  <si>
    <t>Հանրաքվեի կազմակերպմանը տեղեկատվական աջակցություն</t>
  </si>
  <si>
    <t>Հանրաքվեի կազմակերպման համար ընտրողների ցուցակների տպագրում և ընտրությունների ժամանակ քվեարկության օրվա, տեղի և ժամանակի մասին ընտրողներին ծանուցում</t>
  </si>
  <si>
    <t xml:space="preserve">Պայմանագրային հիմունքներով 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մատուցում,ՀՀ տարածքում երկաթուղային տրանսպորտով տեղափոխվող բեռների, մարդատար և էլեկտրական գնացքների ուղեկցում և հասարակական կարգի պահպանության ապահովում, ինչպես նաև կայարանների վարչական շենքերի պահպանություն: </t>
  </si>
  <si>
    <t xml:space="preserve">Նախատեսվում է ձեռքբերել համակարգչային սարքավորումներ,  տեսախցիկներ, կապի միջոցներ, անվտանգությունն ապահովող այլ սարքավորումներ,  գրասենյակային կահույք և  էլեկտրական պարագաներ   </t>
  </si>
  <si>
    <t>ՀՀ կառավարությանն առընթեր ՀՀ Ոստիկանության անձնագրային և վիզաների վարչություն</t>
  </si>
  <si>
    <t>Վարչական սարքավորումների ձեռքբերում</t>
  </si>
  <si>
    <t>Ակտիվն օգտագործող կազմակերպության անվանումը</t>
  </si>
  <si>
    <t>1158 Հասարակական կարգի պահպանության ապահովում</t>
  </si>
  <si>
    <t>ՀՀ Ոստիկանության Երևանի և մարզային վարչությաններ,  &lt;&lt;Զվարթնոց&gt;&gt; Օ/Կ բաժին</t>
  </si>
  <si>
    <t xml:space="preserve">ՀՀ Ոստիկանության աշխատակիցների, ոստիկանության կենսաթոշակառուներին, ինչպես նաև նրանց ընտանիքների անդամների առջողջության պահպանում: </t>
  </si>
  <si>
    <t>Հայաստանի Հանրապետության ոստիկանություն</t>
  </si>
  <si>
    <t>հազար դրամ</t>
  </si>
  <si>
    <t>Գործառական դասիչը</t>
  </si>
  <si>
    <t>Ծրագիր/Քաղաքականության միջոցառռւմ</t>
  </si>
  <si>
    <t>Փաստ</t>
  </si>
  <si>
    <t>Կատարման %</t>
  </si>
  <si>
    <t>Բաժին/Խումբ/Դաս</t>
  </si>
  <si>
    <t>09.03.02</t>
  </si>
  <si>
    <t>09.03.01</t>
  </si>
  <si>
    <t>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ինչպես նաև թվով 7 ոստիկանական հենակետերի կառուցում, հեղինակային և տեխնիկական հսկողություն</t>
  </si>
  <si>
    <t>ԿՀ01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</si>
</sst>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_-* #,##0.00_р_._-;\-* #,##0.00_р_._-;_-* &quot;-&quot;??_р_._-;_-@_-"/>
  </numFmts>
  <fonts count="11">
    <font>
      <sz val="10"/>
      <name val="Arial"/>
      <charset val="204"/>
    </font>
    <font>
      <sz val="10"/>
      <name val="Arial"/>
      <charset val="204"/>
    </font>
    <font>
      <sz val="10"/>
      <color indexed="8"/>
      <name val="MS Sans Serif"/>
      <family val="2"/>
    </font>
    <font>
      <sz val="8"/>
      <name val="Arial"/>
      <family val="2"/>
    </font>
    <font>
      <sz val="10"/>
      <name val="GHEA Grapalat"/>
      <family val="3"/>
    </font>
    <font>
      <u/>
      <sz val="10"/>
      <name val="GHEA Grapalat"/>
      <family val="3"/>
    </font>
    <font>
      <sz val="10"/>
      <color indexed="8"/>
      <name val="MS Sans Serif"/>
      <family val="2"/>
      <charset val="204"/>
    </font>
    <font>
      <sz val="10"/>
      <color indexed="9"/>
      <name val="GHEA Grapalat"/>
      <family val="3"/>
    </font>
    <font>
      <sz val="10"/>
      <color indexed="10"/>
      <name val="GHEA Grapalat"/>
      <family val="3"/>
    </font>
    <font>
      <sz val="10"/>
      <color indexed="8"/>
      <name val="GHEA Grapalat"/>
      <family val="3"/>
    </font>
    <font>
      <sz val="11"/>
      <name val="GHEA Grapalat"/>
      <family val="3"/>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170" fontId="1" fillId="0" borderId="0" applyFont="0" applyFill="0" applyBorder="0" applyAlignment="0" applyProtection="0"/>
    <xf numFmtId="0" fontId="1" fillId="0" borderId="0"/>
    <xf numFmtId="0" fontId="2" fillId="0" borderId="0"/>
    <xf numFmtId="0" fontId="6" fillId="0" borderId="0"/>
  </cellStyleXfs>
  <cellXfs count="77">
    <xf numFmtId="0" fontId="0" fillId="0" borderId="0" xfId="0"/>
    <xf numFmtId="0" fontId="4" fillId="0" borderId="1" xfId="0" applyFont="1" applyFill="1" applyBorder="1" applyAlignment="1">
      <alignment horizontal="justify" vertical="top"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justify" vertical="top" wrapText="1"/>
    </xf>
    <xf numFmtId="0" fontId="4" fillId="0" borderId="1" xfId="2" applyFont="1" applyFill="1" applyBorder="1" applyAlignment="1">
      <alignment horizontal="left" vertical="center" wrapText="1"/>
    </xf>
    <xf numFmtId="0" fontId="4" fillId="0" borderId="1" xfId="2" applyFont="1" applyFill="1" applyBorder="1" applyAlignment="1">
      <alignment vertical="center" wrapText="1"/>
    </xf>
    <xf numFmtId="0" fontId="4" fillId="0" borderId="0" xfId="2" applyFont="1" applyFill="1" applyBorder="1" applyAlignment="1">
      <alignment vertical="top" wrapText="1"/>
    </xf>
    <xf numFmtId="0" fontId="5" fillId="0" borderId="0" xfId="2"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1" xfId="4" applyFont="1" applyFill="1" applyBorder="1" applyAlignment="1">
      <alignment vertical="center" wrapText="1"/>
    </xf>
    <xf numFmtId="0" fontId="4" fillId="0" borderId="1" xfId="2" applyFont="1" applyBorder="1" applyAlignment="1">
      <alignment vertical="center" wrapText="1"/>
    </xf>
    <xf numFmtId="0" fontId="4" fillId="2" borderId="1" xfId="2" applyFont="1" applyFill="1" applyBorder="1" applyAlignment="1">
      <alignment horizontal="center" vertical="center" wrapText="1"/>
    </xf>
    <xf numFmtId="170" fontId="4" fillId="2" borderId="1" xfId="1"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0" fontId="4" fillId="0" borderId="1" xfId="2" applyFont="1" applyFill="1" applyBorder="1" applyAlignment="1">
      <alignment horizontal="center" vertical="top" wrapText="1"/>
    </xf>
    <xf numFmtId="2" fontId="4"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0" fontId="4" fillId="0" borderId="1" xfId="1" applyNumberFormat="1" applyFont="1" applyFill="1" applyBorder="1" applyAlignment="1">
      <alignment horizontal="center" vertical="center" wrapText="1"/>
    </xf>
    <xf numFmtId="170" fontId="4" fillId="0" borderId="1" xfId="1" applyFont="1" applyFill="1" applyBorder="1" applyAlignment="1">
      <alignment horizontal="center" vertical="center" wrapText="1"/>
    </xf>
    <xf numFmtId="0" fontId="4" fillId="0" borderId="0" xfId="2" applyFont="1" applyFill="1" applyBorder="1" applyAlignment="1">
      <alignment horizontal="center" vertical="top" wrapText="1"/>
    </xf>
    <xf numFmtId="2" fontId="7" fillId="0" borderId="0" xfId="2" applyNumberFormat="1" applyFont="1" applyFill="1" applyBorder="1" applyAlignment="1">
      <alignment horizontal="center" vertical="center" wrapText="1"/>
    </xf>
    <xf numFmtId="170" fontId="4" fillId="0" borderId="0" xfId="1" applyFont="1" applyFill="1" applyBorder="1" applyAlignment="1">
      <alignment horizontal="center" vertical="center" wrapText="1"/>
    </xf>
    <xf numFmtId="170" fontId="4" fillId="2" borderId="0" xfId="1"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0" borderId="1" xfId="0" applyFont="1" applyFill="1" applyBorder="1" applyAlignment="1">
      <alignment vertical="center" wrapText="1"/>
    </xf>
    <xf numFmtId="0" fontId="4" fillId="0" borderId="0" xfId="0" applyFont="1" applyFill="1" applyAlignment="1">
      <alignment wrapText="1"/>
    </xf>
    <xf numFmtId="0" fontId="4" fillId="0" borderId="0" xfId="0" applyFont="1" applyAlignment="1">
      <alignment wrapText="1"/>
    </xf>
    <xf numFmtId="170" fontId="4" fillId="0" borderId="0" xfId="1" applyFont="1" applyFill="1" applyAlignment="1">
      <alignment wrapText="1"/>
    </xf>
    <xf numFmtId="170" fontId="4" fillId="2" borderId="0" xfId="1" applyFont="1" applyFill="1" applyAlignment="1">
      <alignment wrapText="1"/>
    </xf>
    <xf numFmtId="0" fontId="4" fillId="2" borderId="0" xfId="0" applyFont="1" applyFill="1" applyAlignment="1">
      <alignmen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170" fontId="4" fillId="0" borderId="1" xfId="1" applyFont="1" applyFill="1" applyBorder="1" applyAlignment="1">
      <alignment vertical="center" wrapText="1"/>
    </xf>
    <xf numFmtId="0" fontId="4" fillId="0" borderId="1" xfId="2" applyFont="1" applyFill="1" applyBorder="1" applyAlignment="1">
      <alignment vertical="top" wrapText="1"/>
    </xf>
    <xf numFmtId="170" fontId="4" fillId="0" borderId="1" xfId="1" applyNumberFormat="1" applyFont="1" applyFill="1" applyBorder="1" applyAlignment="1">
      <alignment vertical="center" wrapText="1"/>
    </xf>
    <xf numFmtId="0" fontId="4" fillId="0" borderId="1" xfId="2" applyFont="1" applyFill="1" applyBorder="1" applyAlignment="1">
      <alignment horizontal="justify" vertical="center" wrapText="1"/>
    </xf>
    <xf numFmtId="0" fontId="4" fillId="0" borderId="2" xfId="0" applyFont="1" applyFill="1" applyBorder="1" applyAlignment="1">
      <alignment wrapText="1"/>
    </xf>
    <xf numFmtId="170" fontId="4" fillId="0" borderId="2" xfId="1" applyFont="1" applyFill="1" applyBorder="1" applyAlignment="1">
      <alignment wrapText="1"/>
    </xf>
    <xf numFmtId="170" fontId="4" fillId="2" borderId="2" xfId="1" applyFont="1" applyFill="1" applyBorder="1" applyAlignment="1">
      <alignment wrapText="1"/>
    </xf>
    <xf numFmtId="0" fontId="4" fillId="2" borderId="2" xfId="0" applyFont="1" applyFill="1" applyBorder="1" applyAlignment="1">
      <alignment wrapText="1"/>
    </xf>
    <xf numFmtId="170" fontId="4" fillId="0" borderId="1" xfId="1" applyFont="1" applyFill="1" applyBorder="1" applyAlignment="1">
      <alignment horizontal="justify" vertical="center" wrapText="1"/>
    </xf>
    <xf numFmtId="170" fontId="4" fillId="0" borderId="1" xfId="1" applyNumberFormat="1" applyFont="1" applyFill="1" applyBorder="1" applyAlignment="1">
      <alignment horizontal="justify" vertical="center" wrapText="1"/>
    </xf>
    <xf numFmtId="170" fontId="4" fillId="0" borderId="1" xfId="1" applyFont="1" applyFill="1" applyBorder="1" applyAlignment="1">
      <alignment wrapText="1"/>
    </xf>
    <xf numFmtId="170" fontId="8" fillId="0" borderId="1" xfId="1" applyFont="1" applyFill="1" applyBorder="1" applyAlignment="1">
      <alignment horizontal="center" vertical="center" wrapText="1"/>
    </xf>
    <xf numFmtId="170" fontId="8" fillId="0" borderId="1" xfId="1" applyFont="1" applyFill="1" applyBorder="1" applyAlignment="1">
      <alignment horizontal="justify"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justify" vertical="center" wrapText="1"/>
    </xf>
    <xf numFmtId="170" fontId="7" fillId="0" borderId="1" xfId="1" applyFont="1" applyFill="1" applyBorder="1" applyAlignment="1">
      <alignment horizontal="center" vertical="center" wrapText="1"/>
    </xf>
    <xf numFmtId="170" fontId="7" fillId="0" borderId="1" xfId="1" applyFont="1" applyFill="1" applyBorder="1" applyAlignment="1">
      <alignment horizontal="justify" vertical="center" wrapText="1"/>
    </xf>
    <xf numFmtId="170" fontId="7" fillId="0" borderId="1" xfId="1" applyFont="1" applyFill="1" applyBorder="1" applyAlignment="1">
      <alignment vertical="center" wrapText="1"/>
    </xf>
    <xf numFmtId="170" fontId="7" fillId="0" borderId="1" xfId="1" applyFont="1" applyFill="1" applyBorder="1" applyAlignment="1">
      <alignment wrapText="1"/>
    </xf>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xf numFmtId="170" fontId="4" fillId="0" borderId="1" xfId="1" applyFont="1" applyBorder="1"/>
    <xf numFmtId="0" fontId="4" fillId="0" borderId="1" xfId="0" applyFont="1" applyBorder="1" applyAlignment="1">
      <alignment horizontal="center" vertical="center"/>
    </xf>
    <xf numFmtId="0" fontId="4" fillId="0" borderId="0" xfId="0" applyFont="1" applyAlignment="1">
      <alignment horizontal="right" wrapText="1"/>
    </xf>
    <xf numFmtId="0" fontId="9" fillId="0" borderId="0" xfId="0" applyFont="1"/>
    <xf numFmtId="0" fontId="4" fillId="0" borderId="0" xfId="2" applyFont="1" applyAlignment="1">
      <alignment wrapText="1"/>
    </xf>
    <xf numFmtId="170" fontId="4" fillId="2" borderId="1" xfId="1" applyFont="1" applyFill="1" applyBorder="1" applyAlignment="1">
      <alignment wrapText="1"/>
    </xf>
    <xf numFmtId="170" fontId="4" fillId="0" borderId="1" xfId="1" applyFont="1" applyBorder="1" applyAlignment="1">
      <alignment wrapText="1"/>
    </xf>
    <xf numFmtId="170" fontId="4" fillId="2" borderId="1" xfId="1" applyFont="1" applyFill="1" applyBorder="1" applyAlignment="1">
      <alignment horizontal="center" wrapText="1"/>
    </xf>
    <xf numFmtId="0" fontId="4" fillId="0" borderId="0" xfId="2" applyFont="1" applyFill="1" applyAlignment="1">
      <alignment wrapText="1"/>
    </xf>
    <xf numFmtId="0" fontId="4" fillId="0" borderId="0" xfId="2" applyFont="1" applyBorder="1" applyAlignment="1">
      <alignment wrapText="1"/>
    </xf>
    <xf numFmtId="0" fontId="4" fillId="0" borderId="1" xfId="0" applyFont="1" applyFill="1" applyBorder="1" applyAlignment="1">
      <alignment horizontal="center" vertical="top" wrapText="1"/>
    </xf>
    <xf numFmtId="14" fontId="4" fillId="0" borderId="1" xfId="2" applyNumberFormat="1" applyFont="1" applyFill="1" applyBorder="1" applyAlignment="1">
      <alignment horizontal="center" vertical="top" wrapText="1"/>
    </xf>
    <xf numFmtId="0" fontId="4" fillId="2" borderId="1" xfId="2" applyFont="1" applyFill="1" applyBorder="1" applyAlignment="1">
      <alignment vertical="top" wrapText="1"/>
    </xf>
    <xf numFmtId="0" fontId="5"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5" fillId="0" borderId="1" xfId="2" applyFont="1" applyFill="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0" borderId="1" xfId="2" applyNumberFormat="1" applyFont="1" applyFill="1" applyBorder="1" applyAlignment="1">
      <alignment vertical="center" wrapText="1"/>
    </xf>
    <xf numFmtId="0" fontId="10" fillId="0" borderId="0" xfId="0" applyFont="1" applyAlignment="1">
      <alignment horizontal="center" vertical="center" wrapText="1"/>
    </xf>
  </cellXfs>
  <cellStyles count="5">
    <cellStyle name="Comma" xfId="1" builtinId="3"/>
    <cellStyle name="Normal" xfId="0" builtinId="0"/>
    <cellStyle name="Normal 2" xfId="2"/>
    <cellStyle name="Style 1" xfId="3"/>
    <cellStyle name="Стиль 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rmine328\new%20folder\Documents%20and%20Settings\User\Local%20Settings\Temporary%20Internet%20Files\Content.IE5\CD2B8T6V\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3">
          <cell r="A183" t="str">
            <v>Ìñ³·ÇñÁ (Íñ³·ñ»ñÁ), áñÇ (áñáÝó) ßñç³Ý³ÏÝ»ñáõÙ Çñ³Ï³Ý³óíáõÙ ¿ ù³Õ³ù³Ï³ÝáõÃÛ³Ý ÙÇçáó³éáõÙÁ</v>
          </cell>
        </row>
        <row r="185">
          <cell r="A185" t="str">
            <v>ì»ñçÝ³Ï³Ý ³ñ¹ÛáõÝùÇ ÝÏ³ñ³·ñáõÃÛáõÝÁ</v>
          </cell>
        </row>
        <row r="190">
          <cell r="A190" t="str">
            <v>Ìñ³·ñ³ÛÇÝ ¹³ëÇãÁ</v>
          </cell>
        </row>
        <row r="195">
          <cell r="A195" t="str">
            <v>ø³Ý³Ï³Ï³Ý</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3">
          <cell r="A203" t="str">
            <v xml:space="preserve">Ìñ³·ÇñÁ (Íñ³·ñ»ñÁ), áñÇ (áñáÝó) ßñç³Ý³ÏÝ»ñáõÙ Çñ³Ï³Ý³óíáõÙ ¿ ù³Õ³ù³Ï³ÝáõÃÛ³Ý ÙÇçáó³éáõÙÁ </v>
          </cell>
        </row>
        <row r="205">
          <cell r="A205" t="str">
            <v>ì»ñçÝ³Ï³Ý ³ñ¹ÛáõÝùÇ ÝÏ³ñ³·ñáõÃÛáõÝÁ</v>
          </cell>
        </row>
        <row r="210">
          <cell r="A210" t="str">
            <v>Ìñ³·ñ³ÛÇÝ ¹³ëÇãÁ</v>
          </cell>
        </row>
        <row r="215">
          <cell r="A215" t="str">
            <v>ø³Ý³Ï³Ï³Ý</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3">
          <cell r="A223" t="str">
            <v xml:space="preserve">Ìñ³·ÇñÁ (Íñ³·ñ»ñÁ), áñÇ (áñáÝó) ßñç³Ý³ÏÝ»ñáõÙ Çñ³Ï³Ý³óíáõÙ ¿ ù³Õ³ù³Ï³ÝáõÃÛ³Ý ÙÇçáó³éáõÙÁ </v>
          </cell>
        </row>
        <row r="225">
          <cell r="A225" t="str">
            <v>ì»ñçÝ³Ï³Ý ³ñ¹ÛáõÝùÇ ÝÏ³ñ³·ñáõÃÛáõÝÁ</v>
          </cell>
        </row>
        <row r="230">
          <cell r="A230" t="str">
            <v>Ìñ³·ñ³ÛÇÝ ¹³ëÇãÁ</v>
          </cell>
        </row>
        <row r="235">
          <cell r="A235" t="str">
            <v>ø³Ý³Ï³Ï³Ý</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3">
          <cell r="A243" t="str">
            <v xml:space="preserve">Ìñ³·ÇñÁ (Íñ³·ñ»ñÁ), áñÇ (áñáÝó) ßñç³Ý³ÏÝ»ñáõÙ Çñ³Ï³Ý³óíáõÙ ¿ ù³Õ³ù³Ï³ÝáõÃÛ³Ý ÙÇçáó³éáõÙÁ </v>
          </cell>
        </row>
        <row r="245">
          <cell r="A245" t="str">
            <v>ì»ñçÝ³Ï³Ý ³ñ¹ÛáõÝùÇ ÝÏ³ñ³·ñáõÃÛáõÝÁ</v>
          </cell>
        </row>
        <row r="250">
          <cell r="A250" t="str">
            <v>Ìñ³·ñ³ÛÇÝ ¹³ëÇãÁ</v>
          </cell>
        </row>
        <row r="255">
          <cell r="A255" t="str">
            <v>ø³Ý³Ï³Ï³Ý</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2">
          <cell r="A262" t="str">
            <v>ì»ñçÝ³Ï³Ý ³ñ¹ÛáõÝùÇ ÝÏ³ñ³·ñáõÃÛáõÝÁ</v>
          </cell>
        </row>
        <row r="267">
          <cell r="A267" t="str">
            <v>Ìñ³·ñ³ÛÇÝ ¹³ëÇãÁ</v>
          </cell>
        </row>
        <row r="272">
          <cell r="A272" t="str">
            <v>ø³Ý³Ï³Ï³Ý</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79">
          <cell r="A279" t="str">
            <v>Ìñ³·ñ³ÛÇÝ ¹³ëÇãÁ</v>
          </cell>
        </row>
        <row r="284">
          <cell r="A284" t="str">
            <v>¶áõÙ³ñÁ (Ñ³½³ñ ¹ñ³Ù)</v>
          </cell>
        </row>
        <row r="287">
          <cell r="A287" t="str">
            <v xml:space="preserve">Ìñ³·ÇñÁ (Íñ³·ñ»ñÁ), áñÇ (áñáÝó) ßñç³Ý³ÏÝ»ñáõÙ Çñ³Ï³Ý³óíáõÙ ¿ ù³Õ³ù³Ï³ÝáõÃÛ³Ý ÙÇçáó³éáõÙÁ </v>
          </cell>
        </row>
        <row r="289">
          <cell r="A289" t="str">
            <v>ì»ñçÝ³Ï³Ý ³ñ¹ÛáõÝùÇ ÝÏ³ñ³·ñáõÃÛáõÝÁ</v>
          </cell>
        </row>
        <row r="294">
          <cell r="A294" t="str">
            <v>Ìñ³·ñ³ÛÇÝ ¹³ëÇãÁ</v>
          </cell>
        </row>
        <row r="299">
          <cell r="A299" t="str">
            <v>ø³Ý³Ï³Ï³Ý</v>
          </cell>
        </row>
        <row r="300">
          <cell r="A300" t="str">
            <v>¶áõÙ³ñÁ (Ñ³½³ñ ¹ñ³Ù)</v>
          </cell>
        </row>
        <row r="303">
          <cell r="A303" t="str">
            <v xml:space="preserve">Ìñ³·ÇñÁ (Íñ³·ñ»ñÁ), áñÇ (áñáÝó) ßñç³Ý³ÏÝ»ñáõÙ Çñ³Ï³Ý³óíáõÙ ¿ ù³Õ³ù³Ï³ÝáõÃÛ³Ý ÙÇçáó³éáõÙÁ </v>
          </cell>
        </row>
        <row r="305">
          <cell r="A305" t="str">
            <v>ì»ñçÝ³Ï³Ý ³ñ¹ÛáõÝùÇ ÝÏ³ñ³·ñáõÃÛáõÝÁ</v>
          </cell>
        </row>
        <row r="310">
          <cell r="A310" t="str">
            <v>Ìñ³·ñ³ÛÇÝ ¹³ëÇãÁ</v>
          </cell>
        </row>
        <row r="315">
          <cell r="A315" t="str">
            <v>ø³Ý³Ï³Ï³Ý</v>
          </cell>
        </row>
        <row r="316">
          <cell r="A316" t="str">
            <v>àñ³Ï³Ï³Ý</v>
          </cell>
        </row>
        <row r="317">
          <cell r="A317" t="str">
            <v>Ä³ÙÏ»ï³ÛÝáõÃÛáõÝ</v>
          </cell>
        </row>
        <row r="318">
          <cell r="A318" t="str">
            <v>îíÛ³É ï³ñí³ ÁÝÃ³óùáõÙ Ý³Ë³ï»ëíáÕ (ÑÇÙÝ³Ï³Ý ·áõÙ³ñÇ) Ù³ñÙ³Ý/»ï ·ÝÙ³Ý ·áõÙ³ñÁ (Ñ³½³ñ ¹ñ³Ù)</v>
          </cell>
        </row>
        <row r="319">
          <cell r="A319" t="str">
            <v xml:space="preserve">Ìñ³·ÇñÁ (Íñ³·ñ»ñÁ), áñÇ (áñáÝó) ßñç³Ý³ÏÝ»ñáõÙ Çñ³Ï³Ý³óíáõÙ ¿ ù³Õ³ù³Ï³ÝáõÃÛ³Ý ÙÇçáó³éáõÙÁ </v>
          </cell>
        </row>
        <row r="321">
          <cell r="A321" t="str">
            <v>ì»ñçÝ³Ï³Ý ³ñ¹ÛáõÝùÇ ÝÏ³ñ³·ñáõÃÛáõÝÁ</v>
          </cell>
        </row>
        <row r="326">
          <cell r="A326" t="str">
            <v>Ìñ³·ñ³ÛÇÝ ¹³ëÇãÁ</v>
          </cell>
        </row>
        <row r="331">
          <cell r="A331" t="str">
            <v>ø³Ý³Ï³Ï³Ý</v>
          </cell>
        </row>
        <row r="333">
          <cell r="A333" t="str">
            <v>àñ³Ï³Ï³Ý</v>
          </cell>
        </row>
        <row r="334">
          <cell r="A334" t="str">
            <v>Ä³ÙÏ»ï³ÛÝáõÃÛáõÝ</v>
          </cell>
        </row>
        <row r="335">
          <cell r="A335" t="str">
            <v>îíÛ³É ï³ñí³ ÁÝÃ³óùáõÙ Ý³Ë³ï»ëíáÕ (ÑÇÙÝ³Ï³Ý ·áõÙ³ñÇ) Ù³ñÙ³Ý/»ï ·ÝÙ³Ý ·áõÙ³ñÁ (Ñ³½³ñ ¹ñ³Ù)</v>
          </cell>
        </row>
        <row r="336">
          <cell r="A336" t="str">
            <v xml:space="preserve">Ìñ³·ÇñÁ (Íñ³·ñ»ñÁ), áñÇ (áñáÝó) ßñç³Ý³ÏÝ»ñáõÙ Çñ³Ï³Ý³óíáõÙ ¿ ù³Õ³ù³Ï³ÝáõÃÛ³Ý ÙÇçáó³éáõÙÁ </v>
          </cell>
        </row>
        <row r="338">
          <cell r="A338" t="str">
            <v>ì»ñçÝ³Ï³Ý ³ñ¹ÛáõÝùÇ ÝÏ³ñ³·ñáõÃÛáõÝÁ</v>
          </cell>
        </row>
        <row r="343">
          <cell r="A343" t="str">
            <v>Ìñ³·ñ³ÛÇÝ ¹³ëÇãÁ</v>
          </cell>
        </row>
        <row r="348">
          <cell r="A348" t="str">
            <v>¶áõÙ³ñÁ (Ñ³½³ñ ¹ñ³Ù)</v>
          </cell>
        </row>
        <row r="349">
          <cell r="A349" t="str">
            <v>Î³½Ù³Ï»ñåáõÃÛáõÝÁ, áñï»Õ Ï³ï³ñíáõÙ ¿ Ý»ñ¹ñáõÙÁ</v>
          </cell>
        </row>
        <row r="353">
          <cell r="A353" t="str">
            <v>Ìñ³·ÇñÁ (Íñ³·ñ»ñÁ), áñÇ (áñáÝó) ßñç³Ý³ÏÝ»ñáõÙ Çñ³Ï³Ý³óíáõÙ ¿ ù³Õ³ù³Ï³ÝáõÃÛ³Ý ÙÇçáó³éáõÙÁ</v>
          </cell>
        </row>
        <row r="355">
          <cell r="A355" t="str">
            <v>ì»ñçÝ³Ï³Ý ³ñ¹ÛáõÝùÇ ÝÏ³ñ³·ñáõÃÛáõÝÁ</v>
          </cell>
        </row>
        <row r="360">
          <cell r="A360" t="str">
            <v>Ìñ³·ñ³ÛÇÝ ¹³ëÇãÁ</v>
          </cell>
        </row>
        <row r="365">
          <cell r="A365" t="str">
            <v>ø³Ý³Ï³Ï³Ý</v>
          </cell>
        </row>
        <row r="370">
          <cell r="A370" t="str">
            <v>ì³×³éùÇó Ï³ÝË³ï»ëíáÕ Ùáõïù»ñÁ (Ñ³½³ñ ¹ñ³Ù)</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8"/>
  <sheetViews>
    <sheetView tabSelected="1" topLeftCell="A49" zoomScaleNormal="100" zoomScaleSheetLayoutView="100" workbookViewId="0">
      <selection activeCell="F52" sqref="F52"/>
    </sheetView>
  </sheetViews>
  <sheetFormatPr defaultRowHeight="13.5"/>
  <cols>
    <col min="1" max="1" width="7.140625" style="25" customWidth="1"/>
    <col min="2" max="2" width="7.42578125" style="25" customWidth="1"/>
    <col min="3" max="3" width="9" style="25" customWidth="1"/>
    <col min="4" max="4" width="53.85546875" style="25" customWidth="1"/>
    <col min="5" max="5" width="15.28515625" style="25" customWidth="1"/>
    <col min="6" max="6" width="17.28515625" style="25" customWidth="1"/>
    <col min="7" max="7" width="15.28515625" style="25" customWidth="1"/>
    <col min="8" max="8" width="9.42578125" style="25" bestFit="1" customWidth="1"/>
    <col min="9" max="16384" width="9.140625" style="26"/>
  </cols>
  <sheetData>
    <row r="1" spans="1:8">
      <c r="A1" s="52"/>
      <c r="B1" s="52"/>
      <c r="C1" s="52"/>
      <c r="D1" s="52"/>
      <c r="E1" s="52"/>
      <c r="F1" s="52"/>
      <c r="G1" s="52"/>
      <c r="H1" s="59"/>
    </row>
    <row r="2" spans="1:8">
      <c r="A2" s="52"/>
      <c r="B2" s="52"/>
      <c r="C2" s="52"/>
      <c r="D2" s="52"/>
      <c r="E2" s="52"/>
      <c r="F2" s="52"/>
      <c r="G2" s="52"/>
      <c r="H2" s="59"/>
    </row>
    <row r="3" spans="1:8" ht="34.5" customHeight="1">
      <c r="A3" s="76" t="s">
        <v>168</v>
      </c>
      <c r="B3" s="76"/>
      <c r="C3" s="76"/>
      <c r="D3" s="76"/>
      <c r="E3" s="76"/>
      <c r="F3" s="76"/>
      <c r="G3" s="76"/>
      <c r="H3" s="76"/>
    </row>
    <row r="4" spans="1:8">
      <c r="A4" s="60"/>
      <c r="B4" s="60"/>
      <c r="C4" s="60"/>
      <c r="D4" s="60"/>
      <c r="E4" s="60"/>
      <c r="F4" s="60"/>
      <c r="G4" s="60"/>
      <c r="H4" s="60"/>
    </row>
    <row r="5" spans="1:8">
      <c r="A5" s="52"/>
      <c r="B5" s="52"/>
      <c r="C5" s="52"/>
      <c r="D5" s="52"/>
      <c r="E5" s="52"/>
      <c r="F5" s="52"/>
      <c r="G5" s="52"/>
      <c r="H5" s="53"/>
    </row>
    <row r="6" spans="1:8" ht="11.25" customHeight="1">
      <c r="A6" s="52"/>
      <c r="B6" s="52"/>
      <c r="C6" s="52"/>
      <c r="D6" s="52"/>
      <c r="E6" s="52"/>
      <c r="F6" s="52"/>
      <c r="G6" s="52" t="s">
        <v>169</v>
      </c>
      <c r="H6" s="53"/>
    </row>
    <row r="7" spans="1:8" ht="50.25" customHeight="1">
      <c r="A7" s="54" t="s">
        <v>66</v>
      </c>
      <c r="B7" s="54"/>
      <c r="C7" s="54" t="s">
        <v>170</v>
      </c>
      <c r="D7" s="55" t="s">
        <v>171</v>
      </c>
      <c r="E7" s="54" t="s">
        <v>75</v>
      </c>
      <c r="F7" s="54" t="s">
        <v>76</v>
      </c>
      <c r="G7" s="54" t="s">
        <v>172</v>
      </c>
      <c r="H7" s="54" t="s">
        <v>173</v>
      </c>
    </row>
    <row r="8" spans="1:8" ht="45.75" customHeight="1">
      <c r="A8" s="54" t="s">
        <v>67</v>
      </c>
      <c r="B8" s="54" t="s">
        <v>68</v>
      </c>
      <c r="C8" s="54" t="s">
        <v>174</v>
      </c>
      <c r="D8" s="56"/>
      <c r="E8" s="57"/>
      <c r="F8" s="57"/>
      <c r="G8" s="57"/>
      <c r="H8" s="58"/>
    </row>
    <row r="9" spans="1:8">
      <c r="A9" s="16">
        <v>1014</v>
      </c>
      <c r="B9" s="24"/>
      <c r="C9" s="24"/>
      <c r="D9" s="24" t="s">
        <v>17</v>
      </c>
      <c r="E9" s="24"/>
      <c r="F9" s="24"/>
      <c r="G9" s="24"/>
      <c r="H9" s="24"/>
    </row>
    <row r="10" spans="1:8" ht="45.75" customHeight="1">
      <c r="A10" s="67"/>
      <c r="B10" s="67"/>
      <c r="C10" s="67"/>
      <c r="D10" s="24" t="s">
        <v>3</v>
      </c>
      <c r="E10" s="18">
        <f>E16+E21+E26</f>
        <v>23932218.099999998</v>
      </c>
      <c r="F10" s="18">
        <f>F16+F21+F26</f>
        <v>23932218.099999998</v>
      </c>
      <c r="G10" s="18">
        <f>G16+G21+G26</f>
        <v>23912191.900000002</v>
      </c>
      <c r="H10" s="17">
        <f>G10/F10*100</f>
        <v>99.916321170414221</v>
      </c>
    </row>
    <row r="11" spans="1:8" ht="16.5" customHeight="1">
      <c r="A11" s="67"/>
      <c r="B11" s="67"/>
      <c r="C11" s="67"/>
      <c r="D11" s="70" t="s">
        <v>5</v>
      </c>
      <c r="E11" s="18"/>
      <c r="F11" s="18"/>
      <c r="G11" s="18"/>
      <c r="H11" s="17"/>
    </row>
    <row r="12" spans="1:8" ht="61.5" customHeight="1">
      <c r="A12" s="67"/>
      <c r="B12" s="67"/>
      <c r="C12" s="67"/>
      <c r="D12" s="24" t="s">
        <v>4</v>
      </c>
      <c r="E12" s="18"/>
      <c r="F12" s="18"/>
      <c r="G12" s="18"/>
      <c r="H12" s="17"/>
    </row>
    <row r="13" spans="1:8" ht="18.75" customHeight="1">
      <c r="A13" s="67"/>
      <c r="B13" s="67"/>
      <c r="C13" s="67"/>
      <c r="D13" s="70" t="s">
        <v>6</v>
      </c>
      <c r="E13" s="18"/>
      <c r="F13" s="18"/>
      <c r="G13" s="18"/>
      <c r="H13" s="17"/>
    </row>
    <row r="14" spans="1:8" ht="228.75" customHeight="1">
      <c r="A14" s="67"/>
      <c r="B14" s="67"/>
      <c r="C14" s="67"/>
      <c r="D14" s="71" t="s">
        <v>2</v>
      </c>
      <c r="E14" s="18"/>
      <c r="F14" s="18"/>
      <c r="G14" s="18"/>
      <c r="H14" s="17"/>
    </row>
    <row r="15" spans="1:8" ht="23.25" customHeight="1">
      <c r="A15" s="67"/>
      <c r="B15" s="1"/>
      <c r="C15" s="1"/>
      <c r="D15" s="24" t="s">
        <v>7</v>
      </c>
      <c r="E15" s="40"/>
      <c r="F15" s="40"/>
      <c r="G15" s="40"/>
      <c r="H15" s="41"/>
    </row>
    <row r="16" spans="1:8" ht="30.75" customHeight="1">
      <c r="A16" s="67"/>
      <c r="B16" s="16" t="s">
        <v>69</v>
      </c>
      <c r="C16" s="16" t="s">
        <v>0</v>
      </c>
      <c r="D16" s="24" t="s">
        <v>8</v>
      </c>
      <c r="E16" s="18">
        <v>18361828.399999999</v>
      </c>
      <c r="F16" s="18">
        <v>18361828.399999999</v>
      </c>
      <c r="G16" s="18">
        <v>18354455.030000001</v>
      </c>
      <c r="H16" s="17">
        <f>G16/F16*100</f>
        <v>99.959844031654285</v>
      </c>
    </row>
    <row r="17" spans="1:8" ht="21.75" customHeight="1">
      <c r="A17" s="67"/>
      <c r="B17" s="67"/>
      <c r="C17" s="67"/>
      <c r="D17" s="70" t="s">
        <v>9</v>
      </c>
      <c r="E17" s="18"/>
      <c r="F17" s="18"/>
      <c r="G17" s="18"/>
      <c r="H17" s="17"/>
    </row>
    <row r="18" spans="1:8" ht="93" customHeight="1">
      <c r="A18" s="67"/>
      <c r="B18" s="67"/>
      <c r="C18" s="67"/>
      <c r="D18" s="24" t="s">
        <v>10</v>
      </c>
      <c r="E18" s="18"/>
      <c r="F18" s="18"/>
      <c r="G18" s="18"/>
      <c r="H18" s="17"/>
    </row>
    <row r="19" spans="1:8" ht="18.75" customHeight="1">
      <c r="A19" s="67"/>
      <c r="B19" s="67"/>
      <c r="C19" s="67"/>
      <c r="D19" s="70" t="s">
        <v>11</v>
      </c>
      <c r="E19" s="18"/>
      <c r="F19" s="18"/>
      <c r="G19" s="18"/>
      <c r="H19" s="17"/>
    </row>
    <row r="20" spans="1:8" ht="32.25" customHeight="1">
      <c r="A20" s="67"/>
      <c r="B20" s="67"/>
      <c r="C20" s="67"/>
      <c r="D20" s="24" t="s">
        <v>166</v>
      </c>
      <c r="E20" s="18"/>
      <c r="F20" s="18"/>
      <c r="G20" s="18"/>
      <c r="H20" s="17"/>
    </row>
    <row r="21" spans="1:8" ht="39.75" customHeight="1">
      <c r="A21" s="67"/>
      <c r="B21" s="16" t="s">
        <v>70</v>
      </c>
      <c r="C21" s="16" t="s">
        <v>0</v>
      </c>
      <c r="D21" s="24" t="s">
        <v>13</v>
      </c>
      <c r="E21" s="18">
        <v>4845848.9000000004</v>
      </c>
      <c r="F21" s="18">
        <v>4845848.9000000004</v>
      </c>
      <c r="G21" s="18">
        <v>4833196.07</v>
      </c>
      <c r="H21" s="17">
        <f>G21/F21*100</f>
        <v>99.73889342690812</v>
      </c>
    </row>
    <row r="22" spans="1:8" ht="20.25" customHeight="1">
      <c r="A22" s="67"/>
      <c r="B22" s="67"/>
      <c r="C22" s="67"/>
      <c r="D22" s="70" t="s">
        <v>9</v>
      </c>
      <c r="E22" s="18"/>
      <c r="F22" s="18"/>
      <c r="G22" s="18"/>
      <c r="H22" s="17"/>
    </row>
    <row r="23" spans="1:8" ht="108" customHeight="1">
      <c r="A23" s="67"/>
      <c r="B23" s="67"/>
      <c r="C23" s="67"/>
      <c r="D23" s="24" t="s">
        <v>14</v>
      </c>
      <c r="E23" s="18"/>
      <c r="F23" s="18"/>
      <c r="G23" s="18"/>
      <c r="H23" s="17"/>
    </row>
    <row r="24" spans="1:8" ht="20.25" customHeight="1">
      <c r="A24" s="67"/>
      <c r="B24" s="67"/>
      <c r="C24" s="67"/>
      <c r="D24" s="70" t="s">
        <v>11</v>
      </c>
      <c r="E24" s="18"/>
      <c r="F24" s="18"/>
      <c r="G24" s="18"/>
      <c r="H24" s="17"/>
    </row>
    <row r="25" spans="1:8" ht="17.25" customHeight="1">
      <c r="A25" s="67"/>
      <c r="B25" s="67"/>
      <c r="C25" s="67"/>
      <c r="D25" s="24" t="s">
        <v>12</v>
      </c>
      <c r="E25" s="18"/>
      <c r="F25" s="18"/>
      <c r="G25" s="18"/>
      <c r="H25" s="17"/>
    </row>
    <row r="26" spans="1:8" ht="36.75" customHeight="1">
      <c r="A26" s="67"/>
      <c r="B26" s="16" t="s">
        <v>71</v>
      </c>
      <c r="C26" s="16" t="s">
        <v>0</v>
      </c>
      <c r="D26" s="24" t="s">
        <v>15</v>
      </c>
      <c r="E26" s="18">
        <v>724540.8</v>
      </c>
      <c r="F26" s="18">
        <v>724540.8</v>
      </c>
      <c r="G26" s="18">
        <v>724540.8</v>
      </c>
      <c r="H26" s="17">
        <f>G26/F26*100</f>
        <v>100</v>
      </c>
    </row>
    <row r="27" spans="1:8" ht="20.25" customHeight="1">
      <c r="A27" s="67"/>
      <c r="B27" s="67"/>
      <c r="C27" s="67"/>
      <c r="D27" s="70" t="s">
        <v>9</v>
      </c>
      <c r="E27" s="18"/>
      <c r="F27" s="18"/>
      <c r="G27" s="18"/>
      <c r="H27" s="17"/>
    </row>
    <row r="28" spans="1:8" ht="87.75" customHeight="1">
      <c r="A28" s="67"/>
      <c r="B28" s="67"/>
      <c r="C28" s="67"/>
      <c r="D28" s="24" t="s">
        <v>16</v>
      </c>
      <c r="E28" s="18"/>
      <c r="F28" s="18"/>
      <c r="G28" s="18"/>
      <c r="H28" s="17"/>
    </row>
    <row r="29" spans="1:8" ht="16.5" customHeight="1">
      <c r="A29" s="67"/>
      <c r="B29" s="67"/>
      <c r="C29" s="67"/>
      <c r="D29" s="70" t="s">
        <v>11</v>
      </c>
      <c r="E29" s="18"/>
      <c r="F29" s="18"/>
      <c r="G29" s="18"/>
      <c r="H29" s="17"/>
    </row>
    <row r="30" spans="1:8" ht="33" customHeight="1">
      <c r="A30" s="67"/>
      <c r="B30" s="67"/>
      <c r="C30" s="67"/>
      <c r="D30" s="24" t="s">
        <v>129</v>
      </c>
      <c r="E30" s="18"/>
      <c r="F30" s="18"/>
      <c r="G30" s="18"/>
      <c r="H30" s="17"/>
    </row>
    <row r="31" spans="1:8" ht="19.5" customHeight="1">
      <c r="A31" s="16">
        <v>1083</v>
      </c>
      <c r="B31" s="30"/>
      <c r="C31" s="31"/>
      <c r="D31" s="24" t="s">
        <v>17</v>
      </c>
      <c r="E31" s="32"/>
      <c r="F31" s="32"/>
      <c r="G31" s="32"/>
      <c r="H31" s="34"/>
    </row>
    <row r="32" spans="1:8" ht="52.5" customHeight="1">
      <c r="A32" s="67"/>
      <c r="B32" s="67"/>
      <c r="C32" s="67"/>
      <c r="D32" s="24" t="s">
        <v>18</v>
      </c>
      <c r="E32" s="18">
        <f>E38</f>
        <v>1461821.7</v>
      </c>
      <c r="F32" s="12">
        <f>F38</f>
        <v>4383258.7</v>
      </c>
      <c r="G32" s="12">
        <f>G38</f>
        <v>4383258.7</v>
      </c>
      <c r="H32" s="17">
        <f>G32/F32*100</f>
        <v>100</v>
      </c>
    </row>
    <row r="33" spans="1:8" ht="19.5" customHeight="1">
      <c r="A33" s="67"/>
      <c r="B33" s="67"/>
      <c r="C33" s="67"/>
      <c r="D33" s="70" t="s">
        <v>5</v>
      </c>
      <c r="E33" s="18"/>
      <c r="F33" s="12"/>
      <c r="G33" s="12"/>
      <c r="H33" s="17"/>
    </row>
    <row r="34" spans="1:8" ht="76.5" customHeight="1">
      <c r="A34" s="67"/>
      <c r="B34" s="67"/>
      <c r="C34" s="67"/>
      <c r="D34" s="24" t="s">
        <v>19</v>
      </c>
      <c r="E34" s="18"/>
      <c r="F34" s="12"/>
      <c r="G34" s="12"/>
      <c r="H34" s="17"/>
    </row>
    <row r="35" spans="1:8" ht="21" customHeight="1">
      <c r="A35" s="67"/>
      <c r="B35" s="67"/>
      <c r="C35" s="67"/>
      <c r="D35" s="70" t="s">
        <v>6</v>
      </c>
      <c r="E35" s="18"/>
      <c r="F35" s="12"/>
      <c r="G35" s="12"/>
      <c r="H35" s="17"/>
    </row>
    <row r="36" spans="1:8" ht="90.75" customHeight="1">
      <c r="A36" s="67"/>
      <c r="B36" s="67"/>
      <c r="C36" s="67"/>
      <c r="D36" s="24" t="s">
        <v>20</v>
      </c>
      <c r="E36" s="18"/>
      <c r="F36" s="12"/>
      <c r="G36" s="12"/>
      <c r="H36" s="17"/>
    </row>
    <row r="37" spans="1:8" ht="21.75" customHeight="1">
      <c r="A37" s="67"/>
      <c r="B37" s="1"/>
      <c r="C37" s="1"/>
      <c r="D37" s="24" t="s">
        <v>7</v>
      </c>
      <c r="E37" s="40"/>
      <c r="F37" s="40"/>
      <c r="G37" s="40"/>
      <c r="H37" s="41"/>
    </row>
    <row r="38" spans="1:8" ht="102.75" customHeight="1">
      <c r="A38" s="67"/>
      <c r="B38" s="16" t="s">
        <v>69</v>
      </c>
      <c r="C38" s="16" t="s">
        <v>0</v>
      </c>
      <c r="D38" s="71" t="s">
        <v>21</v>
      </c>
      <c r="E38" s="18">
        <v>1461821.7</v>
      </c>
      <c r="F38" s="12">
        <v>4383258.7</v>
      </c>
      <c r="G38" s="12">
        <v>4383258.7</v>
      </c>
      <c r="H38" s="17">
        <f>G38/F38*100</f>
        <v>100</v>
      </c>
    </row>
    <row r="39" spans="1:8" ht="21.75" customHeight="1">
      <c r="A39" s="67"/>
      <c r="B39" s="67"/>
      <c r="C39" s="67"/>
      <c r="D39" s="70" t="s">
        <v>9</v>
      </c>
      <c r="E39" s="18"/>
      <c r="F39" s="12"/>
      <c r="G39" s="12"/>
      <c r="H39" s="17"/>
    </row>
    <row r="40" spans="1:8" ht="125.25" customHeight="1">
      <c r="A40" s="67"/>
      <c r="B40" s="67"/>
      <c r="C40" s="67"/>
      <c r="D40" s="24" t="s">
        <v>77</v>
      </c>
      <c r="E40" s="18"/>
      <c r="F40" s="12"/>
      <c r="G40" s="12"/>
      <c r="H40" s="17"/>
    </row>
    <row r="41" spans="1:8" ht="23.25" customHeight="1">
      <c r="A41" s="67"/>
      <c r="B41" s="67"/>
      <c r="C41" s="67"/>
      <c r="D41" s="70" t="s">
        <v>11</v>
      </c>
      <c r="E41" s="18"/>
      <c r="F41" s="12"/>
      <c r="G41" s="12"/>
      <c r="H41" s="17"/>
    </row>
    <row r="42" spans="1:8" ht="24.75" customHeight="1">
      <c r="A42" s="67"/>
      <c r="B42" s="67"/>
      <c r="C42" s="67"/>
      <c r="D42" s="24" t="s">
        <v>22</v>
      </c>
      <c r="E42" s="18"/>
      <c r="F42" s="12"/>
      <c r="G42" s="12"/>
      <c r="H42" s="17"/>
    </row>
    <row r="43" spans="1:8" ht="18" customHeight="1">
      <c r="A43" s="16">
        <v>1095</v>
      </c>
      <c r="B43" s="30"/>
      <c r="C43" s="31"/>
      <c r="D43" s="24" t="s">
        <v>17</v>
      </c>
      <c r="E43" s="32"/>
      <c r="F43" s="32"/>
      <c r="G43" s="32"/>
      <c r="H43" s="34"/>
    </row>
    <row r="44" spans="1:8" ht="33.75" customHeight="1">
      <c r="A44" s="67"/>
      <c r="B44" s="67"/>
      <c r="C44" s="67"/>
      <c r="D44" s="24" t="s">
        <v>23</v>
      </c>
      <c r="E44" s="18">
        <f>E50+E55</f>
        <v>1044833.6000000001</v>
      </c>
      <c r="F44" s="18">
        <f>F50+F55</f>
        <v>1044833.6000000001</v>
      </c>
      <c r="G44" s="18">
        <f>G50+G55</f>
        <v>1040371.93</v>
      </c>
      <c r="H44" s="17">
        <f>G44/F44*100</f>
        <v>99.572977936391013</v>
      </c>
    </row>
    <row r="45" spans="1:8" ht="19.5" customHeight="1">
      <c r="A45" s="67"/>
      <c r="B45" s="67"/>
      <c r="C45" s="67"/>
      <c r="D45" s="70" t="s">
        <v>5</v>
      </c>
      <c r="E45" s="18"/>
      <c r="F45" s="12"/>
      <c r="G45" s="12"/>
      <c r="H45" s="17"/>
    </row>
    <row r="46" spans="1:8" ht="63" customHeight="1">
      <c r="A46" s="67"/>
      <c r="B46" s="67"/>
      <c r="C46" s="67"/>
      <c r="D46" s="24" t="s">
        <v>24</v>
      </c>
      <c r="E46" s="18"/>
      <c r="F46" s="12"/>
      <c r="G46" s="12"/>
      <c r="H46" s="17"/>
    </row>
    <row r="47" spans="1:8" ht="23.25" customHeight="1">
      <c r="A47" s="67"/>
      <c r="B47" s="67"/>
      <c r="C47" s="67"/>
      <c r="D47" s="70" t="s">
        <v>6</v>
      </c>
      <c r="E47" s="18"/>
      <c r="F47" s="12"/>
      <c r="G47" s="12"/>
      <c r="H47" s="17"/>
    </row>
    <row r="48" spans="1:8" ht="51.75" customHeight="1">
      <c r="A48" s="67"/>
      <c r="B48" s="67"/>
      <c r="C48" s="67"/>
      <c r="D48" s="71" t="s">
        <v>167</v>
      </c>
      <c r="E48" s="18"/>
      <c r="F48" s="12"/>
      <c r="G48" s="12"/>
      <c r="H48" s="17"/>
    </row>
    <row r="49" spans="1:8" ht="23.25" customHeight="1">
      <c r="A49" s="67"/>
      <c r="B49" s="1"/>
      <c r="C49" s="1"/>
      <c r="D49" s="24" t="s">
        <v>7</v>
      </c>
      <c r="E49" s="40"/>
      <c r="F49" s="40"/>
      <c r="G49" s="40"/>
      <c r="H49" s="41"/>
    </row>
    <row r="50" spans="1:8" ht="33" customHeight="1">
      <c r="A50" s="67"/>
      <c r="B50" s="16" t="s">
        <v>69</v>
      </c>
      <c r="C50" s="16" t="s">
        <v>81</v>
      </c>
      <c r="D50" s="24" t="s">
        <v>25</v>
      </c>
      <c r="E50" s="18">
        <v>440468.2</v>
      </c>
      <c r="F50" s="12">
        <v>440468.2</v>
      </c>
      <c r="G50" s="12">
        <v>439028.63</v>
      </c>
      <c r="H50" s="17">
        <f>G50/F50*100</f>
        <v>99.673172773880154</v>
      </c>
    </row>
    <row r="51" spans="1:8" ht="20.25" customHeight="1">
      <c r="A51" s="67"/>
      <c r="B51" s="67"/>
      <c r="C51" s="67"/>
      <c r="D51" s="70" t="s">
        <v>9</v>
      </c>
      <c r="E51" s="18"/>
      <c r="F51" s="12"/>
      <c r="G51" s="12"/>
      <c r="H51" s="17"/>
    </row>
    <row r="52" spans="1:8" ht="102" customHeight="1">
      <c r="A52" s="67"/>
      <c r="B52" s="67"/>
      <c r="C52" s="67"/>
      <c r="D52" s="24" t="s">
        <v>26</v>
      </c>
      <c r="E52" s="18"/>
      <c r="F52" s="12"/>
      <c r="G52" s="12"/>
      <c r="H52" s="17"/>
    </row>
    <row r="53" spans="1:8" ht="20.25" customHeight="1">
      <c r="A53" s="67"/>
      <c r="B53" s="67"/>
      <c r="C53" s="67"/>
      <c r="D53" s="70" t="s">
        <v>11</v>
      </c>
      <c r="E53" s="18"/>
      <c r="F53" s="12"/>
      <c r="G53" s="12"/>
      <c r="H53" s="17"/>
    </row>
    <row r="54" spans="1:8" ht="17.25" customHeight="1">
      <c r="A54" s="67"/>
      <c r="B54" s="67"/>
      <c r="C54" s="67"/>
      <c r="D54" s="24" t="s">
        <v>27</v>
      </c>
      <c r="E54" s="18"/>
      <c r="F54" s="12"/>
      <c r="G54" s="12"/>
      <c r="H54" s="17"/>
    </row>
    <row r="55" spans="1:8" ht="31.5" customHeight="1">
      <c r="A55" s="67"/>
      <c r="B55" s="16" t="s">
        <v>70</v>
      </c>
      <c r="C55" s="16" t="s">
        <v>81</v>
      </c>
      <c r="D55" s="24" t="s">
        <v>28</v>
      </c>
      <c r="E55" s="18">
        <v>604365.4</v>
      </c>
      <c r="F55" s="12">
        <v>604365.4</v>
      </c>
      <c r="G55" s="12">
        <v>601343.30000000005</v>
      </c>
      <c r="H55" s="17">
        <f>G55/F55*100</f>
        <v>99.499954828651681</v>
      </c>
    </row>
    <row r="56" spans="1:8" ht="19.5" customHeight="1">
      <c r="A56" s="67"/>
      <c r="B56" s="67"/>
      <c r="C56" s="67"/>
      <c r="D56" s="70" t="s">
        <v>9</v>
      </c>
      <c r="E56" s="18"/>
      <c r="F56" s="12"/>
      <c r="G56" s="12"/>
      <c r="H56" s="17"/>
    </row>
    <row r="57" spans="1:8" ht="49.5" customHeight="1">
      <c r="A57" s="67"/>
      <c r="B57" s="67"/>
      <c r="C57" s="67"/>
      <c r="D57" s="24" t="s">
        <v>29</v>
      </c>
      <c r="E57" s="18"/>
      <c r="F57" s="12"/>
      <c r="G57" s="12"/>
      <c r="H57" s="17"/>
    </row>
    <row r="58" spans="1:8" ht="21.75" customHeight="1">
      <c r="A58" s="67"/>
      <c r="B58" s="67"/>
      <c r="C58" s="67"/>
      <c r="D58" s="70" t="s">
        <v>11</v>
      </c>
      <c r="E58" s="18"/>
      <c r="F58" s="12"/>
      <c r="G58" s="12"/>
      <c r="H58" s="17"/>
    </row>
    <row r="59" spans="1:8" ht="19.5" customHeight="1">
      <c r="A59" s="67"/>
      <c r="B59" s="67"/>
      <c r="C59" s="67"/>
      <c r="D59" s="24" t="s">
        <v>30</v>
      </c>
      <c r="E59" s="18"/>
      <c r="F59" s="12"/>
      <c r="G59" s="12"/>
      <c r="H59" s="17"/>
    </row>
    <row r="60" spans="1:8" ht="18.75" customHeight="1">
      <c r="A60" s="16">
        <v>1101</v>
      </c>
      <c r="B60" s="30"/>
      <c r="C60" s="31"/>
      <c r="D60" s="24" t="s">
        <v>17</v>
      </c>
      <c r="E60" s="32"/>
      <c r="F60" s="32"/>
      <c r="G60" s="32"/>
      <c r="H60" s="34"/>
    </row>
    <row r="61" spans="1:8" ht="19.5" customHeight="1">
      <c r="A61" s="67"/>
      <c r="B61" s="67"/>
      <c r="C61" s="67"/>
      <c r="D61" s="24" t="s">
        <v>31</v>
      </c>
      <c r="E61" s="18">
        <f>E67+E72+E77+E83+E86+E89</f>
        <v>1058426.3999999999</v>
      </c>
      <c r="F61" s="18">
        <f>F67+F72+F77+F83+F86+F89</f>
        <v>1058426.3999999999</v>
      </c>
      <c r="G61" s="18">
        <f>G67+G72+G77+G83+G86+G89</f>
        <v>1058426.3999999999</v>
      </c>
      <c r="H61" s="17">
        <f>G61/F61*100</f>
        <v>100</v>
      </c>
    </row>
    <row r="62" spans="1:8" ht="20.25" customHeight="1">
      <c r="A62" s="67"/>
      <c r="B62" s="67"/>
      <c r="C62" s="67"/>
      <c r="D62" s="70" t="s">
        <v>5</v>
      </c>
      <c r="E62" s="18"/>
      <c r="F62" s="12"/>
      <c r="G62" s="12"/>
      <c r="H62" s="17"/>
    </row>
    <row r="63" spans="1:8" ht="77.25" customHeight="1">
      <c r="A63" s="67"/>
      <c r="B63" s="67"/>
      <c r="C63" s="67"/>
      <c r="D63" s="24" t="s">
        <v>32</v>
      </c>
      <c r="E63" s="18"/>
      <c r="F63" s="12"/>
      <c r="G63" s="12"/>
      <c r="H63" s="17"/>
    </row>
    <row r="64" spans="1:8" ht="18" customHeight="1">
      <c r="A64" s="67"/>
      <c r="B64" s="67"/>
      <c r="C64" s="67"/>
      <c r="D64" s="70" t="s">
        <v>6</v>
      </c>
      <c r="E64" s="18"/>
      <c r="F64" s="12"/>
      <c r="G64" s="12"/>
      <c r="H64" s="17"/>
    </row>
    <row r="65" spans="1:8" ht="36.75" customHeight="1">
      <c r="A65" s="67"/>
      <c r="B65" s="67"/>
      <c r="C65" s="67"/>
      <c r="D65" s="24" t="s">
        <v>33</v>
      </c>
      <c r="E65" s="18"/>
      <c r="F65" s="12"/>
      <c r="G65" s="12"/>
      <c r="H65" s="17"/>
    </row>
    <row r="66" spans="1:8" ht="19.5" customHeight="1">
      <c r="A66" s="67"/>
      <c r="B66" s="1"/>
      <c r="C66" s="1"/>
      <c r="D66" s="24" t="s">
        <v>7</v>
      </c>
      <c r="E66" s="40"/>
      <c r="F66" s="40"/>
      <c r="G66" s="40"/>
      <c r="H66" s="41"/>
    </row>
    <row r="67" spans="1:8" ht="32.25" customHeight="1">
      <c r="A67" s="67"/>
      <c r="B67" s="16" t="s">
        <v>69</v>
      </c>
      <c r="C67" s="16" t="s">
        <v>1</v>
      </c>
      <c r="D67" s="24" t="s">
        <v>34</v>
      </c>
      <c r="E67" s="18">
        <v>732795.7</v>
      </c>
      <c r="F67" s="12">
        <v>732795.7</v>
      </c>
      <c r="G67" s="12">
        <v>732795.7</v>
      </c>
      <c r="H67" s="17">
        <f>G67/F67*100</f>
        <v>100</v>
      </c>
    </row>
    <row r="68" spans="1:8" ht="19.5" customHeight="1">
      <c r="A68" s="67"/>
      <c r="B68" s="67"/>
      <c r="C68" s="67"/>
      <c r="D68" s="70" t="s">
        <v>9</v>
      </c>
      <c r="E68" s="18"/>
      <c r="F68" s="12"/>
      <c r="G68" s="12"/>
      <c r="H68" s="17"/>
    </row>
    <row r="69" spans="1:8" ht="36.75" customHeight="1">
      <c r="A69" s="67"/>
      <c r="B69" s="67"/>
      <c r="C69" s="67"/>
      <c r="D69" s="24" t="s">
        <v>35</v>
      </c>
      <c r="E69" s="18"/>
      <c r="F69" s="12"/>
      <c r="G69" s="12"/>
      <c r="H69" s="17"/>
    </row>
    <row r="70" spans="1:8" ht="20.25" customHeight="1">
      <c r="A70" s="67"/>
      <c r="B70" s="67"/>
      <c r="C70" s="67"/>
      <c r="D70" s="70" t="s">
        <v>11</v>
      </c>
      <c r="E70" s="18"/>
      <c r="F70" s="12"/>
      <c r="G70" s="12"/>
      <c r="H70" s="17"/>
    </row>
    <row r="71" spans="1:8" ht="18.75" customHeight="1">
      <c r="A71" s="67"/>
      <c r="B71" s="67"/>
      <c r="C71" s="67"/>
      <c r="D71" s="24" t="s">
        <v>36</v>
      </c>
      <c r="E71" s="18"/>
      <c r="F71" s="12"/>
      <c r="G71" s="12"/>
      <c r="H71" s="17"/>
    </row>
    <row r="72" spans="1:8" ht="26.25" customHeight="1">
      <c r="A72" s="67"/>
      <c r="B72" s="16" t="s">
        <v>70</v>
      </c>
      <c r="C72" s="16" t="s">
        <v>175</v>
      </c>
      <c r="D72" s="24" t="s">
        <v>37</v>
      </c>
      <c r="E72" s="18">
        <v>170218.1</v>
      </c>
      <c r="F72" s="12">
        <v>170218.1</v>
      </c>
      <c r="G72" s="12">
        <v>170218.1</v>
      </c>
      <c r="H72" s="17">
        <f>G72/F72*100</f>
        <v>100</v>
      </c>
    </row>
    <row r="73" spans="1:8" ht="21" customHeight="1">
      <c r="A73" s="67"/>
      <c r="B73" s="67"/>
      <c r="C73" s="67"/>
      <c r="D73" s="70" t="s">
        <v>9</v>
      </c>
      <c r="E73" s="18"/>
      <c r="F73" s="12"/>
      <c r="G73" s="12"/>
      <c r="H73" s="17"/>
    </row>
    <row r="74" spans="1:8" ht="41.25" customHeight="1">
      <c r="A74" s="67"/>
      <c r="B74" s="67"/>
      <c r="C74" s="67"/>
      <c r="D74" s="24" t="s">
        <v>38</v>
      </c>
      <c r="E74" s="18"/>
      <c r="F74" s="12"/>
      <c r="G74" s="12"/>
      <c r="H74" s="17"/>
    </row>
    <row r="75" spans="1:8" ht="25.5" customHeight="1">
      <c r="A75" s="67"/>
      <c r="B75" s="67"/>
      <c r="C75" s="67"/>
      <c r="D75" s="70" t="s">
        <v>11</v>
      </c>
      <c r="E75" s="18"/>
      <c r="F75" s="12"/>
      <c r="G75" s="12"/>
      <c r="H75" s="17"/>
    </row>
    <row r="76" spans="1:8" ht="22.5" customHeight="1">
      <c r="A76" s="67"/>
      <c r="B76" s="67"/>
      <c r="C76" s="67"/>
      <c r="D76" s="24" t="s">
        <v>36</v>
      </c>
      <c r="E76" s="18"/>
      <c r="F76" s="12"/>
      <c r="G76" s="12"/>
      <c r="H76" s="17"/>
    </row>
    <row r="77" spans="1:8" ht="30" customHeight="1">
      <c r="A77" s="67"/>
      <c r="B77" s="16" t="s">
        <v>71</v>
      </c>
      <c r="C77" s="16" t="s">
        <v>176</v>
      </c>
      <c r="D77" s="24" t="s">
        <v>39</v>
      </c>
      <c r="E77" s="18">
        <v>133473.60000000001</v>
      </c>
      <c r="F77" s="12">
        <v>133473.60000000001</v>
      </c>
      <c r="G77" s="12">
        <v>133473.60000000001</v>
      </c>
      <c r="H77" s="17">
        <f>G77/F77*100</f>
        <v>100</v>
      </c>
    </row>
    <row r="78" spans="1:8" ht="25.5" customHeight="1">
      <c r="A78" s="67"/>
      <c r="B78" s="67"/>
      <c r="C78" s="67"/>
      <c r="D78" s="70" t="s">
        <v>9</v>
      </c>
      <c r="E78" s="18"/>
      <c r="F78" s="12"/>
      <c r="G78" s="12"/>
      <c r="H78" s="17"/>
    </row>
    <row r="79" spans="1:8" ht="35.25" customHeight="1">
      <c r="A79" s="67"/>
      <c r="B79" s="67"/>
      <c r="C79" s="67"/>
      <c r="D79" s="24" t="s">
        <v>40</v>
      </c>
      <c r="E79" s="18"/>
      <c r="F79" s="12"/>
      <c r="G79" s="12"/>
      <c r="H79" s="17"/>
    </row>
    <row r="80" spans="1:8" ht="21.75" customHeight="1">
      <c r="A80" s="67"/>
      <c r="B80" s="67"/>
      <c r="C80" s="67"/>
      <c r="D80" s="70" t="s">
        <v>11</v>
      </c>
      <c r="E80" s="18"/>
      <c r="F80" s="12"/>
      <c r="G80" s="12"/>
      <c r="H80" s="17"/>
    </row>
    <row r="81" spans="1:8" ht="23.25" customHeight="1">
      <c r="A81" s="67"/>
      <c r="B81" s="67"/>
      <c r="C81" s="67"/>
      <c r="D81" s="24" t="s">
        <v>36</v>
      </c>
      <c r="E81" s="18"/>
      <c r="F81" s="12"/>
      <c r="G81" s="12"/>
      <c r="H81" s="17"/>
    </row>
    <row r="82" spans="1:8" ht="22.5" customHeight="1">
      <c r="A82" s="67"/>
      <c r="B82" s="1"/>
      <c r="C82" s="1"/>
      <c r="D82" s="24" t="s">
        <v>41</v>
      </c>
      <c r="E82" s="40"/>
      <c r="F82" s="40"/>
      <c r="G82" s="40"/>
      <c r="H82" s="41"/>
    </row>
    <row r="83" spans="1:8" ht="42" customHeight="1">
      <c r="A83" s="67"/>
      <c r="B83" s="16" t="s">
        <v>72</v>
      </c>
      <c r="C83" s="16" t="s">
        <v>1</v>
      </c>
      <c r="D83" s="24" t="s">
        <v>42</v>
      </c>
      <c r="E83" s="18">
        <v>12720</v>
      </c>
      <c r="F83" s="12">
        <v>12720</v>
      </c>
      <c r="G83" s="12">
        <v>12720</v>
      </c>
      <c r="H83" s="17">
        <f>G83/F83*100</f>
        <v>100</v>
      </c>
    </row>
    <row r="84" spans="1:8" ht="20.25" customHeight="1">
      <c r="A84" s="67"/>
      <c r="B84" s="67"/>
      <c r="C84" s="67"/>
      <c r="D84" s="70" t="s">
        <v>43</v>
      </c>
      <c r="E84" s="18"/>
      <c r="F84" s="12"/>
      <c r="G84" s="12"/>
      <c r="H84" s="17"/>
    </row>
    <row r="85" spans="1:8" ht="35.25" customHeight="1">
      <c r="A85" s="67"/>
      <c r="B85" s="67"/>
      <c r="C85" s="67"/>
      <c r="D85" s="24" t="s">
        <v>44</v>
      </c>
      <c r="E85" s="18"/>
      <c r="F85" s="12"/>
      <c r="G85" s="12"/>
      <c r="H85" s="17"/>
    </row>
    <row r="86" spans="1:8" ht="30.75" customHeight="1">
      <c r="A86" s="67"/>
      <c r="B86" s="16" t="s">
        <v>73</v>
      </c>
      <c r="C86" s="16" t="s">
        <v>175</v>
      </c>
      <c r="D86" s="24" t="s">
        <v>45</v>
      </c>
      <c r="E86" s="18">
        <v>5871</v>
      </c>
      <c r="F86" s="12">
        <v>5871</v>
      </c>
      <c r="G86" s="12">
        <v>5871</v>
      </c>
      <c r="H86" s="17">
        <f>G86/F86*100</f>
        <v>100</v>
      </c>
    </row>
    <row r="87" spans="1:8" ht="20.25" customHeight="1">
      <c r="A87" s="67"/>
      <c r="B87" s="67"/>
      <c r="C87" s="67"/>
      <c r="D87" s="70" t="s">
        <v>43</v>
      </c>
      <c r="E87" s="18"/>
      <c r="F87" s="12"/>
      <c r="G87" s="12"/>
      <c r="H87" s="17"/>
    </row>
    <row r="88" spans="1:8" ht="36.75" customHeight="1">
      <c r="A88" s="67"/>
      <c r="B88" s="67"/>
      <c r="C88" s="67"/>
      <c r="D88" s="24" t="s">
        <v>46</v>
      </c>
      <c r="E88" s="18"/>
      <c r="F88" s="12"/>
      <c r="G88" s="12"/>
      <c r="H88" s="17"/>
    </row>
    <row r="89" spans="1:8" ht="38.25" customHeight="1">
      <c r="A89" s="67"/>
      <c r="B89" s="16" t="s">
        <v>74</v>
      </c>
      <c r="C89" s="16" t="s">
        <v>176</v>
      </c>
      <c r="D89" s="24" t="s">
        <v>47</v>
      </c>
      <c r="E89" s="18">
        <v>3348</v>
      </c>
      <c r="F89" s="12">
        <v>3348</v>
      </c>
      <c r="G89" s="12">
        <v>3348</v>
      </c>
      <c r="H89" s="17">
        <f>G89/F89*100</f>
        <v>100</v>
      </c>
    </row>
    <row r="90" spans="1:8" ht="18.75" customHeight="1">
      <c r="A90" s="67"/>
      <c r="B90" s="67"/>
      <c r="C90" s="67"/>
      <c r="D90" s="70" t="s">
        <v>43</v>
      </c>
      <c r="E90" s="18"/>
      <c r="F90" s="12"/>
      <c r="G90" s="12"/>
      <c r="H90" s="17"/>
    </row>
    <row r="91" spans="1:8" ht="38.25" customHeight="1">
      <c r="A91" s="67"/>
      <c r="B91" s="67"/>
      <c r="C91" s="67"/>
      <c r="D91" s="24" t="s">
        <v>48</v>
      </c>
      <c r="E91" s="18"/>
      <c r="F91" s="12"/>
      <c r="G91" s="12"/>
      <c r="H91" s="17"/>
    </row>
    <row r="92" spans="1:8" ht="18" customHeight="1">
      <c r="A92" s="16">
        <v>1105</v>
      </c>
      <c r="B92" s="30"/>
      <c r="C92" s="31"/>
      <c r="D92" s="24" t="s">
        <v>17</v>
      </c>
      <c r="E92" s="32"/>
      <c r="F92" s="32"/>
      <c r="G92" s="32"/>
      <c r="H92" s="34"/>
    </row>
    <row r="93" spans="1:8" ht="19.5" customHeight="1">
      <c r="A93" s="67"/>
      <c r="B93" s="67"/>
      <c r="C93" s="67"/>
      <c r="D93" s="24" t="s">
        <v>49</v>
      </c>
      <c r="E93" s="18">
        <f>E99</f>
        <v>2024748.6</v>
      </c>
      <c r="F93" s="12">
        <f>F99</f>
        <v>2788688.6</v>
      </c>
      <c r="G93" s="12">
        <f>G99</f>
        <v>2787842.23</v>
      </c>
      <c r="H93" s="17">
        <f>G93/F93*100</f>
        <v>99.969649892067551</v>
      </c>
    </row>
    <row r="94" spans="1:8" ht="17.25" customHeight="1">
      <c r="A94" s="67"/>
      <c r="B94" s="67"/>
      <c r="C94" s="67"/>
      <c r="D94" s="70" t="s">
        <v>5</v>
      </c>
      <c r="E94" s="18"/>
      <c r="F94" s="12"/>
      <c r="G94" s="12"/>
      <c r="H94" s="17"/>
    </row>
    <row r="95" spans="1:8" ht="25.5" customHeight="1">
      <c r="A95" s="67"/>
      <c r="B95" s="67"/>
      <c r="C95" s="67"/>
      <c r="D95" s="24" t="s">
        <v>50</v>
      </c>
      <c r="E95" s="18"/>
      <c r="F95" s="12"/>
      <c r="G95" s="12"/>
      <c r="H95" s="17"/>
    </row>
    <row r="96" spans="1:8" ht="21.75" customHeight="1">
      <c r="A96" s="67"/>
      <c r="B96" s="67"/>
      <c r="C96" s="67"/>
      <c r="D96" s="70" t="s">
        <v>6</v>
      </c>
      <c r="E96" s="18"/>
      <c r="F96" s="12"/>
      <c r="G96" s="12"/>
      <c r="H96" s="17"/>
    </row>
    <row r="97" spans="1:8" ht="99.75" customHeight="1">
      <c r="A97" s="67"/>
      <c r="B97" s="67"/>
      <c r="C97" s="67"/>
      <c r="D97" s="71" t="s">
        <v>51</v>
      </c>
      <c r="E97" s="18"/>
      <c r="F97" s="12"/>
      <c r="G97" s="12"/>
      <c r="H97" s="17"/>
    </row>
    <row r="98" spans="1:8" ht="21.75" customHeight="1">
      <c r="A98" s="67"/>
      <c r="B98" s="1"/>
      <c r="C98" s="1"/>
      <c r="D98" s="24" t="s">
        <v>7</v>
      </c>
      <c r="E98" s="40"/>
      <c r="F98" s="40"/>
      <c r="G98" s="40"/>
      <c r="H98" s="41"/>
    </row>
    <row r="99" spans="1:8" ht="39" customHeight="1">
      <c r="A99" s="67"/>
      <c r="B99" s="16" t="s">
        <v>69</v>
      </c>
      <c r="C99" s="16" t="s">
        <v>0</v>
      </c>
      <c r="D99" s="24" t="s">
        <v>52</v>
      </c>
      <c r="E99" s="18">
        <v>2024748.6</v>
      </c>
      <c r="F99" s="12">
        <v>2788688.6</v>
      </c>
      <c r="G99" s="12">
        <v>2787842.23</v>
      </c>
      <c r="H99" s="17">
        <f>G99/F99*100</f>
        <v>99.969649892067551</v>
      </c>
    </row>
    <row r="100" spans="1:8" ht="24" customHeight="1">
      <c r="A100" s="67"/>
      <c r="B100" s="67"/>
      <c r="C100" s="67"/>
      <c r="D100" s="70" t="s">
        <v>9</v>
      </c>
      <c r="E100" s="18"/>
      <c r="F100" s="12"/>
      <c r="G100" s="12"/>
      <c r="H100" s="17"/>
    </row>
    <row r="101" spans="1:8" ht="96" customHeight="1">
      <c r="A101" s="67"/>
      <c r="B101" s="67"/>
      <c r="C101" s="67"/>
      <c r="D101" s="24" t="s">
        <v>53</v>
      </c>
      <c r="E101" s="18"/>
      <c r="F101" s="12"/>
      <c r="G101" s="12"/>
      <c r="H101" s="17"/>
    </row>
    <row r="102" spans="1:8" ht="21.75" customHeight="1">
      <c r="A102" s="67"/>
      <c r="B102" s="67"/>
      <c r="C102" s="67"/>
      <c r="D102" s="70" t="s">
        <v>11</v>
      </c>
      <c r="E102" s="18"/>
      <c r="F102" s="12"/>
      <c r="G102" s="12"/>
      <c r="H102" s="17"/>
    </row>
    <row r="103" spans="1:8" ht="38.25" customHeight="1">
      <c r="A103" s="67"/>
      <c r="B103" s="67"/>
      <c r="C103" s="67"/>
      <c r="D103" s="24" t="s">
        <v>78</v>
      </c>
      <c r="E103" s="18"/>
      <c r="F103" s="12"/>
      <c r="G103" s="12"/>
      <c r="H103" s="17"/>
    </row>
    <row r="104" spans="1:8" ht="19.5" customHeight="1">
      <c r="A104" s="16">
        <v>1158</v>
      </c>
      <c r="B104" s="30"/>
      <c r="C104" s="31"/>
      <c r="D104" s="24" t="s">
        <v>17</v>
      </c>
      <c r="E104" s="32"/>
      <c r="F104" s="32"/>
      <c r="G104" s="32"/>
      <c r="H104" s="34"/>
    </row>
    <row r="105" spans="1:8" ht="48" customHeight="1">
      <c r="A105" s="67"/>
      <c r="B105" s="67"/>
      <c r="C105" s="67"/>
      <c r="D105" s="24" t="s">
        <v>54</v>
      </c>
      <c r="E105" s="12">
        <f>E111+E117</f>
        <v>6683961.4000000004</v>
      </c>
      <c r="F105" s="12">
        <f>F111+F117</f>
        <v>5879061.3999999994</v>
      </c>
      <c r="G105" s="12">
        <f>G111+G117</f>
        <v>5873917.1100000003</v>
      </c>
      <c r="H105" s="17">
        <f>G105/F105*100</f>
        <v>99.912498107265918</v>
      </c>
    </row>
    <row r="106" spans="1:8" ht="18.75" customHeight="1">
      <c r="A106" s="67"/>
      <c r="B106" s="67"/>
      <c r="C106" s="67"/>
      <c r="D106" s="70" t="s">
        <v>5</v>
      </c>
      <c r="E106" s="18"/>
      <c r="F106" s="12"/>
      <c r="G106" s="12"/>
      <c r="H106" s="17"/>
    </row>
    <row r="107" spans="1:8" ht="93.75" customHeight="1">
      <c r="A107" s="67"/>
      <c r="B107" s="67"/>
      <c r="C107" s="67"/>
      <c r="D107" s="24" t="s">
        <v>55</v>
      </c>
      <c r="E107" s="18"/>
      <c r="F107" s="12"/>
      <c r="G107" s="12"/>
      <c r="H107" s="17"/>
    </row>
    <row r="108" spans="1:8" ht="25.5" customHeight="1">
      <c r="A108" s="67"/>
      <c r="B108" s="67"/>
      <c r="C108" s="67"/>
      <c r="D108" s="70" t="s">
        <v>6</v>
      </c>
      <c r="E108" s="18"/>
      <c r="F108" s="12"/>
      <c r="G108" s="12"/>
      <c r="H108" s="17"/>
    </row>
    <row r="109" spans="1:8" ht="101.25" customHeight="1">
      <c r="A109" s="67"/>
      <c r="B109" s="67"/>
      <c r="C109" s="67"/>
      <c r="D109" s="71" t="s">
        <v>56</v>
      </c>
      <c r="E109" s="18"/>
      <c r="F109" s="12"/>
      <c r="G109" s="12"/>
      <c r="H109" s="17"/>
    </row>
    <row r="110" spans="1:8" ht="20.25" customHeight="1">
      <c r="A110" s="67"/>
      <c r="B110" s="1"/>
      <c r="C110" s="1"/>
      <c r="D110" s="24" t="s">
        <v>7</v>
      </c>
      <c r="E110" s="40"/>
      <c r="F110" s="40"/>
      <c r="G110" s="40"/>
      <c r="H110" s="41"/>
    </row>
    <row r="111" spans="1:8" ht="48.75" customHeight="1">
      <c r="A111" s="67"/>
      <c r="B111" s="16" t="s">
        <v>69</v>
      </c>
      <c r="C111" s="16" t="s">
        <v>0</v>
      </c>
      <c r="D111" s="24" t="s">
        <v>57</v>
      </c>
      <c r="E111" s="18">
        <v>6683961.4000000004</v>
      </c>
      <c r="F111" s="12">
        <v>5689466.5999999996</v>
      </c>
      <c r="G111" s="12">
        <v>5684381.5</v>
      </c>
      <c r="H111" s="17">
        <f>G111/F111*100</f>
        <v>99.910622552912088</v>
      </c>
    </row>
    <row r="112" spans="1:8" ht="21.75" customHeight="1">
      <c r="A112" s="67"/>
      <c r="B112" s="67"/>
      <c r="C112" s="67"/>
      <c r="D112" s="70" t="s">
        <v>9</v>
      </c>
      <c r="E112" s="18"/>
      <c r="F112" s="12"/>
      <c r="G112" s="12"/>
      <c r="H112" s="17"/>
    </row>
    <row r="113" spans="1:8" ht="96" customHeight="1">
      <c r="A113" s="67"/>
      <c r="B113" s="67"/>
      <c r="C113" s="67"/>
      <c r="D113" s="24" t="s">
        <v>79</v>
      </c>
      <c r="E113" s="18"/>
      <c r="F113" s="12"/>
      <c r="G113" s="12"/>
      <c r="H113" s="17"/>
    </row>
    <row r="114" spans="1:8" ht="19.5" customHeight="1">
      <c r="A114" s="67"/>
      <c r="B114" s="67"/>
      <c r="C114" s="67"/>
      <c r="D114" s="70" t="s">
        <v>11</v>
      </c>
      <c r="E114" s="18"/>
      <c r="F114" s="12"/>
      <c r="G114" s="12"/>
      <c r="H114" s="17"/>
    </row>
    <row r="115" spans="1:8" ht="21.75" customHeight="1">
      <c r="A115" s="67"/>
      <c r="B115" s="67"/>
      <c r="C115" s="67"/>
      <c r="D115" s="24" t="s">
        <v>58</v>
      </c>
      <c r="E115" s="18"/>
      <c r="F115" s="12"/>
      <c r="G115" s="12"/>
      <c r="H115" s="17"/>
    </row>
    <row r="116" spans="1:8" s="61" customFormat="1" ht="36" customHeight="1">
      <c r="A116" s="16">
        <v>1158</v>
      </c>
      <c r="B116" s="5"/>
      <c r="C116" s="3"/>
      <c r="D116" s="5" t="s">
        <v>91</v>
      </c>
      <c r="E116" s="32"/>
      <c r="F116" s="18"/>
      <c r="G116" s="18"/>
      <c r="H116" s="17"/>
    </row>
    <row r="117" spans="1:8" s="61" customFormat="1" ht="48" customHeight="1">
      <c r="A117" s="14"/>
      <c r="B117" s="3"/>
      <c r="C117" s="3"/>
      <c r="D117" s="24" t="s">
        <v>54</v>
      </c>
      <c r="E117" s="18"/>
      <c r="F117" s="18">
        <f>F119</f>
        <v>189594.8</v>
      </c>
      <c r="G117" s="12">
        <f>G119</f>
        <v>189535.61</v>
      </c>
      <c r="H117" s="17">
        <f>G117/F117*100</f>
        <v>99.968780789346539</v>
      </c>
    </row>
    <row r="118" spans="1:8" s="61" customFormat="1" ht="24" customHeight="1">
      <c r="A118" s="14"/>
      <c r="B118" s="3"/>
      <c r="C118" s="3"/>
      <c r="D118" s="5" t="s">
        <v>93</v>
      </c>
      <c r="E118" s="42"/>
      <c r="F118" s="43"/>
      <c r="G118" s="18"/>
      <c r="H118" s="17"/>
    </row>
    <row r="119" spans="1:8" s="61" customFormat="1" ht="19.5" customHeight="1">
      <c r="A119" s="14"/>
      <c r="B119" s="16" t="s">
        <v>104</v>
      </c>
      <c r="C119" s="16" t="s">
        <v>0</v>
      </c>
      <c r="D119" s="5" t="s">
        <v>115</v>
      </c>
      <c r="E119" s="18"/>
      <c r="F119" s="12">
        <v>189594.8</v>
      </c>
      <c r="G119" s="12">
        <v>189535.61</v>
      </c>
      <c r="H119" s="17">
        <f>G119/F119*100</f>
        <v>99.968780789346539</v>
      </c>
    </row>
    <row r="120" spans="1:8" s="61" customFormat="1" ht="21.75" customHeight="1">
      <c r="A120" s="14"/>
      <c r="B120" s="14"/>
      <c r="C120" s="14"/>
      <c r="D120" s="72" t="s">
        <v>95</v>
      </c>
      <c r="E120" s="18"/>
      <c r="F120" s="12"/>
      <c r="G120" s="12"/>
      <c r="H120" s="17"/>
    </row>
    <row r="121" spans="1:8" s="61" customFormat="1" ht="24.75" customHeight="1">
      <c r="A121" s="14"/>
      <c r="B121" s="14"/>
      <c r="C121" s="14"/>
      <c r="D121" s="5" t="s">
        <v>163</v>
      </c>
      <c r="E121" s="18"/>
      <c r="F121" s="12"/>
      <c r="G121" s="12"/>
      <c r="H121" s="17"/>
    </row>
    <row r="122" spans="1:8" s="61" customFormat="1" ht="24.75" customHeight="1">
      <c r="A122" s="14"/>
      <c r="B122" s="14"/>
      <c r="C122" s="14"/>
      <c r="D122" s="73" t="s">
        <v>164</v>
      </c>
      <c r="E122" s="18"/>
      <c r="F122" s="12"/>
      <c r="G122" s="12"/>
      <c r="H122" s="17"/>
    </row>
    <row r="123" spans="1:8" s="61" customFormat="1" ht="24.75" customHeight="1">
      <c r="A123" s="14"/>
      <c r="B123" s="14"/>
      <c r="C123" s="14"/>
      <c r="D123" s="24" t="s">
        <v>58</v>
      </c>
      <c r="E123" s="18"/>
      <c r="F123" s="12"/>
      <c r="G123" s="12"/>
      <c r="H123" s="17"/>
    </row>
    <row r="124" spans="1:8" s="61" customFormat="1" ht="22.5" customHeight="1">
      <c r="A124" s="14"/>
      <c r="B124" s="14"/>
      <c r="C124" s="14"/>
      <c r="D124" s="72" t="s">
        <v>96</v>
      </c>
      <c r="E124" s="18"/>
      <c r="F124" s="12"/>
      <c r="G124" s="12"/>
      <c r="H124" s="17"/>
    </row>
    <row r="125" spans="1:8" s="61" customFormat="1" ht="30" customHeight="1">
      <c r="A125" s="14"/>
      <c r="B125" s="14"/>
      <c r="C125" s="14"/>
      <c r="D125" s="74" t="s">
        <v>165</v>
      </c>
      <c r="E125" s="18"/>
      <c r="F125" s="12"/>
      <c r="G125" s="12"/>
      <c r="H125" s="17"/>
    </row>
    <row r="126" spans="1:8" ht="18.75" customHeight="1">
      <c r="A126" s="16">
        <v>1175</v>
      </c>
      <c r="B126" s="30"/>
      <c r="C126" s="31"/>
      <c r="D126" s="24" t="s">
        <v>17</v>
      </c>
      <c r="E126" s="32"/>
      <c r="F126" s="32"/>
      <c r="G126" s="32"/>
      <c r="H126" s="34"/>
    </row>
    <row r="127" spans="1:8" ht="21" customHeight="1">
      <c r="A127" s="67"/>
      <c r="B127" s="67"/>
      <c r="C127" s="67"/>
      <c r="D127" s="24" t="s">
        <v>59</v>
      </c>
      <c r="E127" s="18">
        <f>E133+E138</f>
        <v>3495152.1</v>
      </c>
      <c r="F127" s="18">
        <f>F133+F138</f>
        <v>3495152.1</v>
      </c>
      <c r="G127" s="18">
        <f>G133+G138</f>
        <v>3495148.64</v>
      </c>
      <c r="H127" s="17">
        <f>G127/F127*100</f>
        <v>99.999901005738778</v>
      </c>
    </row>
    <row r="128" spans="1:8" ht="23.25" customHeight="1">
      <c r="A128" s="67"/>
      <c r="B128" s="67"/>
      <c r="C128" s="67"/>
      <c r="D128" s="70" t="s">
        <v>5</v>
      </c>
      <c r="E128" s="18"/>
      <c r="F128" s="18"/>
      <c r="G128" s="18"/>
      <c r="H128" s="17"/>
    </row>
    <row r="129" spans="1:8" ht="72.75" customHeight="1">
      <c r="A129" s="67"/>
      <c r="B129" s="67"/>
      <c r="C129" s="67"/>
      <c r="D129" s="24" t="s">
        <v>60</v>
      </c>
      <c r="E129" s="18"/>
      <c r="F129" s="18"/>
      <c r="G129" s="18"/>
      <c r="H129" s="17"/>
    </row>
    <row r="130" spans="1:8" ht="18.75" customHeight="1">
      <c r="A130" s="67"/>
      <c r="B130" s="67"/>
      <c r="C130" s="67"/>
      <c r="D130" s="70" t="s">
        <v>6</v>
      </c>
      <c r="E130" s="18"/>
      <c r="F130" s="18"/>
      <c r="G130" s="18"/>
      <c r="H130" s="17"/>
    </row>
    <row r="131" spans="1:8" ht="95.25" customHeight="1">
      <c r="A131" s="67"/>
      <c r="B131" s="67"/>
      <c r="C131" s="67"/>
      <c r="D131" s="24" t="s">
        <v>61</v>
      </c>
      <c r="E131" s="18"/>
      <c r="F131" s="18"/>
      <c r="G131" s="18"/>
      <c r="H131" s="17"/>
    </row>
    <row r="132" spans="1:8" ht="21.75" customHeight="1">
      <c r="A132" s="67"/>
      <c r="B132" s="1"/>
      <c r="C132" s="1"/>
      <c r="D132" s="24" t="s">
        <v>7</v>
      </c>
      <c r="E132" s="40"/>
      <c r="F132" s="40"/>
      <c r="G132" s="40"/>
      <c r="H132" s="41"/>
    </row>
    <row r="133" spans="1:8" ht="63" customHeight="1">
      <c r="A133" s="67"/>
      <c r="B133" s="16" t="s">
        <v>69</v>
      </c>
      <c r="C133" s="16" t="s">
        <v>0</v>
      </c>
      <c r="D133" s="24" t="s">
        <v>62</v>
      </c>
      <c r="E133" s="18">
        <v>3258922.1</v>
      </c>
      <c r="F133" s="18">
        <v>3258922.1</v>
      </c>
      <c r="G133" s="18">
        <v>3258922.1</v>
      </c>
      <c r="H133" s="17">
        <f>G133/F133*100</f>
        <v>100</v>
      </c>
    </row>
    <row r="134" spans="1:8" ht="21.75" customHeight="1">
      <c r="A134" s="67"/>
      <c r="B134" s="67"/>
      <c r="C134" s="67"/>
      <c r="D134" s="70" t="s">
        <v>9</v>
      </c>
      <c r="E134" s="18"/>
      <c r="F134" s="12"/>
      <c r="G134" s="12"/>
      <c r="H134" s="17"/>
    </row>
    <row r="135" spans="1:8" ht="203.25" customHeight="1">
      <c r="A135" s="67"/>
      <c r="B135" s="67"/>
      <c r="C135" s="67"/>
      <c r="D135" s="24" t="s">
        <v>80</v>
      </c>
      <c r="E135" s="18"/>
      <c r="F135" s="12"/>
      <c r="G135" s="12"/>
      <c r="H135" s="17"/>
    </row>
    <row r="136" spans="1:8" ht="21" customHeight="1">
      <c r="A136" s="67"/>
      <c r="B136" s="67"/>
      <c r="C136" s="67"/>
      <c r="D136" s="70" t="s">
        <v>11</v>
      </c>
      <c r="E136" s="18"/>
      <c r="F136" s="12"/>
      <c r="G136" s="12"/>
      <c r="H136" s="17"/>
    </row>
    <row r="137" spans="1:8" ht="20.25" customHeight="1">
      <c r="A137" s="67"/>
      <c r="B137" s="67"/>
      <c r="C137" s="67"/>
      <c r="D137" s="24" t="s">
        <v>63</v>
      </c>
      <c r="E137" s="18"/>
      <c r="F137" s="12"/>
      <c r="G137" s="12"/>
      <c r="H137" s="17"/>
    </row>
    <row r="138" spans="1:8" ht="21.75" customHeight="1">
      <c r="A138" s="67"/>
      <c r="B138" s="16" t="s">
        <v>70</v>
      </c>
      <c r="C138" s="16" t="s">
        <v>0</v>
      </c>
      <c r="D138" s="24" t="s">
        <v>64</v>
      </c>
      <c r="E138" s="18">
        <v>236230</v>
      </c>
      <c r="F138" s="12">
        <v>236230</v>
      </c>
      <c r="G138" s="12">
        <v>236226.54</v>
      </c>
      <c r="H138" s="17">
        <f>G138/F138*100</f>
        <v>99.998535325741869</v>
      </c>
    </row>
    <row r="139" spans="1:8" ht="19.5" customHeight="1">
      <c r="A139" s="67"/>
      <c r="B139" s="67"/>
      <c r="C139" s="67"/>
      <c r="D139" s="70" t="s">
        <v>9</v>
      </c>
      <c r="E139" s="18"/>
      <c r="F139" s="12"/>
      <c r="G139" s="12"/>
      <c r="H139" s="17"/>
    </row>
    <row r="140" spans="1:8" ht="31.5" customHeight="1">
      <c r="A140" s="67"/>
      <c r="B140" s="67"/>
      <c r="C140" s="67"/>
      <c r="D140" s="24" t="s">
        <v>65</v>
      </c>
      <c r="E140" s="18"/>
      <c r="F140" s="12"/>
      <c r="G140" s="12"/>
      <c r="H140" s="17"/>
    </row>
    <row r="141" spans="1:8" ht="18.75" customHeight="1">
      <c r="A141" s="67"/>
      <c r="B141" s="67"/>
      <c r="C141" s="67"/>
      <c r="D141" s="70" t="s">
        <v>11</v>
      </c>
      <c r="E141" s="18"/>
      <c r="F141" s="12"/>
      <c r="G141" s="12"/>
      <c r="H141" s="17"/>
    </row>
    <row r="142" spans="1:8" ht="25.5" customHeight="1">
      <c r="A142" s="67"/>
      <c r="B142" s="67"/>
      <c r="C142" s="67"/>
      <c r="D142" s="24" t="s">
        <v>63</v>
      </c>
      <c r="E142" s="18"/>
      <c r="F142" s="12"/>
      <c r="G142" s="12"/>
      <c r="H142" s="17"/>
    </row>
    <row r="143" spans="1:8" ht="20.25" customHeight="1">
      <c r="A143" s="16">
        <v>1096</v>
      </c>
      <c r="B143" s="30"/>
      <c r="C143" s="31"/>
      <c r="D143" s="24" t="s">
        <v>17</v>
      </c>
      <c r="E143" s="32"/>
      <c r="F143" s="32"/>
      <c r="G143" s="32"/>
      <c r="H143" s="34"/>
    </row>
    <row r="144" spans="1:8" ht="49.5" customHeight="1">
      <c r="A144" s="67"/>
      <c r="B144" s="67"/>
      <c r="C144" s="67"/>
      <c r="D144" s="24" t="s">
        <v>84</v>
      </c>
      <c r="E144" s="18"/>
      <c r="F144" s="18">
        <f>F150</f>
        <v>16347.76</v>
      </c>
      <c r="G144" s="18">
        <f>G150</f>
        <v>15458.52</v>
      </c>
      <c r="H144" s="17">
        <f>G144/F144*100</f>
        <v>94.560478010443035</v>
      </c>
    </row>
    <row r="145" spans="1:8" ht="20.25" customHeight="1">
      <c r="A145" s="67"/>
      <c r="B145" s="67"/>
      <c r="C145" s="67"/>
      <c r="D145" s="70" t="s">
        <v>5</v>
      </c>
      <c r="E145" s="18"/>
      <c r="F145" s="18"/>
      <c r="G145" s="18"/>
      <c r="H145" s="17"/>
    </row>
    <row r="146" spans="1:8" ht="97.5" customHeight="1">
      <c r="A146" s="67"/>
      <c r="B146" s="67"/>
      <c r="C146" s="67"/>
      <c r="D146" s="24" t="s">
        <v>85</v>
      </c>
      <c r="E146" s="18"/>
      <c r="F146" s="18"/>
      <c r="G146" s="18"/>
      <c r="H146" s="17"/>
    </row>
    <row r="147" spans="1:8" ht="20.25" customHeight="1">
      <c r="A147" s="67"/>
      <c r="B147" s="67"/>
      <c r="C147" s="67"/>
      <c r="D147" s="70" t="s">
        <v>6</v>
      </c>
      <c r="E147" s="18"/>
      <c r="F147" s="18"/>
      <c r="G147" s="18"/>
      <c r="H147" s="17"/>
    </row>
    <row r="148" spans="1:8" ht="36" customHeight="1">
      <c r="A148" s="67"/>
      <c r="B148" s="67"/>
      <c r="C148" s="67"/>
      <c r="D148" s="24" t="s">
        <v>86</v>
      </c>
      <c r="E148" s="18"/>
      <c r="F148" s="18"/>
      <c r="G148" s="18"/>
      <c r="H148" s="17"/>
    </row>
    <row r="149" spans="1:8" ht="20.25" customHeight="1">
      <c r="A149" s="67"/>
      <c r="B149" s="1"/>
      <c r="C149" s="1"/>
      <c r="D149" s="24" t="s">
        <v>7</v>
      </c>
      <c r="E149" s="40"/>
      <c r="F149" s="44"/>
      <c r="G149" s="40"/>
      <c r="H149" s="41"/>
    </row>
    <row r="150" spans="1:8" ht="41.25" customHeight="1">
      <c r="A150" s="67"/>
      <c r="B150" s="16" t="s">
        <v>82</v>
      </c>
      <c r="C150" s="16" t="s">
        <v>83</v>
      </c>
      <c r="D150" s="24" t="s">
        <v>87</v>
      </c>
      <c r="E150" s="18"/>
      <c r="F150" s="12">
        <v>16347.76</v>
      </c>
      <c r="G150" s="12">
        <v>15458.52</v>
      </c>
      <c r="H150" s="17">
        <f>G150/F150*100</f>
        <v>94.560478010443035</v>
      </c>
    </row>
    <row r="151" spans="1:8" ht="18.75" customHeight="1">
      <c r="A151" s="67"/>
      <c r="B151" s="67"/>
      <c r="C151" s="67"/>
      <c r="D151" s="70" t="s">
        <v>9</v>
      </c>
      <c r="E151" s="18"/>
      <c r="F151" s="12"/>
      <c r="G151" s="12"/>
      <c r="H151" s="17"/>
    </row>
    <row r="152" spans="1:8" ht="75.75" customHeight="1">
      <c r="A152" s="67"/>
      <c r="B152" s="67"/>
      <c r="C152" s="67"/>
      <c r="D152" s="24" t="s">
        <v>88</v>
      </c>
      <c r="E152" s="18"/>
      <c r="F152" s="12"/>
      <c r="G152" s="12"/>
      <c r="H152" s="17"/>
    </row>
    <row r="153" spans="1:8" ht="18.75" customHeight="1">
      <c r="A153" s="67"/>
      <c r="B153" s="67"/>
      <c r="C153" s="67"/>
      <c r="D153" s="70" t="s">
        <v>11</v>
      </c>
      <c r="E153" s="18"/>
      <c r="F153" s="12"/>
      <c r="G153" s="12"/>
      <c r="H153" s="17"/>
    </row>
    <row r="154" spans="1:8" ht="24" customHeight="1">
      <c r="A154" s="67"/>
      <c r="B154" s="67"/>
      <c r="C154" s="67"/>
      <c r="D154" s="24" t="s">
        <v>128</v>
      </c>
      <c r="E154" s="18"/>
      <c r="F154" s="12"/>
      <c r="G154" s="12"/>
      <c r="H154" s="17"/>
    </row>
    <row r="155" spans="1:8" ht="18" customHeight="1">
      <c r="A155" s="16">
        <v>1096</v>
      </c>
      <c r="B155" s="30"/>
      <c r="C155" s="31"/>
      <c r="D155" s="24" t="s">
        <v>17</v>
      </c>
      <c r="E155" s="32"/>
      <c r="F155" s="32"/>
      <c r="G155" s="32"/>
      <c r="H155" s="45"/>
    </row>
    <row r="156" spans="1:8" ht="47.25" customHeight="1">
      <c r="A156" s="67"/>
      <c r="B156" s="67"/>
      <c r="C156" s="67"/>
      <c r="D156" s="24" t="s">
        <v>155</v>
      </c>
      <c r="E156" s="18"/>
      <c r="F156" s="12">
        <f>F162</f>
        <v>210550.38</v>
      </c>
      <c r="G156" s="12">
        <f>G162</f>
        <v>210496.87</v>
      </c>
      <c r="H156" s="46">
        <f>G156/F156*100</f>
        <v>99.974585654986697</v>
      </c>
    </row>
    <row r="157" spans="1:8" ht="20.25" customHeight="1">
      <c r="A157" s="67"/>
      <c r="B157" s="67"/>
      <c r="C157" s="67"/>
      <c r="D157" s="70" t="s">
        <v>5</v>
      </c>
      <c r="E157" s="18"/>
      <c r="F157" s="12"/>
      <c r="G157" s="12"/>
      <c r="H157" s="46"/>
    </row>
    <row r="158" spans="1:8" ht="81" customHeight="1">
      <c r="A158" s="67"/>
      <c r="B158" s="67"/>
      <c r="C158" s="67"/>
      <c r="D158" s="24" t="s">
        <v>156</v>
      </c>
      <c r="E158" s="18"/>
      <c r="F158" s="12"/>
      <c r="G158" s="12"/>
      <c r="H158" s="46"/>
    </row>
    <row r="159" spans="1:8" ht="23.25" customHeight="1">
      <c r="A159" s="67"/>
      <c r="B159" s="67"/>
      <c r="C159" s="67"/>
      <c r="D159" s="70" t="s">
        <v>6</v>
      </c>
      <c r="E159" s="18"/>
      <c r="F159" s="12"/>
      <c r="G159" s="12"/>
      <c r="H159" s="46"/>
    </row>
    <row r="160" spans="1:8" ht="33.75" customHeight="1">
      <c r="A160" s="67"/>
      <c r="B160" s="67"/>
      <c r="C160" s="67"/>
      <c r="D160" s="24" t="s">
        <v>157</v>
      </c>
      <c r="E160" s="18"/>
      <c r="F160" s="12"/>
      <c r="G160" s="12"/>
      <c r="H160" s="46"/>
    </row>
    <row r="161" spans="1:8" ht="21.75" customHeight="1">
      <c r="A161" s="67"/>
      <c r="B161" s="1"/>
      <c r="C161" s="1"/>
      <c r="D161" s="24" t="s">
        <v>7</v>
      </c>
      <c r="E161" s="40"/>
      <c r="F161" s="44"/>
      <c r="G161" s="40"/>
      <c r="H161" s="47"/>
    </row>
    <row r="162" spans="1:8" ht="32.25" customHeight="1">
      <c r="A162" s="67"/>
      <c r="B162" s="16" t="s">
        <v>154</v>
      </c>
      <c r="C162" s="16" t="s">
        <v>83</v>
      </c>
      <c r="D162" s="24" t="s">
        <v>158</v>
      </c>
      <c r="E162" s="18"/>
      <c r="F162" s="12">
        <v>210550.38</v>
      </c>
      <c r="G162" s="12">
        <v>210496.87</v>
      </c>
      <c r="H162" s="46">
        <f>G162/F162*100</f>
        <v>99.974585654986697</v>
      </c>
    </row>
    <row r="163" spans="1:8" ht="21" customHeight="1">
      <c r="A163" s="67"/>
      <c r="B163" s="67"/>
      <c r="C163" s="67"/>
      <c r="D163" s="70" t="s">
        <v>9</v>
      </c>
      <c r="E163" s="18"/>
      <c r="F163" s="12"/>
      <c r="G163" s="12"/>
      <c r="H163" s="46"/>
    </row>
    <row r="164" spans="1:8" ht="61.5" customHeight="1">
      <c r="A164" s="67"/>
      <c r="B164" s="67"/>
      <c r="C164" s="67"/>
      <c r="D164" s="24" t="s">
        <v>159</v>
      </c>
      <c r="E164" s="18"/>
      <c r="F164" s="12"/>
      <c r="G164" s="12"/>
      <c r="H164" s="46"/>
    </row>
    <row r="165" spans="1:8" ht="20.25" customHeight="1">
      <c r="A165" s="67"/>
      <c r="B165" s="67"/>
      <c r="C165" s="67"/>
      <c r="D165" s="70" t="s">
        <v>11</v>
      </c>
      <c r="E165" s="18"/>
      <c r="F165" s="12"/>
      <c r="G165" s="12"/>
      <c r="H165" s="46"/>
    </row>
    <row r="166" spans="1:8" ht="21.75" customHeight="1">
      <c r="A166" s="67"/>
      <c r="B166" s="67"/>
      <c r="C166" s="67"/>
      <c r="D166" s="24" t="s">
        <v>128</v>
      </c>
      <c r="E166" s="18"/>
      <c r="F166" s="12"/>
      <c r="G166" s="12"/>
      <c r="H166" s="46"/>
    </row>
    <row r="167" spans="1:8" s="61" customFormat="1" ht="19.5" customHeight="1">
      <c r="A167" s="16">
        <v>1105</v>
      </c>
      <c r="B167" s="4"/>
      <c r="C167" s="35"/>
      <c r="D167" s="5" t="s">
        <v>17</v>
      </c>
      <c r="E167" s="18"/>
      <c r="F167" s="18"/>
      <c r="G167" s="18"/>
      <c r="H167" s="2"/>
    </row>
    <row r="168" spans="1:8" s="61" customFormat="1" ht="48.75" customHeight="1">
      <c r="A168" s="33"/>
      <c r="B168" s="14"/>
      <c r="C168" s="68"/>
      <c r="D168" s="9" t="s">
        <v>135</v>
      </c>
      <c r="E168" s="48"/>
      <c r="F168" s="12">
        <f>F174+F180</f>
        <v>7561964</v>
      </c>
      <c r="G168" s="12">
        <f>G174+G180</f>
        <v>7561963.1499999994</v>
      </c>
      <c r="H168" s="15">
        <f>G168/F168*100</f>
        <v>99.999988759533892</v>
      </c>
    </row>
    <row r="169" spans="1:8" s="61" customFormat="1" ht="15.75" customHeight="1">
      <c r="A169" s="33"/>
      <c r="B169" s="14"/>
      <c r="C169" s="14"/>
      <c r="D169" s="72" t="s">
        <v>5</v>
      </c>
      <c r="E169" s="48"/>
      <c r="F169" s="12"/>
      <c r="G169" s="12"/>
      <c r="H169" s="15"/>
    </row>
    <row r="170" spans="1:8" s="61" customFormat="1" ht="158.25" customHeight="1">
      <c r="A170" s="33"/>
      <c r="B170" s="14"/>
      <c r="C170" s="14"/>
      <c r="D170" s="9" t="s">
        <v>160</v>
      </c>
      <c r="E170" s="48"/>
      <c r="F170" s="12"/>
      <c r="G170" s="12"/>
      <c r="H170" s="15"/>
    </row>
    <row r="171" spans="1:8" s="61" customFormat="1" ht="18.75" customHeight="1">
      <c r="A171" s="33"/>
      <c r="B171" s="14"/>
      <c r="C171" s="14"/>
      <c r="D171" s="72" t="s">
        <v>6</v>
      </c>
      <c r="E171" s="48"/>
      <c r="F171" s="12"/>
      <c r="G171" s="12"/>
      <c r="H171" s="15"/>
    </row>
    <row r="172" spans="1:8" s="61" customFormat="1" ht="102.75" customHeight="1">
      <c r="A172" s="33"/>
      <c r="B172" s="14"/>
      <c r="C172" s="14"/>
      <c r="D172" s="9" t="s">
        <v>89</v>
      </c>
      <c r="E172" s="48"/>
      <c r="F172" s="12"/>
      <c r="G172" s="12"/>
      <c r="H172" s="15"/>
    </row>
    <row r="173" spans="1:8" s="61" customFormat="1" ht="18.75" customHeight="1">
      <c r="A173" s="33"/>
      <c r="B173" s="3"/>
      <c r="C173" s="3"/>
      <c r="D173" s="5" t="s">
        <v>7</v>
      </c>
      <c r="E173" s="49"/>
      <c r="F173" s="62"/>
      <c r="G173" s="62"/>
      <c r="H173" s="2"/>
    </row>
    <row r="174" spans="1:8" s="61" customFormat="1" ht="59.25" customHeight="1">
      <c r="A174" s="33"/>
      <c r="B174" s="16" t="s">
        <v>69</v>
      </c>
      <c r="C174" s="16" t="s">
        <v>0</v>
      </c>
      <c r="D174" s="9" t="s">
        <v>135</v>
      </c>
      <c r="E174" s="48"/>
      <c r="F174" s="12">
        <v>7303354.2000000002</v>
      </c>
      <c r="G174" s="12">
        <v>7303353.4299999997</v>
      </c>
      <c r="H174" s="15">
        <f>G174/F174*100</f>
        <v>99.999989456899129</v>
      </c>
    </row>
    <row r="175" spans="1:8" s="61" customFormat="1" ht="19.5" customHeight="1">
      <c r="A175" s="33"/>
      <c r="B175" s="14"/>
      <c r="C175" s="14"/>
      <c r="D175" s="72" t="s">
        <v>9</v>
      </c>
      <c r="E175" s="48"/>
      <c r="F175" s="12"/>
      <c r="G175" s="12"/>
      <c r="H175" s="15"/>
    </row>
    <row r="176" spans="1:8" s="61" customFormat="1" ht="159" customHeight="1">
      <c r="A176" s="33"/>
      <c r="B176" s="14"/>
      <c r="C176" s="14"/>
      <c r="D176" s="9" t="s">
        <v>160</v>
      </c>
      <c r="E176" s="48"/>
      <c r="F176" s="12"/>
      <c r="G176" s="12"/>
      <c r="H176" s="15"/>
    </row>
    <row r="177" spans="1:8" s="61" customFormat="1" ht="21" customHeight="1">
      <c r="A177" s="33"/>
      <c r="B177" s="14"/>
      <c r="C177" s="14"/>
      <c r="D177" s="72" t="s">
        <v>11</v>
      </c>
      <c r="E177" s="48"/>
      <c r="F177" s="12"/>
      <c r="G177" s="12"/>
      <c r="H177" s="15"/>
    </row>
    <row r="178" spans="1:8" s="61" customFormat="1" ht="17.25" customHeight="1">
      <c r="A178" s="33"/>
      <c r="B178" s="14"/>
      <c r="C178" s="14"/>
      <c r="D178" s="9" t="s">
        <v>90</v>
      </c>
      <c r="E178" s="48"/>
      <c r="F178" s="12"/>
      <c r="G178" s="12"/>
      <c r="H178" s="15"/>
    </row>
    <row r="179" spans="1:8" s="61" customFormat="1" ht="36" customHeight="1">
      <c r="A179" s="16">
        <v>1105</v>
      </c>
      <c r="B179" s="14"/>
      <c r="C179" s="3"/>
      <c r="D179" s="5" t="s">
        <v>91</v>
      </c>
      <c r="E179" s="50"/>
      <c r="F179" s="62"/>
      <c r="G179" s="62"/>
      <c r="H179" s="2"/>
    </row>
    <row r="180" spans="1:8" s="61" customFormat="1" ht="19.5" customHeight="1">
      <c r="A180" s="33"/>
      <c r="B180" s="3"/>
      <c r="C180" s="3"/>
      <c r="D180" s="5" t="s">
        <v>92</v>
      </c>
      <c r="E180" s="48"/>
      <c r="F180" s="12">
        <f>F182+F187+F192+F197</f>
        <v>258609.8</v>
      </c>
      <c r="G180" s="12">
        <f>G182+G187+G192+G197</f>
        <v>258609.72</v>
      </c>
      <c r="H180" s="15">
        <f>G180/F180*100</f>
        <v>99.999969065364112</v>
      </c>
    </row>
    <row r="181" spans="1:8" s="61" customFormat="1" ht="19.5" customHeight="1">
      <c r="A181" s="33"/>
      <c r="B181" s="3"/>
      <c r="C181" s="3"/>
      <c r="D181" s="5" t="s">
        <v>93</v>
      </c>
      <c r="E181" s="51"/>
      <c r="F181" s="62"/>
      <c r="G181" s="62"/>
      <c r="H181" s="2"/>
    </row>
    <row r="182" spans="1:8" s="61" customFormat="1" ht="24.75" customHeight="1">
      <c r="A182" s="33"/>
      <c r="B182" s="16" t="s">
        <v>178</v>
      </c>
      <c r="C182" s="16" t="s">
        <v>0</v>
      </c>
      <c r="D182" s="10" t="s">
        <v>150</v>
      </c>
      <c r="E182" s="48"/>
      <c r="F182" s="12">
        <v>164554.79999999999</v>
      </c>
      <c r="G182" s="12">
        <v>164554.73000000001</v>
      </c>
      <c r="H182" s="15">
        <f>G182/F182*100</f>
        <v>99.999957460979587</v>
      </c>
    </row>
    <row r="183" spans="1:8" s="61" customFormat="1" ht="19.5" customHeight="1">
      <c r="A183" s="33"/>
      <c r="B183" s="14"/>
      <c r="C183" s="14"/>
      <c r="D183" s="72" t="s">
        <v>95</v>
      </c>
      <c r="E183" s="48"/>
      <c r="F183" s="63"/>
      <c r="G183" s="12"/>
      <c r="H183" s="12"/>
    </row>
    <row r="184" spans="1:8" s="61" customFormat="1" ht="100.5" customHeight="1">
      <c r="A184" s="33"/>
      <c r="B184" s="14"/>
      <c r="C184" s="14"/>
      <c r="D184" s="10" t="s">
        <v>177</v>
      </c>
      <c r="E184" s="48"/>
      <c r="F184" s="12"/>
      <c r="G184" s="12"/>
      <c r="H184" s="15"/>
    </row>
    <row r="185" spans="1:8" s="61" customFormat="1" ht="21" customHeight="1">
      <c r="A185" s="33"/>
      <c r="B185" s="14"/>
      <c r="C185" s="14"/>
      <c r="D185" s="72" t="s">
        <v>96</v>
      </c>
      <c r="E185" s="48"/>
      <c r="F185" s="12"/>
      <c r="G185" s="12"/>
      <c r="H185" s="15"/>
    </row>
    <row r="186" spans="1:8" s="61" customFormat="1" ht="47.25" customHeight="1">
      <c r="A186" s="33"/>
      <c r="B186" s="14"/>
      <c r="C186" s="14"/>
      <c r="D186" s="10" t="s">
        <v>151</v>
      </c>
      <c r="E186" s="48"/>
      <c r="F186" s="12"/>
      <c r="G186" s="12"/>
      <c r="H186" s="15"/>
    </row>
    <row r="187" spans="1:8" s="61" customFormat="1" ht="22.5" customHeight="1">
      <c r="A187" s="33"/>
      <c r="B187" s="16" t="s">
        <v>97</v>
      </c>
      <c r="C187" s="16" t="s">
        <v>0</v>
      </c>
      <c r="D187" s="5" t="s">
        <v>100</v>
      </c>
      <c r="E187" s="48"/>
      <c r="F187" s="12">
        <v>60306</v>
      </c>
      <c r="G187" s="12">
        <v>60306</v>
      </c>
      <c r="H187" s="15">
        <f>G187/F187*100</f>
        <v>100</v>
      </c>
    </row>
    <row r="188" spans="1:8" s="61" customFormat="1" ht="18" customHeight="1">
      <c r="A188" s="33"/>
      <c r="B188" s="14"/>
      <c r="C188" s="14"/>
      <c r="D188" s="72" t="s">
        <v>95</v>
      </c>
      <c r="E188" s="48"/>
      <c r="F188" s="12"/>
      <c r="G188" s="12"/>
      <c r="H188" s="15"/>
    </row>
    <row r="189" spans="1:8" s="61" customFormat="1" ht="36" customHeight="1">
      <c r="A189" s="33"/>
      <c r="B189" s="14"/>
      <c r="C189" s="14"/>
      <c r="D189" s="10" t="s">
        <v>152</v>
      </c>
      <c r="E189" s="48"/>
      <c r="F189" s="12"/>
      <c r="G189" s="12"/>
      <c r="H189" s="15"/>
    </row>
    <row r="190" spans="1:8" s="61" customFormat="1" ht="18.75" customHeight="1">
      <c r="A190" s="33"/>
      <c r="B190" s="14"/>
      <c r="C190" s="14"/>
      <c r="D190" s="72" t="s">
        <v>96</v>
      </c>
      <c r="E190" s="48"/>
      <c r="F190" s="12"/>
      <c r="G190" s="12"/>
      <c r="H190" s="15"/>
    </row>
    <row r="191" spans="1:8" s="61" customFormat="1" ht="24.75" customHeight="1">
      <c r="A191" s="33"/>
      <c r="B191" s="14"/>
      <c r="C191" s="14"/>
      <c r="D191" s="5" t="s">
        <v>98</v>
      </c>
      <c r="E191" s="48"/>
      <c r="F191" s="12"/>
      <c r="G191" s="12"/>
      <c r="H191" s="15"/>
    </row>
    <row r="192" spans="1:8" s="61" customFormat="1" ht="20.25" customHeight="1">
      <c r="A192" s="33"/>
      <c r="B192" s="16" t="s">
        <v>99</v>
      </c>
      <c r="C192" s="16" t="s">
        <v>0</v>
      </c>
      <c r="D192" s="5" t="s">
        <v>103</v>
      </c>
      <c r="E192" s="48"/>
      <c r="F192" s="12">
        <v>27989</v>
      </c>
      <c r="G192" s="12">
        <v>27988.99</v>
      </c>
      <c r="H192" s="15">
        <f>G192/F192*100</f>
        <v>99.999964271678166</v>
      </c>
    </row>
    <row r="193" spans="1:8" s="61" customFormat="1" ht="21" customHeight="1">
      <c r="A193" s="33"/>
      <c r="B193" s="14"/>
      <c r="C193" s="14"/>
      <c r="D193" s="72" t="s">
        <v>95</v>
      </c>
      <c r="E193" s="48"/>
      <c r="F193" s="12"/>
      <c r="G193" s="12"/>
      <c r="H193" s="15"/>
    </row>
    <row r="194" spans="1:8" s="61" customFormat="1" ht="60.75" customHeight="1">
      <c r="A194" s="33"/>
      <c r="B194" s="14"/>
      <c r="C194" s="14"/>
      <c r="D194" s="5" t="s">
        <v>161</v>
      </c>
      <c r="E194" s="48"/>
      <c r="F194" s="12"/>
      <c r="G194" s="12"/>
      <c r="H194" s="15"/>
    </row>
    <row r="195" spans="1:8" s="61" customFormat="1" ht="19.5" customHeight="1">
      <c r="A195" s="33"/>
      <c r="B195" s="14"/>
      <c r="C195" s="14"/>
      <c r="D195" s="72" t="s">
        <v>96</v>
      </c>
      <c r="E195" s="48"/>
      <c r="F195" s="12"/>
      <c r="G195" s="12"/>
      <c r="H195" s="15"/>
    </row>
    <row r="196" spans="1:8" s="61" customFormat="1" ht="21" customHeight="1">
      <c r="A196" s="33"/>
      <c r="B196" s="14"/>
      <c r="C196" s="14"/>
      <c r="D196" s="5" t="s">
        <v>101</v>
      </c>
      <c r="E196" s="48"/>
      <c r="F196" s="12"/>
      <c r="G196" s="12"/>
      <c r="H196" s="15"/>
    </row>
    <row r="197" spans="1:8" s="61" customFormat="1" ht="22.5" customHeight="1">
      <c r="A197" s="33"/>
      <c r="B197" s="16" t="s">
        <v>104</v>
      </c>
      <c r="C197" s="16" t="s">
        <v>0</v>
      </c>
      <c r="D197" s="5" t="s">
        <v>105</v>
      </c>
      <c r="E197" s="48"/>
      <c r="F197" s="12">
        <v>5760</v>
      </c>
      <c r="G197" s="12">
        <v>5760</v>
      </c>
      <c r="H197" s="15">
        <f>G197/F197*100</f>
        <v>100</v>
      </c>
    </row>
    <row r="198" spans="1:8" s="61" customFormat="1" ht="22.5" customHeight="1">
      <c r="A198" s="33"/>
      <c r="B198" s="14"/>
      <c r="C198" s="14"/>
      <c r="D198" s="72" t="s">
        <v>95</v>
      </c>
      <c r="E198" s="48"/>
      <c r="F198" s="12"/>
      <c r="G198" s="12"/>
      <c r="H198" s="15"/>
    </row>
    <row r="199" spans="1:8" s="61" customFormat="1" ht="48" customHeight="1">
      <c r="A199" s="33"/>
      <c r="B199" s="14"/>
      <c r="C199" s="14"/>
      <c r="D199" s="10" t="s">
        <v>153</v>
      </c>
      <c r="E199" s="48"/>
      <c r="F199" s="12"/>
      <c r="G199" s="12"/>
      <c r="H199" s="15"/>
    </row>
    <row r="200" spans="1:8" s="61" customFormat="1" ht="19.5" customHeight="1">
      <c r="A200" s="33"/>
      <c r="B200" s="14"/>
      <c r="C200" s="14"/>
      <c r="D200" s="72" t="s">
        <v>96</v>
      </c>
      <c r="E200" s="48"/>
      <c r="F200" s="12"/>
      <c r="G200" s="12"/>
      <c r="H200" s="15"/>
    </row>
    <row r="201" spans="1:8" s="61" customFormat="1" ht="23.25" customHeight="1">
      <c r="A201" s="33"/>
      <c r="B201" s="14"/>
      <c r="C201" s="14"/>
      <c r="D201" s="5" t="s">
        <v>106</v>
      </c>
      <c r="E201" s="48"/>
      <c r="F201" s="12"/>
      <c r="G201" s="12"/>
      <c r="H201" s="15"/>
    </row>
    <row r="202" spans="1:8" s="61" customFormat="1" ht="18.75" customHeight="1">
      <c r="A202" s="16">
        <v>1175</v>
      </c>
      <c r="B202" s="35"/>
      <c r="C202" s="35"/>
      <c r="D202" s="5" t="s">
        <v>17</v>
      </c>
      <c r="E202" s="50"/>
      <c r="F202" s="42"/>
      <c r="G202" s="42"/>
      <c r="H202" s="2"/>
    </row>
    <row r="203" spans="1:8" s="61" customFormat="1" ht="64.5" customHeight="1">
      <c r="A203" s="33"/>
      <c r="B203" s="14"/>
      <c r="C203" s="14"/>
      <c r="D203" s="9" t="s">
        <v>62</v>
      </c>
      <c r="E203" s="48"/>
      <c r="F203" s="12">
        <f>F211+F217</f>
        <v>13412593</v>
      </c>
      <c r="G203" s="12">
        <f>G211+G217</f>
        <v>13412592.33</v>
      </c>
      <c r="H203" s="18">
        <f>G203/F203*100</f>
        <v>99.999995004694469</v>
      </c>
    </row>
    <row r="204" spans="1:8" s="61" customFormat="1" ht="21.75" customHeight="1">
      <c r="A204" s="33"/>
      <c r="B204" s="14"/>
      <c r="C204" s="14"/>
      <c r="D204" s="72" t="s">
        <v>5</v>
      </c>
      <c r="E204" s="48"/>
      <c r="F204" s="12"/>
      <c r="G204" s="12"/>
      <c r="H204" s="18"/>
    </row>
    <row r="205" spans="1:8" s="61" customFormat="1" ht="204" customHeight="1">
      <c r="A205" s="33"/>
      <c r="B205" s="14"/>
      <c r="C205" s="14"/>
      <c r="D205" s="9" t="s">
        <v>107</v>
      </c>
      <c r="E205" s="48"/>
      <c r="F205" s="12"/>
      <c r="G205" s="12"/>
      <c r="H205" s="18"/>
    </row>
    <row r="206" spans="1:8" s="61" customFormat="1" ht="17.25" customHeight="1">
      <c r="A206" s="33"/>
      <c r="B206" s="14"/>
      <c r="C206" s="14"/>
      <c r="D206" s="72" t="s">
        <v>6</v>
      </c>
      <c r="E206" s="48"/>
      <c r="F206" s="12"/>
      <c r="G206" s="12"/>
      <c r="H206" s="18"/>
    </row>
    <row r="207" spans="1:8" s="61" customFormat="1" ht="34.5" customHeight="1">
      <c r="A207" s="33"/>
      <c r="B207" s="14"/>
      <c r="C207" s="14"/>
      <c r="D207" s="9" t="s">
        <v>108</v>
      </c>
      <c r="E207" s="48"/>
      <c r="F207" s="12"/>
      <c r="G207" s="12"/>
      <c r="H207" s="18"/>
    </row>
    <row r="208" spans="1:8" s="61" customFormat="1" ht="21" customHeight="1">
      <c r="A208" s="33"/>
      <c r="B208" s="14"/>
      <c r="C208" s="14"/>
      <c r="D208" s="72" t="s">
        <v>11</v>
      </c>
      <c r="E208" s="48"/>
      <c r="F208" s="64"/>
      <c r="G208" s="64"/>
      <c r="H208" s="2"/>
    </row>
    <row r="209" spans="1:8" s="61" customFormat="1" ht="16.5" customHeight="1">
      <c r="A209" s="33"/>
      <c r="B209" s="14"/>
      <c r="C209" s="14"/>
      <c r="D209" s="5" t="s">
        <v>109</v>
      </c>
      <c r="E209" s="48"/>
      <c r="F209" s="64"/>
      <c r="G209" s="64"/>
      <c r="H209" s="2"/>
    </row>
    <row r="210" spans="1:8" s="61" customFormat="1" ht="20.25" customHeight="1">
      <c r="A210" s="33"/>
      <c r="B210" s="3"/>
      <c r="C210" s="3"/>
      <c r="D210" s="5" t="s">
        <v>7</v>
      </c>
      <c r="E210" s="49"/>
      <c r="F210" s="62"/>
      <c r="G210" s="62"/>
      <c r="H210" s="2"/>
    </row>
    <row r="211" spans="1:8" s="61" customFormat="1" ht="66" customHeight="1">
      <c r="A211" s="33"/>
      <c r="B211" s="16" t="s">
        <v>69</v>
      </c>
      <c r="C211" s="16" t="s">
        <v>0</v>
      </c>
      <c r="D211" s="9" t="s">
        <v>141</v>
      </c>
      <c r="E211" s="48"/>
      <c r="F211" s="12">
        <v>11820748</v>
      </c>
      <c r="G211" s="12">
        <v>11820747.449999999</v>
      </c>
      <c r="H211" s="15">
        <f>G211/F211*100</f>
        <v>99.999995347164145</v>
      </c>
    </row>
    <row r="212" spans="1:8" s="61" customFormat="1" ht="19.5" customHeight="1">
      <c r="A212" s="33"/>
      <c r="B212" s="14"/>
      <c r="C212" s="14"/>
      <c r="D212" s="72" t="s">
        <v>9</v>
      </c>
      <c r="E212" s="48"/>
      <c r="F212" s="12"/>
      <c r="G212" s="12"/>
      <c r="H212" s="15"/>
    </row>
    <row r="213" spans="1:8" s="61" customFormat="1" ht="201.75" customHeight="1">
      <c r="A213" s="33"/>
      <c r="B213" s="14"/>
      <c r="C213" s="14"/>
      <c r="D213" s="9" t="s">
        <v>107</v>
      </c>
      <c r="E213" s="48"/>
      <c r="F213" s="12"/>
      <c r="G213" s="12"/>
      <c r="H213" s="15"/>
    </row>
    <row r="214" spans="1:8" s="61" customFormat="1" ht="21.75" customHeight="1">
      <c r="A214" s="33"/>
      <c r="B214" s="14"/>
      <c r="C214" s="14"/>
      <c r="D214" s="72" t="s">
        <v>11</v>
      </c>
      <c r="E214" s="48"/>
      <c r="F214" s="12"/>
      <c r="G214" s="12"/>
      <c r="H214" s="15"/>
    </row>
    <row r="215" spans="1:8" s="61" customFormat="1" ht="19.5" customHeight="1">
      <c r="A215" s="33"/>
      <c r="B215" s="14"/>
      <c r="C215" s="14"/>
      <c r="D215" s="9" t="s">
        <v>109</v>
      </c>
      <c r="E215" s="48"/>
      <c r="F215" s="12"/>
      <c r="G215" s="12"/>
      <c r="H215" s="15"/>
    </row>
    <row r="216" spans="1:8" s="61" customFormat="1" ht="30.75" customHeight="1">
      <c r="A216" s="16">
        <v>1175</v>
      </c>
      <c r="B216" s="14"/>
      <c r="C216" s="3"/>
      <c r="D216" s="5" t="s">
        <v>91</v>
      </c>
      <c r="E216" s="50"/>
      <c r="F216" s="62"/>
      <c r="G216" s="62"/>
      <c r="H216" s="2"/>
    </row>
    <row r="217" spans="1:8" s="61" customFormat="1" ht="19.5" customHeight="1">
      <c r="A217" s="33"/>
      <c r="B217" s="3"/>
      <c r="C217" s="3"/>
      <c r="D217" s="5" t="s">
        <v>59</v>
      </c>
      <c r="E217" s="48"/>
      <c r="F217" s="12">
        <f>F219+F224+F229+F234+F239+F244</f>
        <v>1591845.0000000002</v>
      </c>
      <c r="G217" s="12">
        <f>G219+G224+G229+G234+G239+G244</f>
        <v>1591844.8800000001</v>
      </c>
      <c r="H217" s="15">
        <f>G217/F217*100</f>
        <v>99.999992461577591</v>
      </c>
    </row>
    <row r="218" spans="1:8" s="61" customFormat="1" ht="22.5" customHeight="1">
      <c r="A218" s="33"/>
      <c r="B218" s="3"/>
      <c r="C218" s="3"/>
      <c r="D218" s="5" t="s">
        <v>93</v>
      </c>
      <c r="E218" s="51"/>
      <c r="F218" s="12"/>
      <c r="G218" s="12"/>
      <c r="H218" s="2"/>
    </row>
    <row r="219" spans="1:8" s="61" customFormat="1" ht="20.25" customHeight="1">
      <c r="A219" s="33"/>
      <c r="B219" s="2" t="s">
        <v>94</v>
      </c>
      <c r="C219" s="2" t="s">
        <v>0</v>
      </c>
      <c r="D219" s="5" t="s">
        <v>142</v>
      </c>
      <c r="E219" s="48"/>
      <c r="F219" s="12">
        <v>643155.80000000005</v>
      </c>
      <c r="G219" s="12">
        <v>643155.72</v>
      </c>
      <c r="H219" s="15">
        <f>G219/F219*100</f>
        <v>99.999987561334265</v>
      </c>
    </row>
    <row r="220" spans="1:8" s="61" customFormat="1" ht="21.75" customHeight="1">
      <c r="A220" s="33"/>
      <c r="B220" s="14"/>
      <c r="C220" s="14"/>
      <c r="D220" s="72" t="s">
        <v>95</v>
      </c>
      <c r="E220" s="48"/>
      <c r="F220" s="12"/>
      <c r="G220" s="12"/>
      <c r="H220" s="15"/>
    </row>
    <row r="221" spans="1:8" s="61" customFormat="1" ht="114" customHeight="1">
      <c r="A221" s="33"/>
      <c r="B221" s="14"/>
      <c r="C221" s="14"/>
      <c r="D221" s="75" t="s">
        <v>143</v>
      </c>
      <c r="E221" s="48"/>
      <c r="F221" s="12"/>
      <c r="G221" s="12"/>
      <c r="H221" s="15"/>
    </row>
    <row r="222" spans="1:8" s="61" customFormat="1" ht="19.5" customHeight="1">
      <c r="A222" s="33"/>
      <c r="B222" s="14"/>
      <c r="C222" s="14"/>
      <c r="D222" s="72" t="s">
        <v>96</v>
      </c>
      <c r="E222" s="48"/>
      <c r="F222" s="12"/>
      <c r="G222" s="12"/>
      <c r="H222" s="15"/>
    </row>
    <row r="223" spans="1:8" s="61" customFormat="1" ht="24" customHeight="1">
      <c r="A223" s="33"/>
      <c r="B223" s="14"/>
      <c r="C223" s="14"/>
      <c r="D223" s="10" t="s">
        <v>111</v>
      </c>
      <c r="E223" s="48"/>
      <c r="F223" s="12"/>
      <c r="G223" s="12"/>
      <c r="H223" s="15"/>
    </row>
    <row r="224" spans="1:8" s="61" customFormat="1" ht="22.5" customHeight="1">
      <c r="A224" s="33"/>
      <c r="B224" s="16" t="s">
        <v>97</v>
      </c>
      <c r="C224" s="16" t="s">
        <v>0</v>
      </c>
      <c r="D224" s="5" t="s">
        <v>110</v>
      </c>
      <c r="E224" s="48"/>
      <c r="F224" s="12">
        <v>76106.8</v>
      </c>
      <c r="G224" s="12">
        <v>76106.8</v>
      </c>
      <c r="H224" s="15">
        <f>G224/F224*100</f>
        <v>100</v>
      </c>
    </row>
    <row r="225" spans="1:8" s="61" customFormat="1" ht="20.25" customHeight="1">
      <c r="A225" s="33"/>
      <c r="B225" s="14"/>
      <c r="C225" s="14"/>
      <c r="D225" s="72" t="s">
        <v>95</v>
      </c>
      <c r="E225" s="48"/>
      <c r="F225" s="12"/>
      <c r="G225" s="12"/>
      <c r="H225" s="15"/>
    </row>
    <row r="226" spans="1:8" s="61" customFormat="1" ht="78" customHeight="1">
      <c r="A226" s="33"/>
      <c r="B226" s="14"/>
      <c r="C226" s="14"/>
      <c r="D226" s="5" t="s">
        <v>144</v>
      </c>
      <c r="E226" s="48"/>
      <c r="F226" s="12"/>
      <c r="G226" s="12"/>
      <c r="H226" s="15"/>
    </row>
    <row r="227" spans="1:8" s="61" customFormat="1" ht="18" customHeight="1">
      <c r="A227" s="33"/>
      <c r="B227" s="14"/>
      <c r="C227" s="14"/>
      <c r="D227" s="72" t="s">
        <v>96</v>
      </c>
      <c r="E227" s="48"/>
      <c r="F227" s="12"/>
      <c r="G227" s="12"/>
      <c r="H227" s="15"/>
    </row>
    <row r="228" spans="1:8" s="61" customFormat="1" ht="18.75" customHeight="1">
      <c r="A228" s="33"/>
      <c r="B228" s="14"/>
      <c r="C228" s="14"/>
      <c r="D228" s="5" t="s">
        <v>114</v>
      </c>
      <c r="E228" s="48"/>
      <c r="F228" s="12"/>
      <c r="G228" s="12"/>
      <c r="H228" s="15"/>
    </row>
    <row r="229" spans="1:8" s="61" customFormat="1" ht="20.25" customHeight="1">
      <c r="A229" s="33"/>
      <c r="B229" s="16" t="s">
        <v>99</v>
      </c>
      <c r="C229" s="16" t="s">
        <v>0</v>
      </c>
      <c r="D229" s="5" t="s">
        <v>112</v>
      </c>
      <c r="E229" s="48"/>
      <c r="F229" s="12">
        <v>359560</v>
      </c>
      <c r="G229" s="12">
        <v>359560</v>
      </c>
      <c r="H229" s="15">
        <f>G229/F229*100</f>
        <v>100</v>
      </c>
    </row>
    <row r="230" spans="1:8" s="61" customFormat="1" ht="16.5" customHeight="1">
      <c r="A230" s="33"/>
      <c r="B230" s="14"/>
      <c r="C230" s="14"/>
      <c r="D230" s="72" t="s">
        <v>95</v>
      </c>
      <c r="E230" s="48"/>
      <c r="F230" s="12"/>
      <c r="G230" s="12"/>
      <c r="H230" s="15"/>
    </row>
    <row r="231" spans="1:8" s="61" customFormat="1" ht="54" customHeight="1">
      <c r="A231" s="33"/>
      <c r="B231" s="14"/>
      <c r="C231" s="14"/>
      <c r="D231" s="5" t="s">
        <v>113</v>
      </c>
      <c r="E231" s="48"/>
      <c r="F231" s="12"/>
      <c r="G231" s="12"/>
      <c r="H231" s="15"/>
    </row>
    <row r="232" spans="1:8" s="61" customFormat="1" ht="18.75" customHeight="1">
      <c r="A232" s="33"/>
      <c r="B232" s="14"/>
      <c r="C232" s="14"/>
      <c r="D232" s="72" t="s">
        <v>96</v>
      </c>
      <c r="E232" s="48"/>
      <c r="F232" s="12"/>
      <c r="G232" s="12"/>
      <c r="H232" s="15"/>
    </row>
    <row r="233" spans="1:8" s="61" customFormat="1" ht="22.5" customHeight="1">
      <c r="A233" s="33"/>
      <c r="B233" s="14"/>
      <c r="C233" s="14"/>
      <c r="D233" s="5" t="s">
        <v>145</v>
      </c>
      <c r="E233" s="48"/>
      <c r="F233" s="12"/>
      <c r="G233" s="12"/>
      <c r="H233" s="15"/>
    </row>
    <row r="234" spans="1:8" s="61" customFormat="1" ht="19.5" customHeight="1">
      <c r="A234" s="33"/>
      <c r="B234" s="16" t="s">
        <v>102</v>
      </c>
      <c r="C234" s="16" t="s">
        <v>0</v>
      </c>
      <c r="D234" s="5" t="s">
        <v>115</v>
      </c>
      <c r="E234" s="48"/>
      <c r="F234" s="12">
        <v>451230</v>
      </c>
      <c r="G234" s="12">
        <v>451229.96</v>
      </c>
      <c r="H234" s="15">
        <f>G234/F234*100</f>
        <v>99.999991135341176</v>
      </c>
    </row>
    <row r="235" spans="1:8" s="61" customFormat="1" ht="21" customHeight="1">
      <c r="A235" s="33"/>
      <c r="B235" s="14"/>
      <c r="C235" s="14"/>
      <c r="D235" s="72" t="s">
        <v>95</v>
      </c>
      <c r="E235" s="48"/>
      <c r="F235" s="12"/>
      <c r="G235" s="12"/>
      <c r="H235" s="15"/>
    </row>
    <row r="236" spans="1:8" s="61" customFormat="1" ht="54.75" customHeight="1">
      <c r="A236" s="33"/>
      <c r="B236" s="14"/>
      <c r="C236" s="14"/>
      <c r="D236" s="5" t="s">
        <v>146</v>
      </c>
      <c r="E236" s="48"/>
      <c r="F236" s="12"/>
      <c r="G236" s="12"/>
      <c r="H236" s="15"/>
    </row>
    <row r="237" spans="1:8" s="61" customFormat="1" ht="19.5" customHeight="1">
      <c r="A237" s="33"/>
      <c r="B237" s="14"/>
      <c r="C237" s="14"/>
      <c r="D237" s="72" t="s">
        <v>96</v>
      </c>
      <c r="E237" s="48"/>
      <c r="F237" s="12"/>
      <c r="G237" s="12"/>
      <c r="H237" s="15"/>
    </row>
    <row r="238" spans="1:8" s="61" customFormat="1" ht="21.75" customHeight="1">
      <c r="A238" s="33"/>
      <c r="B238" s="14"/>
      <c r="C238" s="14"/>
      <c r="D238" s="5" t="s">
        <v>116</v>
      </c>
      <c r="E238" s="48"/>
      <c r="F238" s="12"/>
      <c r="G238" s="12"/>
      <c r="H238" s="15"/>
    </row>
    <row r="239" spans="1:8" s="61" customFormat="1" ht="20.25" customHeight="1">
      <c r="A239" s="33"/>
      <c r="B239" s="16" t="s">
        <v>104</v>
      </c>
      <c r="C239" s="16" t="s">
        <v>0</v>
      </c>
      <c r="D239" s="10" t="s">
        <v>147</v>
      </c>
      <c r="E239" s="48"/>
      <c r="F239" s="12">
        <v>5496.8</v>
      </c>
      <c r="G239" s="12">
        <v>5496.8</v>
      </c>
      <c r="H239" s="15">
        <f>G239/F239*100</f>
        <v>100</v>
      </c>
    </row>
    <row r="240" spans="1:8" s="61" customFormat="1" ht="20.25" customHeight="1">
      <c r="A240" s="33"/>
      <c r="B240" s="14"/>
      <c r="C240" s="14"/>
      <c r="D240" s="72" t="s">
        <v>95</v>
      </c>
      <c r="E240" s="48"/>
      <c r="F240" s="12"/>
      <c r="G240" s="12"/>
      <c r="H240" s="15"/>
    </row>
    <row r="241" spans="1:8" s="61" customFormat="1" ht="53.25" customHeight="1">
      <c r="A241" s="33"/>
      <c r="B241" s="14"/>
      <c r="C241" s="14"/>
      <c r="D241" s="10" t="s">
        <v>148</v>
      </c>
      <c r="E241" s="48"/>
      <c r="F241" s="12"/>
      <c r="G241" s="12"/>
      <c r="H241" s="15"/>
    </row>
    <row r="242" spans="1:8" s="61" customFormat="1" ht="21" customHeight="1">
      <c r="A242" s="33"/>
      <c r="B242" s="14"/>
      <c r="C242" s="14"/>
      <c r="D242" s="72" t="s">
        <v>96</v>
      </c>
      <c r="E242" s="48"/>
      <c r="F242" s="12"/>
      <c r="G242" s="12"/>
      <c r="H242" s="15"/>
    </row>
    <row r="243" spans="1:8" s="61" customFormat="1" ht="20.25" customHeight="1">
      <c r="A243" s="33"/>
      <c r="B243" s="14"/>
      <c r="C243" s="14"/>
      <c r="D243" s="5" t="s">
        <v>130</v>
      </c>
      <c r="E243" s="48"/>
      <c r="F243" s="12"/>
      <c r="G243" s="12"/>
      <c r="H243" s="15"/>
    </row>
    <row r="244" spans="1:8" s="61" customFormat="1" ht="20.25" customHeight="1">
      <c r="A244" s="33"/>
      <c r="B244" s="16" t="s">
        <v>131</v>
      </c>
      <c r="C244" s="16" t="s">
        <v>0</v>
      </c>
      <c r="D244" s="10" t="s">
        <v>105</v>
      </c>
      <c r="E244" s="48"/>
      <c r="F244" s="12">
        <v>56295.6</v>
      </c>
      <c r="G244" s="12">
        <v>56295.6</v>
      </c>
      <c r="H244" s="15">
        <f>G244/F244*100</f>
        <v>100</v>
      </c>
    </row>
    <row r="245" spans="1:8" s="61" customFormat="1" ht="18.75" customHeight="1">
      <c r="A245" s="33"/>
      <c r="B245" s="14"/>
      <c r="C245" s="14"/>
      <c r="D245" s="72" t="s">
        <v>95</v>
      </c>
      <c r="E245" s="48"/>
      <c r="F245" s="12"/>
      <c r="G245" s="12"/>
      <c r="H245" s="15"/>
    </row>
    <row r="246" spans="1:8" s="61" customFormat="1" ht="53.25" customHeight="1">
      <c r="A246" s="33"/>
      <c r="B246" s="14"/>
      <c r="C246" s="14"/>
      <c r="D246" s="10" t="s">
        <v>149</v>
      </c>
      <c r="E246" s="48"/>
      <c r="F246" s="12"/>
      <c r="G246" s="12"/>
      <c r="H246" s="15"/>
    </row>
    <row r="247" spans="1:8" s="61" customFormat="1" ht="19.5" customHeight="1">
      <c r="A247" s="33"/>
      <c r="B247" s="14"/>
      <c r="C247" s="14"/>
      <c r="D247" s="72" t="s">
        <v>96</v>
      </c>
      <c r="E247" s="48"/>
      <c r="F247" s="12"/>
      <c r="G247" s="12"/>
      <c r="H247" s="15"/>
    </row>
    <row r="248" spans="1:8" s="61" customFormat="1" ht="25.5" customHeight="1">
      <c r="A248" s="33"/>
      <c r="B248" s="14"/>
      <c r="C248" s="14"/>
      <c r="D248" s="5" t="s">
        <v>132</v>
      </c>
      <c r="E248" s="48"/>
      <c r="F248" s="12"/>
      <c r="G248" s="12"/>
      <c r="H248" s="15"/>
    </row>
    <row r="249" spans="1:8" s="61" customFormat="1" ht="21" customHeight="1">
      <c r="A249" s="16">
        <v>1095</v>
      </c>
      <c r="B249" s="4"/>
      <c r="C249" s="35"/>
      <c r="D249" s="5" t="s">
        <v>17</v>
      </c>
      <c r="E249" s="50"/>
      <c r="F249" s="42"/>
      <c r="G249" s="42"/>
      <c r="H249" s="2"/>
    </row>
    <row r="250" spans="1:8" s="61" customFormat="1" ht="36.75" customHeight="1">
      <c r="A250" s="33"/>
      <c r="B250" s="14" t="s">
        <v>133</v>
      </c>
      <c r="C250" s="68"/>
      <c r="D250" s="9" t="s">
        <v>25</v>
      </c>
      <c r="E250" s="48"/>
      <c r="F250" s="12">
        <f>F256+F262</f>
        <v>17209.7</v>
      </c>
      <c r="G250" s="12">
        <f>G256+G262</f>
        <v>15640.279999999999</v>
      </c>
      <c r="H250" s="15">
        <f>G250/F250*100</f>
        <v>90.880608029192828</v>
      </c>
    </row>
    <row r="251" spans="1:8" s="61" customFormat="1" ht="19.5" customHeight="1">
      <c r="A251" s="33"/>
      <c r="B251" s="14"/>
      <c r="C251" s="14"/>
      <c r="D251" s="72" t="s">
        <v>5</v>
      </c>
      <c r="E251" s="48"/>
      <c r="F251" s="12"/>
      <c r="G251" s="12"/>
      <c r="H251" s="15"/>
    </row>
    <row r="252" spans="1:8" s="61" customFormat="1" ht="99" customHeight="1">
      <c r="A252" s="33"/>
      <c r="B252" s="14"/>
      <c r="C252" s="14"/>
      <c r="D252" s="9" t="s">
        <v>117</v>
      </c>
      <c r="E252" s="48"/>
      <c r="F252" s="12"/>
      <c r="G252" s="12"/>
      <c r="H252" s="15"/>
    </row>
    <row r="253" spans="1:8" s="61" customFormat="1" ht="21" customHeight="1">
      <c r="A253" s="33"/>
      <c r="B253" s="14"/>
      <c r="C253" s="14"/>
      <c r="D253" s="72" t="s">
        <v>6</v>
      </c>
      <c r="E253" s="48"/>
      <c r="F253" s="12"/>
      <c r="G253" s="12"/>
      <c r="H253" s="15"/>
    </row>
    <row r="254" spans="1:8" s="61" customFormat="1" ht="52.5" customHeight="1">
      <c r="A254" s="33"/>
      <c r="B254" s="14"/>
      <c r="C254" s="14"/>
      <c r="D254" s="9" t="s">
        <v>118</v>
      </c>
      <c r="E254" s="48"/>
      <c r="F254" s="12"/>
      <c r="G254" s="12"/>
      <c r="H254" s="15"/>
    </row>
    <row r="255" spans="1:8" s="61" customFormat="1" ht="27.75" customHeight="1">
      <c r="A255" s="33"/>
      <c r="B255" s="3"/>
      <c r="C255" s="3"/>
      <c r="D255" s="5" t="s">
        <v>7</v>
      </c>
      <c r="E255" s="49"/>
      <c r="F255" s="62"/>
      <c r="G255" s="62"/>
      <c r="H255" s="2"/>
    </row>
    <row r="256" spans="1:8" s="61" customFormat="1" ht="43.5" customHeight="1">
      <c r="A256" s="33"/>
      <c r="B256" s="16" t="s">
        <v>69</v>
      </c>
      <c r="C256" s="16" t="s">
        <v>0</v>
      </c>
      <c r="D256" s="9" t="s">
        <v>25</v>
      </c>
      <c r="E256" s="48"/>
      <c r="F256" s="12">
        <v>15749.3</v>
      </c>
      <c r="G256" s="12">
        <v>14400.88</v>
      </c>
      <c r="H256" s="15">
        <f>G256/F256*100</f>
        <v>91.438222651165447</v>
      </c>
    </row>
    <row r="257" spans="1:8" s="61" customFormat="1" ht="26.25" customHeight="1">
      <c r="A257" s="33"/>
      <c r="B257" s="14"/>
      <c r="C257" s="14"/>
      <c r="D257" s="72" t="s">
        <v>9</v>
      </c>
      <c r="E257" s="48"/>
      <c r="F257" s="12"/>
      <c r="G257" s="12"/>
      <c r="H257" s="15"/>
    </row>
    <row r="258" spans="1:8" s="61" customFormat="1" ht="98.25" customHeight="1">
      <c r="A258" s="33"/>
      <c r="B258" s="14"/>
      <c r="C258" s="14"/>
      <c r="D258" s="9" t="s">
        <v>117</v>
      </c>
      <c r="E258" s="48"/>
      <c r="F258" s="12"/>
      <c r="G258" s="12"/>
      <c r="H258" s="15"/>
    </row>
    <row r="259" spans="1:8" s="61" customFormat="1" ht="17.25" customHeight="1">
      <c r="A259" s="33"/>
      <c r="B259" s="14"/>
      <c r="C259" s="14"/>
      <c r="D259" s="72" t="s">
        <v>11</v>
      </c>
      <c r="E259" s="48"/>
      <c r="F259" s="12"/>
      <c r="G259" s="12"/>
      <c r="H259" s="15"/>
    </row>
    <row r="260" spans="1:8" s="61" customFormat="1" ht="20.25" customHeight="1">
      <c r="A260" s="33"/>
      <c r="B260" s="14"/>
      <c r="C260" s="14"/>
      <c r="D260" s="9" t="s">
        <v>119</v>
      </c>
      <c r="E260" s="48"/>
      <c r="F260" s="12"/>
      <c r="G260" s="12"/>
      <c r="H260" s="15"/>
    </row>
    <row r="261" spans="1:8" s="61" customFormat="1" ht="34.5" customHeight="1">
      <c r="A261" s="16">
        <v>1095</v>
      </c>
      <c r="B261" s="14"/>
      <c r="C261" s="3"/>
      <c r="D261" s="5" t="s">
        <v>91</v>
      </c>
      <c r="E261" s="50"/>
      <c r="F261" s="18"/>
      <c r="G261" s="18"/>
      <c r="H261" s="2"/>
    </row>
    <row r="262" spans="1:8" s="61" customFormat="1" ht="34.5" customHeight="1">
      <c r="A262" s="33"/>
      <c r="B262" s="3"/>
      <c r="C262" s="3"/>
      <c r="D262" s="5" t="s">
        <v>25</v>
      </c>
      <c r="E262" s="48"/>
      <c r="F262" s="12">
        <f>F264</f>
        <v>1460.4</v>
      </c>
      <c r="G262" s="12">
        <f>G264</f>
        <v>1239.4000000000001</v>
      </c>
      <c r="H262" s="15">
        <f>G262/F262*100</f>
        <v>84.867159682278825</v>
      </c>
    </row>
    <row r="263" spans="1:8" s="61" customFormat="1" ht="22.15" customHeight="1">
      <c r="A263" s="33"/>
      <c r="B263" s="3"/>
      <c r="C263" s="3"/>
      <c r="D263" s="5" t="s">
        <v>93</v>
      </c>
      <c r="E263" s="51"/>
      <c r="F263" s="12"/>
      <c r="G263" s="12"/>
      <c r="H263" s="2"/>
    </row>
    <row r="264" spans="1:8" s="61" customFormat="1" ht="25.5" customHeight="1">
      <c r="A264" s="33"/>
      <c r="B264" s="16" t="s">
        <v>94</v>
      </c>
      <c r="C264" s="16" t="s">
        <v>0</v>
      </c>
      <c r="D264" s="5" t="s">
        <v>115</v>
      </c>
      <c r="E264" s="48"/>
      <c r="F264" s="12">
        <v>1460.4</v>
      </c>
      <c r="G264" s="12">
        <v>1239.4000000000001</v>
      </c>
      <c r="H264" s="15">
        <f>G264/F264*100</f>
        <v>84.867159682278825</v>
      </c>
    </row>
    <row r="265" spans="1:8" s="61" customFormat="1" ht="20.25" customHeight="1">
      <c r="A265" s="33"/>
      <c r="B265" s="14"/>
      <c r="C265" s="14"/>
      <c r="D265" s="72" t="s">
        <v>95</v>
      </c>
      <c r="E265" s="48"/>
      <c r="F265" s="12"/>
      <c r="G265" s="12"/>
      <c r="H265" s="15"/>
    </row>
    <row r="266" spans="1:8" s="61" customFormat="1" ht="21" customHeight="1">
      <c r="A266" s="33"/>
      <c r="B266" s="14"/>
      <c r="C266" s="14"/>
      <c r="D266" s="5" t="s">
        <v>140</v>
      </c>
      <c r="E266" s="48"/>
      <c r="F266" s="12"/>
      <c r="G266" s="12"/>
      <c r="H266" s="15"/>
    </row>
    <row r="267" spans="1:8" s="61" customFormat="1" ht="23.25" customHeight="1">
      <c r="A267" s="33"/>
      <c r="B267" s="14"/>
      <c r="C267" s="14"/>
      <c r="D267" s="72" t="s">
        <v>96</v>
      </c>
      <c r="E267" s="48"/>
      <c r="F267" s="12"/>
      <c r="G267" s="12"/>
      <c r="H267" s="15"/>
    </row>
    <row r="268" spans="1:8" s="61" customFormat="1" ht="36" customHeight="1">
      <c r="A268" s="33"/>
      <c r="B268" s="14"/>
      <c r="C268" s="14"/>
      <c r="D268" s="5" t="s">
        <v>120</v>
      </c>
      <c r="E268" s="48"/>
      <c r="F268" s="12"/>
      <c r="G268" s="12"/>
      <c r="H268" s="15"/>
    </row>
    <row r="269" spans="1:8" s="61" customFormat="1" ht="15.75" customHeight="1">
      <c r="A269" s="16">
        <v>1083</v>
      </c>
      <c r="B269" s="4"/>
      <c r="C269" s="35"/>
      <c r="D269" s="5" t="s">
        <v>17</v>
      </c>
      <c r="E269" s="50"/>
      <c r="F269" s="42"/>
      <c r="G269" s="42"/>
      <c r="H269" s="2"/>
    </row>
    <row r="270" spans="1:8" s="61" customFormat="1" ht="48" customHeight="1">
      <c r="A270" s="33"/>
      <c r="B270" s="14"/>
      <c r="C270" s="68"/>
      <c r="D270" s="9" t="s">
        <v>18</v>
      </c>
      <c r="E270" s="48"/>
      <c r="F270" s="12">
        <f>F276+F282</f>
        <v>999393.2</v>
      </c>
      <c r="G270" s="12">
        <f>G276+G282</f>
        <v>969853.86</v>
      </c>
      <c r="H270" s="13">
        <f>G270/F270*100</f>
        <v>97.044272464531474</v>
      </c>
    </row>
    <row r="271" spans="1:8" s="61" customFormat="1" ht="18" customHeight="1">
      <c r="A271" s="33"/>
      <c r="B271" s="14"/>
      <c r="C271" s="14"/>
      <c r="D271" s="72" t="s">
        <v>5</v>
      </c>
      <c r="E271" s="48"/>
      <c r="F271" s="12"/>
      <c r="G271" s="12"/>
      <c r="H271" s="13"/>
    </row>
    <row r="272" spans="1:8" s="61" customFormat="1" ht="80.25" customHeight="1">
      <c r="A272" s="33"/>
      <c r="B272" s="14"/>
      <c r="C272" s="14"/>
      <c r="D272" s="9" t="s">
        <v>122</v>
      </c>
      <c r="E272" s="48"/>
      <c r="F272" s="12"/>
      <c r="G272" s="12"/>
      <c r="H272" s="13"/>
    </row>
    <row r="273" spans="1:8" s="61" customFormat="1" ht="18.75" customHeight="1">
      <c r="A273" s="33"/>
      <c r="B273" s="14"/>
      <c r="C273" s="14"/>
      <c r="D273" s="72" t="s">
        <v>6</v>
      </c>
      <c r="E273" s="48"/>
      <c r="F273" s="12"/>
      <c r="G273" s="12"/>
      <c r="H273" s="13"/>
    </row>
    <row r="274" spans="1:8" s="61" customFormat="1" ht="89.25" customHeight="1">
      <c r="A274" s="33"/>
      <c r="B274" s="14"/>
      <c r="C274" s="14"/>
      <c r="D274" s="9" t="s">
        <v>123</v>
      </c>
      <c r="E274" s="48"/>
      <c r="F274" s="12"/>
      <c r="G274" s="12"/>
      <c r="H274" s="13"/>
    </row>
    <row r="275" spans="1:8" s="61" customFormat="1" ht="19.5" customHeight="1">
      <c r="A275" s="33"/>
      <c r="B275" s="3"/>
      <c r="C275" s="3"/>
      <c r="D275" s="5" t="s">
        <v>7</v>
      </c>
      <c r="E275" s="49"/>
      <c r="F275" s="62"/>
      <c r="G275" s="62"/>
      <c r="H275" s="11"/>
    </row>
    <row r="276" spans="1:8" s="61" customFormat="1" ht="102" customHeight="1">
      <c r="A276" s="33"/>
      <c r="B276" s="16" t="s">
        <v>121</v>
      </c>
      <c r="C276" s="16" t="s">
        <v>0</v>
      </c>
      <c r="D276" s="9" t="s">
        <v>21</v>
      </c>
      <c r="E276" s="48"/>
      <c r="F276" s="12">
        <v>794536</v>
      </c>
      <c r="G276" s="12">
        <v>778141.65</v>
      </c>
      <c r="H276" s="13">
        <f>G276/F276*100</f>
        <v>97.936613318968554</v>
      </c>
    </row>
    <row r="277" spans="1:8" s="61" customFormat="1" ht="21.75" customHeight="1">
      <c r="A277" s="33"/>
      <c r="B277" s="14"/>
      <c r="C277" s="14"/>
      <c r="D277" s="72" t="s">
        <v>9</v>
      </c>
      <c r="E277" s="48"/>
      <c r="F277" s="12"/>
      <c r="G277" s="12"/>
      <c r="H277" s="13"/>
    </row>
    <row r="278" spans="1:8" s="61" customFormat="1" ht="126" customHeight="1">
      <c r="A278" s="33"/>
      <c r="B278" s="14"/>
      <c r="C278" s="14"/>
      <c r="D278" s="9" t="s">
        <v>124</v>
      </c>
      <c r="E278" s="48"/>
      <c r="F278" s="12"/>
      <c r="G278" s="12"/>
      <c r="H278" s="13"/>
    </row>
    <row r="279" spans="1:8" s="61" customFormat="1" ht="22.5" customHeight="1">
      <c r="A279" s="33"/>
      <c r="B279" s="14"/>
      <c r="C279" s="14"/>
      <c r="D279" s="72" t="s">
        <v>11</v>
      </c>
      <c r="E279" s="48"/>
      <c r="F279" s="12"/>
      <c r="G279" s="12"/>
      <c r="H279" s="13"/>
    </row>
    <row r="280" spans="1:8" s="61" customFormat="1" ht="33.75" customHeight="1">
      <c r="A280" s="33"/>
      <c r="B280" s="14"/>
      <c r="C280" s="14"/>
      <c r="D280" s="9" t="s">
        <v>22</v>
      </c>
      <c r="E280" s="48"/>
      <c r="F280" s="12"/>
      <c r="G280" s="12"/>
      <c r="H280" s="13"/>
    </row>
    <row r="281" spans="1:8" s="65" customFormat="1" ht="30" customHeight="1">
      <c r="A281" s="16">
        <v>1083</v>
      </c>
      <c r="B281" s="33"/>
      <c r="C281" s="3"/>
      <c r="D281" s="5" t="s">
        <v>125</v>
      </c>
      <c r="E281" s="50"/>
      <c r="F281" s="62"/>
      <c r="G281" s="62"/>
      <c r="H281" s="11"/>
    </row>
    <row r="282" spans="1:8" s="65" customFormat="1" ht="54.75" customHeight="1">
      <c r="A282" s="33"/>
      <c r="B282" s="3"/>
      <c r="C282" s="3"/>
      <c r="D282" s="5" t="s">
        <v>18</v>
      </c>
      <c r="E282" s="48"/>
      <c r="F282" s="12">
        <f>F284+F291+F298+F305</f>
        <v>204857.2</v>
      </c>
      <c r="G282" s="12">
        <f>G284+G291+G298+G305</f>
        <v>191712.21</v>
      </c>
      <c r="H282" s="13">
        <f>G282/F282*100</f>
        <v>93.583340004647127</v>
      </c>
    </row>
    <row r="283" spans="1:8" s="61" customFormat="1" ht="20.25" customHeight="1">
      <c r="A283" s="33"/>
      <c r="B283" s="3"/>
      <c r="C283" s="3"/>
      <c r="D283" s="5" t="s">
        <v>126</v>
      </c>
      <c r="E283" s="51"/>
      <c r="F283" s="62"/>
      <c r="G283" s="62"/>
      <c r="H283" s="11"/>
    </row>
    <row r="284" spans="1:8" s="61" customFormat="1" ht="22.5" customHeight="1">
      <c r="A284" s="33"/>
      <c r="B284" s="16" t="s">
        <v>94</v>
      </c>
      <c r="C284" s="16" t="s">
        <v>0</v>
      </c>
      <c r="D284" s="5" t="s">
        <v>110</v>
      </c>
      <c r="E284" s="48"/>
      <c r="F284" s="12">
        <v>58880</v>
      </c>
      <c r="G284" s="12">
        <v>57290.46</v>
      </c>
      <c r="H284" s="13">
        <f>G284/F284*100</f>
        <v>97.300373641304347</v>
      </c>
    </row>
    <row r="285" spans="1:8" s="61" customFormat="1" ht="18.75" customHeight="1">
      <c r="A285" s="33"/>
      <c r="B285" s="14"/>
      <c r="C285" s="14"/>
      <c r="D285" s="72" t="s">
        <v>95</v>
      </c>
      <c r="E285" s="48"/>
      <c r="F285" s="12"/>
      <c r="G285" s="12"/>
      <c r="H285" s="13"/>
    </row>
    <row r="286" spans="1:8" s="61" customFormat="1" ht="98.25" customHeight="1">
      <c r="A286" s="33"/>
      <c r="B286" s="14"/>
      <c r="C286" s="14"/>
      <c r="D286" s="75" t="s">
        <v>134</v>
      </c>
      <c r="E286" s="48"/>
      <c r="F286" s="12"/>
      <c r="G286" s="12"/>
      <c r="H286" s="13"/>
    </row>
    <row r="287" spans="1:8" s="61" customFormat="1" ht="21.75" customHeight="1">
      <c r="A287" s="33"/>
      <c r="B287" s="14"/>
      <c r="C287" s="14"/>
      <c r="D287" s="72" t="s">
        <v>96</v>
      </c>
      <c r="E287" s="48"/>
      <c r="F287" s="12"/>
      <c r="G287" s="12"/>
      <c r="H287" s="13"/>
    </row>
    <row r="288" spans="1:8" s="61" customFormat="1" ht="51.75" customHeight="1">
      <c r="A288" s="33"/>
      <c r="B288" s="14"/>
      <c r="C288" s="14"/>
      <c r="D288" s="5" t="s">
        <v>127</v>
      </c>
      <c r="E288" s="48"/>
      <c r="F288" s="12"/>
      <c r="G288" s="12"/>
      <c r="H288" s="13"/>
    </row>
    <row r="289" spans="1:8" s="61" customFormat="1" ht="25.5" customHeight="1">
      <c r="A289" s="33"/>
      <c r="B289" s="14"/>
      <c r="C289" s="14"/>
      <c r="D289" s="72" t="s">
        <v>11</v>
      </c>
      <c r="E289" s="48"/>
      <c r="F289" s="12"/>
      <c r="G289" s="12"/>
      <c r="H289" s="11"/>
    </row>
    <row r="290" spans="1:8" s="61" customFormat="1" ht="35.25" customHeight="1">
      <c r="A290" s="33"/>
      <c r="B290" s="14"/>
      <c r="C290" s="14"/>
      <c r="D290" s="9" t="s">
        <v>162</v>
      </c>
      <c r="E290" s="48"/>
      <c r="F290" s="12"/>
      <c r="G290" s="12"/>
      <c r="H290" s="11"/>
    </row>
    <row r="291" spans="1:8" s="61" customFormat="1" ht="21.75" customHeight="1">
      <c r="A291" s="33"/>
      <c r="B291" s="16" t="s">
        <v>97</v>
      </c>
      <c r="C291" s="16" t="s">
        <v>0</v>
      </c>
      <c r="D291" s="5" t="s">
        <v>112</v>
      </c>
      <c r="E291" s="48"/>
      <c r="F291" s="12">
        <v>54000</v>
      </c>
      <c r="G291" s="12">
        <v>53985</v>
      </c>
      <c r="H291" s="13">
        <f>G291/F291*100</f>
        <v>99.972222222222214</v>
      </c>
    </row>
    <row r="292" spans="1:8" s="61" customFormat="1" ht="18" customHeight="1">
      <c r="A292" s="33"/>
      <c r="B292" s="14"/>
      <c r="C292" s="14"/>
      <c r="D292" s="72" t="s">
        <v>95</v>
      </c>
      <c r="E292" s="48"/>
      <c r="F292" s="63"/>
      <c r="G292" s="12"/>
      <c r="H292" s="13"/>
    </row>
    <row r="293" spans="1:8" s="61" customFormat="1" ht="36" customHeight="1">
      <c r="A293" s="33"/>
      <c r="B293" s="14"/>
      <c r="C293" s="14"/>
      <c r="D293" s="5" t="s">
        <v>136</v>
      </c>
      <c r="E293" s="48"/>
      <c r="F293" s="12"/>
      <c r="G293" s="12"/>
      <c r="H293" s="13"/>
    </row>
    <row r="294" spans="1:8" s="61" customFormat="1" ht="19.5" customHeight="1">
      <c r="A294" s="33"/>
      <c r="B294" s="14"/>
      <c r="C294" s="14"/>
      <c r="D294" s="72" t="s">
        <v>96</v>
      </c>
      <c r="E294" s="48"/>
      <c r="F294" s="12"/>
      <c r="G294" s="12"/>
      <c r="H294" s="13"/>
    </row>
    <row r="295" spans="1:8" s="61" customFormat="1" ht="50.25" customHeight="1">
      <c r="A295" s="33"/>
      <c r="B295" s="14"/>
      <c r="C295" s="14"/>
      <c r="D295" s="5" t="s">
        <v>127</v>
      </c>
      <c r="E295" s="48"/>
      <c r="F295" s="12"/>
      <c r="G295" s="12"/>
      <c r="H295" s="13"/>
    </row>
    <row r="296" spans="1:8" s="61" customFormat="1" ht="25.5" customHeight="1">
      <c r="A296" s="33"/>
      <c r="B296" s="14"/>
      <c r="C296" s="14"/>
      <c r="D296" s="72" t="s">
        <v>11</v>
      </c>
      <c r="E296" s="48"/>
      <c r="F296" s="12"/>
      <c r="G296" s="12"/>
      <c r="H296" s="11"/>
    </row>
    <row r="297" spans="1:8" s="61" customFormat="1" ht="33" customHeight="1">
      <c r="A297" s="33"/>
      <c r="B297" s="14"/>
      <c r="C297" s="14"/>
      <c r="D297" s="9" t="s">
        <v>162</v>
      </c>
      <c r="E297" s="48"/>
      <c r="F297" s="12"/>
      <c r="G297" s="12"/>
      <c r="H297" s="11"/>
    </row>
    <row r="298" spans="1:8" s="61" customFormat="1" ht="21" customHeight="1">
      <c r="A298" s="33"/>
      <c r="B298" s="16" t="s">
        <v>99</v>
      </c>
      <c r="C298" s="16" t="s">
        <v>0</v>
      </c>
      <c r="D298" s="5" t="s">
        <v>115</v>
      </c>
      <c r="E298" s="48"/>
      <c r="F298" s="12">
        <v>90707.199999999997</v>
      </c>
      <c r="G298" s="12">
        <v>79546.75</v>
      </c>
      <c r="H298" s="13">
        <f>G298/F298*100</f>
        <v>87.696180678049814</v>
      </c>
    </row>
    <row r="299" spans="1:8" s="61" customFormat="1" ht="21.75" customHeight="1">
      <c r="A299" s="33"/>
      <c r="B299" s="14"/>
      <c r="C299" s="14"/>
      <c r="D299" s="72" t="s">
        <v>95</v>
      </c>
      <c r="E299" s="48"/>
      <c r="F299" s="12"/>
      <c r="G299" s="12"/>
      <c r="H299" s="13"/>
    </row>
    <row r="300" spans="1:8" s="61" customFormat="1" ht="49.5" customHeight="1">
      <c r="A300" s="33"/>
      <c r="B300" s="14"/>
      <c r="C300" s="14"/>
      <c r="D300" s="5" t="s">
        <v>137</v>
      </c>
      <c r="E300" s="48"/>
      <c r="F300" s="12"/>
      <c r="G300" s="12"/>
      <c r="H300" s="13"/>
    </row>
    <row r="301" spans="1:8" s="61" customFormat="1" ht="20.25" customHeight="1">
      <c r="A301" s="33"/>
      <c r="B301" s="14"/>
      <c r="C301" s="14"/>
      <c r="D301" s="72" t="s">
        <v>96</v>
      </c>
      <c r="E301" s="48"/>
      <c r="F301" s="12"/>
      <c r="G301" s="12"/>
      <c r="H301" s="13"/>
    </row>
    <row r="302" spans="1:8" s="61" customFormat="1" ht="49.5" customHeight="1">
      <c r="A302" s="33"/>
      <c r="B302" s="14"/>
      <c r="C302" s="14"/>
      <c r="D302" s="5" t="s">
        <v>127</v>
      </c>
      <c r="E302" s="48"/>
      <c r="F302" s="12"/>
      <c r="G302" s="12"/>
      <c r="H302" s="13"/>
    </row>
    <row r="303" spans="1:8" s="61" customFormat="1" ht="20.25" customHeight="1">
      <c r="A303" s="33"/>
      <c r="B303" s="14"/>
      <c r="C303" s="14"/>
      <c r="D303" s="72" t="s">
        <v>11</v>
      </c>
      <c r="E303" s="48"/>
      <c r="F303" s="12"/>
      <c r="G303" s="12"/>
      <c r="H303" s="13"/>
    </row>
    <row r="304" spans="1:8" s="61" customFormat="1" ht="34.5" customHeight="1">
      <c r="A304" s="33"/>
      <c r="B304" s="14"/>
      <c r="C304" s="14"/>
      <c r="D304" s="9" t="s">
        <v>162</v>
      </c>
      <c r="E304" s="48"/>
      <c r="F304" s="12"/>
      <c r="G304" s="12"/>
      <c r="H304" s="13"/>
    </row>
    <row r="305" spans="1:8" s="61" customFormat="1" ht="20.25" customHeight="1">
      <c r="A305" s="69"/>
      <c r="B305" s="16" t="s">
        <v>102</v>
      </c>
      <c r="C305" s="16" t="s">
        <v>0</v>
      </c>
      <c r="D305" s="10" t="s">
        <v>139</v>
      </c>
      <c r="E305" s="48"/>
      <c r="F305" s="12">
        <v>1270</v>
      </c>
      <c r="G305" s="12">
        <v>890</v>
      </c>
      <c r="H305" s="13">
        <f>G305/F305*100</f>
        <v>70.078740157480311</v>
      </c>
    </row>
    <row r="306" spans="1:8" s="61" customFormat="1" ht="19.5" customHeight="1">
      <c r="A306" s="33"/>
      <c r="B306" s="14"/>
      <c r="C306" s="14"/>
      <c r="D306" s="72" t="s">
        <v>95</v>
      </c>
      <c r="E306" s="48"/>
      <c r="F306" s="12"/>
      <c r="G306" s="12"/>
      <c r="H306" s="13"/>
    </row>
    <row r="307" spans="1:8" s="61" customFormat="1" ht="48.75" customHeight="1">
      <c r="A307" s="33"/>
      <c r="B307" s="14"/>
      <c r="C307" s="14"/>
      <c r="D307" s="5" t="s">
        <v>138</v>
      </c>
      <c r="E307" s="48"/>
      <c r="F307" s="12"/>
      <c r="G307" s="12"/>
      <c r="H307" s="13"/>
    </row>
    <row r="308" spans="1:8" s="61" customFormat="1" ht="18" customHeight="1">
      <c r="A308" s="33"/>
      <c r="B308" s="14"/>
      <c r="C308" s="14"/>
      <c r="D308" s="72" t="s">
        <v>96</v>
      </c>
      <c r="E308" s="48"/>
      <c r="F308" s="12"/>
      <c r="G308" s="12"/>
      <c r="H308" s="13"/>
    </row>
    <row r="309" spans="1:8" s="61" customFormat="1" ht="48" customHeight="1">
      <c r="A309" s="33"/>
      <c r="B309" s="14"/>
      <c r="C309" s="14"/>
      <c r="D309" s="5" t="s">
        <v>127</v>
      </c>
      <c r="E309" s="48"/>
      <c r="F309" s="12"/>
      <c r="G309" s="12"/>
      <c r="H309" s="13"/>
    </row>
    <row r="310" spans="1:8" s="61" customFormat="1" ht="20.25" customHeight="1">
      <c r="A310" s="33"/>
      <c r="B310" s="14"/>
      <c r="C310" s="14"/>
      <c r="D310" s="72" t="s">
        <v>11</v>
      </c>
      <c r="E310" s="48"/>
      <c r="F310" s="12"/>
      <c r="G310" s="12"/>
      <c r="H310" s="13"/>
    </row>
    <row r="311" spans="1:8" s="61" customFormat="1" ht="34.5" customHeight="1">
      <c r="A311" s="33"/>
      <c r="B311" s="14"/>
      <c r="C311" s="14"/>
      <c r="D311" s="9" t="s">
        <v>162</v>
      </c>
      <c r="E311" s="48"/>
      <c r="F311" s="12"/>
      <c r="G311" s="12"/>
      <c r="H311" s="13"/>
    </row>
    <row r="312" spans="1:8">
      <c r="E312" s="36"/>
      <c r="F312" s="37"/>
      <c r="G312" s="38"/>
      <c r="H312" s="39"/>
    </row>
    <row r="313" spans="1:8" s="66" customFormat="1" ht="18" customHeight="1">
      <c r="A313" s="6"/>
      <c r="B313" s="19"/>
      <c r="C313" s="19"/>
      <c r="D313" s="7"/>
      <c r="E313" s="20"/>
      <c r="F313" s="21"/>
      <c r="G313" s="22"/>
      <c r="H313" s="23"/>
    </row>
    <row r="314" spans="1:8" s="66" customFormat="1" ht="36.6" customHeight="1">
      <c r="A314" s="6"/>
      <c r="B314" s="19"/>
      <c r="C314" s="19"/>
      <c r="D314" s="8"/>
      <c r="E314" s="20"/>
      <c r="F314" s="21"/>
      <c r="G314" s="22"/>
      <c r="H314" s="23"/>
    </row>
    <row r="315" spans="1:8">
      <c r="F315" s="27"/>
      <c r="G315" s="28"/>
      <c r="H315" s="29"/>
    </row>
    <row r="316" spans="1:8">
      <c r="F316" s="27"/>
      <c r="G316" s="28"/>
      <c r="H316" s="29"/>
    </row>
    <row r="317" spans="1:8">
      <c r="F317" s="27"/>
      <c r="G317" s="28"/>
      <c r="H317" s="29"/>
    </row>
    <row r="318" spans="1:8">
      <c r="F318" s="27"/>
      <c r="G318" s="28"/>
      <c r="H318" s="29"/>
    </row>
    <row r="319" spans="1:8">
      <c r="F319" s="27"/>
      <c r="G319" s="28"/>
      <c r="H319" s="29"/>
    </row>
    <row r="320" spans="1:8">
      <c r="F320" s="27"/>
      <c r="G320" s="28"/>
      <c r="H320" s="29"/>
    </row>
    <row r="321" spans="6:8">
      <c r="F321" s="27"/>
      <c r="G321" s="28"/>
      <c r="H321" s="29"/>
    </row>
    <row r="322" spans="6:8">
      <c r="F322" s="27"/>
      <c r="G322" s="28"/>
      <c r="H322" s="29"/>
    </row>
    <row r="323" spans="6:8">
      <c r="F323" s="27"/>
      <c r="G323" s="27"/>
    </row>
    <row r="324" spans="6:8">
      <c r="F324" s="27"/>
      <c r="G324" s="27"/>
    </row>
    <row r="325" spans="6:8">
      <c r="F325" s="27"/>
      <c r="G325" s="27"/>
    </row>
    <row r="326" spans="6:8">
      <c r="F326" s="27"/>
      <c r="G326" s="27"/>
    </row>
    <row r="327" spans="6:8">
      <c r="F327" s="27"/>
      <c r="G327" s="27"/>
    </row>
    <row r="328" spans="6:8">
      <c r="F328" s="27"/>
      <c r="G328" s="27"/>
    </row>
    <row r="329" spans="6:8">
      <c r="F329" s="27"/>
      <c r="G329" s="27"/>
    </row>
    <row r="330" spans="6:8">
      <c r="F330" s="27"/>
      <c r="G330" s="27"/>
    </row>
    <row r="331" spans="6:8">
      <c r="F331" s="27"/>
      <c r="G331" s="27"/>
    </row>
    <row r="332" spans="6:8">
      <c r="F332" s="27"/>
      <c r="G332" s="27"/>
    </row>
    <row r="333" spans="6:8">
      <c r="F333" s="27"/>
      <c r="G333" s="27"/>
    </row>
    <row r="334" spans="6:8">
      <c r="F334" s="27"/>
      <c r="G334" s="27"/>
    </row>
    <row r="335" spans="6:8">
      <c r="F335" s="27"/>
      <c r="G335" s="27"/>
    </row>
    <row r="336" spans="6:8">
      <c r="F336" s="27"/>
      <c r="G336" s="27"/>
    </row>
    <row r="337" spans="6:7">
      <c r="F337" s="27"/>
      <c r="G337" s="27"/>
    </row>
    <row r="338" spans="6:7">
      <c r="F338" s="27"/>
      <c r="G338" s="27"/>
    </row>
    <row r="339" spans="6:7">
      <c r="F339" s="27"/>
      <c r="G339" s="27"/>
    </row>
    <row r="340" spans="6:7">
      <c r="F340" s="27"/>
      <c r="G340" s="27"/>
    </row>
    <row r="341" spans="6:7">
      <c r="F341" s="27"/>
      <c r="G341" s="27"/>
    </row>
    <row r="342" spans="6:7">
      <c r="F342" s="27"/>
      <c r="G342" s="27"/>
    </row>
    <row r="343" spans="6:7">
      <c r="F343" s="27"/>
      <c r="G343" s="27"/>
    </row>
    <row r="344" spans="6:7">
      <c r="F344" s="27"/>
      <c r="G344" s="27"/>
    </row>
    <row r="345" spans="6:7">
      <c r="F345" s="27"/>
      <c r="G345" s="27"/>
    </row>
    <row r="346" spans="6:7">
      <c r="F346" s="27"/>
      <c r="G346" s="27"/>
    </row>
    <row r="347" spans="6:7">
      <c r="F347" s="27"/>
      <c r="G347" s="27"/>
    </row>
    <row r="348" spans="6:7">
      <c r="F348" s="27"/>
      <c r="G348" s="27"/>
    </row>
    <row r="349" spans="6:7">
      <c r="F349" s="27"/>
      <c r="G349" s="27"/>
    </row>
    <row r="350" spans="6:7">
      <c r="F350" s="27"/>
      <c r="G350" s="27"/>
    </row>
    <row r="351" spans="6:7">
      <c r="F351" s="27"/>
      <c r="G351" s="27"/>
    </row>
    <row r="352" spans="6:7">
      <c r="F352" s="27"/>
      <c r="G352" s="27"/>
    </row>
    <row r="353" spans="6:7">
      <c r="F353" s="27"/>
      <c r="G353" s="27"/>
    </row>
    <row r="354" spans="6:7">
      <c r="F354" s="27"/>
      <c r="G354" s="27"/>
    </row>
    <row r="355" spans="6:7">
      <c r="F355" s="27"/>
      <c r="G355" s="27"/>
    </row>
    <row r="356" spans="6:7">
      <c r="F356" s="27"/>
      <c r="G356" s="27"/>
    </row>
    <row r="357" spans="6:7">
      <c r="F357" s="27"/>
      <c r="G357" s="27"/>
    </row>
    <row r="358" spans="6:7">
      <c r="F358" s="27"/>
      <c r="G358" s="27"/>
    </row>
  </sheetData>
  <mergeCells count="1">
    <mergeCell ref="A3:H3"/>
  </mergeCells>
  <phoneticPr fontId="3" type="noConversion"/>
  <dataValidations count="1">
    <dataValidation type="decimal" operator="greaterThanOrEqual" allowBlank="1" showInputMessage="1" showErrorMessage="1" sqref="E93:G97 F11:F14 E44:G48 E61:G65 E38:E42 E127:G127 E32:G36 F10:G10 E10:E14 F128:G131">
      <formula1>0</formula1>
    </dataValidation>
  </dataValidations>
  <pageMargins left="0.24" right="0.15748031496063" top="0.42" bottom="0.41" header="0.2" footer="0.15748031496063"/>
  <pageSetup paperSize="9" scale="75" firstPageNumber="3261" orientation="portrait" useFirstPageNumber="1" horizontalDpi="300" verticalDpi="300" r:id="rId1"/>
  <headerFooter alignWithMargins="0">
    <oddFooter>&amp;L&amp;"GHEA Grapalat,Regular"&amp;8Հայաստանի Հանրապետության ֆինանսների նախարարություն&amp;R&amp;"GHEA Grapalat,Regular"&amp;8&amp;F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DOC1 (2015)</vt:lpstr>
      <vt:lpstr>'DOC1 (2015)'!_ednref3</vt:lpstr>
      <vt:lpstr>'DOC1 (2015)'!_ednref4</vt:lpstr>
      <vt:lpstr>'DOC1 (2015)'!Print_Titles</vt:lpstr>
    </vt:vector>
  </TitlesOfParts>
  <Company>FG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Gevorgyan</cp:lastModifiedBy>
  <cp:lastPrinted>2016-04-20T05:13:19Z</cp:lastPrinted>
  <dcterms:created xsi:type="dcterms:W3CDTF">2009-03-23T05:17:56Z</dcterms:created>
  <dcterms:modified xsi:type="dcterms:W3CDTF">2016-06-23T11:00:01Z</dcterms:modified>
</cp:coreProperties>
</file>