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1640"/>
  </bookViews>
  <sheets>
    <sheet name="axyusak 12" sheetId="3" r:id="rId1"/>
  </sheets>
  <externalReferences>
    <externalReference r:id="rId2"/>
  </externalReferences>
  <definedNames>
    <definedName name="_edn1" localSheetId="0">'axyusak 12'!#REF!</definedName>
    <definedName name="_edn10" localSheetId="0">'axyusak 12'!$A$258</definedName>
    <definedName name="_edn11" localSheetId="0">'axyusak 12'!#REF!</definedName>
    <definedName name="_edn12" localSheetId="0">'axyusak 12'!#REF!</definedName>
    <definedName name="_edn13" localSheetId="0">'axyusak 12'!#REF!</definedName>
    <definedName name="_edn14" localSheetId="0">'axyusak 12'!#REF!</definedName>
    <definedName name="_edn15" localSheetId="0">'axyusak 12'!#REF!</definedName>
    <definedName name="_edn2" localSheetId="0">'axyusak 12'!#REF!</definedName>
    <definedName name="_edn3" localSheetId="0">'axyusak 12'!#REF!</definedName>
    <definedName name="_edn4" localSheetId="0">'axyusak 12'!#REF!</definedName>
    <definedName name="_edn5" localSheetId="0">'axyusak 12'!$A$252</definedName>
    <definedName name="_edn6" localSheetId="0">'axyusak 12'!$A$253</definedName>
    <definedName name="_edn7" localSheetId="0">'axyusak 12'!$A$254</definedName>
    <definedName name="_edn8" localSheetId="0">'axyusak 12'!$A$256</definedName>
    <definedName name="_edn9" localSheetId="0">'axyusak 12'!$A$257</definedName>
    <definedName name="_ednref1" localSheetId="0">'axyusak 12'!#REF!</definedName>
    <definedName name="_ednref10" localSheetId="0">'axyusak 12'!#REF!</definedName>
    <definedName name="_ednref11" localSheetId="0">'axyusak 12'!#REF!</definedName>
    <definedName name="_ednref12" localSheetId="0">'axyusak 12'!#REF!</definedName>
    <definedName name="_ednref13" localSheetId="0">'axyusak 12'!#REF!</definedName>
    <definedName name="_ednref14" localSheetId="0">'axyusak 12'!#REF!</definedName>
    <definedName name="_ednref15" localSheetId="0">'axyusak 12'!#REF!</definedName>
    <definedName name="_ednref2" localSheetId="0">'axyusak 12'!#REF!</definedName>
    <definedName name="_ednref3" localSheetId="0">'axyusak 12'!#REF!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_xlnm._FilterDatabase" localSheetId="0" hidden="1">'axyusak 12'!$A$9:$A$258</definedName>
    <definedName name="OLE_LINK1" localSheetId="0">'axyusak 12'!#REF!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'axyusak 12'!$A$1:$H$258</definedName>
    <definedName name="_xlnm.Print_Titles" localSheetId="0">'axyusak 12'!$7:$8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E193" i="3" l="1"/>
  <c r="E205" i="3"/>
  <c r="E221" i="3"/>
  <c r="E233" i="3"/>
  <c r="E250" i="3"/>
  <c r="E103" i="3"/>
  <c r="E90" i="3"/>
  <c r="F32" i="3"/>
  <c r="G233" i="3"/>
  <c r="G221" i="3"/>
  <c r="F205" i="3"/>
  <c r="G205" i="3"/>
  <c r="H205" i="3" s="1"/>
  <c r="F193" i="3"/>
  <c r="G193" i="3"/>
  <c r="F166" i="3"/>
  <c r="G166" i="3"/>
  <c r="E166" i="3"/>
  <c r="F130" i="3"/>
  <c r="G130" i="3"/>
  <c r="E130" i="3"/>
  <c r="G32" i="3"/>
  <c r="H32" i="3" s="1"/>
  <c r="E32" i="3"/>
  <c r="H109" i="3"/>
  <c r="F221" i="3"/>
  <c r="F233" i="3"/>
  <c r="G250" i="3"/>
  <c r="H250" i="3" s="1"/>
  <c r="F250" i="3"/>
  <c r="H244" i="3"/>
  <c r="H239" i="3"/>
  <c r="H227" i="3"/>
  <c r="H217" i="3"/>
  <c r="H211" i="3"/>
  <c r="H199" i="3"/>
  <c r="H193" i="3"/>
  <c r="H162" i="3"/>
  <c r="H48" i="3"/>
  <c r="H28" i="3"/>
  <c r="G22" i="3"/>
  <c r="H22" i="3" s="1"/>
  <c r="F22" i="3"/>
  <c r="E22" i="3"/>
  <c r="H256" i="3"/>
  <c r="H177" i="3"/>
  <c r="H182" i="3"/>
  <c r="H187" i="3"/>
  <c r="H172" i="3"/>
  <c r="H141" i="3"/>
  <c r="H146" i="3"/>
  <c r="H151" i="3"/>
  <c r="H156" i="3"/>
  <c r="H136" i="3"/>
  <c r="H114" i="3"/>
  <c r="H119" i="3"/>
  <c r="H124" i="3"/>
  <c r="H99" i="3"/>
  <c r="H96" i="3"/>
  <c r="H77" i="3"/>
  <c r="H80" i="3"/>
  <c r="H83" i="3"/>
  <c r="H86" i="3"/>
  <c r="H74" i="3"/>
  <c r="H53" i="3"/>
  <c r="H58" i="3"/>
  <c r="H63" i="3"/>
  <c r="H68" i="3"/>
  <c r="H43" i="3"/>
  <c r="H38" i="3"/>
  <c r="H16" i="3"/>
  <c r="F10" i="3"/>
  <c r="G90" i="3"/>
  <c r="G103" i="3"/>
  <c r="H103" i="3" s="1"/>
  <c r="F103" i="3"/>
  <c r="F90" i="3"/>
  <c r="E10" i="3"/>
  <c r="G10" i="3"/>
  <c r="H166" i="3"/>
  <c r="H233" i="3"/>
  <c r="H221" i="3"/>
  <c r="H90" i="3"/>
  <c r="H130" i="3"/>
  <c r="H10" i="3"/>
</calcChain>
</file>

<file path=xl/sharedStrings.xml><?xml version="1.0" encoding="utf-8"?>
<sst xmlns="http://schemas.openxmlformats.org/spreadsheetml/2006/main" count="335" uniqueCount="151">
  <si>
    <t>Երևանում  կայանալիք միջազգային մարաթոնյան վազքի անցկացման ապահովում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</si>
  <si>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</si>
  <si>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</si>
  <si>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</si>
  <si>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</si>
  <si>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Միջոցառումը</t>
  </si>
  <si>
    <t>Ծրագրային դասիչը</t>
  </si>
  <si>
    <t>Գործառական դասիչը</t>
  </si>
  <si>
    <t>Ծրագիր/Քաղաքականության միջոցառում</t>
  </si>
  <si>
    <t>Պետական քաղաքականության մշակման,ծրագրերի համակարգման և մոնիտորինգի ծրագիր</t>
  </si>
  <si>
    <t>Ծրագրի նկարագրությունը</t>
  </si>
  <si>
    <t xml:space="preserve">Քաղաքականության մշակման և դրա կատարման համակարգման, պետական ծրագրերի պլանավորման, մշակման, իրականացման և մոնիտորինգի (վերահսկման) ծառայություններ </t>
  </si>
  <si>
    <t>Վերջնական արդյունքի նկարագրությունը</t>
  </si>
  <si>
    <t>Ծրագիրը նպաստում է ՀՀ սպորտի և երիտասարդության հարցերի նախարարության միջոցով իրականացվող ծրագրերով  նախատեսված արդյունքների ապահովմանը</t>
  </si>
  <si>
    <t xml:space="preserve">Ֆիզիկական կուլտուրայի, սպորտի և երիտասարդության հարցերի բնագավառի պետական քաղաքականության մշակում, իրականացում և  ծառայությունների մատուցում </t>
  </si>
  <si>
    <t>Մատուցվող ծառայության նկարագրությունը</t>
  </si>
  <si>
    <t>Ծառայություն մատուցողի անվանումը</t>
  </si>
  <si>
    <t>Քաղաքականության միջոցառումներ. Ծառայություններ</t>
  </si>
  <si>
    <t>ԱԾ13</t>
  </si>
  <si>
    <t>ԾՐԱԳԻՐ</t>
  </si>
  <si>
    <t>Մեծ նվաճումների սպորտի ծրագիր</t>
  </si>
  <si>
    <t xml:space="preserve"> ՀՀ առաջնություններն և միջազգային միջոցառումներին մասնակցության ապահովման համար մարզիկների նախապատրաստում և առաջնությունների անցկացում</t>
  </si>
  <si>
    <t>ՀՀ մարզիկների մասնակցություն օլիմպիական խաղերին</t>
  </si>
  <si>
    <t>ՀՀ առաջնություններին և միջազգային միջոցառումներին մասնակցության ապահովման համար մարզիկների մախապատրաստում և առաջնությունների անցկացում</t>
  </si>
  <si>
    <t>Մարզաձևերի ազգային ֆեդերացիաների կողմից մարզիկների պատրաստում և տարբեր մարզաձևերի ՀՀ առաջնությունների և միջազգային մրցաշարերի անցկացում, ուսումնամարզական հավաքների կազմակերպում և միջազգային միջոցառումների մասնակցություն</t>
  </si>
  <si>
    <t>ՀՀ մարզական ֆեդերացիաներ</t>
  </si>
  <si>
    <t>ԱԾ02</t>
  </si>
  <si>
    <t>ՀՀ հավաքական թիմերին մարզահագուստով և մարզահանդերձանքով ապահովում</t>
  </si>
  <si>
    <t>ՙՙԳնումների մասին՚ ՀՀ օրենքի համաձայն ընտրված կազմակերպություն</t>
  </si>
  <si>
    <t>ԱԾ05</t>
  </si>
  <si>
    <t>ԱԾ06</t>
  </si>
  <si>
    <t>Հաշվանդամային սպորտին առնչվող ծառայություններ</t>
  </si>
  <si>
    <t xml:space="preserve"> Հաշմանդամային մարզական հասարակական կազմակերպությունների կողմից 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</si>
  <si>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>ՙՀայաստանի ազգային պարալիմպիկ կոմիտե՚, ՙՀայաստանի կույրերի միավորում՚, ՙԽուլերի հայկական սպորտային կոմիտե՚, ՙՀայկական հատուկ օլիմպիադաներ՚ ՀԿ-ներ</t>
  </si>
  <si>
    <t>Սպորտային բժշկության և հակադոպինգային հսկողության ծառայություններ</t>
  </si>
  <si>
    <t>ՀՀ հավաքական թիմերում ընդգրկված մարզիկների բժշկական հսկողության, հիվանդությունների և վնասվածքների ախտորոշման ու բուժման և հակադոպինգային հսկողության իրականացումը, ինչպես նաև ՀՀ հաաքական թիմերի անդամներին բարձրորակ դեղորայքով, վիտամիններով և վերականգնողական միջոցներով ապահովում</t>
  </si>
  <si>
    <t>ՙՍպորտային բժշկության և հակադոպինգային ծառայության հանրապետական կենտրոն՚ ՊՈԱԿ</t>
  </si>
  <si>
    <t>ՙՀայաստանի աթլետիկայի ֆեդերացիա՚ հասարակական կազմակերպություն</t>
  </si>
  <si>
    <t>ԾՏ01</t>
  </si>
  <si>
    <t>ԾՏ02</t>
  </si>
  <si>
    <t>ԾՏ03</t>
  </si>
  <si>
    <t>ԾՏ04</t>
  </si>
  <si>
    <t>ԾՏ05</t>
  </si>
  <si>
    <t>Քաղաքականության միջոցառումներ. Տրանսֆերտներ</t>
  </si>
  <si>
    <t>Միջազգային մարզական միջոցառումների հաղթողներին և մրցանակակիրներին դրամական մրցանակների հանձնում</t>
  </si>
  <si>
    <t>Տրանսֆերտի նկարագրությունը</t>
  </si>
  <si>
    <t>Օլիմպիական խաղերում, աշխարհի, Եվրոպայի առաջնություններում, գավաթի խաղարկություններում հաղթողներին և մրցանակակիրներին դրամական մրցանակների հանձնում</t>
  </si>
  <si>
    <t>Հավաքական թիմերի ավագ մարզիչների վարձատրություն և աշխարհի չեմպիոններին թոշակի հատկացում</t>
  </si>
  <si>
    <t>ՀՀ հավաքական թիմերի ավագ մարզիչների վարձատրության և աշխարհի 27 չեմպիոններին թոշակի հատկացում</t>
  </si>
  <si>
    <t>Օլիմպիական խաղերում, աշխարհի և Եվրոպայի առաջնություններում բարձր արդյունքների հասած ՀՀ հավաքական թիմերի մարզիկներին և նրանց մարզիչներին ՀՀ Նախագահի անվանական թոշակի հատկացում</t>
  </si>
  <si>
    <t xml:space="preserve">Հակադոպինգային համաշխարհային գործակալությանը անդամակցում </t>
  </si>
  <si>
    <t>Հակադոպինգային համաշխարհային գործակալությանը / WADA / անդամակցելու անդամավճարի հատկացում</t>
  </si>
  <si>
    <t xml:space="preserve">Եվրախորհրդի սպորտի մասին համաձայնագրին անդամակցում </t>
  </si>
  <si>
    <t>Եվրախորհրդի սպորտի մասին ընդլայնված մասնակի համաձայնագրին անդամակցելու անդամավճարի հատկացում</t>
  </si>
  <si>
    <t>Նախնական (արհեստագործական) և միջին մասնագիտական կրթության ծրագիր</t>
  </si>
  <si>
    <t>Նախնական (արհեստագործական) և միջին մասնագիտական կրթության ծառայությունների մատուցում</t>
  </si>
  <si>
    <t>Աշխատաշուկայի արդի պահանջներին համապատասխան տեխնիկական հմութություններ և կարողություններ, ինչպես նաև միջին մասնագիտական որակավորում ունեցող մասնագետների պատրաստում</t>
  </si>
  <si>
    <t xml:space="preserve">Միջին մասնագիտական կրթության նպաստների տրամադրում (սպորտի և երիտասարդության ոլորտ)  </t>
  </si>
  <si>
    <t>Միջին մասնագիտական կրթության նպաստների տրամադրում</t>
  </si>
  <si>
    <t xml:space="preserve">Միջին մասնագիտական կրթություն ստացող ուսանողների կրթաթոշակ(սպորտի և երիտասարդության ոլորտ)    </t>
  </si>
  <si>
    <t>Միջին մասնագիտական կրթություն ստացող ուսանողներին կրթաթոշակի տրամադրում</t>
  </si>
  <si>
    <t>ԾՏ17</t>
  </si>
  <si>
    <t>ԾՏ18</t>
  </si>
  <si>
    <t xml:space="preserve">Երիտասարդական  ծրագրեր </t>
  </si>
  <si>
    <t>Երիտասարդության իրազեկմանը և հմուտությունների զարգացմանն ուղղված միջոցառումների, դասընթացների կազմակերպում, երիտասարդական կենտրոններում բարյացական ծառայությունների տրամադրու, աջակցությունմիջազգային երիտասարդական միջոցառումների մասնակցությանը</t>
  </si>
  <si>
    <t>Հասարակության սոցիալ-տնտեսական, քաղաքական և մշակութային կյանքին երիտասարդների լիարժեք ներգրավում և նրանց ստեղծագործական ներուժի ամբողջական դրսևորում</t>
  </si>
  <si>
    <t>Երիտասարդական պետական քաղաքականությանն ուղղված ծրագրեր և միջոցառումներ</t>
  </si>
  <si>
    <t>Հասարակական կյանքին երիտասարդների ակտիվ մասնակցության,  երիտասարդության շրջանում առողջ ապրելակերպի, հոգևոր-մշակութային, հայրենասիրական դաստիարակության խթանում, երիտասարդների զբաղվածության հնարավորությունների մեծացում,  պետական երիտասարդական քաղաքականության իրականացման համակարգվածության մակարդակի բարձրացում</t>
  </si>
  <si>
    <t>ՙԵրիտասարդական միջոցառումների իրականացման կենտրոն՚  ՊՈԱԿ</t>
  </si>
  <si>
    <t>Մարզային, համահայկական և միջազգային նշանակության երիտասարդական միջոցառումների կազմակերպում</t>
  </si>
  <si>
    <t>Հայաստանի Երիտասարդական հիմնադրամ</t>
  </si>
  <si>
    <t>Հասարակական կազմակերպությունների գործունեության աջակցում</t>
  </si>
  <si>
    <t>Հայաստանի երիտասարդական ազգային խորհրդի գործունեության ապահովում</t>
  </si>
  <si>
    <t>ՙՀայաստանի երիտասարդության ազգային խորհուրդ՚ հասարակական կազմակերպություն</t>
  </si>
  <si>
    <t>Երիտասարդական ծրագրերի շրջանակներում թրաֆիկինգի դեմ պայքարի միջոցառումներ</t>
  </si>
  <si>
    <t>Մարդկանց շահագործման (թրաֆիքինգի) կանխարգելմանն ուղղված քարոզչական միջոցառումներ</t>
  </si>
  <si>
    <t>Արտաուսումնական դաստիարակության ծրագիր</t>
  </si>
  <si>
    <t>Արվեստի, սպորտի դասընթացների իրականացում ակումբներում, մարզադպրոցներում և արտադպրոցական այլ կենտրոններում</t>
  </si>
  <si>
    <t>Հանրակրթական ուսուցման համակարգում ընդգրկված երեխաների ֆիզիկական, հոգևոր և գեղագիտական զարգացում, բնապահպանական և կիրառական գիտելիքների ձեռք բերում</t>
  </si>
  <si>
    <t xml:space="preserve">Արտադպրոցական դաստիարակություն (սպորտի և երիտասարդության ոլորտ)    </t>
  </si>
  <si>
    <t>Մարզադպրոցների սաների համար  մարզական ուսուցման կազմակերպում, մարզական հերթափոխի ապահովման նպատակով մարզիկների պատրաստում</t>
  </si>
  <si>
    <t>Մարզադպրոցներ</t>
  </si>
  <si>
    <t>Արտադպրոցական դաստիարակություն հասարակական կազմակերպությունների կողմից</t>
  </si>
  <si>
    <t xml:space="preserve">Մարզական հասարակական կազմակերպությունների կողմից մարզիկների պատրաստում և առաջնությունների անցկացում </t>
  </si>
  <si>
    <t>Մարզական հասարակական կազմակերպություններ</t>
  </si>
  <si>
    <t>Շախմատի մրցույթների պատրաստման ծառայություններ</t>
  </si>
  <si>
    <t>Շախմատի մրցույթների  պատրաստման ծառայությունների մատուցում</t>
  </si>
  <si>
    <t xml:space="preserve">Վինդսերֆինգ մարզաձևին առնչվող ծառայություններ </t>
  </si>
  <si>
    <t>Վինդսերֆինգ մարզաձևի զարգացման և  մարզական միջոառումներին մասնակցության համար Հայաստանի մարզիկների պատրաստում</t>
  </si>
  <si>
    <t>Մանկապատանեկան մարզադպրոցներում աշխատող մարզիչ-մանկավարժների վերապատրաստման կազմակերպում</t>
  </si>
  <si>
    <t>ԱԾ08</t>
  </si>
  <si>
    <t>ԱԾ23</t>
  </si>
  <si>
    <t>ԱԾ24</t>
  </si>
  <si>
    <t>ԱԾ25</t>
  </si>
  <si>
    <t>ԱԾ26</t>
  </si>
  <si>
    <t>Մանկապատանեկան և մասսայական սպորտի ծրագիր</t>
  </si>
  <si>
    <t>Ֆիզիկական կուլտուրայի և սպորտի քարոզչության ,առողջ ապրելապերպի արմատավորմանն ուղղված միջոցառումների իրականացում, հանրապետական  մակարդակով տարբեր մարզական խաղերի և փառատոնների կազմակերպում և անցկացում</t>
  </si>
  <si>
    <t>Բնակչության առողջության ամրապնդում, անհատի ներդաշնակ զարգացում, առողջ ապրելակերպի ապահովում</t>
  </si>
  <si>
    <t>ՀՀ մարզերում և ԼՂՀ-ում հանրապետական մարզական փառատոնի անցկացում</t>
  </si>
  <si>
    <t>ՀՀ մարզերում և ԼՂՀ-ում ֆիզիկական ակտիվության և առողջության օրերի անցկացում</t>
  </si>
  <si>
    <t>ՙԼավագույն մարզական ընտանիք՚ մրցույթի անցկացում</t>
  </si>
  <si>
    <t>ՀՀ Նախագահի մրցանակի համար ՙԼավագույն մարզական ընտանիք՚ մրցույթի  անցկացում</t>
  </si>
  <si>
    <t>Մանկապատանեկան սպորտի մասսայականացման միջոցառումների իրականացում</t>
  </si>
  <si>
    <t>ՙՀայաստանի ֆուտբոլի ֆեդերացիա՚ իրավաբանական անձանց միություն</t>
  </si>
  <si>
    <t>Նախազորակոչային և զորակոչային տարիքի երիտասարդության հանրապետական ռազմամարզական խաղերի անցկացում</t>
  </si>
  <si>
    <t>Նախազորակոչային և զորակոչային տարիքի երիտասարդության հանրապետական ռազմամարզական խաղերի կազմակերպում և անցկացում</t>
  </si>
  <si>
    <t xml:space="preserve"> ՀՀ առաջնություններն և միջազգային միջոցառումներին մասնակցության ապահովման համար մարզիկների նախապատրաստում և առաջարկությունների անցկացում</t>
  </si>
  <si>
    <t>ԱԾ01</t>
  </si>
  <si>
    <t>ԱԾ03</t>
  </si>
  <si>
    <t>ԱԾ04</t>
  </si>
  <si>
    <t>ԾՏ43</t>
  </si>
  <si>
    <t>Եվրոպայի երիտասարդական օլիմպիական փառատոնին մասնակցության ապահովում</t>
  </si>
  <si>
    <t>Եվրոպայի երիտասարդական օլիմպիական փառատոնին մասնակցություն</t>
  </si>
  <si>
    <t>2016 թվականի Ռիո դե Ժանեյրոյի Օլիմպիական խաղերին Հայաստանի մարզական պատվիրակության մախապատրաստման և մասնակցության  ապահովում</t>
  </si>
  <si>
    <t xml:space="preserve">&lt;Հայաստանի ազգային օլիմպիական կոմիտե&gt; իրավաբանական անձանց միություն </t>
  </si>
  <si>
    <t>&lt;Տ.Պետրոսյանի անվան շախմատի տուն&gt; ՊՈԱԿ</t>
  </si>
  <si>
    <t>&lt;Երևանի առագաստային ակումբ&gt; հասարակական կազնակերպություն</t>
  </si>
  <si>
    <t>&lt;Երևանի օլիմպիական հերթափոխի պետական մարզական քոլեջ&gt; ՊՈԱԿ</t>
  </si>
  <si>
    <t>Հայաստանի Հանրապետության մանկապատանեկան մարզադպրոցներին,մարզաձևերի ազգային ֆեդերացիաներին և այլ մարզական հասարակական կազմակերպություններին գույքով ապահովում</t>
  </si>
  <si>
    <t>Ֆիզիկական կուլտուրայի և սպորտի զարգացման նպատակով մարզակառույցներին, մարզադպրոցներին,մարզական հասարակական կազմակերպություններին մարզական և այլ գույքով ապահովում</t>
  </si>
  <si>
    <t>&lt;Երիտասարդական միջոցառումների իրականացման կենտրոն&gt;  ՊՈԱԿ</t>
  </si>
  <si>
    <t>11.01.01</t>
  </si>
  <si>
    <t>Հասարակական կազմակերպության ֆինանսական պարտավորությունների փոխհատուցում</t>
  </si>
  <si>
    <t>Համահայկական ամառային 6-րդ խաղերի անցկացում</t>
  </si>
  <si>
    <t>Համահայկական ամառային 6-րդ խաղերին Սիրիայի պատվիրակության մասնակցության ապահովում</t>
  </si>
  <si>
    <t>&lt;Համահայկական խաղերի համաշխարհային կոմիտե&gt; հասարակական կազմակերպություն</t>
  </si>
  <si>
    <t>«Հաշմանդամություն ունեցող լավագույն մարզիկ» մրցույթի անցկացում</t>
  </si>
  <si>
    <t>ՀՀ Նախագահի մրցանակի համար «Հաշմանդամություն ունեցող լավագույն մարզիկ» մրցույթի անցկացում</t>
  </si>
  <si>
    <t xml:space="preserve"> «Գնումների մասին» ՀՀ օրենքի համաձայն ընտրված կազմակերպություն</t>
  </si>
  <si>
    <t>«Լավագույն մարզական նախադպրոցական հիմնարկ» մրցույթի անցկացում</t>
  </si>
  <si>
    <t>ՀՀ Նախագահի մրցանակի համար «Լավագույն մարզական նախադպրոցական հիմնարկ» մրցույթի անցկացում</t>
  </si>
  <si>
    <t>հազար դրամ</t>
  </si>
  <si>
    <t>Բյուջե</t>
  </si>
  <si>
    <t>Ճշտված բյուջե</t>
  </si>
  <si>
    <t>Փաստ</t>
  </si>
  <si>
    <t>Կատարման %</t>
  </si>
  <si>
    <t>Բաժին/ Խումբ/ Դաս</t>
  </si>
  <si>
    <t xml:space="preserve"> ՀՀ հավաքական թիմերին անհրաժեշտ մարզահագուստով և մարզահանդերձանքով ապահովման ծառայություններ</t>
  </si>
  <si>
    <t>08.01.01</t>
  </si>
  <si>
    <t>10.09.02</t>
  </si>
  <si>
    <t>01.01.01                 08.06.01          08.06.01</t>
  </si>
  <si>
    <t>ՀՀ սպորտի և երիտասարդության հարցերի նախարարություն</t>
  </si>
  <si>
    <t>&lt;Հայաստանի ազգային օլիմպիական կոմիտե&gt; իրավաբանական անձանց միություն</t>
  </si>
  <si>
    <t>07.02.02</t>
  </si>
  <si>
    <t>09.03.02</t>
  </si>
  <si>
    <t>08.04.01</t>
  </si>
  <si>
    <t>09.05.01</t>
  </si>
  <si>
    <t>Մանկապատանեկան սպորտի մասսայականացմանը ուղղված միջոցառումների իրականացում</t>
  </si>
  <si>
    <t>&lt;&lt;Լոռու մարզի բռնցքամարտի ֆեդերացիա&gt;&gt; հասարակական կազմակերպության &lt;&lt;Բաղդասարյան եղբայրներ&gt;&gt; բռնցքամարտի մարզադպրոց հիմնարկի 2015թ. Ֆինանսական պարտավությունների փոխհատուցում</t>
  </si>
  <si>
    <t>Ծրագի-րը</t>
  </si>
  <si>
    <t>Հայաստանի Հանրապետության սպորտի և երիտասարդության հարցերի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</si>
</sst>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  <charset val="204"/>
    </font>
    <font>
      <sz val="10"/>
      <color indexed="8"/>
      <name val="MS Sans Serif"/>
      <family val="2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6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" fontId="2" fillId="0" borderId="4" xfId="0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justify" vertical="center" wrapText="1"/>
    </xf>
    <xf numFmtId="43" fontId="2" fillId="2" borderId="4" xfId="0" applyNumberFormat="1" applyFont="1" applyFill="1" applyBorder="1" applyAlignment="1">
      <alignment horizontal="justify" vertical="center" wrapText="1"/>
    </xf>
    <xf numFmtId="43" fontId="4" fillId="2" borderId="4" xfId="0" applyNumberFormat="1" applyFont="1" applyFill="1" applyBorder="1" applyAlignment="1">
      <alignment vertical="center" wrapText="1"/>
    </xf>
    <xf numFmtId="43" fontId="4" fillId="0" borderId="7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A_V~1/AppData/Local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zoomScaleNormal="100" workbookViewId="0">
      <selection activeCell="F7" sqref="F7"/>
    </sheetView>
  </sheetViews>
  <sheetFormatPr defaultRowHeight="13.5" x14ac:dyDescent="0.25"/>
  <cols>
    <col min="1" max="1" width="7.7109375" style="8" customWidth="1"/>
    <col min="2" max="2" width="7.5703125" style="9" customWidth="1"/>
    <col min="3" max="3" width="8.5703125" style="9" customWidth="1"/>
    <col min="4" max="4" width="59" style="9" customWidth="1"/>
    <col min="5" max="5" width="13.42578125" style="19" customWidth="1"/>
    <col min="6" max="6" width="12.5703125" style="19" customWidth="1"/>
    <col min="7" max="7" width="13.28515625" style="19" customWidth="1"/>
    <col min="8" max="8" width="8.28515625" style="9" customWidth="1"/>
    <col min="9" max="16384" width="9.140625" style="14"/>
  </cols>
  <sheetData>
    <row r="1" spans="1:8" s="11" customFormat="1" ht="14.25" x14ac:dyDescent="0.25">
      <c r="A1" s="4"/>
      <c r="B1" s="9"/>
      <c r="C1" s="9"/>
      <c r="D1" s="9"/>
      <c r="E1" s="9"/>
      <c r="F1" s="9"/>
      <c r="H1" s="10"/>
    </row>
    <row r="2" spans="1:8" s="11" customFormat="1" ht="15" customHeight="1" x14ac:dyDescent="0.25">
      <c r="A2" s="4"/>
      <c r="B2" s="9"/>
      <c r="C2" s="9"/>
      <c r="D2" s="9"/>
      <c r="E2" s="9"/>
      <c r="F2" s="9"/>
      <c r="H2" s="10"/>
    </row>
    <row r="3" spans="1:8" s="5" customFormat="1" ht="16.5" customHeight="1" x14ac:dyDescent="0.3">
      <c r="A3" s="73" t="s">
        <v>150</v>
      </c>
      <c r="B3" s="73"/>
      <c r="C3" s="73"/>
      <c r="D3" s="73"/>
      <c r="E3" s="73"/>
      <c r="F3" s="73"/>
      <c r="G3" s="73"/>
      <c r="H3" s="73"/>
    </row>
    <row r="4" spans="1:8" s="11" customFormat="1" ht="14.25" x14ac:dyDescent="0.25">
      <c r="A4" s="5"/>
    </row>
    <row r="5" spans="1:8" s="11" customFormat="1" ht="14.25" x14ac:dyDescent="0.25">
      <c r="A5" s="4"/>
      <c r="B5" s="9"/>
      <c r="C5" s="9"/>
      <c r="D5" s="9"/>
      <c r="E5" s="9"/>
      <c r="F5" s="9"/>
      <c r="G5" s="9"/>
      <c r="H5" s="40"/>
    </row>
    <row r="6" spans="1:8" s="11" customFormat="1" ht="14.25" x14ac:dyDescent="0.25">
      <c r="A6" s="4"/>
      <c r="B6" s="9"/>
      <c r="C6" s="9"/>
      <c r="D6" s="9"/>
      <c r="E6" s="9"/>
      <c r="F6" s="9"/>
      <c r="G6" s="10" t="s">
        <v>131</v>
      </c>
      <c r="H6" s="40"/>
    </row>
    <row r="7" spans="1:8" s="5" customFormat="1" ht="50.25" customHeight="1" x14ac:dyDescent="0.25">
      <c r="A7" s="6" t="s">
        <v>6</v>
      </c>
      <c r="B7" s="6"/>
      <c r="C7" s="6" t="s">
        <v>7</v>
      </c>
      <c r="D7" s="6" t="s">
        <v>8</v>
      </c>
      <c r="E7" s="6" t="s">
        <v>132</v>
      </c>
      <c r="F7" s="6" t="s">
        <v>133</v>
      </c>
      <c r="G7" s="6" t="s">
        <v>134</v>
      </c>
      <c r="H7" s="6" t="s">
        <v>135</v>
      </c>
    </row>
    <row r="8" spans="1:8" s="24" customFormat="1" ht="44.25" customHeight="1" x14ac:dyDescent="0.2">
      <c r="A8" s="7" t="s">
        <v>149</v>
      </c>
      <c r="B8" s="7" t="s">
        <v>5</v>
      </c>
      <c r="C8" s="7" t="s">
        <v>136</v>
      </c>
      <c r="D8" s="23"/>
      <c r="E8" s="23"/>
      <c r="F8" s="23"/>
      <c r="G8" s="23"/>
      <c r="H8" s="12"/>
    </row>
    <row r="9" spans="1:8" s="25" customFormat="1" ht="20.25" customHeight="1" x14ac:dyDescent="0.2">
      <c r="A9" s="20">
        <v>1001</v>
      </c>
      <c r="B9" s="21"/>
      <c r="C9" s="21"/>
      <c r="D9" s="38" t="s">
        <v>19</v>
      </c>
      <c r="E9" s="22"/>
      <c r="F9" s="22"/>
      <c r="G9" s="22"/>
      <c r="H9" s="39"/>
    </row>
    <row r="10" spans="1:8" s="27" customFormat="1" ht="36.6" customHeight="1" x14ac:dyDescent="0.2">
      <c r="A10" s="64"/>
      <c r="B10" s="66"/>
      <c r="C10" s="66"/>
      <c r="D10" s="26" t="s">
        <v>9</v>
      </c>
      <c r="E10" s="62">
        <f>E16</f>
        <v>416713.9</v>
      </c>
      <c r="F10" s="62">
        <f>F16</f>
        <v>415752.6</v>
      </c>
      <c r="G10" s="82">
        <f>G16</f>
        <v>403443.52</v>
      </c>
      <c r="H10" s="79">
        <f>G10/F10*100</f>
        <v>97.039325791348034</v>
      </c>
    </row>
    <row r="11" spans="1:8" s="27" customFormat="1" ht="16.5" customHeight="1" x14ac:dyDescent="0.2">
      <c r="A11" s="65"/>
      <c r="B11" s="77"/>
      <c r="C11" s="77"/>
      <c r="D11" s="29" t="s">
        <v>10</v>
      </c>
      <c r="E11" s="62"/>
      <c r="F11" s="62"/>
      <c r="G11" s="82"/>
      <c r="H11" s="79"/>
    </row>
    <row r="12" spans="1:8" s="27" customFormat="1" ht="62.25" customHeight="1" x14ac:dyDescent="0.2">
      <c r="A12" s="65"/>
      <c r="B12" s="77"/>
      <c r="C12" s="77"/>
      <c r="D12" s="30" t="s">
        <v>11</v>
      </c>
      <c r="E12" s="62"/>
      <c r="F12" s="62"/>
      <c r="G12" s="82"/>
      <c r="H12" s="79"/>
    </row>
    <row r="13" spans="1:8" s="27" customFormat="1" ht="17.25" customHeight="1" x14ac:dyDescent="0.2">
      <c r="A13" s="65"/>
      <c r="B13" s="77"/>
      <c r="C13" s="77"/>
      <c r="D13" s="29" t="s">
        <v>12</v>
      </c>
      <c r="E13" s="62"/>
      <c r="F13" s="62"/>
      <c r="G13" s="82"/>
      <c r="H13" s="79"/>
    </row>
    <row r="14" spans="1:8" s="27" customFormat="1" ht="53.45" customHeight="1" x14ac:dyDescent="0.2">
      <c r="A14" s="65"/>
      <c r="B14" s="77"/>
      <c r="C14" s="77"/>
      <c r="D14" s="31" t="s">
        <v>13</v>
      </c>
      <c r="E14" s="63"/>
      <c r="F14" s="63"/>
      <c r="G14" s="83"/>
      <c r="H14" s="80"/>
    </row>
    <row r="15" spans="1:8" s="27" customFormat="1" ht="15" customHeight="1" x14ac:dyDescent="0.2">
      <c r="A15" s="65"/>
      <c r="B15" s="43"/>
      <c r="C15" s="43"/>
      <c r="D15" s="54" t="s">
        <v>17</v>
      </c>
      <c r="E15" s="45"/>
      <c r="F15" s="45"/>
      <c r="G15" s="45"/>
      <c r="H15" s="55"/>
    </row>
    <row r="16" spans="1:8" s="27" customFormat="1" ht="46.9" customHeight="1" x14ac:dyDescent="0.2">
      <c r="A16" s="65"/>
      <c r="B16" s="65" t="s">
        <v>18</v>
      </c>
      <c r="C16" s="98" t="s">
        <v>140</v>
      </c>
      <c r="D16" s="26" t="s">
        <v>14</v>
      </c>
      <c r="E16" s="68">
        <v>416713.9</v>
      </c>
      <c r="F16" s="68">
        <v>415752.6</v>
      </c>
      <c r="G16" s="71">
        <v>403443.52</v>
      </c>
      <c r="H16" s="74">
        <f>G16/F16*100</f>
        <v>97.039325791348034</v>
      </c>
    </row>
    <row r="17" spans="1:8" s="27" customFormat="1" ht="18.75" customHeight="1" x14ac:dyDescent="0.2">
      <c r="A17" s="65"/>
      <c r="B17" s="65"/>
      <c r="C17" s="99"/>
      <c r="D17" s="29" t="s">
        <v>15</v>
      </c>
      <c r="E17" s="68"/>
      <c r="F17" s="68"/>
      <c r="G17" s="71"/>
      <c r="H17" s="75"/>
    </row>
    <row r="18" spans="1:8" s="27" customFormat="1" ht="63.75" customHeight="1" x14ac:dyDescent="0.2">
      <c r="A18" s="65"/>
      <c r="B18" s="65"/>
      <c r="C18" s="99"/>
      <c r="D18" s="30" t="s">
        <v>11</v>
      </c>
      <c r="E18" s="68"/>
      <c r="F18" s="68"/>
      <c r="G18" s="71"/>
      <c r="H18" s="75"/>
    </row>
    <row r="19" spans="1:8" s="27" customFormat="1" ht="19.5" customHeight="1" x14ac:dyDescent="0.2">
      <c r="A19" s="65"/>
      <c r="B19" s="65"/>
      <c r="C19" s="99"/>
      <c r="D19" s="29" t="s">
        <v>16</v>
      </c>
      <c r="E19" s="68"/>
      <c r="F19" s="68"/>
      <c r="G19" s="71"/>
      <c r="H19" s="75"/>
    </row>
    <row r="20" spans="1:8" s="27" customFormat="1" ht="33" customHeight="1" x14ac:dyDescent="0.2">
      <c r="A20" s="66"/>
      <c r="B20" s="28"/>
      <c r="C20" s="28"/>
      <c r="D20" s="46" t="s">
        <v>141</v>
      </c>
      <c r="E20" s="1"/>
      <c r="F20" s="1"/>
      <c r="G20" s="2"/>
      <c r="H20" s="3"/>
    </row>
    <row r="21" spans="1:8" s="25" customFormat="1" ht="20.25" customHeight="1" x14ac:dyDescent="0.2">
      <c r="A21" s="20">
        <v>1015</v>
      </c>
      <c r="B21" s="21"/>
      <c r="C21" s="21"/>
      <c r="D21" s="38" t="s">
        <v>19</v>
      </c>
      <c r="E21" s="22"/>
      <c r="F21" s="22"/>
      <c r="G21" s="22"/>
      <c r="H21" s="47"/>
    </row>
    <row r="22" spans="1:8" s="27" customFormat="1" ht="26.25" customHeight="1" x14ac:dyDescent="0.2">
      <c r="A22" s="64"/>
      <c r="B22" s="77"/>
      <c r="C22" s="77"/>
      <c r="D22" s="15" t="s">
        <v>1</v>
      </c>
      <c r="E22" s="61">
        <f>E28</f>
        <v>6912</v>
      </c>
      <c r="F22" s="61">
        <f>F28</f>
        <v>6912</v>
      </c>
      <c r="G22" s="81">
        <f>G28</f>
        <v>5824.67</v>
      </c>
      <c r="H22" s="78">
        <f>G22/F22*100</f>
        <v>84.268952546296291</v>
      </c>
    </row>
    <row r="23" spans="1:8" s="27" customFormat="1" ht="18" customHeight="1" x14ac:dyDescent="0.2">
      <c r="A23" s="65"/>
      <c r="B23" s="77"/>
      <c r="C23" s="77"/>
      <c r="D23" s="29" t="s">
        <v>10</v>
      </c>
      <c r="E23" s="62"/>
      <c r="F23" s="62"/>
      <c r="G23" s="82"/>
      <c r="H23" s="79"/>
    </row>
    <row r="24" spans="1:8" s="27" customFormat="1" ht="24.75" customHeight="1" x14ac:dyDescent="0.2">
      <c r="A24" s="65"/>
      <c r="B24" s="77"/>
      <c r="C24" s="77"/>
      <c r="D24" s="15" t="s">
        <v>1</v>
      </c>
      <c r="E24" s="62"/>
      <c r="F24" s="62"/>
      <c r="G24" s="82"/>
      <c r="H24" s="79"/>
    </row>
    <row r="25" spans="1:8" s="27" customFormat="1" ht="16.5" customHeight="1" x14ac:dyDescent="0.2">
      <c r="A25" s="65"/>
      <c r="B25" s="77"/>
      <c r="C25" s="77"/>
      <c r="D25" s="29" t="s">
        <v>12</v>
      </c>
      <c r="E25" s="62"/>
      <c r="F25" s="62"/>
      <c r="G25" s="82"/>
      <c r="H25" s="79"/>
    </row>
    <row r="26" spans="1:8" s="27" customFormat="1" ht="25.5" customHeight="1" x14ac:dyDescent="0.2">
      <c r="A26" s="65"/>
      <c r="B26" s="77"/>
      <c r="C26" s="77"/>
      <c r="D26" s="31" t="s">
        <v>2</v>
      </c>
      <c r="E26" s="63"/>
      <c r="F26" s="63"/>
      <c r="G26" s="83"/>
      <c r="H26" s="80"/>
    </row>
    <row r="27" spans="1:8" s="27" customFormat="1" ht="15" customHeight="1" x14ac:dyDescent="0.2">
      <c r="A27" s="65"/>
      <c r="B27" s="43"/>
      <c r="C27" s="43"/>
      <c r="D27" s="54" t="s">
        <v>43</v>
      </c>
      <c r="E27" s="45"/>
      <c r="F27" s="45"/>
      <c r="G27" s="45"/>
      <c r="H27" s="43"/>
    </row>
    <row r="28" spans="1:8" s="27" customFormat="1" ht="35.25" customHeight="1" x14ac:dyDescent="0.2">
      <c r="A28" s="65"/>
      <c r="B28" s="64" t="s">
        <v>110</v>
      </c>
      <c r="C28" s="64" t="s">
        <v>139</v>
      </c>
      <c r="D28" s="31" t="s">
        <v>3</v>
      </c>
      <c r="E28" s="90">
        <v>6912</v>
      </c>
      <c r="F28" s="90">
        <v>6912</v>
      </c>
      <c r="G28" s="90">
        <v>5824.67</v>
      </c>
      <c r="H28" s="84">
        <f>G28/F28*100</f>
        <v>84.268952546296291</v>
      </c>
    </row>
    <row r="29" spans="1:8" s="27" customFormat="1" ht="18.75" customHeight="1" x14ac:dyDescent="0.2">
      <c r="A29" s="65"/>
      <c r="B29" s="65"/>
      <c r="C29" s="65"/>
      <c r="D29" s="29" t="s">
        <v>45</v>
      </c>
      <c r="E29" s="90"/>
      <c r="F29" s="90"/>
      <c r="G29" s="90"/>
      <c r="H29" s="84"/>
    </row>
    <row r="30" spans="1:8" s="27" customFormat="1" ht="63" customHeight="1" x14ac:dyDescent="0.2">
      <c r="A30" s="66"/>
      <c r="B30" s="66"/>
      <c r="C30" s="66"/>
      <c r="D30" s="30" t="s">
        <v>4</v>
      </c>
      <c r="E30" s="90"/>
      <c r="F30" s="90"/>
      <c r="G30" s="90"/>
      <c r="H30" s="84"/>
    </row>
    <row r="31" spans="1:8" s="25" customFormat="1" ht="20.25" customHeight="1" x14ac:dyDescent="0.2">
      <c r="A31" s="20">
        <v>1041</v>
      </c>
      <c r="B31" s="21"/>
      <c r="C31" s="21"/>
      <c r="D31" s="38" t="s">
        <v>19</v>
      </c>
      <c r="E31" s="22"/>
      <c r="F31" s="22"/>
      <c r="G31" s="22"/>
      <c r="H31" s="39"/>
    </row>
    <row r="32" spans="1:8" s="27" customFormat="1" ht="23.45" customHeight="1" x14ac:dyDescent="0.2">
      <c r="A32" s="64"/>
      <c r="B32" s="77"/>
      <c r="C32" s="77"/>
      <c r="D32" s="33" t="s">
        <v>20</v>
      </c>
      <c r="E32" s="89">
        <f>E38+E43+E48+E53+E58+E63+E68+E74+E77+E80+E83+E86</f>
        <v>1436407.7</v>
      </c>
      <c r="F32" s="89">
        <f>F38+F43+F48+F53+F58+F63+F68+F74+F77+F80+F83+F86</f>
        <v>1437369</v>
      </c>
      <c r="G32" s="89">
        <f>G38+G43+G48+G53+G58+G63+G68+G74+G77+G80+G83+G86</f>
        <v>1431308.8900000001</v>
      </c>
      <c r="H32" s="88">
        <f>G32/F32*100</f>
        <v>99.578388708814515</v>
      </c>
    </row>
    <row r="33" spans="1:8" s="27" customFormat="1" ht="19.5" customHeight="1" x14ac:dyDescent="0.2">
      <c r="A33" s="65"/>
      <c r="B33" s="77"/>
      <c r="C33" s="77"/>
      <c r="D33" s="29" t="s">
        <v>10</v>
      </c>
      <c r="E33" s="89"/>
      <c r="F33" s="89"/>
      <c r="G33" s="89"/>
      <c r="H33" s="88"/>
    </row>
    <row r="34" spans="1:8" s="27" customFormat="1" ht="50.25" customHeight="1" x14ac:dyDescent="0.2">
      <c r="A34" s="65"/>
      <c r="B34" s="77"/>
      <c r="C34" s="77"/>
      <c r="D34" s="30" t="s">
        <v>21</v>
      </c>
      <c r="E34" s="89"/>
      <c r="F34" s="89"/>
      <c r="G34" s="89"/>
      <c r="H34" s="88"/>
    </row>
    <row r="35" spans="1:8" s="27" customFormat="1" ht="18" customHeight="1" x14ac:dyDescent="0.2">
      <c r="A35" s="65"/>
      <c r="B35" s="77"/>
      <c r="C35" s="77"/>
      <c r="D35" s="29" t="s">
        <v>12</v>
      </c>
      <c r="E35" s="89"/>
      <c r="F35" s="89"/>
      <c r="G35" s="89"/>
      <c r="H35" s="88"/>
    </row>
    <row r="36" spans="1:8" s="27" customFormat="1" ht="19.5" customHeight="1" x14ac:dyDescent="0.2">
      <c r="A36" s="65"/>
      <c r="B36" s="77"/>
      <c r="C36" s="77"/>
      <c r="D36" s="30" t="s">
        <v>22</v>
      </c>
      <c r="E36" s="89"/>
      <c r="F36" s="89"/>
      <c r="G36" s="89"/>
      <c r="H36" s="88"/>
    </row>
    <row r="37" spans="1:8" s="27" customFormat="1" ht="18" customHeight="1" x14ac:dyDescent="0.2">
      <c r="A37" s="65"/>
      <c r="B37" s="43"/>
      <c r="C37" s="43"/>
      <c r="D37" s="44" t="s">
        <v>17</v>
      </c>
      <c r="E37" s="45"/>
      <c r="F37" s="45"/>
      <c r="G37" s="45"/>
      <c r="H37" s="43"/>
    </row>
    <row r="38" spans="1:8" s="27" customFormat="1" ht="50.25" customHeight="1" x14ac:dyDescent="0.2">
      <c r="A38" s="65"/>
      <c r="B38" s="64" t="s">
        <v>107</v>
      </c>
      <c r="C38" s="64" t="s">
        <v>138</v>
      </c>
      <c r="D38" s="26" t="s">
        <v>23</v>
      </c>
      <c r="E38" s="67">
        <v>929967.2</v>
      </c>
      <c r="F38" s="67">
        <v>929967.2</v>
      </c>
      <c r="G38" s="70">
        <v>929561.67</v>
      </c>
      <c r="H38" s="84">
        <f>G38/F38*100</f>
        <v>99.95639308569163</v>
      </c>
    </row>
    <row r="39" spans="1:8" s="27" customFormat="1" ht="19.5" customHeight="1" x14ac:dyDescent="0.2">
      <c r="A39" s="65"/>
      <c r="B39" s="65"/>
      <c r="C39" s="65"/>
      <c r="D39" s="32" t="s">
        <v>15</v>
      </c>
      <c r="E39" s="68"/>
      <c r="F39" s="68"/>
      <c r="G39" s="71"/>
      <c r="H39" s="84"/>
    </row>
    <row r="40" spans="1:8" s="27" customFormat="1" ht="67.5" x14ac:dyDescent="0.2">
      <c r="A40" s="65"/>
      <c r="B40" s="65"/>
      <c r="C40" s="65"/>
      <c r="D40" s="30" t="s">
        <v>24</v>
      </c>
      <c r="E40" s="68"/>
      <c r="F40" s="68"/>
      <c r="G40" s="71"/>
      <c r="H40" s="84"/>
    </row>
    <row r="41" spans="1:8" s="27" customFormat="1" ht="18" customHeight="1" x14ac:dyDescent="0.2">
      <c r="A41" s="65"/>
      <c r="B41" s="65"/>
      <c r="C41" s="65"/>
      <c r="D41" s="32" t="s">
        <v>16</v>
      </c>
      <c r="E41" s="68"/>
      <c r="F41" s="68"/>
      <c r="G41" s="71"/>
      <c r="H41" s="84"/>
    </row>
    <row r="42" spans="1:8" s="27" customFormat="1" ht="21" customHeight="1" x14ac:dyDescent="0.2">
      <c r="A42" s="65"/>
      <c r="B42" s="66"/>
      <c r="C42" s="66"/>
      <c r="D42" s="30" t="s">
        <v>25</v>
      </c>
      <c r="E42" s="69"/>
      <c r="F42" s="69"/>
      <c r="G42" s="72"/>
      <c r="H42" s="84"/>
    </row>
    <row r="43" spans="1:8" s="27" customFormat="1" ht="33.75" customHeight="1" x14ac:dyDescent="0.2">
      <c r="A43" s="65"/>
      <c r="B43" s="64" t="s">
        <v>26</v>
      </c>
      <c r="C43" s="64" t="s">
        <v>138</v>
      </c>
      <c r="D43" s="26" t="s">
        <v>27</v>
      </c>
      <c r="E43" s="67">
        <v>71898</v>
      </c>
      <c r="F43" s="67">
        <v>71898</v>
      </c>
      <c r="G43" s="70">
        <v>71898</v>
      </c>
      <c r="H43" s="74">
        <f>G43/F43*100</f>
        <v>100</v>
      </c>
    </row>
    <row r="44" spans="1:8" s="27" customFormat="1" ht="18.75" customHeight="1" x14ac:dyDescent="0.2">
      <c r="A44" s="65"/>
      <c r="B44" s="65"/>
      <c r="C44" s="65"/>
      <c r="D44" s="32" t="s">
        <v>15</v>
      </c>
      <c r="E44" s="68"/>
      <c r="F44" s="68"/>
      <c r="G44" s="71"/>
      <c r="H44" s="75"/>
    </row>
    <row r="45" spans="1:8" s="27" customFormat="1" ht="36.75" customHeight="1" x14ac:dyDescent="0.2">
      <c r="A45" s="65"/>
      <c r="B45" s="65"/>
      <c r="C45" s="65"/>
      <c r="D45" s="30" t="s">
        <v>137</v>
      </c>
      <c r="E45" s="68"/>
      <c r="F45" s="68"/>
      <c r="G45" s="71"/>
      <c r="H45" s="75"/>
    </row>
    <row r="46" spans="1:8" s="27" customFormat="1" ht="20.25" customHeight="1" x14ac:dyDescent="0.2">
      <c r="A46" s="65"/>
      <c r="B46" s="65"/>
      <c r="C46" s="65"/>
      <c r="D46" s="32" t="s">
        <v>16</v>
      </c>
      <c r="E46" s="68"/>
      <c r="F46" s="68"/>
      <c r="G46" s="71"/>
      <c r="H46" s="75"/>
    </row>
    <row r="47" spans="1:8" s="27" customFormat="1" ht="34.15" customHeight="1" x14ac:dyDescent="0.2">
      <c r="A47" s="65"/>
      <c r="B47" s="66"/>
      <c r="C47" s="66"/>
      <c r="D47" s="33" t="s">
        <v>28</v>
      </c>
      <c r="E47" s="69"/>
      <c r="F47" s="69"/>
      <c r="G47" s="72"/>
      <c r="H47" s="76"/>
    </row>
    <row r="48" spans="1:8" s="27" customFormat="1" ht="27.6" customHeight="1" x14ac:dyDescent="0.2">
      <c r="A48" s="65"/>
      <c r="B48" s="64" t="s">
        <v>26</v>
      </c>
      <c r="C48" s="64" t="s">
        <v>138</v>
      </c>
      <c r="D48" s="26" t="s">
        <v>111</v>
      </c>
      <c r="E48" s="67">
        <v>44014.3</v>
      </c>
      <c r="F48" s="67">
        <v>44014.3</v>
      </c>
      <c r="G48" s="67">
        <v>44014.3</v>
      </c>
      <c r="H48" s="74">
        <f>G48/F48*100</f>
        <v>100</v>
      </c>
    </row>
    <row r="49" spans="1:8" s="27" customFormat="1" ht="16.899999999999999" customHeight="1" x14ac:dyDescent="0.2">
      <c r="A49" s="65"/>
      <c r="B49" s="65"/>
      <c r="C49" s="65"/>
      <c r="D49" s="32" t="s">
        <v>15</v>
      </c>
      <c r="E49" s="68"/>
      <c r="F49" s="68"/>
      <c r="G49" s="68"/>
      <c r="H49" s="75"/>
    </row>
    <row r="50" spans="1:8" s="27" customFormat="1" ht="34.15" customHeight="1" x14ac:dyDescent="0.2">
      <c r="A50" s="65"/>
      <c r="B50" s="65"/>
      <c r="C50" s="65"/>
      <c r="D50" s="26" t="s">
        <v>112</v>
      </c>
      <c r="E50" s="68"/>
      <c r="F50" s="68"/>
      <c r="G50" s="68"/>
      <c r="H50" s="75"/>
    </row>
    <row r="51" spans="1:8" s="27" customFormat="1" ht="17.25" customHeight="1" x14ac:dyDescent="0.2">
      <c r="A51" s="65"/>
      <c r="B51" s="65"/>
      <c r="C51" s="65"/>
      <c r="D51" s="32" t="s">
        <v>16</v>
      </c>
      <c r="E51" s="68"/>
      <c r="F51" s="68"/>
      <c r="G51" s="68"/>
      <c r="H51" s="75"/>
    </row>
    <row r="52" spans="1:8" s="27" customFormat="1" ht="34.15" customHeight="1" x14ac:dyDescent="0.2">
      <c r="A52" s="65"/>
      <c r="B52" s="66"/>
      <c r="C52" s="66"/>
      <c r="D52" s="26" t="s">
        <v>142</v>
      </c>
      <c r="E52" s="69"/>
      <c r="F52" s="69"/>
      <c r="G52" s="69"/>
      <c r="H52" s="76"/>
    </row>
    <row r="53" spans="1:8" s="27" customFormat="1" ht="25.5" customHeight="1" x14ac:dyDescent="0.2">
      <c r="A53" s="65"/>
      <c r="B53" s="64" t="s">
        <v>29</v>
      </c>
      <c r="C53" s="64" t="s">
        <v>138</v>
      </c>
      <c r="D53" s="26" t="s">
        <v>31</v>
      </c>
      <c r="E53" s="67">
        <v>9000</v>
      </c>
      <c r="F53" s="67">
        <v>10822.6</v>
      </c>
      <c r="G53" s="70">
        <v>10802.2</v>
      </c>
      <c r="H53" s="74">
        <f>G53/F53*100</f>
        <v>99.811505553194252</v>
      </c>
    </row>
    <row r="54" spans="1:8" s="27" customFormat="1" ht="18.75" customHeight="1" x14ac:dyDescent="0.2">
      <c r="A54" s="65"/>
      <c r="B54" s="65"/>
      <c r="C54" s="65"/>
      <c r="D54" s="32" t="s">
        <v>15</v>
      </c>
      <c r="E54" s="68"/>
      <c r="F54" s="68"/>
      <c r="G54" s="71"/>
      <c r="H54" s="75"/>
    </row>
    <row r="55" spans="1:8" s="27" customFormat="1" ht="78" customHeight="1" x14ac:dyDescent="0.2">
      <c r="A55" s="65"/>
      <c r="B55" s="65"/>
      <c r="C55" s="65"/>
      <c r="D55" s="30" t="s">
        <v>32</v>
      </c>
      <c r="E55" s="68"/>
      <c r="F55" s="68"/>
      <c r="G55" s="71"/>
      <c r="H55" s="75"/>
    </row>
    <row r="56" spans="1:8" s="27" customFormat="1" ht="17.25" customHeight="1" x14ac:dyDescent="0.2">
      <c r="A56" s="65"/>
      <c r="B56" s="65"/>
      <c r="C56" s="65"/>
      <c r="D56" s="32" t="s">
        <v>16</v>
      </c>
      <c r="E56" s="68"/>
      <c r="F56" s="68"/>
      <c r="G56" s="71"/>
      <c r="H56" s="75"/>
    </row>
    <row r="57" spans="1:8" s="27" customFormat="1" ht="62.25" customHeight="1" x14ac:dyDescent="0.2">
      <c r="A57" s="65"/>
      <c r="B57" s="66"/>
      <c r="C57" s="66"/>
      <c r="D57" s="30" t="s">
        <v>33</v>
      </c>
      <c r="E57" s="69"/>
      <c r="F57" s="69"/>
      <c r="G57" s="72"/>
      <c r="H57" s="76"/>
    </row>
    <row r="58" spans="1:8" s="27" customFormat="1" ht="33" customHeight="1" x14ac:dyDescent="0.2">
      <c r="A58" s="65"/>
      <c r="B58" s="64" t="s">
        <v>30</v>
      </c>
      <c r="C58" s="64" t="s">
        <v>143</v>
      </c>
      <c r="D58" s="26" t="s">
        <v>34</v>
      </c>
      <c r="E58" s="67">
        <v>94262.8</v>
      </c>
      <c r="F58" s="67">
        <v>94262.8</v>
      </c>
      <c r="G58" s="70">
        <v>94262.8</v>
      </c>
      <c r="H58" s="74">
        <f>G58/F58*100</f>
        <v>100</v>
      </c>
    </row>
    <row r="59" spans="1:8" s="27" customFormat="1" ht="18.75" customHeight="1" x14ac:dyDescent="0.2">
      <c r="A59" s="65"/>
      <c r="B59" s="65"/>
      <c r="C59" s="65"/>
      <c r="D59" s="32" t="s">
        <v>15</v>
      </c>
      <c r="E59" s="68"/>
      <c r="F59" s="68"/>
      <c r="G59" s="71"/>
      <c r="H59" s="75"/>
    </row>
    <row r="60" spans="1:8" s="27" customFormat="1" ht="102" customHeight="1" x14ac:dyDescent="0.2">
      <c r="A60" s="65"/>
      <c r="B60" s="65"/>
      <c r="C60" s="65"/>
      <c r="D60" s="48" t="s">
        <v>35</v>
      </c>
      <c r="E60" s="68"/>
      <c r="F60" s="68"/>
      <c r="G60" s="71"/>
      <c r="H60" s="75"/>
    </row>
    <row r="61" spans="1:8" s="27" customFormat="1" ht="18" customHeight="1" x14ac:dyDescent="0.2">
      <c r="A61" s="65"/>
      <c r="B61" s="65"/>
      <c r="C61" s="65"/>
      <c r="D61" s="32" t="s">
        <v>16</v>
      </c>
      <c r="E61" s="68"/>
      <c r="F61" s="68"/>
      <c r="G61" s="71"/>
      <c r="H61" s="75"/>
    </row>
    <row r="62" spans="1:8" s="27" customFormat="1" ht="33.75" customHeight="1" x14ac:dyDescent="0.2">
      <c r="A62" s="65"/>
      <c r="B62" s="66"/>
      <c r="C62" s="66"/>
      <c r="D62" s="30" t="s">
        <v>36</v>
      </c>
      <c r="E62" s="69"/>
      <c r="F62" s="69"/>
      <c r="G62" s="72"/>
      <c r="H62" s="76"/>
    </row>
    <row r="63" spans="1:8" s="27" customFormat="1" ht="46.5" customHeight="1" x14ac:dyDescent="0.2">
      <c r="A63" s="65"/>
      <c r="B63" s="64" t="s">
        <v>90</v>
      </c>
      <c r="C63" s="64" t="s">
        <v>138</v>
      </c>
      <c r="D63" s="48" t="s">
        <v>113</v>
      </c>
      <c r="E63" s="67">
        <v>18290.400000000001</v>
      </c>
      <c r="F63" s="67">
        <v>18290.400000000001</v>
      </c>
      <c r="G63" s="70">
        <v>16540.060000000001</v>
      </c>
      <c r="H63" s="74">
        <f>G63/F63*100</f>
        <v>90.430280365656301</v>
      </c>
    </row>
    <row r="64" spans="1:8" s="27" customFormat="1" ht="19.5" customHeight="1" x14ac:dyDescent="0.2">
      <c r="A64" s="65"/>
      <c r="B64" s="65"/>
      <c r="C64" s="65"/>
      <c r="D64" s="32" t="s">
        <v>15</v>
      </c>
      <c r="E64" s="68"/>
      <c r="F64" s="68"/>
      <c r="G64" s="71"/>
      <c r="H64" s="75"/>
    </row>
    <row r="65" spans="1:8" s="27" customFormat="1" ht="50.25" customHeight="1" x14ac:dyDescent="0.2">
      <c r="A65" s="65"/>
      <c r="B65" s="65"/>
      <c r="C65" s="65"/>
      <c r="D65" s="48" t="s">
        <v>113</v>
      </c>
      <c r="E65" s="68"/>
      <c r="F65" s="68"/>
      <c r="G65" s="71"/>
      <c r="H65" s="75"/>
    </row>
    <row r="66" spans="1:8" s="27" customFormat="1" ht="21" customHeight="1" x14ac:dyDescent="0.2">
      <c r="A66" s="65"/>
      <c r="B66" s="65"/>
      <c r="C66" s="65"/>
      <c r="D66" s="32" t="s">
        <v>16</v>
      </c>
      <c r="E66" s="68"/>
      <c r="F66" s="68"/>
      <c r="G66" s="71"/>
      <c r="H66" s="75"/>
    </row>
    <row r="67" spans="1:8" s="27" customFormat="1" ht="32.25" customHeight="1" x14ac:dyDescent="0.2">
      <c r="A67" s="65"/>
      <c r="B67" s="66"/>
      <c r="C67" s="66"/>
      <c r="D67" s="30" t="s">
        <v>114</v>
      </c>
      <c r="E67" s="69"/>
      <c r="F67" s="69"/>
      <c r="G67" s="72"/>
      <c r="H67" s="76"/>
    </row>
    <row r="68" spans="1:8" s="27" customFormat="1" ht="38.25" customHeight="1" x14ac:dyDescent="0.2">
      <c r="A68" s="65"/>
      <c r="B68" s="64" t="s">
        <v>18</v>
      </c>
      <c r="C68" s="64" t="s">
        <v>138</v>
      </c>
      <c r="D68" s="34" t="s">
        <v>0</v>
      </c>
      <c r="E68" s="67">
        <v>21329.8</v>
      </c>
      <c r="F68" s="67">
        <v>20329.8</v>
      </c>
      <c r="G68" s="70">
        <v>20329.8</v>
      </c>
      <c r="H68" s="74">
        <f>G68/F68*100</f>
        <v>100</v>
      </c>
    </row>
    <row r="69" spans="1:8" s="27" customFormat="1" ht="18.75" customHeight="1" x14ac:dyDescent="0.2">
      <c r="A69" s="65"/>
      <c r="B69" s="65"/>
      <c r="C69" s="65"/>
      <c r="D69" s="32" t="s">
        <v>15</v>
      </c>
      <c r="E69" s="68"/>
      <c r="F69" s="68"/>
      <c r="G69" s="71"/>
      <c r="H69" s="75"/>
    </row>
    <row r="70" spans="1:8" s="27" customFormat="1" ht="36" customHeight="1" x14ac:dyDescent="0.2">
      <c r="A70" s="65"/>
      <c r="B70" s="65"/>
      <c r="C70" s="65"/>
      <c r="D70" s="48" t="s">
        <v>0</v>
      </c>
      <c r="E70" s="68"/>
      <c r="F70" s="68"/>
      <c r="G70" s="71"/>
      <c r="H70" s="75"/>
    </row>
    <row r="71" spans="1:8" s="27" customFormat="1" ht="19.5" customHeight="1" x14ac:dyDescent="0.2">
      <c r="A71" s="65"/>
      <c r="B71" s="65"/>
      <c r="C71" s="65"/>
      <c r="D71" s="32" t="s">
        <v>16</v>
      </c>
      <c r="E71" s="68"/>
      <c r="F71" s="68"/>
      <c r="G71" s="71"/>
      <c r="H71" s="75"/>
    </row>
    <row r="72" spans="1:8" s="27" customFormat="1" ht="33.75" customHeight="1" x14ac:dyDescent="0.2">
      <c r="A72" s="65"/>
      <c r="B72" s="66"/>
      <c r="C72" s="66"/>
      <c r="D72" s="30" t="s">
        <v>37</v>
      </c>
      <c r="E72" s="69"/>
      <c r="F72" s="69"/>
      <c r="G72" s="72"/>
      <c r="H72" s="76"/>
    </row>
    <row r="73" spans="1:8" s="27" customFormat="1" ht="15.75" customHeight="1" x14ac:dyDescent="0.2">
      <c r="A73" s="65"/>
      <c r="B73" s="42"/>
      <c r="C73" s="17"/>
      <c r="D73" s="13" t="s">
        <v>43</v>
      </c>
      <c r="E73" s="49"/>
      <c r="F73" s="18"/>
      <c r="G73" s="49"/>
      <c r="H73" s="33"/>
    </row>
    <row r="74" spans="1:8" s="27" customFormat="1" ht="36.75" customHeight="1" x14ac:dyDescent="0.2">
      <c r="A74" s="65"/>
      <c r="B74" s="64" t="s">
        <v>38</v>
      </c>
      <c r="C74" s="64" t="s">
        <v>138</v>
      </c>
      <c r="D74" s="33" t="s">
        <v>44</v>
      </c>
      <c r="E74" s="67">
        <v>50000</v>
      </c>
      <c r="F74" s="67">
        <v>50000</v>
      </c>
      <c r="G74" s="70">
        <v>50000</v>
      </c>
      <c r="H74" s="74">
        <f>G74/F74*100</f>
        <v>100</v>
      </c>
    </row>
    <row r="75" spans="1:8" s="27" customFormat="1" ht="17.25" customHeight="1" x14ac:dyDescent="0.2">
      <c r="A75" s="65"/>
      <c r="B75" s="65"/>
      <c r="C75" s="65"/>
      <c r="D75" s="29" t="s">
        <v>45</v>
      </c>
      <c r="E75" s="68"/>
      <c r="F75" s="68"/>
      <c r="G75" s="71"/>
      <c r="H75" s="75"/>
    </row>
    <row r="76" spans="1:8" s="27" customFormat="1" ht="65.25" customHeight="1" x14ac:dyDescent="0.2">
      <c r="A76" s="65"/>
      <c r="B76" s="66"/>
      <c r="C76" s="66"/>
      <c r="D76" s="30" t="s">
        <v>46</v>
      </c>
      <c r="E76" s="68"/>
      <c r="F76" s="68"/>
      <c r="G76" s="71"/>
      <c r="H76" s="76"/>
    </row>
    <row r="77" spans="1:8" s="27" customFormat="1" ht="33" customHeight="1" x14ac:dyDescent="0.2">
      <c r="A77" s="65"/>
      <c r="B77" s="64" t="s">
        <v>39</v>
      </c>
      <c r="C77" s="64" t="s">
        <v>138</v>
      </c>
      <c r="D77" s="33" t="s">
        <v>47</v>
      </c>
      <c r="E77" s="67">
        <v>40973.4</v>
      </c>
      <c r="F77" s="67">
        <v>40973.4</v>
      </c>
      <c r="G77" s="70">
        <v>40973.4</v>
      </c>
      <c r="H77" s="74">
        <f>G77/F77*100</f>
        <v>100</v>
      </c>
    </row>
    <row r="78" spans="1:8" s="27" customFormat="1" ht="19.5" customHeight="1" x14ac:dyDescent="0.2">
      <c r="A78" s="65"/>
      <c r="B78" s="65"/>
      <c r="C78" s="65"/>
      <c r="D78" s="29" t="s">
        <v>45</v>
      </c>
      <c r="E78" s="68"/>
      <c r="F78" s="68"/>
      <c r="G78" s="71"/>
      <c r="H78" s="75"/>
    </row>
    <row r="79" spans="1:8" s="27" customFormat="1" ht="47.25" customHeight="1" x14ac:dyDescent="0.2">
      <c r="A79" s="65"/>
      <c r="B79" s="66"/>
      <c r="C79" s="66"/>
      <c r="D79" s="30" t="s">
        <v>48</v>
      </c>
      <c r="E79" s="68"/>
      <c r="F79" s="68"/>
      <c r="G79" s="71"/>
      <c r="H79" s="76"/>
    </row>
    <row r="80" spans="1:8" s="27" customFormat="1" ht="62.25" customHeight="1" x14ac:dyDescent="0.2">
      <c r="A80" s="65"/>
      <c r="B80" s="64" t="s">
        <v>40</v>
      </c>
      <c r="C80" s="64" t="s">
        <v>138</v>
      </c>
      <c r="D80" s="33" t="s">
        <v>49</v>
      </c>
      <c r="E80" s="67">
        <v>150000</v>
      </c>
      <c r="F80" s="67">
        <v>150000</v>
      </c>
      <c r="G80" s="70">
        <v>146116.25</v>
      </c>
      <c r="H80" s="74">
        <f>G80/F80*100</f>
        <v>97.410833333333329</v>
      </c>
    </row>
    <row r="81" spans="1:8" s="27" customFormat="1" ht="18.75" customHeight="1" x14ac:dyDescent="0.2">
      <c r="A81" s="65"/>
      <c r="B81" s="65"/>
      <c r="C81" s="65"/>
      <c r="D81" s="29" t="s">
        <v>45</v>
      </c>
      <c r="E81" s="68"/>
      <c r="F81" s="68"/>
      <c r="G81" s="71"/>
      <c r="H81" s="75"/>
    </row>
    <row r="82" spans="1:8" s="27" customFormat="1" ht="66.75" customHeight="1" x14ac:dyDescent="0.2">
      <c r="A82" s="65"/>
      <c r="B82" s="66"/>
      <c r="C82" s="66"/>
      <c r="D82" s="30" t="s">
        <v>49</v>
      </c>
      <c r="E82" s="68"/>
      <c r="F82" s="68"/>
      <c r="G82" s="71"/>
      <c r="H82" s="76"/>
    </row>
    <row r="83" spans="1:8" s="27" customFormat="1" ht="31.5" customHeight="1" x14ac:dyDescent="0.2">
      <c r="A83" s="65"/>
      <c r="B83" s="64" t="s">
        <v>41</v>
      </c>
      <c r="C83" s="64" t="s">
        <v>138</v>
      </c>
      <c r="D83" s="33" t="s">
        <v>50</v>
      </c>
      <c r="E83" s="67">
        <v>3127.3</v>
      </c>
      <c r="F83" s="67">
        <v>3221.1</v>
      </c>
      <c r="G83" s="70">
        <v>3221.01</v>
      </c>
      <c r="H83" s="74">
        <f>G83/F83*100</f>
        <v>99.997205923442309</v>
      </c>
    </row>
    <row r="84" spans="1:8" s="27" customFormat="1" ht="19.5" customHeight="1" x14ac:dyDescent="0.2">
      <c r="A84" s="65"/>
      <c r="B84" s="65"/>
      <c r="C84" s="65"/>
      <c r="D84" s="29" t="s">
        <v>45</v>
      </c>
      <c r="E84" s="68"/>
      <c r="F84" s="68"/>
      <c r="G84" s="71"/>
      <c r="H84" s="75"/>
    </row>
    <row r="85" spans="1:8" s="27" customFormat="1" ht="38.25" customHeight="1" x14ac:dyDescent="0.2">
      <c r="A85" s="65"/>
      <c r="B85" s="66"/>
      <c r="C85" s="66"/>
      <c r="D85" s="30" t="s">
        <v>51</v>
      </c>
      <c r="E85" s="68"/>
      <c r="F85" s="68"/>
      <c r="G85" s="71"/>
      <c r="H85" s="76"/>
    </row>
    <row r="86" spans="1:8" s="27" customFormat="1" ht="32.25" customHeight="1" x14ac:dyDescent="0.2">
      <c r="A86" s="65"/>
      <c r="B86" s="64" t="s">
        <v>42</v>
      </c>
      <c r="C86" s="64" t="s">
        <v>138</v>
      </c>
      <c r="D86" s="33" t="s">
        <v>52</v>
      </c>
      <c r="E86" s="67">
        <v>3544.5</v>
      </c>
      <c r="F86" s="67">
        <v>3589.4</v>
      </c>
      <c r="G86" s="70">
        <v>3589.4</v>
      </c>
      <c r="H86" s="74">
        <f>G86/F86*100</f>
        <v>100</v>
      </c>
    </row>
    <row r="87" spans="1:8" s="27" customFormat="1" ht="19.5" customHeight="1" x14ac:dyDescent="0.2">
      <c r="A87" s="65"/>
      <c r="B87" s="65"/>
      <c r="C87" s="65"/>
      <c r="D87" s="29" t="s">
        <v>45</v>
      </c>
      <c r="E87" s="68"/>
      <c r="F87" s="68"/>
      <c r="G87" s="71"/>
      <c r="H87" s="75"/>
    </row>
    <row r="88" spans="1:8" s="27" customFormat="1" ht="36.75" customHeight="1" x14ac:dyDescent="0.2">
      <c r="A88" s="66"/>
      <c r="B88" s="66"/>
      <c r="C88" s="66"/>
      <c r="D88" s="30" t="s">
        <v>53</v>
      </c>
      <c r="E88" s="69"/>
      <c r="F88" s="69"/>
      <c r="G88" s="72"/>
      <c r="H88" s="76"/>
    </row>
    <row r="89" spans="1:8" s="25" customFormat="1" ht="27.75" customHeight="1" x14ac:dyDescent="0.2">
      <c r="A89" s="20">
        <v>1045</v>
      </c>
      <c r="B89" s="21"/>
      <c r="C89" s="21"/>
      <c r="D89" s="50" t="s">
        <v>19</v>
      </c>
      <c r="E89" s="22"/>
      <c r="F89" s="22"/>
      <c r="G89" s="22"/>
      <c r="H89" s="39"/>
    </row>
    <row r="90" spans="1:8" s="27" customFormat="1" ht="34.5" customHeight="1" x14ac:dyDescent="0.2">
      <c r="A90" s="64"/>
      <c r="B90" s="77"/>
      <c r="C90" s="77"/>
      <c r="D90" s="26" t="s">
        <v>54</v>
      </c>
      <c r="E90" s="61">
        <f>E96+E99</f>
        <v>1047043.4</v>
      </c>
      <c r="F90" s="61">
        <f>F96+F99</f>
        <v>1047043.4</v>
      </c>
      <c r="G90" s="81">
        <f>G96+G99</f>
        <v>1046919.2</v>
      </c>
      <c r="H90" s="78">
        <f>G90/F90*100</f>
        <v>99.988138027516328</v>
      </c>
    </row>
    <row r="91" spans="1:8" s="27" customFormat="1" ht="18.75" customHeight="1" x14ac:dyDescent="0.2">
      <c r="A91" s="65"/>
      <c r="B91" s="77"/>
      <c r="C91" s="77"/>
      <c r="D91" s="29" t="s">
        <v>10</v>
      </c>
      <c r="E91" s="62"/>
      <c r="F91" s="62"/>
      <c r="G91" s="82"/>
      <c r="H91" s="79"/>
    </row>
    <row r="92" spans="1:8" s="27" customFormat="1" ht="36" customHeight="1" x14ac:dyDescent="0.2">
      <c r="A92" s="65"/>
      <c r="B92" s="77"/>
      <c r="C92" s="77"/>
      <c r="D92" s="26" t="s">
        <v>55</v>
      </c>
      <c r="E92" s="62"/>
      <c r="F92" s="62"/>
      <c r="G92" s="82"/>
      <c r="H92" s="79"/>
    </row>
    <row r="93" spans="1:8" s="27" customFormat="1" ht="18.75" customHeight="1" x14ac:dyDescent="0.2">
      <c r="A93" s="65"/>
      <c r="B93" s="77"/>
      <c r="C93" s="77"/>
      <c r="D93" s="29" t="s">
        <v>12</v>
      </c>
      <c r="E93" s="62"/>
      <c r="F93" s="62"/>
      <c r="G93" s="82"/>
      <c r="H93" s="79"/>
    </row>
    <row r="94" spans="1:8" s="27" customFormat="1" ht="59.25" customHeight="1" x14ac:dyDescent="0.2">
      <c r="A94" s="65"/>
      <c r="B94" s="77"/>
      <c r="C94" s="77"/>
      <c r="D94" s="31" t="s">
        <v>56</v>
      </c>
      <c r="E94" s="63"/>
      <c r="F94" s="63"/>
      <c r="G94" s="83"/>
      <c r="H94" s="80"/>
    </row>
    <row r="95" spans="1:8" s="27" customFormat="1" ht="15.75" customHeight="1" x14ac:dyDescent="0.2">
      <c r="A95" s="65"/>
      <c r="B95" s="43"/>
      <c r="C95" s="43"/>
      <c r="D95" s="44" t="s">
        <v>43</v>
      </c>
      <c r="E95" s="45"/>
      <c r="F95" s="45"/>
      <c r="G95" s="45"/>
      <c r="H95" s="43"/>
    </row>
    <row r="96" spans="1:8" s="27" customFormat="1" ht="36" customHeight="1" x14ac:dyDescent="0.2">
      <c r="A96" s="65"/>
      <c r="B96" s="64" t="s">
        <v>61</v>
      </c>
      <c r="C96" s="64" t="s">
        <v>144</v>
      </c>
      <c r="D96" s="33" t="s">
        <v>57</v>
      </c>
      <c r="E96" s="67">
        <v>1012843.4</v>
      </c>
      <c r="F96" s="67">
        <v>1012843.4</v>
      </c>
      <c r="G96" s="70">
        <v>1012719.2</v>
      </c>
      <c r="H96" s="74">
        <f>G96/F96*100</f>
        <v>99.987737492291501</v>
      </c>
    </row>
    <row r="97" spans="1:8" s="27" customFormat="1" ht="18" customHeight="1" x14ac:dyDescent="0.2">
      <c r="A97" s="65"/>
      <c r="B97" s="65"/>
      <c r="C97" s="65"/>
      <c r="D97" s="29" t="s">
        <v>45</v>
      </c>
      <c r="E97" s="68"/>
      <c r="F97" s="68"/>
      <c r="G97" s="71"/>
      <c r="H97" s="75"/>
    </row>
    <row r="98" spans="1:8" s="27" customFormat="1" ht="24" customHeight="1" x14ac:dyDescent="0.2">
      <c r="A98" s="65"/>
      <c r="B98" s="66"/>
      <c r="C98" s="66"/>
      <c r="D98" s="30" t="s">
        <v>58</v>
      </c>
      <c r="E98" s="68"/>
      <c r="F98" s="68"/>
      <c r="G98" s="71"/>
      <c r="H98" s="76"/>
    </row>
    <row r="99" spans="1:8" s="27" customFormat="1" ht="31.5" customHeight="1" x14ac:dyDescent="0.2">
      <c r="A99" s="65"/>
      <c r="B99" s="64" t="s">
        <v>62</v>
      </c>
      <c r="C99" s="64" t="s">
        <v>144</v>
      </c>
      <c r="D99" s="33" t="s">
        <v>59</v>
      </c>
      <c r="E99" s="67">
        <v>34200</v>
      </c>
      <c r="F99" s="67">
        <v>34200</v>
      </c>
      <c r="G99" s="70">
        <v>34200</v>
      </c>
      <c r="H99" s="74">
        <f>G99/F99*100</f>
        <v>100</v>
      </c>
    </row>
    <row r="100" spans="1:8" s="27" customFormat="1" ht="18" customHeight="1" x14ac:dyDescent="0.2">
      <c r="A100" s="65"/>
      <c r="B100" s="65"/>
      <c r="C100" s="65"/>
      <c r="D100" s="29" t="s">
        <v>45</v>
      </c>
      <c r="E100" s="68"/>
      <c r="F100" s="68"/>
      <c r="G100" s="71"/>
      <c r="H100" s="75"/>
    </row>
    <row r="101" spans="1:8" s="27" customFormat="1" ht="33.75" customHeight="1" x14ac:dyDescent="0.2">
      <c r="A101" s="66"/>
      <c r="B101" s="66"/>
      <c r="C101" s="66"/>
      <c r="D101" s="30" t="s">
        <v>60</v>
      </c>
      <c r="E101" s="68"/>
      <c r="F101" s="68"/>
      <c r="G101" s="71"/>
      <c r="H101" s="76"/>
    </row>
    <row r="102" spans="1:8" s="25" customFormat="1" ht="24.75" customHeight="1" x14ac:dyDescent="0.2">
      <c r="A102" s="20">
        <v>1115</v>
      </c>
      <c r="B102" s="21"/>
      <c r="C102" s="21"/>
      <c r="D102" s="38" t="s">
        <v>19</v>
      </c>
      <c r="E102" s="22"/>
      <c r="F102" s="22"/>
      <c r="G102" s="22"/>
      <c r="H102" s="39"/>
    </row>
    <row r="103" spans="1:8" s="27" customFormat="1" ht="23.25" customHeight="1" x14ac:dyDescent="0.2">
      <c r="A103" s="64"/>
      <c r="B103" s="77"/>
      <c r="C103" s="77"/>
      <c r="D103" s="26" t="s">
        <v>63</v>
      </c>
      <c r="E103" s="61">
        <f>E109+E119+E124+E114</f>
        <v>265366</v>
      </c>
      <c r="F103" s="61">
        <f>F109+F119+F124+F114</f>
        <v>265366</v>
      </c>
      <c r="G103" s="81">
        <f>G109+G119+G124+G114</f>
        <v>260675.97</v>
      </c>
      <c r="H103" s="78">
        <f>G103/F103*100</f>
        <v>98.23261834598253</v>
      </c>
    </row>
    <row r="104" spans="1:8" s="27" customFormat="1" ht="18" customHeight="1" x14ac:dyDescent="0.2">
      <c r="A104" s="65"/>
      <c r="B104" s="77"/>
      <c r="C104" s="77"/>
      <c r="D104" s="29" t="s">
        <v>10</v>
      </c>
      <c r="E104" s="62"/>
      <c r="F104" s="62"/>
      <c r="G104" s="82"/>
      <c r="H104" s="79"/>
    </row>
    <row r="105" spans="1:8" s="27" customFormat="1" ht="89.25" customHeight="1" x14ac:dyDescent="0.2">
      <c r="A105" s="65"/>
      <c r="B105" s="77"/>
      <c r="C105" s="77"/>
      <c r="D105" s="35" t="s">
        <v>64</v>
      </c>
      <c r="E105" s="62"/>
      <c r="F105" s="62"/>
      <c r="G105" s="82"/>
      <c r="H105" s="79"/>
    </row>
    <row r="106" spans="1:8" s="27" customFormat="1" ht="17.25" customHeight="1" x14ac:dyDescent="0.2">
      <c r="A106" s="65"/>
      <c r="B106" s="77"/>
      <c r="C106" s="77"/>
      <c r="D106" s="29" t="s">
        <v>12</v>
      </c>
      <c r="E106" s="62"/>
      <c r="F106" s="62"/>
      <c r="G106" s="82"/>
      <c r="H106" s="79"/>
    </row>
    <row r="107" spans="1:8" s="27" customFormat="1" ht="61.5" customHeight="1" x14ac:dyDescent="0.2">
      <c r="A107" s="65"/>
      <c r="B107" s="77"/>
      <c r="C107" s="77"/>
      <c r="D107" s="31" t="s">
        <v>65</v>
      </c>
      <c r="E107" s="63"/>
      <c r="F107" s="63"/>
      <c r="G107" s="83"/>
      <c r="H107" s="80"/>
    </row>
    <row r="108" spans="1:8" s="27" customFormat="1" ht="20.25" customHeight="1" x14ac:dyDescent="0.2">
      <c r="A108" s="65"/>
      <c r="B108" s="43"/>
      <c r="C108" s="43"/>
      <c r="D108" s="44" t="s">
        <v>17</v>
      </c>
      <c r="E108" s="45"/>
      <c r="F108" s="45"/>
      <c r="G108" s="45"/>
      <c r="H108" s="43"/>
    </row>
    <row r="109" spans="1:8" s="27" customFormat="1" ht="36" customHeight="1" x14ac:dyDescent="0.2">
      <c r="A109" s="65"/>
      <c r="B109" s="64" t="s">
        <v>107</v>
      </c>
      <c r="C109" s="64" t="s">
        <v>145</v>
      </c>
      <c r="D109" s="33" t="s">
        <v>66</v>
      </c>
      <c r="E109" s="67">
        <v>168045</v>
      </c>
      <c r="F109" s="67">
        <v>168045</v>
      </c>
      <c r="G109" s="70">
        <v>163354.97</v>
      </c>
      <c r="H109" s="74">
        <f>G109/F109*100</f>
        <v>97.209063048588177</v>
      </c>
    </row>
    <row r="110" spans="1:8" s="27" customFormat="1" ht="20.25" customHeight="1" x14ac:dyDescent="0.2">
      <c r="A110" s="65"/>
      <c r="B110" s="65"/>
      <c r="C110" s="65"/>
      <c r="D110" s="29" t="s">
        <v>15</v>
      </c>
      <c r="E110" s="68"/>
      <c r="F110" s="68"/>
      <c r="G110" s="71"/>
      <c r="H110" s="75"/>
    </row>
    <row r="111" spans="1:8" s="27" customFormat="1" ht="117" customHeight="1" x14ac:dyDescent="0.2">
      <c r="A111" s="65"/>
      <c r="B111" s="65"/>
      <c r="C111" s="65"/>
      <c r="D111" s="35" t="s">
        <v>67</v>
      </c>
      <c r="E111" s="68"/>
      <c r="F111" s="68"/>
      <c r="G111" s="71"/>
      <c r="H111" s="75"/>
    </row>
    <row r="112" spans="1:8" s="27" customFormat="1" ht="20.25" customHeight="1" x14ac:dyDescent="0.2">
      <c r="A112" s="65"/>
      <c r="B112" s="65"/>
      <c r="C112" s="65"/>
      <c r="D112" s="29" t="s">
        <v>16</v>
      </c>
      <c r="E112" s="68"/>
      <c r="F112" s="68"/>
      <c r="G112" s="71"/>
      <c r="H112" s="75"/>
    </row>
    <row r="113" spans="1:8" s="27" customFormat="1" ht="38.25" customHeight="1" x14ac:dyDescent="0.2">
      <c r="A113" s="65"/>
      <c r="B113" s="66"/>
      <c r="C113" s="66"/>
      <c r="D113" s="30" t="s">
        <v>120</v>
      </c>
      <c r="E113" s="69"/>
      <c r="F113" s="69"/>
      <c r="G113" s="72"/>
      <c r="H113" s="76"/>
    </row>
    <row r="114" spans="1:8" s="27" customFormat="1" ht="36.75" customHeight="1" x14ac:dyDescent="0.2">
      <c r="A114" s="65"/>
      <c r="B114" s="64" t="s">
        <v>26</v>
      </c>
      <c r="C114" s="64" t="s">
        <v>145</v>
      </c>
      <c r="D114" s="30" t="s">
        <v>69</v>
      </c>
      <c r="E114" s="67">
        <v>87321</v>
      </c>
      <c r="F114" s="67">
        <v>87321</v>
      </c>
      <c r="G114" s="70">
        <v>87321</v>
      </c>
      <c r="H114" s="74">
        <f>G114/F114*100</f>
        <v>100</v>
      </c>
    </row>
    <row r="115" spans="1:8" s="27" customFormat="1" ht="21" customHeight="1" x14ac:dyDescent="0.2">
      <c r="A115" s="65"/>
      <c r="B115" s="65"/>
      <c r="C115" s="65"/>
      <c r="D115" s="29" t="s">
        <v>15</v>
      </c>
      <c r="E115" s="68"/>
      <c r="F115" s="68"/>
      <c r="G115" s="71"/>
      <c r="H115" s="75"/>
    </row>
    <row r="116" spans="1:8" s="27" customFormat="1" ht="27" x14ac:dyDescent="0.2">
      <c r="A116" s="65"/>
      <c r="B116" s="65"/>
      <c r="C116" s="65"/>
      <c r="D116" s="30" t="s">
        <v>69</v>
      </c>
      <c r="E116" s="68"/>
      <c r="F116" s="68"/>
      <c r="G116" s="71"/>
      <c r="H116" s="75"/>
    </row>
    <row r="117" spans="1:8" s="27" customFormat="1" ht="20.25" customHeight="1" x14ac:dyDescent="0.2">
      <c r="A117" s="65"/>
      <c r="B117" s="65"/>
      <c r="C117" s="65"/>
      <c r="D117" s="29" t="s">
        <v>16</v>
      </c>
      <c r="E117" s="68"/>
      <c r="F117" s="68"/>
      <c r="G117" s="71"/>
      <c r="H117" s="75"/>
    </row>
    <row r="118" spans="1:8" s="27" customFormat="1" ht="28.5" customHeight="1" x14ac:dyDescent="0.2">
      <c r="A118" s="65"/>
      <c r="B118" s="66"/>
      <c r="C118" s="66"/>
      <c r="D118" s="30" t="s">
        <v>70</v>
      </c>
      <c r="E118" s="69"/>
      <c r="F118" s="69"/>
      <c r="G118" s="72"/>
      <c r="H118" s="76"/>
    </row>
    <row r="119" spans="1:8" s="27" customFormat="1" ht="30.75" customHeight="1" x14ac:dyDescent="0.2">
      <c r="A119" s="65"/>
      <c r="B119" s="64" t="s">
        <v>108</v>
      </c>
      <c r="C119" s="64" t="s">
        <v>145</v>
      </c>
      <c r="D119" s="26" t="s">
        <v>71</v>
      </c>
      <c r="E119" s="67">
        <v>2000</v>
      </c>
      <c r="F119" s="67">
        <v>2000</v>
      </c>
      <c r="G119" s="70">
        <v>2000</v>
      </c>
      <c r="H119" s="74">
        <f>G119/F119*100</f>
        <v>100</v>
      </c>
    </row>
    <row r="120" spans="1:8" s="27" customFormat="1" ht="21" customHeight="1" x14ac:dyDescent="0.2">
      <c r="A120" s="65"/>
      <c r="B120" s="65"/>
      <c r="C120" s="65"/>
      <c r="D120" s="29" t="s">
        <v>15</v>
      </c>
      <c r="E120" s="68"/>
      <c r="F120" s="68"/>
      <c r="G120" s="71"/>
      <c r="H120" s="75"/>
    </row>
    <row r="121" spans="1:8" s="27" customFormat="1" ht="35.25" customHeight="1" x14ac:dyDescent="0.2">
      <c r="A121" s="65"/>
      <c r="B121" s="65"/>
      <c r="C121" s="65"/>
      <c r="D121" s="30" t="s">
        <v>72</v>
      </c>
      <c r="E121" s="68"/>
      <c r="F121" s="68"/>
      <c r="G121" s="71"/>
      <c r="H121" s="75"/>
    </row>
    <row r="122" spans="1:8" s="27" customFormat="1" x14ac:dyDescent="0.2">
      <c r="A122" s="65"/>
      <c r="B122" s="65"/>
      <c r="C122" s="65"/>
      <c r="D122" s="29" t="s">
        <v>16</v>
      </c>
      <c r="E122" s="68"/>
      <c r="F122" s="68"/>
      <c r="G122" s="71"/>
      <c r="H122" s="75"/>
    </row>
    <row r="123" spans="1:8" s="27" customFormat="1" ht="27" customHeight="1" x14ac:dyDescent="0.2">
      <c r="A123" s="65"/>
      <c r="B123" s="66"/>
      <c r="C123" s="66"/>
      <c r="D123" s="30" t="s">
        <v>73</v>
      </c>
      <c r="E123" s="69"/>
      <c r="F123" s="69"/>
      <c r="G123" s="72"/>
      <c r="H123" s="76"/>
    </row>
    <row r="124" spans="1:8" s="27" customFormat="1" ht="38.25" customHeight="1" x14ac:dyDescent="0.2">
      <c r="A124" s="65"/>
      <c r="B124" s="64" t="s">
        <v>109</v>
      </c>
      <c r="C124" s="64" t="s">
        <v>145</v>
      </c>
      <c r="D124" s="26" t="s">
        <v>74</v>
      </c>
      <c r="E124" s="67">
        <v>8000</v>
      </c>
      <c r="F124" s="67">
        <v>8000</v>
      </c>
      <c r="G124" s="70">
        <v>8000</v>
      </c>
      <c r="H124" s="74">
        <f>G124/F124*100</f>
        <v>100</v>
      </c>
    </row>
    <row r="125" spans="1:8" s="27" customFormat="1" ht="21" customHeight="1" x14ac:dyDescent="0.2">
      <c r="A125" s="65"/>
      <c r="B125" s="65"/>
      <c r="C125" s="65"/>
      <c r="D125" s="29" t="s">
        <v>15</v>
      </c>
      <c r="E125" s="68"/>
      <c r="F125" s="68"/>
      <c r="G125" s="71"/>
      <c r="H125" s="75"/>
    </row>
    <row r="126" spans="1:8" s="27" customFormat="1" ht="36" customHeight="1" x14ac:dyDescent="0.2">
      <c r="A126" s="65"/>
      <c r="B126" s="65"/>
      <c r="C126" s="65"/>
      <c r="D126" s="30" t="s">
        <v>75</v>
      </c>
      <c r="E126" s="68"/>
      <c r="F126" s="68"/>
      <c r="G126" s="71"/>
      <c r="H126" s="75"/>
    </row>
    <row r="127" spans="1:8" s="27" customFormat="1" ht="21.75" customHeight="1" x14ac:dyDescent="0.2">
      <c r="A127" s="65"/>
      <c r="B127" s="65"/>
      <c r="C127" s="65"/>
      <c r="D127" s="29" t="s">
        <v>16</v>
      </c>
      <c r="E127" s="68"/>
      <c r="F127" s="68"/>
      <c r="G127" s="71"/>
      <c r="H127" s="75"/>
    </row>
    <row r="128" spans="1:8" s="27" customFormat="1" ht="33.75" customHeight="1" x14ac:dyDescent="0.2">
      <c r="A128" s="66"/>
      <c r="B128" s="66"/>
      <c r="C128" s="66"/>
      <c r="D128" s="30" t="s">
        <v>68</v>
      </c>
      <c r="E128" s="69"/>
      <c r="F128" s="69"/>
      <c r="G128" s="72"/>
      <c r="H128" s="76"/>
    </row>
    <row r="129" spans="1:8" s="25" customFormat="1" ht="27" customHeight="1" x14ac:dyDescent="0.2">
      <c r="A129" s="20">
        <v>1148</v>
      </c>
      <c r="B129" s="21"/>
      <c r="C129" s="21"/>
      <c r="D129" s="38" t="s">
        <v>19</v>
      </c>
      <c r="E129" s="22"/>
      <c r="F129" s="22"/>
      <c r="G129" s="22"/>
      <c r="H129" s="39"/>
    </row>
    <row r="130" spans="1:8" s="27" customFormat="1" ht="22.5" customHeight="1" x14ac:dyDescent="0.2">
      <c r="A130" s="64"/>
      <c r="B130" s="77"/>
      <c r="C130" s="77"/>
      <c r="D130" s="26" t="s">
        <v>76</v>
      </c>
      <c r="E130" s="61">
        <f>E136+E141+E146+E151+E156+E162</f>
        <v>2243487.6</v>
      </c>
      <c r="F130" s="61">
        <f>F136+F141+F146+F151+F156+F162</f>
        <v>2239133.2999999998</v>
      </c>
      <c r="G130" s="61">
        <f>G136+G141+G146+G151+G156+G162</f>
        <v>2233754.0100000002</v>
      </c>
      <c r="H130" s="78">
        <f>G130/F130*100</f>
        <v>99.759760171491379</v>
      </c>
    </row>
    <row r="131" spans="1:8" s="27" customFormat="1" ht="18" customHeight="1" x14ac:dyDescent="0.2">
      <c r="A131" s="65"/>
      <c r="B131" s="77"/>
      <c r="C131" s="77"/>
      <c r="D131" s="29" t="s">
        <v>10</v>
      </c>
      <c r="E131" s="62"/>
      <c r="F131" s="62"/>
      <c r="G131" s="62"/>
      <c r="H131" s="79"/>
    </row>
    <row r="132" spans="1:8" s="27" customFormat="1" ht="45" customHeight="1" x14ac:dyDescent="0.2">
      <c r="A132" s="65"/>
      <c r="B132" s="77"/>
      <c r="C132" s="77"/>
      <c r="D132" s="30" t="s">
        <v>77</v>
      </c>
      <c r="E132" s="62"/>
      <c r="F132" s="62"/>
      <c r="G132" s="62"/>
      <c r="H132" s="79"/>
    </row>
    <row r="133" spans="1:8" s="27" customFormat="1" ht="18.75" customHeight="1" x14ac:dyDescent="0.2">
      <c r="A133" s="65"/>
      <c r="B133" s="77"/>
      <c r="C133" s="77"/>
      <c r="D133" s="29" t="s">
        <v>12</v>
      </c>
      <c r="E133" s="62"/>
      <c r="F133" s="62"/>
      <c r="G133" s="62"/>
      <c r="H133" s="79"/>
    </row>
    <row r="134" spans="1:8" s="27" customFormat="1" ht="60.75" customHeight="1" x14ac:dyDescent="0.2">
      <c r="A134" s="65"/>
      <c r="B134" s="77"/>
      <c r="C134" s="77"/>
      <c r="D134" s="31" t="s">
        <v>78</v>
      </c>
      <c r="E134" s="63"/>
      <c r="F134" s="63"/>
      <c r="G134" s="63"/>
      <c r="H134" s="80"/>
    </row>
    <row r="135" spans="1:8" s="27" customFormat="1" ht="18.75" customHeight="1" x14ac:dyDescent="0.2">
      <c r="A135" s="65"/>
      <c r="B135" s="43"/>
      <c r="C135" s="43"/>
      <c r="D135" s="44" t="s">
        <v>17</v>
      </c>
      <c r="E135" s="45"/>
      <c r="F135" s="45"/>
      <c r="G135" s="45"/>
      <c r="H135" s="43"/>
    </row>
    <row r="136" spans="1:8" s="27" customFormat="1" ht="38.25" customHeight="1" x14ac:dyDescent="0.2">
      <c r="A136" s="65"/>
      <c r="B136" s="64" t="s">
        <v>90</v>
      </c>
      <c r="C136" s="64" t="s">
        <v>146</v>
      </c>
      <c r="D136" s="26" t="s">
        <v>79</v>
      </c>
      <c r="E136" s="67">
        <v>1222506.6000000001</v>
      </c>
      <c r="F136" s="67">
        <v>1218152.3</v>
      </c>
      <c r="G136" s="70">
        <v>1218152.3</v>
      </c>
      <c r="H136" s="85">
        <f>G136/F136*100</f>
        <v>100</v>
      </c>
    </row>
    <row r="137" spans="1:8" s="27" customFormat="1" ht="18.75" customHeight="1" x14ac:dyDescent="0.2">
      <c r="A137" s="65"/>
      <c r="B137" s="65"/>
      <c r="C137" s="65"/>
      <c r="D137" s="29" t="s">
        <v>15</v>
      </c>
      <c r="E137" s="68"/>
      <c r="F137" s="68"/>
      <c r="G137" s="71"/>
      <c r="H137" s="86"/>
    </row>
    <row r="138" spans="1:8" s="27" customFormat="1" ht="48.75" customHeight="1" x14ac:dyDescent="0.2">
      <c r="A138" s="65"/>
      <c r="B138" s="65"/>
      <c r="C138" s="65"/>
      <c r="D138" s="30" t="s">
        <v>80</v>
      </c>
      <c r="E138" s="68"/>
      <c r="F138" s="68"/>
      <c r="G138" s="71"/>
      <c r="H138" s="86"/>
    </row>
    <row r="139" spans="1:8" s="27" customFormat="1" ht="18" customHeight="1" x14ac:dyDescent="0.2">
      <c r="A139" s="65"/>
      <c r="B139" s="65"/>
      <c r="C139" s="65"/>
      <c r="D139" s="29" t="s">
        <v>16</v>
      </c>
      <c r="E139" s="68"/>
      <c r="F139" s="68"/>
      <c r="G139" s="71"/>
      <c r="H139" s="86"/>
    </row>
    <row r="140" spans="1:8" s="27" customFormat="1" ht="21.75" customHeight="1" x14ac:dyDescent="0.2">
      <c r="A140" s="65"/>
      <c r="B140" s="66"/>
      <c r="C140" s="66"/>
      <c r="D140" s="30" t="s">
        <v>81</v>
      </c>
      <c r="E140" s="69"/>
      <c r="F140" s="69"/>
      <c r="G140" s="72"/>
      <c r="H140" s="87"/>
    </row>
    <row r="141" spans="1:8" s="27" customFormat="1" ht="36.75" customHeight="1" x14ac:dyDescent="0.2">
      <c r="A141" s="65"/>
      <c r="B141" s="64" t="s">
        <v>91</v>
      </c>
      <c r="C141" s="64" t="s">
        <v>146</v>
      </c>
      <c r="D141" s="26" t="s">
        <v>82</v>
      </c>
      <c r="E141" s="67">
        <v>777088.2</v>
      </c>
      <c r="F141" s="67">
        <v>777088.2</v>
      </c>
      <c r="G141" s="70">
        <v>777075.4</v>
      </c>
      <c r="H141" s="85">
        <f>G141/F141*100</f>
        <v>99.998352825329235</v>
      </c>
    </row>
    <row r="142" spans="1:8" s="27" customFormat="1" ht="20.25" customHeight="1" x14ac:dyDescent="0.2">
      <c r="A142" s="65"/>
      <c r="B142" s="65"/>
      <c r="C142" s="65"/>
      <c r="D142" s="29" t="s">
        <v>15</v>
      </c>
      <c r="E142" s="68"/>
      <c r="F142" s="68"/>
      <c r="G142" s="71"/>
      <c r="H142" s="86"/>
    </row>
    <row r="143" spans="1:8" s="27" customFormat="1" ht="51.75" customHeight="1" x14ac:dyDescent="0.2">
      <c r="A143" s="65"/>
      <c r="B143" s="65"/>
      <c r="C143" s="65"/>
      <c r="D143" s="30" t="s">
        <v>83</v>
      </c>
      <c r="E143" s="68"/>
      <c r="F143" s="68"/>
      <c r="G143" s="71"/>
      <c r="H143" s="86"/>
    </row>
    <row r="144" spans="1:8" s="27" customFormat="1" ht="21.75" customHeight="1" x14ac:dyDescent="0.2">
      <c r="A144" s="65"/>
      <c r="B144" s="65"/>
      <c r="C144" s="65"/>
      <c r="D144" s="29" t="s">
        <v>16</v>
      </c>
      <c r="E144" s="68"/>
      <c r="F144" s="68"/>
      <c r="G144" s="71"/>
      <c r="H144" s="86"/>
    </row>
    <row r="145" spans="1:8" s="27" customFormat="1" ht="21" customHeight="1" x14ac:dyDescent="0.2">
      <c r="A145" s="65"/>
      <c r="B145" s="66"/>
      <c r="C145" s="66"/>
      <c r="D145" s="30" t="s">
        <v>84</v>
      </c>
      <c r="E145" s="69"/>
      <c r="F145" s="69"/>
      <c r="G145" s="72"/>
      <c r="H145" s="87"/>
    </row>
    <row r="146" spans="1:8" s="27" customFormat="1" ht="21" customHeight="1" x14ac:dyDescent="0.2">
      <c r="A146" s="65"/>
      <c r="B146" s="64" t="s">
        <v>92</v>
      </c>
      <c r="C146" s="64" t="s">
        <v>146</v>
      </c>
      <c r="D146" s="33" t="s">
        <v>85</v>
      </c>
      <c r="E146" s="67">
        <v>17213</v>
      </c>
      <c r="F146" s="67">
        <v>17213</v>
      </c>
      <c r="G146" s="70">
        <v>17213</v>
      </c>
      <c r="H146" s="85">
        <f>G146/F146*100</f>
        <v>100</v>
      </c>
    </row>
    <row r="147" spans="1:8" s="27" customFormat="1" ht="18.75" customHeight="1" x14ac:dyDescent="0.2">
      <c r="A147" s="65"/>
      <c r="B147" s="65"/>
      <c r="C147" s="65"/>
      <c r="D147" s="29" t="s">
        <v>15</v>
      </c>
      <c r="E147" s="68"/>
      <c r="F147" s="68"/>
      <c r="G147" s="71"/>
      <c r="H147" s="86"/>
    </row>
    <row r="148" spans="1:8" s="27" customFormat="1" ht="36" customHeight="1" x14ac:dyDescent="0.2">
      <c r="A148" s="65"/>
      <c r="B148" s="65"/>
      <c r="C148" s="65"/>
      <c r="D148" s="30" t="s">
        <v>86</v>
      </c>
      <c r="E148" s="68"/>
      <c r="F148" s="68"/>
      <c r="G148" s="71"/>
      <c r="H148" s="86"/>
    </row>
    <row r="149" spans="1:8" s="27" customFormat="1" ht="19.5" customHeight="1" x14ac:dyDescent="0.2">
      <c r="A149" s="65"/>
      <c r="B149" s="65"/>
      <c r="C149" s="65"/>
      <c r="D149" s="29" t="s">
        <v>16</v>
      </c>
      <c r="E149" s="68"/>
      <c r="F149" s="68"/>
      <c r="G149" s="71"/>
      <c r="H149" s="86"/>
    </row>
    <row r="150" spans="1:8" s="27" customFormat="1" ht="24" customHeight="1" x14ac:dyDescent="0.2">
      <c r="A150" s="65"/>
      <c r="B150" s="66"/>
      <c r="C150" s="66"/>
      <c r="D150" s="30" t="s">
        <v>115</v>
      </c>
      <c r="E150" s="69"/>
      <c r="F150" s="69"/>
      <c r="G150" s="72"/>
      <c r="H150" s="87"/>
    </row>
    <row r="151" spans="1:8" s="27" customFormat="1" ht="24.75" customHeight="1" x14ac:dyDescent="0.2">
      <c r="A151" s="65"/>
      <c r="B151" s="64" t="s">
        <v>93</v>
      </c>
      <c r="C151" s="64" t="s">
        <v>146</v>
      </c>
      <c r="D151" s="26" t="s">
        <v>87</v>
      </c>
      <c r="E151" s="67">
        <v>49273.7</v>
      </c>
      <c r="F151" s="67">
        <v>49273.7</v>
      </c>
      <c r="G151" s="70">
        <v>49273.7</v>
      </c>
      <c r="H151" s="85">
        <f>G151/F151*100</f>
        <v>100</v>
      </c>
    </row>
    <row r="152" spans="1:8" s="27" customFormat="1" ht="19.5" customHeight="1" x14ac:dyDescent="0.2">
      <c r="A152" s="65"/>
      <c r="B152" s="65"/>
      <c r="C152" s="65"/>
      <c r="D152" s="29" t="s">
        <v>15</v>
      </c>
      <c r="E152" s="68"/>
      <c r="F152" s="68"/>
      <c r="G152" s="71"/>
      <c r="H152" s="86"/>
    </row>
    <row r="153" spans="1:8" s="27" customFormat="1" ht="49.5" customHeight="1" x14ac:dyDescent="0.2">
      <c r="A153" s="65"/>
      <c r="B153" s="65"/>
      <c r="C153" s="65"/>
      <c r="D153" s="30" t="s">
        <v>88</v>
      </c>
      <c r="E153" s="68"/>
      <c r="F153" s="68"/>
      <c r="G153" s="71"/>
      <c r="H153" s="86"/>
    </row>
    <row r="154" spans="1:8" s="27" customFormat="1" ht="18.75" customHeight="1" x14ac:dyDescent="0.2">
      <c r="A154" s="65"/>
      <c r="B154" s="65"/>
      <c r="C154" s="65"/>
      <c r="D154" s="29" t="s">
        <v>16</v>
      </c>
      <c r="E154" s="68"/>
      <c r="F154" s="68"/>
      <c r="G154" s="71"/>
      <c r="H154" s="86"/>
    </row>
    <row r="155" spans="1:8" s="27" customFormat="1" ht="35.25" customHeight="1" x14ac:dyDescent="0.2">
      <c r="A155" s="65"/>
      <c r="B155" s="66"/>
      <c r="C155" s="66"/>
      <c r="D155" s="30" t="s">
        <v>116</v>
      </c>
      <c r="E155" s="69"/>
      <c r="F155" s="69"/>
      <c r="G155" s="72"/>
      <c r="H155" s="87"/>
    </row>
    <row r="156" spans="1:8" s="27" customFormat="1" ht="45" customHeight="1" x14ac:dyDescent="0.2">
      <c r="A156" s="65"/>
      <c r="B156" s="64" t="s">
        <v>94</v>
      </c>
      <c r="C156" s="64" t="s">
        <v>146</v>
      </c>
      <c r="D156" s="26" t="s">
        <v>89</v>
      </c>
      <c r="E156" s="67">
        <v>7406.1</v>
      </c>
      <c r="F156" s="67">
        <v>7406.1</v>
      </c>
      <c r="G156" s="70">
        <v>3829.73</v>
      </c>
      <c r="H156" s="85">
        <f>G156/F156*100</f>
        <v>51.710481900055363</v>
      </c>
    </row>
    <row r="157" spans="1:8" s="27" customFormat="1" ht="18" customHeight="1" x14ac:dyDescent="0.2">
      <c r="A157" s="65"/>
      <c r="B157" s="65"/>
      <c r="C157" s="65"/>
      <c r="D157" s="29" t="s">
        <v>15</v>
      </c>
      <c r="E157" s="68"/>
      <c r="F157" s="68"/>
      <c r="G157" s="71"/>
      <c r="H157" s="86"/>
    </row>
    <row r="158" spans="1:8" s="27" customFormat="1" ht="48" customHeight="1" x14ac:dyDescent="0.2">
      <c r="A158" s="65"/>
      <c r="B158" s="65"/>
      <c r="C158" s="65"/>
      <c r="D158" s="26" t="s">
        <v>89</v>
      </c>
      <c r="E158" s="68"/>
      <c r="F158" s="68"/>
      <c r="G158" s="71"/>
      <c r="H158" s="86"/>
    </row>
    <row r="159" spans="1:8" s="27" customFormat="1" ht="17.25" customHeight="1" x14ac:dyDescent="0.2">
      <c r="A159" s="65"/>
      <c r="B159" s="65"/>
      <c r="C159" s="65"/>
      <c r="D159" s="29" t="s">
        <v>16</v>
      </c>
      <c r="E159" s="68"/>
      <c r="F159" s="68"/>
      <c r="G159" s="71"/>
      <c r="H159" s="86"/>
    </row>
    <row r="160" spans="1:8" s="27" customFormat="1" ht="34.5" customHeight="1" x14ac:dyDescent="0.2">
      <c r="A160" s="65"/>
      <c r="B160" s="66"/>
      <c r="C160" s="66"/>
      <c r="D160" s="30" t="s">
        <v>117</v>
      </c>
      <c r="E160" s="69"/>
      <c r="F160" s="69"/>
      <c r="G160" s="72"/>
      <c r="H160" s="87"/>
    </row>
    <row r="161" spans="1:8" s="27" customFormat="1" ht="15" customHeight="1" x14ac:dyDescent="0.2">
      <c r="A161" s="65"/>
      <c r="B161" s="16"/>
      <c r="C161" s="16"/>
      <c r="D161" s="42" t="s">
        <v>43</v>
      </c>
      <c r="E161" s="41"/>
      <c r="F161" s="41"/>
      <c r="G161" s="41"/>
      <c r="H161" s="16"/>
    </row>
    <row r="162" spans="1:8" s="27" customFormat="1" ht="62.45" customHeight="1" x14ac:dyDescent="0.2">
      <c r="A162" s="65"/>
      <c r="B162" s="64" t="s">
        <v>40</v>
      </c>
      <c r="C162" s="64" t="s">
        <v>144</v>
      </c>
      <c r="D162" s="33" t="s">
        <v>118</v>
      </c>
      <c r="E162" s="67">
        <v>170000</v>
      </c>
      <c r="F162" s="67">
        <v>170000</v>
      </c>
      <c r="G162" s="70">
        <v>168209.88</v>
      </c>
      <c r="H162" s="74">
        <f>G162/F162*100</f>
        <v>98.946988235294114</v>
      </c>
    </row>
    <row r="163" spans="1:8" s="27" customFormat="1" ht="19.5" customHeight="1" x14ac:dyDescent="0.2">
      <c r="A163" s="65"/>
      <c r="B163" s="65"/>
      <c r="C163" s="65"/>
      <c r="D163" s="29" t="s">
        <v>45</v>
      </c>
      <c r="E163" s="68"/>
      <c r="F163" s="68"/>
      <c r="G163" s="71"/>
      <c r="H163" s="75"/>
    </row>
    <row r="164" spans="1:8" s="27" customFormat="1" ht="76.5" customHeight="1" x14ac:dyDescent="0.2">
      <c r="A164" s="66"/>
      <c r="B164" s="66"/>
      <c r="C164" s="66"/>
      <c r="D164" s="33" t="s">
        <v>119</v>
      </c>
      <c r="E164" s="68"/>
      <c r="F164" s="68"/>
      <c r="G164" s="71"/>
      <c r="H164" s="76"/>
    </row>
    <row r="165" spans="1:8" s="25" customFormat="1" ht="20.25" customHeight="1" x14ac:dyDescent="0.2">
      <c r="A165" s="20">
        <v>1163</v>
      </c>
      <c r="B165" s="21"/>
      <c r="C165" s="21"/>
      <c r="D165" s="38" t="s">
        <v>19</v>
      </c>
      <c r="E165" s="22"/>
      <c r="F165" s="22"/>
      <c r="G165" s="22"/>
      <c r="H165" s="39"/>
    </row>
    <row r="166" spans="1:8" s="27" customFormat="1" ht="22.5" customHeight="1" x14ac:dyDescent="0.2">
      <c r="A166" s="64"/>
      <c r="B166" s="77"/>
      <c r="C166" s="77"/>
      <c r="D166" s="26" t="s">
        <v>95</v>
      </c>
      <c r="E166" s="61">
        <f>E172+E177+E182+E187</f>
        <v>177800.8</v>
      </c>
      <c r="F166" s="61">
        <f>F172+F177+F182+F187</f>
        <v>141280.79999999999</v>
      </c>
      <c r="G166" s="61">
        <f>G172+G177+G182+G187</f>
        <v>139641</v>
      </c>
      <c r="H166" s="78">
        <f>G166/F166*100</f>
        <v>98.83933273311024</v>
      </c>
    </row>
    <row r="167" spans="1:8" s="27" customFormat="1" ht="17.25" customHeight="1" x14ac:dyDescent="0.2">
      <c r="A167" s="65"/>
      <c r="B167" s="77"/>
      <c r="C167" s="77"/>
      <c r="D167" s="29" t="s">
        <v>10</v>
      </c>
      <c r="E167" s="62"/>
      <c r="F167" s="62"/>
      <c r="G167" s="62"/>
      <c r="H167" s="79"/>
    </row>
    <row r="168" spans="1:8" s="27" customFormat="1" ht="75.75" customHeight="1" x14ac:dyDescent="0.2">
      <c r="A168" s="65"/>
      <c r="B168" s="77"/>
      <c r="C168" s="77"/>
      <c r="D168" s="30" t="s">
        <v>96</v>
      </c>
      <c r="E168" s="62"/>
      <c r="F168" s="62"/>
      <c r="G168" s="62"/>
      <c r="H168" s="79"/>
    </row>
    <row r="169" spans="1:8" s="27" customFormat="1" ht="16.5" customHeight="1" x14ac:dyDescent="0.2">
      <c r="A169" s="65"/>
      <c r="B169" s="77"/>
      <c r="C169" s="77"/>
      <c r="D169" s="29" t="s">
        <v>12</v>
      </c>
      <c r="E169" s="62"/>
      <c r="F169" s="62"/>
      <c r="G169" s="62"/>
      <c r="H169" s="79"/>
    </row>
    <row r="170" spans="1:8" s="27" customFormat="1" ht="38.25" customHeight="1" x14ac:dyDescent="0.2">
      <c r="A170" s="65"/>
      <c r="B170" s="77"/>
      <c r="C170" s="77"/>
      <c r="D170" s="31" t="s">
        <v>97</v>
      </c>
      <c r="E170" s="63"/>
      <c r="F170" s="63"/>
      <c r="G170" s="63"/>
      <c r="H170" s="80"/>
    </row>
    <row r="171" spans="1:8" s="27" customFormat="1" ht="18.75" customHeight="1" x14ac:dyDescent="0.2">
      <c r="A171" s="65"/>
      <c r="B171" s="43"/>
      <c r="C171" s="43"/>
      <c r="D171" s="44" t="s">
        <v>17</v>
      </c>
      <c r="E171" s="45"/>
      <c r="F171" s="45"/>
      <c r="G171" s="45"/>
      <c r="H171" s="43"/>
    </row>
    <row r="172" spans="1:8" s="27" customFormat="1" ht="35.25" customHeight="1" x14ac:dyDescent="0.2">
      <c r="A172" s="65"/>
      <c r="B172" s="64" t="s">
        <v>107</v>
      </c>
      <c r="C172" s="64" t="s">
        <v>138</v>
      </c>
      <c r="D172" s="26" t="s">
        <v>98</v>
      </c>
      <c r="E172" s="67">
        <v>6960</v>
      </c>
      <c r="F172" s="67">
        <v>6960</v>
      </c>
      <c r="G172" s="70">
        <v>6954.2</v>
      </c>
      <c r="H172" s="74">
        <f>G172/F172*100</f>
        <v>99.916666666666671</v>
      </c>
    </row>
    <row r="173" spans="1:8" s="27" customFormat="1" ht="21.75" customHeight="1" x14ac:dyDescent="0.2">
      <c r="A173" s="65"/>
      <c r="B173" s="65"/>
      <c r="C173" s="65"/>
      <c r="D173" s="29" t="s">
        <v>15</v>
      </c>
      <c r="E173" s="68"/>
      <c r="F173" s="68"/>
      <c r="G173" s="71"/>
      <c r="H173" s="75"/>
    </row>
    <row r="174" spans="1:8" s="27" customFormat="1" ht="35.25" customHeight="1" x14ac:dyDescent="0.2">
      <c r="A174" s="65"/>
      <c r="B174" s="65"/>
      <c r="C174" s="65"/>
      <c r="D174" s="30" t="s">
        <v>99</v>
      </c>
      <c r="E174" s="68"/>
      <c r="F174" s="68"/>
      <c r="G174" s="71"/>
      <c r="H174" s="75"/>
    </row>
    <row r="175" spans="1:8" s="27" customFormat="1" ht="18.75" customHeight="1" x14ac:dyDescent="0.2">
      <c r="A175" s="65"/>
      <c r="B175" s="65"/>
      <c r="C175" s="65"/>
      <c r="D175" s="29" t="s">
        <v>16</v>
      </c>
      <c r="E175" s="68"/>
      <c r="F175" s="68"/>
      <c r="G175" s="71"/>
      <c r="H175" s="75"/>
    </row>
    <row r="176" spans="1:8" s="27" customFormat="1" ht="33.75" customHeight="1" x14ac:dyDescent="0.2">
      <c r="A176" s="65"/>
      <c r="B176" s="66"/>
      <c r="C176" s="66"/>
      <c r="D176" s="33" t="s">
        <v>28</v>
      </c>
      <c r="E176" s="69"/>
      <c r="F176" s="69"/>
      <c r="G176" s="72"/>
      <c r="H176" s="76"/>
    </row>
    <row r="177" spans="1:8" s="27" customFormat="1" ht="24" customHeight="1" x14ac:dyDescent="0.2">
      <c r="A177" s="65"/>
      <c r="B177" s="64" t="s">
        <v>26</v>
      </c>
      <c r="C177" s="64" t="s">
        <v>138</v>
      </c>
      <c r="D177" s="26" t="s">
        <v>100</v>
      </c>
      <c r="E177" s="67">
        <v>155840.79999999999</v>
      </c>
      <c r="F177" s="67">
        <v>119320.8</v>
      </c>
      <c r="G177" s="70">
        <v>117721</v>
      </c>
      <c r="H177" s="74">
        <f>G177/F177*100</f>
        <v>98.65924465809816</v>
      </c>
    </row>
    <row r="178" spans="1:8" s="27" customFormat="1" ht="18" customHeight="1" x14ac:dyDescent="0.2">
      <c r="A178" s="65"/>
      <c r="B178" s="65"/>
      <c r="C178" s="65"/>
      <c r="D178" s="29" t="s">
        <v>15</v>
      </c>
      <c r="E178" s="68"/>
      <c r="F178" s="68"/>
      <c r="G178" s="71"/>
      <c r="H178" s="75"/>
    </row>
    <row r="179" spans="1:8" s="27" customFormat="1" ht="36" customHeight="1" x14ac:dyDescent="0.2">
      <c r="A179" s="65"/>
      <c r="B179" s="65"/>
      <c r="C179" s="65"/>
      <c r="D179" s="30" t="s">
        <v>101</v>
      </c>
      <c r="E179" s="68"/>
      <c r="F179" s="68"/>
      <c r="G179" s="71"/>
      <c r="H179" s="75"/>
    </row>
    <row r="180" spans="1:8" s="27" customFormat="1" ht="18" customHeight="1" x14ac:dyDescent="0.2">
      <c r="A180" s="65"/>
      <c r="B180" s="65"/>
      <c r="C180" s="65"/>
      <c r="D180" s="29" t="s">
        <v>16</v>
      </c>
      <c r="E180" s="68"/>
      <c r="F180" s="68"/>
      <c r="G180" s="71"/>
      <c r="H180" s="75"/>
    </row>
    <row r="181" spans="1:8" s="27" customFormat="1" ht="35.25" customHeight="1" x14ac:dyDescent="0.2">
      <c r="A181" s="65"/>
      <c r="B181" s="66"/>
      <c r="C181" s="66"/>
      <c r="D181" s="33" t="s">
        <v>28</v>
      </c>
      <c r="E181" s="69"/>
      <c r="F181" s="69"/>
      <c r="G181" s="72"/>
      <c r="H181" s="76"/>
    </row>
    <row r="182" spans="1:8" s="27" customFormat="1" ht="35.25" customHeight="1" x14ac:dyDescent="0.2">
      <c r="A182" s="65"/>
      <c r="B182" s="64" t="s">
        <v>108</v>
      </c>
      <c r="C182" s="64" t="s">
        <v>138</v>
      </c>
      <c r="D182" s="26" t="s">
        <v>102</v>
      </c>
      <c r="E182" s="67">
        <v>8000</v>
      </c>
      <c r="F182" s="67">
        <v>8000</v>
      </c>
      <c r="G182" s="70">
        <v>8000</v>
      </c>
      <c r="H182" s="74">
        <f>G182/F182*100</f>
        <v>100</v>
      </c>
    </row>
    <row r="183" spans="1:8" s="27" customFormat="1" ht="18.75" customHeight="1" x14ac:dyDescent="0.2">
      <c r="A183" s="65"/>
      <c r="B183" s="65"/>
      <c r="C183" s="65"/>
      <c r="D183" s="29" t="s">
        <v>15</v>
      </c>
      <c r="E183" s="68"/>
      <c r="F183" s="68"/>
      <c r="G183" s="71"/>
      <c r="H183" s="75"/>
    </row>
    <row r="184" spans="1:8" s="27" customFormat="1" ht="36" customHeight="1" x14ac:dyDescent="0.2">
      <c r="A184" s="65"/>
      <c r="B184" s="65"/>
      <c r="C184" s="65"/>
      <c r="D184" s="30" t="s">
        <v>147</v>
      </c>
      <c r="E184" s="68"/>
      <c r="F184" s="68"/>
      <c r="G184" s="71"/>
      <c r="H184" s="75"/>
    </row>
    <row r="185" spans="1:8" s="27" customFormat="1" ht="18" customHeight="1" x14ac:dyDescent="0.2">
      <c r="A185" s="65"/>
      <c r="B185" s="65"/>
      <c r="C185" s="65"/>
      <c r="D185" s="29" t="s">
        <v>16</v>
      </c>
      <c r="E185" s="68"/>
      <c r="F185" s="68"/>
      <c r="G185" s="71"/>
      <c r="H185" s="75"/>
    </row>
    <row r="186" spans="1:8" s="27" customFormat="1" ht="33" customHeight="1" x14ac:dyDescent="0.2">
      <c r="A186" s="65"/>
      <c r="B186" s="66"/>
      <c r="C186" s="66"/>
      <c r="D186" s="30" t="s">
        <v>103</v>
      </c>
      <c r="E186" s="69"/>
      <c r="F186" s="69"/>
      <c r="G186" s="72"/>
      <c r="H186" s="76"/>
    </row>
    <row r="187" spans="1:8" s="27" customFormat="1" ht="46.5" customHeight="1" x14ac:dyDescent="0.2">
      <c r="A187" s="65"/>
      <c r="B187" s="64" t="s">
        <v>109</v>
      </c>
      <c r="C187" s="64" t="s">
        <v>138</v>
      </c>
      <c r="D187" s="26" t="s">
        <v>104</v>
      </c>
      <c r="E187" s="67">
        <v>7000</v>
      </c>
      <c r="F187" s="67">
        <v>7000</v>
      </c>
      <c r="G187" s="70">
        <v>6965.8</v>
      </c>
      <c r="H187" s="74">
        <f>G187/F187*100</f>
        <v>99.511428571428567</v>
      </c>
    </row>
    <row r="188" spans="1:8" s="27" customFormat="1" ht="21" customHeight="1" x14ac:dyDescent="0.2">
      <c r="A188" s="65"/>
      <c r="B188" s="65"/>
      <c r="C188" s="65"/>
      <c r="D188" s="29" t="s">
        <v>15</v>
      </c>
      <c r="E188" s="68"/>
      <c r="F188" s="68"/>
      <c r="G188" s="71"/>
      <c r="H188" s="75"/>
    </row>
    <row r="189" spans="1:8" s="27" customFormat="1" ht="47.25" customHeight="1" x14ac:dyDescent="0.2">
      <c r="A189" s="65"/>
      <c r="B189" s="65"/>
      <c r="C189" s="65"/>
      <c r="D189" s="30" t="s">
        <v>105</v>
      </c>
      <c r="E189" s="68"/>
      <c r="F189" s="68"/>
      <c r="G189" s="71"/>
      <c r="H189" s="75"/>
    </row>
    <row r="190" spans="1:8" s="27" customFormat="1" ht="18.75" customHeight="1" x14ac:dyDescent="0.2">
      <c r="A190" s="65"/>
      <c r="B190" s="65"/>
      <c r="C190" s="65"/>
      <c r="D190" s="29" t="s">
        <v>16</v>
      </c>
      <c r="E190" s="68"/>
      <c r="F190" s="68"/>
      <c r="G190" s="71"/>
      <c r="H190" s="75"/>
    </row>
    <row r="191" spans="1:8" s="27" customFormat="1" ht="32.25" customHeight="1" x14ac:dyDescent="0.2">
      <c r="A191" s="66"/>
      <c r="B191" s="66"/>
      <c r="C191" s="66"/>
      <c r="D191" s="33" t="s">
        <v>28</v>
      </c>
      <c r="E191" s="69"/>
      <c r="F191" s="69"/>
      <c r="G191" s="72"/>
      <c r="H191" s="76"/>
    </row>
    <row r="192" spans="1:8" s="25" customFormat="1" ht="20.25" customHeight="1" x14ac:dyDescent="0.2">
      <c r="A192" s="20">
        <v>1115</v>
      </c>
      <c r="B192" s="21"/>
      <c r="C192" s="21"/>
      <c r="D192" s="38" t="s">
        <v>19</v>
      </c>
      <c r="E192" s="22"/>
      <c r="F192" s="22"/>
      <c r="G192" s="22"/>
      <c r="H192" s="39"/>
    </row>
    <row r="193" spans="1:8" s="27" customFormat="1" ht="23.25" customHeight="1" x14ac:dyDescent="0.2">
      <c r="A193" s="64"/>
      <c r="B193" s="77"/>
      <c r="C193" s="77"/>
      <c r="D193" s="26" t="s">
        <v>63</v>
      </c>
      <c r="E193" s="58">
        <f>E199</f>
        <v>0</v>
      </c>
      <c r="F193" s="61">
        <f>F199</f>
        <v>10097</v>
      </c>
      <c r="G193" s="61">
        <f>G199</f>
        <v>9289.5</v>
      </c>
      <c r="H193" s="78">
        <f>G193/F193*100</f>
        <v>92.00257502228385</v>
      </c>
    </row>
    <row r="194" spans="1:8" s="27" customFormat="1" ht="17.25" customHeight="1" x14ac:dyDescent="0.2">
      <c r="A194" s="65"/>
      <c r="B194" s="77"/>
      <c r="C194" s="77"/>
      <c r="D194" s="29" t="s">
        <v>10</v>
      </c>
      <c r="E194" s="59"/>
      <c r="F194" s="62"/>
      <c r="G194" s="62"/>
      <c r="H194" s="79"/>
    </row>
    <row r="195" spans="1:8" s="27" customFormat="1" ht="87.75" customHeight="1" x14ac:dyDescent="0.2">
      <c r="A195" s="65"/>
      <c r="B195" s="77"/>
      <c r="C195" s="77"/>
      <c r="D195" s="35" t="s">
        <v>64</v>
      </c>
      <c r="E195" s="59"/>
      <c r="F195" s="62"/>
      <c r="G195" s="62"/>
      <c r="H195" s="79"/>
    </row>
    <row r="196" spans="1:8" s="27" customFormat="1" ht="18" customHeight="1" x14ac:dyDescent="0.2">
      <c r="A196" s="65"/>
      <c r="B196" s="77"/>
      <c r="C196" s="77"/>
      <c r="D196" s="29" t="s">
        <v>12</v>
      </c>
      <c r="E196" s="59"/>
      <c r="F196" s="62"/>
      <c r="G196" s="62"/>
      <c r="H196" s="79"/>
    </row>
    <row r="197" spans="1:8" s="27" customFormat="1" ht="57.75" customHeight="1" x14ac:dyDescent="0.2">
      <c r="A197" s="65"/>
      <c r="B197" s="77"/>
      <c r="C197" s="77"/>
      <c r="D197" s="31" t="s">
        <v>65</v>
      </c>
      <c r="E197" s="60"/>
      <c r="F197" s="63"/>
      <c r="G197" s="63"/>
      <c r="H197" s="80"/>
    </row>
    <row r="198" spans="1:8" s="27" customFormat="1" ht="15" customHeight="1" x14ac:dyDescent="0.2">
      <c r="A198" s="65"/>
      <c r="B198" s="43"/>
      <c r="C198" s="51"/>
      <c r="D198" s="44" t="s">
        <v>17</v>
      </c>
      <c r="E198" s="56"/>
      <c r="F198" s="45"/>
      <c r="G198" s="45"/>
      <c r="H198" s="52"/>
    </row>
    <row r="199" spans="1:8" s="27" customFormat="1" ht="33.75" customHeight="1" x14ac:dyDescent="0.2">
      <c r="A199" s="65"/>
      <c r="B199" s="64" t="s">
        <v>107</v>
      </c>
      <c r="C199" s="64" t="s">
        <v>145</v>
      </c>
      <c r="D199" s="26" t="s">
        <v>66</v>
      </c>
      <c r="E199" s="91">
        <v>0</v>
      </c>
      <c r="F199" s="67">
        <v>10097</v>
      </c>
      <c r="G199" s="70">
        <v>9289.5</v>
      </c>
      <c r="H199" s="74">
        <f>G199/F199*100</f>
        <v>92.00257502228385</v>
      </c>
    </row>
    <row r="200" spans="1:8" s="27" customFormat="1" ht="16.5" customHeight="1" x14ac:dyDescent="0.2">
      <c r="A200" s="65"/>
      <c r="B200" s="65"/>
      <c r="C200" s="65"/>
      <c r="D200" s="29" t="s">
        <v>15</v>
      </c>
      <c r="E200" s="92"/>
      <c r="F200" s="68"/>
      <c r="G200" s="71"/>
      <c r="H200" s="75"/>
    </row>
    <row r="201" spans="1:8" s="27" customFormat="1" ht="114" customHeight="1" x14ac:dyDescent="0.2">
      <c r="A201" s="65"/>
      <c r="B201" s="65"/>
      <c r="C201" s="65"/>
      <c r="D201" s="35" t="s">
        <v>67</v>
      </c>
      <c r="E201" s="92"/>
      <c r="F201" s="68"/>
      <c r="G201" s="71"/>
      <c r="H201" s="75"/>
    </row>
    <row r="202" spans="1:8" s="27" customFormat="1" ht="18.75" customHeight="1" x14ac:dyDescent="0.2">
      <c r="A202" s="65"/>
      <c r="B202" s="65"/>
      <c r="C202" s="65"/>
      <c r="D202" s="29" t="s">
        <v>16</v>
      </c>
      <c r="E202" s="92"/>
      <c r="F202" s="68"/>
      <c r="G202" s="71"/>
      <c r="H202" s="75"/>
    </row>
    <row r="203" spans="1:8" s="27" customFormat="1" ht="31.5" customHeight="1" x14ac:dyDescent="0.2">
      <c r="A203" s="66"/>
      <c r="B203" s="66"/>
      <c r="C203" s="66"/>
      <c r="D203" s="30" t="s">
        <v>120</v>
      </c>
      <c r="E203" s="93"/>
      <c r="F203" s="69"/>
      <c r="G203" s="72"/>
      <c r="H203" s="76"/>
    </row>
    <row r="204" spans="1:8" s="25" customFormat="1" ht="20.25" customHeight="1" x14ac:dyDescent="0.2">
      <c r="A204" s="20">
        <v>1115</v>
      </c>
      <c r="B204" s="21"/>
      <c r="C204" s="21"/>
      <c r="D204" s="38" t="s">
        <v>19</v>
      </c>
      <c r="E204" s="57"/>
      <c r="F204" s="22"/>
      <c r="G204" s="22"/>
      <c r="H204" s="39"/>
    </row>
    <row r="205" spans="1:8" s="27" customFormat="1" ht="23.25" customHeight="1" x14ac:dyDescent="0.2">
      <c r="A205" s="64"/>
      <c r="B205" s="77"/>
      <c r="C205" s="77"/>
      <c r="D205" s="26" t="s">
        <v>63</v>
      </c>
      <c r="E205" s="58">
        <f>E211</f>
        <v>0</v>
      </c>
      <c r="F205" s="61">
        <f>F211</f>
        <v>56666.400000000001</v>
      </c>
      <c r="G205" s="61">
        <f>G211</f>
        <v>27156.94</v>
      </c>
      <c r="H205" s="78">
        <f>G205/F205*100</f>
        <v>47.924237290528424</v>
      </c>
    </row>
    <row r="206" spans="1:8" s="27" customFormat="1" ht="16.5" customHeight="1" x14ac:dyDescent="0.2">
      <c r="A206" s="65"/>
      <c r="B206" s="77"/>
      <c r="C206" s="77"/>
      <c r="D206" s="29" t="s">
        <v>10</v>
      </c>
      <c r="E206" s="59"/>
      <c r="F206" s="62"/>
      <c r="G206" s="62"/>
      <c r="H206" s="79"/>
    </row>
    <row r="207" spans="1:8" s="27" customFormat="1" ht="87" customHeight="1" x14ac:dyDescent="0.2">
      <c r="A207" s="65"/>
      <c r="B207" s="77"/>
      <c r="C207" s="77"/>
      <c r="D207" s="35" t="s">
        <v>64</v>
      </c>
      <c r="E207" s="59"/>
      <c r="F207" s="62"/>
      <c r="G207" s="62"/>
      <c r="H207" s="79"/>
    </row>
    <row r="208" spans="1:8" s="27" customFormat="1" ht="18" customHeight="1" x14ac:dyDescent="0.2">
      <c r="A208" s="65"/>
      <c r="B208" s="77"/>
      <c r="C208" s="77"/>
      <c r="D208" s="29" t="s">
        <v>12</v>
      </c>
      <c r="E208" s="59"/>
      <c r="F208" s="62"/>
      <c r="G208" s="62"/>
      <c r="H208" s="79"/>
    </row>
    <row r="209" spans="1:8" s="27" customFormat="1" ht="62.25" customHeight="1" x14ac:dyDescent="0.2">
      <c r="A209" s="65"/>
      <c r="B209" s="77"/>
      <c r="C209" s="77"/>
      <c r="D209" s="31" t="s">
        <v>65</v>
      </c>
      <c r="E209" s="60"/>
      <c r="F209" s="63"/>
      <c r="G209" s="63"/>
      <c r="H209" s="80"/>
    </row>
    <row r="210" spans="1:8" s="27" customFormat="1" ht="15" customHeight="1" x14ac:dyDescent="0.2">
      <c r="A210" s="65"/>
      <c r="B210" s="43"/>
      <c r="C210" s="43"/>
      <c r="D210" s="44" t="s">
        <v>17</v>
      </c>
      <c r="E210" s="56"/>
      <c r="F210" s="45"/>
      <c r="G210" s="45"/>
      <c r="H210" s="43"/>
    </row>
    <row r="211" spans="1:8" s="27" customFormat="1" ht="37.5" customHeight="1" x14ac:dyDescent="0.2">
      <c r="A211" s="65"/>
      <c r="B211" s="64" t="s">
        <v>107</v>
      </c>
      <c r="C211" s="64" t="s">
        <v>145</v>
      </c>
      <c r="D211" s="26" t="s">
        <v>66</v>
      </c>
      <c r="E211" s="91">
        <v>0</v>
      </c>
      <c r="F211" s="67">
        <v>56666.400000000001</v>
      </c>
      <c r="G211" s="70">
        <v>27156.94</v>
      </c>
      <c r="H211" s="74">
        <f>G211/F211*100</f>
        <v>47.924237290528424</v>
      </c>
    </row>
    <row r="212" spans="1:8" s="27" customFormat="1" ht="18" customHeight="1" x14ac:dyDescent="0.2">
      <c r="A212" s="65"/>
      <c r="B212" s="65"/>
      <c r="C212" s="65"/>
      <c r="D212" s="29" t="s">
        <v>15</v>
      </c>
      <c r="E212" s="92"/>
      <c r="F212" s="68"/>
      <c r="G212" s="71"/>
      <c r="H212" s="75"/>
    </row>
    <row r="213" spans="1:8" s="27" customFormat="1" ht="117" customHeight="1" x14ac:dyDescent="0.2">
      <c r="A213" s="65"/>
      <c r="B213" s="65"/>
      <c r="C213" s="65"/>
      <c r="D213" s="35" t="s">
        <v>67</v>
      </c>
      <c r="E213" s="92"/>
      <c r="F213" s="68"/>
      <c r="G213" s="71"/>
      <c r="H213" s="75"/>
    </row>
    <row r="214" spans="1:8" s="27" customFormat="1" ht="18.75" customHeight="1" x14ac:dyDescent="0.2">
      <c r="A214" s="65"/>
      <c r="B214" s="65"/>
      <c r="C214" s="65"/>
      <c r="D214" s="29" t="s">
        <v>16</v>
      </c>
      <c r="E214" s="92"/>
      <c r="F214" s="68"/>
      <c r="G214" s="71"/>
      <c r="H214" s="75"/>
    </row>
    <row r="215" spans="1:8" s="27" customFormat="1" ht="31.5" customHeight="1" x14ac:dyDescent="0.2">
      <c r="A215" s="66"/>
      <c r="B215" s="66"/>
      <c r="C215" s="66"/>
      <c r="D215" s="30" t="s">
        <v>120</v>
      </c>
      <c r="E215" s="93"/>
      <c r="F215" s="69"/>
      <c r="G215" s="72"/>
      <c r="H215" s="76"/>
    </row>
    <row r="216" spans="1:8" s="25" customFormat="1" ht="20.25" customHeight="1" x14ac:dyDescent="0.2">
      <c r="A216" s="20">
        <v>1148</v>
      </c>
      <c r="B216" s="21"/>
      <c r="C216" s="21"/>
      <c r="D216" s="38" t="s">
        <v>19</v>
      </c>
      <c r="E216" s="57"/>
      <c r="F216" s="22"/>
      <c r="G216" s="22"/>
      <c r="H216" s="39"/>
    </row>
    <row r="217" spans="1:8" s="27" customFormat="1" ht="38.25" customHeight="1" x14ac:dyDescent="0.2">
      <c r="A217" s="64"/>
      <c r="B217" s="64" t="s">
        <v>41</v>
      </c>
      <c r="C217" s="64" t="s">
        <v>121</v>
      </c>
      <c r="D217" s="35" t="s">
        <v>122</v>
      </c>
      <c r="E217" s="91">
        <v>0</v>
      </c>
      <c r="F217" s="67">
        <v>4354.3</v>
      </c>
      <c r="G217" s="70">
        <v>4354.3</v>
      </c>
      <c r="H217" s="74">
        <f>G217/F217*100</f>
        <v>100</v>
      </c>
    </row>
    <row r="218" spans="1:8" s="27" customFormat="1" ht="20.25" customHeight="1" x14ac:dyDescent="0.2">
      <c r="A218" s="65"/>
      <c r="B218" s="65"/>
      <c r="C218" s="65"/>
      <c r="D218" s="29" t="s">
        <v>45</v>
      </c>
      <c r="E218" s="92"/>
      <c r="F218" s="68"/>
      <c r="G218" s="71"/>
      <c r="H218" s="75"/>
    </row>
    <row r="219" spans="1:8" s="27" customFormat="1" ht="64.150000000000006" customHeight="1" x14ac:dyDescent="0.2">
      <c r="A219" s="66"/>
      <c r="B219" s="66"/>
      <c r="C219" s="66"/>
      <c r="D219" s="35" t="s">
        <v>148</v>
      </c>
      <c r="E219" s="92"/>
      <c r="F219" s="68"/>
      <c r="G219" s="71"/>
      <c r="H219" s="76"/>
    </row>
    <row r="220" spans="1:8" s="25" customFormat="1" ht="20.25" customHeight="1" x14ac:dyDescent="0.2">
      <c r="A220" s="20">
        <v>1163</v>
      </c>
      <c r="B220" s="21"/>
      <c r="C220" s="21"/>
      <c r="D220" s="38" t="s">
        <v>19</v>
      </c>
      <c r="E220" s="57"/>
      <c r="F220" s="22"/>
      <c r="G220" s="22"/>
      <c r="H220" s="39"/>
    </row>
    <row r="221" spans="1:8" s="27" customFormat="1" ht="23.25" customHeight="1" x14ac:dyDescent="0.2">
      <c r="A221" s="64"/>
      <c r="B221" s="77"/>
      <c r="C221" s="77"/>
      <c r="D221" s="26" t="s">
        <v>95</v>
      </c>
      <c r="E221" s="58">
        <f>E227</f>
        <v>0</v>
      </c>
      <c r="F221" s="61">
        <f>F227</f>
        <v>39800</v>
      </c>
      <c r="G221" s="81">
        <f>G227</f>
        <v>39513.46</v>
      </c>
      <c r="H221" s="78">
        <f>G221/F221*100</f>
        <v>99.280050251256284</v>
      </c>
    </row>
    <row r="222" spans="1:8" s="27" customFormat="1" ht="18" customHeight="1" x14ac:dyDescent="0.2">
      <c r="A222" s="65"/>
      <c r="B222" s="77"/>
      <c r="C222" s="77"/>
      <c r="D222" s="29" t="s">
        <v>10</v>
      </c>
      <c r="E222" s="59"/>
      <c r="F222" s="62"/>
      <c r="G222" s="82"/>
      <c r="H222" s="79"/>
    </row>
    <row r="223" spans="1:8" s="27" customFormat="1" ht="76.5" customHeight="1" x14ac:dyDescent="0.2">
      <c r="A223" s="65"/>
      <c r="B223" s="77"/>
      <c r="C223" s="77"/>
      <c r="D223" s="30" t="s">
        <v>96</v>
      </c>
      <c r="E223" s="59"/>
      <c r="F223" s="62"/>
      <c r="G223" s="82"/>
      <c r="H223" s="79"/>
    </row>
    <row r="224" spans="1:8" s="27" customFormat="1" ht="17.25" customHeight="1" x14ac:dyDescent="0.2">
      <c r="A224" s="65"/>
      <c r="B224" s="77"/>
      <c r="C224" s="77"/>
      <c r="D224" s="29" t="s">
        <v>12</v>
      </c>
      <c r="E224" s="59"/>
      <c r="F224" s="62"/>
      <c r="G224" s="82"/>
      <c r="H224" s="79"/>
    </row>
    <row r="225" spans="1:8" s="27" customFormat="1" ht="34.5" customHeight="1" x14ac:dyDescent="0.2">
      <c r="A225" s="65"/>
      <c r="B225" s="77"/>
      <c r="C225" s="77"/>
      <c r="D225" s="31" t="s">
        <v>97</v>
      </c>
      <c r="E225" s="60"/>
      <c r="F225" s="63"/>
      <c r="G225" s="83"/>
      <c r="H225" s="80"/>
    </row>
    <row r="226" spans="1:8" s="27" customFormat="1" ht="15" customHeight="1" x14ac:dyDescent="0.2">
      <c r="A226" s="65"/>
      <c r="B226" s="43"/>
      <c r="C226" s="43"/>
      <c r="D226" s="44" t="s">
        <v>17</v>
      </c>
      <c r="E226" s="56"/>
      <c r="F226" s="45"/>
      <c r="G226" s="45"/>
      <c r="H226" s="43"/>
    </row>
    <row r="227" spans="1:8" s="27" customFormat="1" ht="26.25" customHeight="1" x14ac:dyDescent="0.2">
      <c r="A227" s="65"/>
      <c r="B227" s="64" t="s">
        <v>29</v>
      </c>
      <c r="C227" s="64"/>
      <c r="D227" s="33" t="s">
        <v>123</v>
      </c>
      <c r="E227" s="91">
        <v>0</v>
      </c>
      <c r="F227" s="67">
        <v>39800</v>
      </c>
      <c r="G227" s="70">
        <v>39513.46</v>
      </c>
      <c r="H227" s="74">
        <f>G227/F227*100</f>
        <v>99.280050251256284</v>
      </c>
    </row>
    <row r="228" spans="1:8" s="27" customFormat="1" ht="19.5" customHeight="1" x14ac:dyDescent="0.2">
      <c r="A228" s="65"/>
      <c r="B228" s="65"/>
      <c r="C228" s="65"/>
      <c r="D228" s="29" t="s">
        <v>15</v>
      </c>
      <c r="E228" s="92"/>
      <c r="F228" s="68"/>
      <c r="G228" s="71"/>
      <c r="H228" s="75"/>
    </row>
    <row r="229" spans="1:8" s="27" customFormat="1" ht="27" x14ac:dyDescent="0.2">
      <c r="A229" s="65"/>
      <c r="B229" s="65"/>
      <c r="C229" s="65"/>
      <c r="D229" s="33" t="s">
        <v>124</v>
      </c>
      <c r="E229" s="92"/>
      <c r="F229" s="68"/>
      <c r="G229" s="71"/>
      <c r="H229" s="75"/>
    </row>
    <row r="230" spans="1:8" s="27" customFormat="1" ht="17.25" customHeight="1" x14ac:dyDescent="0.2">
      <c r="A230" s="65"/>
      <c r="B230" s="65"/>
      <c r="C230" s="65"/>
      <c r="D230" s="29" t="s">
        <v>16</v>
      </c>
      <c r="E230" s="92"/>
      <c r="F230" s="68"/>
      <c r="G230" s="71"/>
      <c r="H230" s="75"/>
    </row>
    <row r="231" spans="1:8" s="27" customFormat="1" ht="34.5" customHeight="1" x14ac:dyDescent="0.2">
      <c r="A231" s="66"/>
      <c r="B231" s="66"/>
      <c r="C231" s="66"/>
      <c r="D231" s="33" t="s">
        <v>125</v>
      </c>
      <c r="E231" s="93"/>
      <c r="F231" s="69"/>
      <c r="G231" s="72"/>
      <c r="H231" s="76"/>
    </row>
    <row r="232" spans="1:8" s="25" customFormat="1" ht="24" customHeight="1" x14ac:dyDescent="0.2">
      <c r="A232" s="20">
        <v>1163</v>
      </c>
      <c r="B232" s="21"/>
      <c r="C232" s="21"/>
      <c r="D232" s="38" t="s">
        <v>19</v>
      </c>
      <c r="E232" s="57"/>
      <c r="F232" s="22"/>
      <c r="G232" s="22"/>
      <c r="H232" s="39"/>
    </row>
    <row r="233" spans="1:8" s="27" customFormat="1" ht="23.25" customHeight="1" x14ac:dyDescent="0.2">
      <c r="A233" s="64"/>
      <c r="B233" s="77"/>
      <c r="C233" s="77"/>
      <c r="D233" s="26" t="s">
        <v>95</v>
      </c>
      <c r="E233" s="58">
        <f>E239+E244</f>
        <v>0</v>
      </c>
      <c r="F233" s="61">
        <f>F239+F244</f>
        <v>36520</v>
      </c>
      <c r="G233" s="61">
        <f>G239+G244</f>
        <v>35879.199999999997</v>
      </c>
      <c r="H233" s="78">
        <f>G233/F233*100</f>
        <v>98.24534501642934</v>
      </c>
    </row>
    <row r="234" spans="1:8" s="27" customFormat="1" ht="18.75" customHeight="1" x14ac:dyDescent="0.2">
      <c r="A234" s="65"/>
      <c r="B234" s="77"/>
      <c r="C234" s="77"/>
      <c r="D234" s="29" t="s">
        <v>10</v>
      </c>
      <c r="E234" s="59"/>
      <c r="F234" s="62"/>
      <c r="G234" s="62"/>
      <c r="H234" s="79"/>
    </row>
    <row r="235" spans="1:8" s="27" customFormat="1" ht="77.25" customHeight="1" x14ac:dyDescent="0.2">
      <c r="A235" s="65"/>
      <c r="B235" s="77"/>
      <c r="C235" s="77"/>
      <c r="D235" s="30" t="s">
        <v>96</v>
      </c>
      <c r="E235" s="59"/>
      <c r="F235" s="62"/>
      <c r="G235" s="62"/>
      <c r="H235" s="79"/>
    </row>
    <row r="236" spans="1:8" s="27" customFormat="1" ht="19.5" customHeight="1" x14ac:dyDescent="0.2">
      <c r="A236" s="65"/>
      <c r="B236" s="77"/>
      <c r="C236" s="77"/>
      <c r="D236" s="29" t="s">
        <v>12</v>
      </c>
      <c r="E236" s="59"/>
      <c r="F236" s="62"/>
      <c r="G236" s="62"/>
      <c r="H236" s="79"/>
    </row>
    <row r="237" spans="1:8" s="27" customFormat="1" ht="34.5" customHeight="1" x14ac:dyDescent="0.2">
      <c r="A237" s="65"/>
      <c r="B237" s="77"/>
      <c r="C237" s="77"/>
      <c r="D237" s="31" t="s">
        <v>97</v>
      </c>
      <c r="E237" s="60"/>
      <c r="F237" s="63"/>
      <c r="G237" s="63"/>
      <c r="H237" s="80"/>
    </row>
    <row r="238" spans="1:8" s="27" customFormat="1" ht="15" customHeight="1" x14ac:dyDescent="0.2">
      <c r="A238" s="65"/>
      <c r="B238" s="43"/>
      <c r="C238" s="43"/>
      <c r="D238" s="44" t="s">
        <v>17</v>
      </c>
      <c r="E238" s="56"/>
      <c r="F238" s="45"/>
      <c r="G238" s="45"/>
      <c r="H238" s="43"/>
    </row>
    <row r="239" spans="1:8" s="27" customFormat="1" ht="37.15" customHeight="1" x14ac:dyDescent="0.2">
      <c r="A239" s="65"/>
      <c r="B239" s="64" t="s">
        <v>29</v>
      </c>
      <c r="C239" s="64" t="s">
        <v>121</v>
      </c>
      <c r="D239" s="31" t="s">
        <v>126</v>
      </c>
      <c r="E239" s="91">
        <v>0</v>
      </c>
      <c r="F239" s="67">
        <v>16945.3</v>
      </c>
      <c r="G239" s="70">
        <v>16556.8</v>
      </c>
      <c r="H239" s="74">
        <f>G239/F239*100</f>
        <v>97.707328875853477</v>
      </c>
    </row>
    <row r="240" spans="1:8" s="27" customFormat="1" ht="20.25" customHeight="1" x14ac:dyDescent="0.2">
      <c r="A240" s="65"/>
      <c r="B240" s="65"/>
      <c r="C240" s="65"/>
      <c r="D240" s="29" t="s">
        <v>15</v>
      </c>
      <c r="E240" s="92"/>
      <c r="F240" s="68"/>
      <c r="G240" s="71"/>
      <c r="H240" s="75"/>
    </row>
    <row r="241" spans="1:8" s="27" customFormat="1" ht="35.25" customHeight="1" x14ac:dyDescent="0.2">
      <c r="A241" s="65"/>
      <c r="B241" s="65"/>
      <c r="C241" s="65"/>
      <c r="D241" s="31" t="s">
        <v>127</v>
      </c>
      <c r="E241" s="92"/>
      <c r="F241" s="68"/>
      <c r="G241" s="71"/>
      <c r="H241" s="75"/>
    </row>
    <row r="242" spans="1:8" s="27" customFormat="1" ht="18" customHeight="1" x14ac:dyDescent="0.2">
      <c r="A242" s="65"/>
      <c r="B242" s="65"/>
      <c r="C242" s="65"/>
      <c r="D242" s="29" t="s">
        <v>16</v>
      </c>
      <c r="E242" s="92"/>
      <c r="F242" s="68"/>
      <c r="G242" s="71"/>
      <c r="H242" s="75"/>
    </row>
    <row r="243" spans="1:8" s="27" customFormat="1" ht="33" customHeight="1" x14ac:dyDescent="0.2">
      <c r="A243" s="65"/>
      <c r="B243" s="66"/>
      <c r="C243" s="66"/>
      <c r="D243" s="33" t="s">
        <v>128</v>
      </c>
      <c r="E243" s="93"/>
      <c r="F243" s="69"/>
      <c r="G243" s="72"/>
      <c r="H243" s="76"/>
    </row>
    <row r="244" spans="1:8" s="27" customFormat="1" ht="36" customHeight="1" x14ac:dyDescent="0.2">
      <c r="A244" s="65"/>
      <c r="B244" s="64" t="s">
        <v>30</v>
      </c>
      <c r="C244" s="64" t="s">
        <v>121</v>
      </c>
      <c r="D244" s="31" t="s">
        <v>129</v>
      </c>
      <c r="E244" s="91">
        <v>0</v>
      </c>
      <c r="F244" s="67">
        <v>19574.7</v>
      </c>
      <c r="G244" s="70">
        <v>19322.400000000001</v>
      </c>
      <c r="H244" s="74">
        <f>G244/F244*100</f>
        <v>98.711091357721955</v>
      </c>
    </row>
    <row r="245" spans="1:8" s="27" customFormat="1" ht="18.75" customHeight="1" x14ac:dyDescent="0.2">
      <c r="A245" s="65"/>
      <c r="B245" s="65"/>
      <c r="C245" s="65"/>
      <c r="D245" s="29" t="s">
        <v>15</v>
      </c>
      <c r="E245" s="92"/>
      <c r="F245" s="68"/>
      <c r="G245" s="71"/>
      <c r="H245" s="75"/>
    </row>
    <row r="246" spans="1:8" s="27" customFormat="1" ht="35.25" customHeight="1" x14ac:dyDescent="0.2">
      <c r="A246" s="65"/>
      <c r="B246" s="65"/>
      <c r="C246" s="65"/>
      <c r="D246" s="31" t="s">
        <v>130</v>
      </c>
      <c r="E246" s="92"/>
      <c r="F246" s="68"/>
      <c r="G246" s="71"/>
      <c r="H246" s="75"/>
    </row>
    <row r="247" spans="1:8" s="27" customFormat="1" ht="18.75" customHeight="1" x14ac:dyDescent="0.2">
      <c r="A247" s="65"/>
      <c r="B247" s="65"/>
      <c r="C247" s="65"/>
      <c r="D247" s="29" t="s">
        <v>16</v>
      </c>
      <c r="E247" s="92"/>
      <c r="F247" s="68"/>
      <c r="G247" s="71"/>
      <c r="H247" s="75"/>
    </row>
    <row r="248" spans="1:8" s="27" customFormat="1" ht="31.9" customHeight="1" x14ac:dyDescent="0.2">
      <c r="A248" s="66"/>
      <c r="B248" s="66"/>
      <c r="C248" s="66"/>
      <c r="D248" s="33" t="s">
        <v>128</v>
      </c>
      <c r="E248" s="93"/>
      <c r="F248" s="69"/>
      <c r="G248" s="72"/>
      <c r="H248" s="76"/>
    </row>
    <row r="249" spans="1:8" s="25" customFormat="1" ht="24" customHeight="1" x14ac:dyDescent="0.2">
      <c r="A249" s="53">
        <v>1041</v>
      </c>
      <c r="B249" s="21"/>
      <c r="C249" s="21"/>
      <c r="D249" s="38" t="s">
        <v>19</v>
      </c>
      <c r="E249" s="57"/>
      <c r="F249" s="22"/>
      <c r="G249" s="22"/>
      <c r="H249" s="39"/>
    </row>
    <row r="250" spans="1:8" s="27" customFormat="1" ht="30" customHeight="1" x14ac:dyDescent="0.2">
      <c r="A250" s="64"/>
      <c r="B250" s="64"/>
      <c r="C250" s="64"/>
      <c r="D250" s="26" t="s">
        <v>20</v>
      </c>
      <c r="E250" s="58">
        <f>E256</f>
        <v>0</v>
      </c>
      <c r="F250" s="61">
        <f>F256</f>
        <v>86770</v>
      </c>
      <c r="G250" s="61">
        <f>G256</f>
        <v>86770</v>
      </c>
      <c r="H250" s="61">
        <f>G250/F250*100</f>
        <v>100</v>
      </c>
    </row>
    <row r="251" spans="1:8" s="27" customFormat="1" ht="18" customHeight="1" x14ac:dyDescent="0.2">
      <c r="A251" s="65"/>
      <c r="B251" s="65"/>
      <c r="C251" s="65"/>
      <c r="D251" s="29" t="s">
        <v>10</v>
      </c>
      <c r="E251" s="59"/>
      <c r="F251" s="62"/>
      <c r="G251" s="62"/>
      <c r="H251" s="62"/>
    </row>
    <row r="252" spans="1:8" s="27" customFormat="1" ht="50.25" customHeight="1" x14ac:dyDescent="0.2">
      <c r="A252" s="65"/>
      <c r="B252" s="65"/>
      <c r="C252" s="65"/>
      <c r="D252" s="30" t="s">
        <v>106</v>
      </c>
      <c r="E252" s="59"/>
      <c r="F252" s="62"/>
      <c r="G252" s="62"/>
      <c r="H252" s="62"/>
    </row>
    <row r="253" spans="1:8" s="27" customFormat="1" ht="19.5" customHeight="1" x14ac:dyDescent="0.2">
      <c r="A253" s="65"/>
      <c r="B253" s="65"/>
      <c r="C253" s="65"/>
      <c r="D253" s="29" t="s">
        <v>12</v>
      </c>
      <c r="E253" s="59"/>
      <c r="F253" s="62"/>
      <c r="G253" s="62"/>
      <c r="H253" s="62"/>
    </row>
    <row r="254" spans="1:8" s="27" customFormat="1" ht="26.25" customHeight="1" x14ac:dyDescent="0.2">
      <c r="A254" s="65"/>
      <c r="B254" s="66"/>
      <c r="C254" s="66"/>
      <c r="D254" s="31" t="s">
        <v>22</v>
      </c>
      <c r="E254" s="60"/>
      <c r="F254" s="63"/>
      <c r="G254" s="63"/>
      <c r="H254" s="63"/>
    </row>
    <row r="255" spans="1:8" s="27" customFormat="1" ht="15" customHeight="1" x14ac:dyDescent="0.2">
      <c r="A255" s="65"/>
      <c r="B255" s="52"/>
      <c r="C255" s="43"/>
      <c r="D255" s="44" t="s">
        <v>43</v>
      </c>
      <c r="E255" s="56"/>
      <c r="F255" s="45"/>
      <c r="G255" s="45"/>
      <c r="H255" s="43"/>
    </row>
    <row r="256" spans="1:8" s="27" customFormat="1" ht="37.5" customHeight="1" x14ac:dyDescent="0.2">
      <c r="A256" s="65"/>
      <c r="B256" s="94" t="s">
        <v>38</v>
      </c>
      <c r="C256" s="64" t="s">
        <v>138</v>
      </c>
      <c r="D256" s="33" t="s">
        <v>44</v>
      </c>
      <c r="E256" s="97">
        <v>0</v>
      </c>
      <c r="F256" s="90">
        <v>86770</v>
      </c>
      <c r="G256" s="90">
        <v>86770</v>
      </c>
      <c r="H256" s="84">
        <f>G256/F256*100</f>
        <v>100</v>
      </c>
    </row>
    <row r="257" spans="1:8" s="27" customFormat="1" ht="19.5" customHeight="1" x14ac:dyDescent="0.2">
      <c r="A257" s="65"/>
      <c r="B257" s="95"/>
      <c r="C257" s="65"/>
      <c r="D257" s="29" t="s">
        <v>45</v>
      </c>
      <c r="E257" s="97"/>
      <c r="F257" s="90"/>
      <c r="G257" s="90"/>
      <c r="H257" s="84"/>
    </row>
    <row r="258" spans="1:8" s="27" customFormat="1" ht="54" x14ac:dyDescent="0.2">
      <c r="A258" s="66"/>
      <c r="B258" s="96"/>
      <c r="C258" s="66"/>
      <c r="D258" s="30" t="s">
        <v>46</v>
      </c>
      <c r="E258" s="97"/>
      <c r="F258" s="90"/>
      <c r="G258" s="90"/>
      <c r="H258" s="84"/>
    </row>
    <row r="259" spans="1:8" s="27" customFormat="1" x14ac:dyDescent="0.2">
      <c r="A259" s="36"/>
      <c r="B259" s="25"/>
      <c r="C259" s="25"/>
      <c r="D259" s="25"/>
      <c r="E259" s="37"/>
      <c r="F259" s="37"/>
      <c r="G259" s="37"/>
      <c r="H259" s="25"/>
    </row>
  </sheetData>
  <mergeCells count="308">
    <mergeCell ref="E177:E181"/>
    <mergeCell ref="E199:E203"/>
    <mergeCell ref="B193:B197"/>
    <mergeCell ref="F187:F191"/>
    <mergeCell ref="F199:F203"/>
    <mergeCell ref="H177:H181"/>
    <mergeCell ref="H187:H191"/>
    <mergeCell ref="F205:F209"/>
    <mergeCell ref="B187:B191"/>
    <mergeCell ref="G199:G203"/>
    <mergeCell ref="G205:G209"/>
    <mergeCell ref="E187:E191"/>
    <mergeCell ref="E182:E186"/>
    <mergeCell ref="F136:F140"/>
    <mergeCell ref="F141:F145"/>
    <mergeCell ref="F146:F150"/>
    <mergeCell ref="F151:F155"/>
    <mergeCell ref="F156:F160"/>
    <mergeCell ref="H182:H186"/>
    <mergeCell ref="F166:F170"/>
    <mergeCell ref="F177:F181"/>
    <mergeCell ref="F182:F186"/>
    <mergeCell ref="F172:F176"/>
    <mergeCell ref="G74:G76"/>
    <mergeCell ref="F86:F88"/>
    <mergeCell ref="F90:F94"/>
    <mergeCell ref="F96:F98"/>
    <mergeCell ref="F99:F101"/>
    <mergeCell ref="G99:G101"/>
    <mergeCell ref="F119:F123"/>
    <mergeCell ref="F124:F128"/>
    <mergeCell ref="F130:F134"/>
    <mergeCell ref="G124:G128"/>
    <mergeCell ref="F103:F107"/>
    <mergeCell ref="F109:F113"/>
    <mergeCell ref="F114:F118"/>
    <mergeCell ref="G103:G107"/>
    <mergeCell ref="G109:G113"/>
    <mergeCell ref="G166:G170"/>
    <mergeCell ref="G151:G155"/>
    <mergeCell ref="G156:G160"/>
    <mergeCell ref="G114:G118"/>
    <mergeCell ref="G119:G123"/>
    <mergeCell ref="F83:F85"/>
    <mergeCell ref="F68:F72"/>
    <mergeCell ref="F38:F42"/>
    <mergeCell ref="F43:F47"/>
    <mergeCell ref="F58:F62"/>
    <mergeCell ref="F63:F67"/>
    <mergeCell ref="F53:F57"/>
    <mergeCell ref="F80:F82"/>
    <mergeCell ref="F74:F76"/>
    <mergeCell ref="F77:F79"/>
    <mergeCell ref="F10:F14"/>
    <mergeCell ref="G10:G14"/>
    <mergeCell ref="F28:F30"/>
    <mergeCell ref="G28:G30"/>
    <mergeCell ref="F32:F36"/>
    <mergeCell ref="G16:G19"/>
    <mergeCell ref="F16:F19"/>
    <mergeCell ref="F22:F26"/>
    <mergeCell ref="G22:G26"/>
    <mergeCell ref="B10:B14"/>
    <mergeCell ref="C10:C14"/>
    <mergeCell ref="E10:E14"/>
    <mergeCell ref="B16:B19"/>
    <mergeCell ref="C16:C19"/>
    <mergeCell ref="E16:E19"/>
    <mergeCell ref="C32:C36"/>
    <mergeCell ref="E32:E36"/>
    <mergeCell ref="B22:B26"/>
    <mergeCell ref="C22:C26"/>
    <mergeCell ref="E22:E26"/>
    <mergeCell ref="B28:B30"/>
    <mergeCell ref="C28:C30"/>
    <mergeCell ref="E28:E30"/>
    <mergeCell ref="B32:B36"/>
    <mergeCell ref="B38:B42"/>
    <mergeCell ref="C38:C42"/>
    <mergeCell ref="E38:E42"/>
    <mergeCell ref="B43:B47"/>
    <mergeCell ref="C43:C47"/>
    <mergeCell ref="E43:E47"/>
    <mergeCell ref="B53:B57"/>
    <mergeCell ref="C53:C57"/>
    <mergeCell ref="E53:E57"/>
    <mergeCell ref="B58:B62"/>
    <mergeCell ref="C58:C62"/>
    <mergeCell ref="E58:E62"/>
    <mergeCell ref="B68:B72"/>
    <mergeCell ref="C68:C72"/>
    <mergeCell ref="E68:E72"/>
    <mergeCell ref="B63:B67"/>
    <mergeCell ref="C63:C67"/>
    <mergeCell ref="E63:E67"/>
    <mergeCell ref="B74:B76"/>
    <mergeCell ref="C74:C76"/>
    <mergeCell ref="E74:E76"/>
    <mergeCell ref="B77:B79"/>
    <mergeCell ref="C77:C79"/>
    <mergeCell ref="E77:E79"/>
    <mergeCell ref="E86:E88"/>
    <mergeCell ref="B90:B94"/>
    <mergeCell ref="C90:C94"/>
    <mergeCell ref="E90:E94"/>
    <mergeCell ref="B80:B82"/>
    <mergeCell ref="C80:C82"/>
    <mergeCell ref="E80:E82"/>
    <mergeCell ref="B83:B85"/>
    <mergeCell ref="C83:C85"/>
    <mergeCell ref="E83:E85"/>
    <mergeCell ref="B96:B98"/>
    <mergeCell ref="C96:C98"/>
    <mergeCell ref="E96:E98"/>
    <mergeCell ref="B99:B101"/>
    <mergeCell ref="C99:C101"/>
    <mergeCell ref="E99:E101"/>
    <mergeCell ref="B103:B107"/>
    <mergeCell ref="C103:C107"/>
    <mergeCell ref="E103:E107"/>
    <mergeCell ref="B109:B113"/>
    <mergeCell ref="C109:C113"/>
    <mergeCell ref="E109:E113"/>
    <mergeCell ref="E141:E145"/>
    <mergeCell ref="B146:B150"/>
    <mergeCell ref="C146:C150"/>
    <mergeCell ref="E146:E150"/>
    <mergeCell ref="B114:B118"/>
    <mergeCell ref="C114:C118"/>
    <mergeCell ref="E114:E118"/>
    <mergeCell ref="B119:B123"/>
    <mergeCell ref="C119:C123"/>
    <mergeCell ref="E119:E123"/>
    <mergeCell ref="E136:E140"/>
    <mergeCell ref="B124:B128"/>
    <mergeCell ref="C124:C128"/>
    <mergeCell ref="E124:E128"/>
    <mergeCell ref="B130:B134"/>
    <mergeCell ref="C130:C134"/>
    <mergeCell ref="E130:E134"/>
    <mergeCell ref="C182:C186"/>
    <mergeCell ref="B172:B176"/>
    <mergeCell ref="C172:C176"/>
    <mergeCell ref="B177:B181"/>
    <mergeCell ref="B136:B140"/>
    <mergeCell ref="C136:C140"/>
    <mergeCell ref="B141:B145"/>
    <mergeCell ref="C141:C145"/>
    <mergeCell ref="E205:E209"/>
    <mergeCell ref="B151:B155"/>
    <mergeCell ref="C151:C155"/>
    <mergeCell ref="B166:B170"/>
    <mergeCell ref="C166:C170"/>
    <mergeCell ref="B156:B160"/>
    <mergeCell ref="C156:C160"/>
    <mergeCell ref="E156:E160"/>
    <mergeCell ref="C177:C181"/>
    <mergeCell ref="B182:B186"/>
    <mergeCell ref="B239:B243"/>
    <mergeCell ref="E151:E155"/>
    <mergeCell ref="C193:C197"/>
    <mergeCell ref="C239:C243"/>
    <mergeCell ref="E239:E243"/>
    <mergeCell ref="C187:C191"/>
    <mergeCell ref="E166:E170"/>
    <mergeCell ref="E172:E176"/>
    <mergeCell ref="E211:E215"/>
    <mergeCell ref="C205:C209"/>
    <mergeCell ref="B205:B209"/>
    <mergeCell ref="E256:E258"/>
    <mergeCell ref="F256:F258"/>
    <mergeCell ref="B217:B219"/>
    <mergeCell ref="C217:C219"/>
    <mergeCell ref="B227:B231"/>
    <mergeCell ref="B244:B248"/>
    <mergeCell ref="C244:C248"/>
    <mergeCell ref="E244:E248"/>
    <mergeCell ref="C227:C231"/>
    <mergeCell ref="F227:F231"/>
    <mergeCell ref="G227:G231"/>
    <mergeCell ref="F244:F248"/>
    <mergeCell ref="B256:B258"/>
    <mergeCell ref="C256:C258"/>
    <mergeCell ref="B199:B203"/>
    <mergeCell ref="C199:C203"/>
    <mergeCell ref="B250:B254"/>
    <mergeCell ref="C250:C254"/>
    <mergeCell ref="B221:B225"/>
    <mergeCell ref="H68:H72"/>
    <mergeCell ref="G68:G72"/>
    <mergeCell ref="G32:G36"/>
    <mergeCell ref="G256:G258"/>
    <mergeCell ref="E193:E197"/>
    <mergeCell ref="F193:F197"/>
    <mergeCell ref="G193:G197"/>
    <mergeCell ref="E217:E219"/>
    <mergeCell ref="G217:G219"/>
    <mergeCell ref="E227:E231"/>
    <mergeCell ref="G53:G57"/>
    <mergeCell ref="H10:H14"/>
    <mergeCell ref="H16:H19"/>
    <mergeCell ref="H38:H42"/>
    <mergeCell ref="H32:H36"/>
    <mergeCell ref="H63:H67"/>
    <mergeCell ref="G38:G42"/>
    <mergeCell ref="G96:G98"/>
    <mergeCell ref="H43:H47"/>
    <mergeCell ref="G43:G47"/>
    <mergeCell ref="G77:G79"/>
    <mergeCell ref="G80:G82"/>
    <mergeCell ref="G58:G62"/>
    <mergeCell ref="H53:H57"/>
    <mergeCell ref="H58:H62"/>
    <mergeCell ref="G63:G67"/>
    <mergeCell ref="H86:H88"/>
    <mergeCell ref="G136:G140"/>
    <mergeCell ref="G141:G145"/>
    <mergeCell ref="G146:G150"/>
    <mergeCell ref="G172:G176"/>
    <mergeCell ref="G177:G181"/>
    <mergeCell ref="G182:G186"/>
    <mergeCell ref="H256:H258"/>
    <mergeCell ref="H172:H176"/>
    <mergeCell ref="H74:H76"/>
    <mergeCell ref="H77:H79"/>
    <mergeCell ref="H80:H82"/>
    <mergeCell ref="H90:H94"/>
    <mergeCell ref="H193:H197"/>
    <mergeCell ref="H141:H145"/>
    <mergeCell ref="H146:H150"/>
    <mergeCell ref="H151:H155"/>
    <mergeCell ref="H244:H248"/>
    <mergeCell ref="H156:H160"/>
    <mergeCell ref="H166:H170"/>
    <mergeCell ref="H103:H107"/>
    <mergeCell ref="H109:H113"/>
    <mergeCell ref="H114:H118"/>
    <mergeCell ref="H119:H123"/>
    <mergeCell ref="H205:H209"/>
    <mergeCell ref="H199:H203"/>
    <mergeCell ref="H22:H26"/>
    <mergeCell ref="H28:H30"/>
    <mergeCell ref="G211:G215"/>
    <mergeCell ref="H211:H215"/>
    <mergeCell ref="H96:H98"/>
    <mergeCell ref="H124:H128"/>
    <mergeCell ref="H130:H134"/>
    <mergeCell ref="H136:H140"/>
    <mergeCell ref="G90:G94"/>
    <mergeCell ref="G187:G191"/>
    <mergeCell ref="H48:H52"/>
    <mergeCell ref="B162:B164"/>
    <mergeCell ref="C162:C164"/>
    <mergeCell ref="E162:E164"/>
    <mergeCell ref="F162:F164"/>
    <mergeCell ref="G162:G164"/>
    <mergeCell ref="H162:H164"/>
    <mergeCell ref="H83:H85"/>
    <mergeCell ref="H99:H101"/>
    <mergeCell ref="G130:G134"/>
    <mergeCell ref="H217:H219"/>
    <mergeCell ref="B211:B215"/>
    <mergeCell ref="C211:C215"/>
    <mergeCell ref="G221:G225"/>
    <mergeCell ref="H221:H225"/>
    <mergeCell ref="F221:F225"/>
    <mergeCell ref="F211:F215"/>
    <mergeCell ref="E221:E225"/>
    <mergeCell ref="F217:F219"/>
    <mergeCell ref="C221:C225"/>
    <mergeCell ref="G239:G243"/>
    <mergeCell ref="A3:H3"/>
    <mergeCell ref="H227:H231"/>
    <mergeCell ref="H239:H243"/>
    <mergeCell ref="B233:B237"/>
    <mergeCell ref="C233:C237"/>
    <mergeCell ref="E233:E237"/>
    <mergeCell ref="F233:F237"/>
    <mergeCell ref="G233:G237"/>
    <mergeCell ref="H233:H237"/>
    <mergeCell ref="E48:E52"/>
    <mergeCell ref="F48:F52"/>
    <mergeCell ref="G48:G52"/>
    <mergeCell ref="A32:A88"/>
    <mergeCell ref="B48:B52"/>
    <mergeCell ref="C48:C52"/>
    <mergeCell ref="G83:G85"/>
    <mergeCell ref="G86:G88"/>
    <mergeCell ref="B86:B88"/>
    <mergeCell ref="C86:C88"/>
    <mergeCell ref="A130:A164"/>
    <mergeCell ref="A166:A191"/>
    <mergeCell ref="A193:A203"/>
    <mergeCell ref="A205:A215"/>
    <mergeCell ref="A22:A30"/>
    <mergeCell ref="A10:A20"/>
    <mergeCell ref="A90:A101"/>
    <mergeCell ref="A103:A128"/>
    <mergeCell ref="E250:E254"/>
    <mergeCell ref="F250:F254"/>
    <mergeCell ref="G250:G254"/>
    <mergeCell ref="H250:H254"/>
    <mergeCell ref="A217:A219"/>
    <mergeCell ref="A221:A231"/>
    <mergeCell ref="A233:A248"/>
    <mergeCell ref="A250:A258"/>
    <mergeCell ref="G244:G248"/>
    <mergeCell ref="F239:F243"/>
  </mergeCells>
  <phoneticPr fontId="0" type="noConversion"/>
  <dataValidations count="1">
    <dataValidation type="decimal" operator="greaterThanOrEqual" allowBlank="1" showInputMessage="1" showErrorMessage="1" sqref="E250:G250 F211:F215 E166:G170 F199:F203 G38:G49 E103:G107 E233:G237 G51:G57 E221:G225 E22:G26 E10:G14 E205:G209 F38 E38:E42 G63:G72 E32:G32 E130:G134 E90:G94 E193:G197">
      <formula1>0</formula1>
    </dataValidation>
  </dataValidations>
  <pageMargins left="0.33" right="0.25" top="0.38" bottom="0.43" header="0.2" footer="0.22"/>
  <pageSetup paperSize="9" scale="75" firstPageNumber="3207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axyusak 12</vt:lpstr>
      <vt:lpstr>'axyusak 12'!_edn10</vt:lpstr>
      <vt:lpstr>'axyusak 12'!_edn5</vt:lpstr>
      <vt:lpstr>'axyusak 12'!_edn6</vt:lpstr>
      <vt:lpstr>'axyusak 12'!_edn7</vt:lpstr>
      <vt:lpstr>'axyusak 12'!_edn8</vt:lpstr>
      <vt:lpstr>'axyusak 12'!_edn9</vt:lpstr>
      <vt:lpstr>'axyusak 12'!Print_Area</vt:lpstr>
      <vt:lpstr>'axyusak 12'!Print_Titles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2016-04-19T12:02:34Z</cp:lastPrinted>
  <dcterms:created xsi:type="dcterms:W3CDTF">2009-03-23T05:17:56Z</dcterms:created>
  <dcterms:modified xsi:type="dcterms:W3CDTF">2016-06-23T08:33:19Z</dcterms:modified>
</cp:coreProperties>
</file>