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AX-12" sheetId="10" r:id="rId1"/>
  </sheets>
  <definedNames>
    <definedName name="_xlnm.Print_Area" localSheetId="0">'AX-12'!$A$1:$H$190</definedName>
    <definedName name="_xlnm.Print_Titles" localSheetId="0">'AX-12'!$6:$7</definedName>
  </definedNames>
  <calcPr calcId="145621" fullCalcOnLoad="1"/>
</workbook>
</file>

<file path=xl/calcChain.xml><?xml version="1.0" encoding="utf-8"?>
<calcChain xmlns="http://schemas.openxmlformats.org/spreadsheetml/2006/main">
  <c r="E138" i="10" l="1"/>
  <c r="H25" i="10"/>
  <c r="E41" i="10"/>
  <c r="G41" i="10"/>
  <c r="H41" i="10" s="1"/>
  <c r="F41" i="10"/>
  <c r="H9" i="10"/>
  <c r="H186" i="10"/>
  <c r="H180" i="10"/>
  <c r="H175" i="10"/>
  <c r="H169" i="10"/>
  <c r="G138" i="10"/>
  <c r="H138" i="10" s="1"/>
  <c r="F138" i="10"/>
  <c r="H57" i="10"/>
  <c r="H35" i="10"/>
  <c r="H29" i="10"/>
  <c r="H157" i="10"/>
  <c r="H15" i="10"/>
  <c r="H21" i="10"/>
  <c r="H163" i="10"/>
  <c r="H151" i="10"/>
  <c r="H147" i="10"/>
  <c r="H132" i="10"/>
  <c r="H127" i="10"/>
  <c r="H122" i="10"/>
  <c r="H117" i="10"/>
  <c r="H108" i="10"/>
  <c r="H103" i="10"/>
  <c r="H98" i="10"/>
  <c r="H93" i="10"/>
  <c r="H87" i="10"/>
  <c r="H82" i="10"/>
  <c r="H77" i="10"/>
  <c r="H67" i="10"/>
  <c r="H62" i="10"/>
  <c r="H52" i="10"/>
  <c r="H47" i="10"/>
  <c r="H112" i="10"/>
  <c r="H72" i="10"/>
  <c r="H144" i="10"/>
</calcChain>
</file>

<file path=xl/sharedStrings.xml><?xml version="1.0" encoding="utf-8"?>
<sst xmlns="http://schemas.openxmlformats.org/spreadsheetml/2006/main" count="257" uniqueCount="131">
  <si>
    <t>Տրանսպորտային օբյեկտների հիմնանորոգում</t>
  </si>
  <si>
    <t>Հայաստանի Հանրապետությունում Հսկիչ սարքերի (թվային տախոգրաֆի) համակարգի կարգավորման ծառայություններ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</si>
  <si>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</t>
  </si>
  <si>
    <t>Ծախսերի փոխհատուցում</t>
  </si>
  <si>
    <t>ԱԾ08</t>
  </si>
  <si>
    <t>ԱԾ01</t>
  </si>
  <si>
    <t>ԾՏ01</t>
  </si>
  <si>
    <t>ԱՁ01</t>
  </si>
  <si>
    <t>ԱՁ05</t>
  </si>
  <si>
    <t>ԱՁ06</t>
  </si>
  <si>
    <t>ԱՁ07</t>
  </si>
  <si>
    <t>Ծրագրային դասիչը</t>
  </si>
  <si>
    <t>Ծրագիրը</t>
  </si>
  <si>
    <t>Միջոցառումը</t>
  </si>
  <si>
    <t>հազար դրամ</t>
  </si>
  <si>
    <t>ԾՐԱԳԻՐ</t>
  </si>
  <si>
    <t>Պետական քաղաքականության մշակման, ծրագրերի համակարգման և մոնիտորինգի ծրագիր</t>
  </si>
  <si>
    <t>Ծրագրի նկարագրությունը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</si>
  <si>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</si>
  <si>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Վերջնական արդյունքի նկարագրությունը</t>
  </si>
  <si>
    <t>Ծրագիրը նպաստում է ՀՀ նախարարությունների կողմից իրականացվող ծրագրերի գծով նախատեսված արդյունքների ապահովմանը</t>
  </si>
  <si>
    <t>ՀՀ տրանսպորտի և կապի նախարարություն</t>
  </si>
  <si>
    <t>Ծառայություն մատուցողի անվանումը</t>
  </si>
  <si>
    <t>Մատուցվող ծառայության նկարագրությունը</t>
  </si>
  <si>
    <t>Ոլորտի քաղաքականության, խորհրդատվության, մոնիտորինգի, գնման և աջակցության ծառայություններ</t>
  </si>
  <si>
    <t>Քաղաքականության, խորհրդատվության, մոնիտորինգի, համակարգման ր աջակցության ծառայություններ տրանսպորտի և կապի բնագավառում</t>
  </si>
  <si>
    <t>Ճանապարհային ցանցի բարելավման և անվտանգ երթևեկության ապահովման ծառայություններ</t>
  </si>
  <si>
    <t>Ավտոճանապարների և հարակից կառույցների ընթացիկ և ձմեռային պահպանություն</t>
  </si>
  <si>
    <t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</t>
  </si>
  <si>
    <t>Միջպետական և հանրապետական ավտոճանապարհների բարելավման և անվտանգ երթևեկության  ծառայություններ</t>
  </si>
  <si>
    <t>Հողային պաստառի, երթևեկելի մասի, արհեստական կառույցների և կահավորման էլեմենտների նորմատիվ մակարդակում պահպանում և շահագործում (ձյան մաքրում, փոսային նորոգումներ, մաքրման աշխատանքներ, ջրահեռացում, նշագրում, կողնակների հարթեցում և լրացում, ընթացիկ նորոգման աշխատանքներ)</t>
  </si>
  <si>
    <t>ԱԾ12</t>
  </si>
  <si>
    <t>Հայաստանի Հանրապետությունում հսկիչ սարքերի (թվային տախոգրաֆների)  համակարգի անընդհատ և անխափան աշխատանքի ապահովման նպատակով տախոնետ կապի ապահովում</t>
  </si>
  <si>
    <t>&lt;&lt;ՊՎՊՎ&gt;&gt; ԲԸ</t>
  </si>
  <si>
    <t>ԱԾ13</t>
  </si>
  <si>
    <t>Կենսական նշանակության ճանապարհացանցի բարելավման ծրագրի համակարգման և կառավարման ծառայություններ</t>
  </si>
  <si>
    <t>&lt;&lt;Տրանսպորտի&gt;&gt; ԾԻԳ ՊՀ</t>
  </si>
  <si>
    <t>ԱԾ14</t>
  </si>
  <si>
    <t>ԱԾ15</t>
  </si>
  <si>
    <t>ԱԾ16</t>
  </si>
  <si>
    <t>Հյուսիս-հարավ տրանսպորտային միջանցքի ԾԻԿ ՊՈԱԿ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</si>
  <si>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 (Տրանշ 2)</t>
  </si>
  <si>
    <t>ԱԾ17</t>
  </si>
  <si>
    <t>ԱԾ18</t>
  </si>
  <si>
    <t>Ասիական զարգացման բանկի աջակցությամբ իրականացվող Հյուսիս-Հարավ տրանսպորտային միջանցքի զարգացման ծրագրի կառավարման և համակարգման ծառայություններ (Տրանշ 3)</t>
  </si>
  <si>
    <t>ԱԾ19</t>
  </si>
  <si>
    <t>Վերակառուցման և զարգացման եվրոպական բանկի աջակցությամբ իրականացվող ՀՀ պետական սահմանի &lt;&lt;Բագրատաշեն&gt;&gt; անցման կետի կամրջի վերակառուցման ծրագրի կառավարման և համակարգման ծառայություններ</t>
  </si>
  <si>
    <t>Եվրոպական ներդրումային բանկի աջակցությամբ իրականացվող Հյուսիս-Հարավ տրանսպորտային միջանցքի դրամաշնորհային  ծրագրի կառավարման և համակարգման ծառայություններ (Տրանշ 3)</t>
  </si>
  <si>
    <t>Ոչ ֆինանսական ակտիվների գծով միջոցառումներ</t>
  </si>
  <si>
    <t>Պետական նշանակության ավտոճանապարհների հիմնանորոգում</t>
  </si>
  <si>
    <t>Ակտիվի նկարագրությունը</t>
  </si>
  <si>
    <t>Ծրագիրը (ծրագրերը), որին (որոնց) առնչվում է ակտիվը</t>
  </si>
  <si>
    <t>1049 Ճանապարհային ցանցի բարելավման և անվտանգ երթևեկության ապահովում</t>
  </si>
  <si>
    <t>ԱՁ02</t>
  </si>
  <si>
    <t>Ավտոմոբիլային ճանապարհների վրա գտնվող կամուրջների և թունելների հիմնանորոգում</t>
  </si>
  <si>
    <t>ԱՁ03</t>
  </si>
  <si>
    <t>Կենսական նշանակության ճանապարհների քայքայված ծածկի վերանորոգում, մաշված ծածկի փոխարինում</t>
  </si>
  <si>
    <t>Միջպետական և տեղական նշանակության ավտոճանապարհների քայքայված ծածկի վերանորոգում, մաշված ծածկի փոխարինում</t>
  </si>
  <si>
    <t>Ասիական զարգացման բանկի աջակցությամբ իրականացվող Հյուսիս-Հարավ տրանսպորտային միջանցքի կառուցում</t>
  </si>
  <si>
    <t>Ասիական զարգացման բանկի աջակցությամբ իրականացվող Հյուսիս-Հարավ տրանսպորտային միջանցքի կառուցում (Տրանշ 2)</t>
  </si>
  <si>
    <t>Ասիական զարգացման բանկի աջակցությամբ իրականացվող Հյուսիս-Հարավ միջանցքի հիմնանորոգում՝ նախագծային և շինարարական աշխատանքների տեխնիկական և հեղինակային հսկողություն</t>
  </si>
  <si>
    <t>Եվրոպական ներդրումային բանկի աջակցությամբ իրականացվող Հյուսիս-Հարավ տրանսպորտային միջանցքի կառուցում (Տրանշ 3)</t>
  </si>
  <si>
    <t>Եվրոպական ներդրումային  բանկի աջակցությամբ իրականացվող Հյուսիս-Հարավ միջանցքի հիմնանորոգում՝ նախագծային և շինարարական աշխատանքների տեխնիկական և հեղինակային հսկողություն</t>
  </si>
  <si>
    <t>ԱՁ08</t>
  </si>
  <si>
    <t>Ասիական զարգացման բանկի աջակցությամբ իրականացվող Հյուսիս-Հարավ տրանսպորտային միջանցքի կառուցում (Տրանշ 3)</t>
  </si>
  <si>
    <t>ԱՁ09</t>
  </si>
  <si>
    <t>Վերակառուցման և զարգացման եվրոպական բանկի աջակցությամբ իրականացվող ՀՀ պետական սահմանի &lt;&lt;Բագրատաշեն&gt;&gt; անցման կետի կամրջի վերակառուցում</t>
  </si>
  <si>
    <t>Եվրոպական ներդրումային բանկի աջակցությամբ իրականացվող Հյուսիս-Հարավ տրանսպորտային միջանցքի կառուցում (դրամաշնորհ Տրանշ 3)</t>
  </si>
  <si>
    <t>Եվրոպական ներդրումային բանկի աջակցությամբ իրականացվող Հյուսիս-Հարավ միջանցքի հիմնանորոգում՝ նախագծային և շինարարական աշխատանքների տեխնիկական և հեղինակային հսկողություն</t>
  </si>
  <si>
    <t>Երկաթուղային ցանցի զարգացման ծրագիր</t>
  </si>
  <si>
    <t>ԾՏ02</t>
  </si>
  <si>
    <t>Քաղաքականության միջոցառումներ. Ծառայություններ</t>
  </si>
  <si>
    <t>ՀՀ երկաթուղային ցանցի զարգացման և արդիականացման աշխատանքներ</t>
  </si>
  <si>
    <t>Երկաթուղու աշխատանքի որակի բարելավում</t>
  </si>
  <si>
    <t>Քաղաքականության միջոցառումներ. Տրանսֆերտներ</t>
  </si>
  <si>
    <t>Ուղևորափոխադրումներից ստացված վնասի դիմաց &lt;&lt;Հարավկովկասյան երկաթողի&gt;&gt; ՓԲԸ-ին սուբսիդիայի տրամադրում</t>
  </si>
  <si>
    <t>Ֆինանսավորման ծախսի նկարագրությունը</t>
  </si>
  <si>
    <t>Կոնցեսիոն պայմանագրի դրույթների ապահովման նպատակով &lt;&lt;Հարավկովկասյան երկաթուղի&gt;&gt; ՓԲԸ-ին ուղևորափոխադրումներից ստացված վնասի դիմաց փոխհատուցման տրամադրման ծառայություններ</t>
  </si>
  <si>
    <t>Հայաստան-Իրան երկաթուղու շինարարական նախագծի իրականացման նպատակով &lt;&lt;Երկաթուղո շինարարություն&gt;&gt; ՓԲԸ-ին ծախսերի փոխհատուցում</t>
  </si>
  <si>
    <t>Երթուղային ցանցի մշակման ծառայություններ</t>
  </si>
  <si>
    <t>Երթուղային ցանցերի մշակում և բարելավում</t>
  </si>
  <si>
    <t>Տրանսպորտային համակարգերի արդյունավետության բարելավում</t>
  </si>
  <si>
    <t>Պետական աջակցություն &lt;&lt;Տրանսպորտային փոխադրումներ&gt;&gt; ՊՈԱԿ-ին</t>
  </si>
  <si>
    <t>&lt;&lt;Տրանսպորտային փոխադրումներ&gt;&gt; ՊՈԱԿ</t>
  </si>
  <si>
    <t>Հայաստանի Հանրապետության միասնական երթուղային ցանցի, միջմարզային և միջքաղաքային երթուղիների մշակման, տեխզննության կատրոնների տպագրման և հատկացման ծառայություններ</t>
  </si>
  <si>
    <t>Հեռահաղորդակցության բնագավառում ծառայություններ</t>
  </si>
  <si>
    <t>Հայաստանի Հանրապետության հաճախությունների բաշխումների աղյուսակի կազմում, ռադիոեթերի մոնիտորինգի, ՌԷՄ-ի և ԲՀՍ-ի տեղադրման, փորձաքննության և չափումների անցկացում, կապի շինարարական աշխատանքների տեխնիկական նորմերին համապատասխանության ընդունման, եթերի խանգարման աղբյուրների հայտնաբերում և վերացում</t>
  </si>
  <si>
    <t>Անխափան ռադիոկապի, հեռախոսային կապի և հեռուստահեռարձակման ապահովում</t>
  </si>
  <si>
    <t>Հեռահաղորդակցության և կապի կանոնակարգման ծառայություններ</t>
  </si>
  <si>
    <t>&lt;&lt;Հեռահաղորդակցության հանրապետական կենտրոն&gt;&gt; ՊՈԱԿ</t>
  </si>
  <si>
    <t>Սոցիալական փաթեթների ապահովման ծրագիր</t>
  </si>
  <si>
    <t>Բնակչության կենսամակարդակի բարձրացում</t>
  </si>
  <si>
    <t>Քաղաքականության միջոցառումներ. ՏՐԱՆՍՖԵՐՏՆԵՐ</t>
  </si>
  <si>
    <t>ԾՏ46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</si>
  <si>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</si>
  <si>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</si>
  <si>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հիպոթեքային վարկի, ուսման վճարի և հանգստի ապահովման գծով ծախսերի փոխհատուցում</t>
  </si>
  <si>
    <t>Ծրագիր</t>
  </si>
  <si>
    <t>Ռադիո և հեռուստահաղորդումների հեռարձակման ծառայություններ</t>
  </si>
  <si>
    <t>Հանրային հեռուստառոդիոընկերության կառավարում, համակարգում և մոնիտորինգ</t>
  </si>
  <si>
    <t>Հանրային հեռուստառոդիոընկերության լիազորությունների և հանրային  հեռուստառոդիոընկերության խորհրդի միջոցով իրականացվող այլ ծրագրերով նախատեսված արդյունքների ապահովում</t>
  </si>
  <si>
    <t>Հեռուստատեսային ծառայություններ</t>
  </si>
  <si>
    <t>Հայաստանի Հանրապետությունում թվային հեռուստահեռարձակման ապահովման ծրջանակներում հանրապետական սփռման մուլտիպլեքսի արբանյակային ունակության վարձակալում</t>
  </si>
  <si>
    <t>ԱԾ07</t>
  </si>
  <si>
    <t>&lt;&lt;Հայաստանի հեռուստատեսային և ռադիոհաղորդիչ ցանց&gt;&gt; ՓԲԸ</t>
  </si>
  <si>
    <t xml:space="preserve"> &lt;&lt;Գնումների մասին&gt;&gt; ՀՀ օրենքով սահմանված  գործընթացող ընտրված մասնագիտացված կազմակերպություն</t>
  </si>
  <si>
    <t>Միջպետական և հանրապետական ավտոճանապարհների և դրանց վրա գտնվող ինժեներական կառույցների նպատակային օգտագործման, պահպանման, շինարարության ընթացքում տեխնիկական չափանիշների ստուգման և աշխատանքների արդյունքների ընդունման ծառայություններ</t>
  </si>
  <si>
    <t>1049 Ճանապարհային ցանցի բարելավման և անվտանգ երթևեկության ապահովման ծառայություններ</t>
  </si>
  <si>
    <t>Կենսական նշանակության ճանապարհների հիմնանորոգում</t>
  </si>
  <si>
    <t>ԱՁ04</t>
  </si>
  <si>
    <t>ԱՁ10</t>
  </si>
  <si>
    <t>Պետական նշանակության ավտոճանապարհների հիմնանորոգում /պահուստային ֆոնդ/</t>
  </si>
  <si>
    <t>&lt;&lt;Հայաստան&gt;&gt; Համահայկական Հիմնադրամի կողմից իրականացվող Վարդենիս-Մարտակերտ ավտոճանապարհի կառուցման աշխատանքներ  /պահուստային ֆոնդ/</t>
  </si>
  <si>
    <t>Հայրենական մեծ պատերազմի հաշմանադամների և մասնակիցների, ինչպես նաև նրանց հավասարեցված անձանաց օդային տրանսպորտով մատուցվող ծառայությունների ծախսերի փոխհատուցում, 2015թ. նոյեմբերի 3-ին ՌԴ Տուլայի մարզում տեղի ունեցած` Մոսկվա-Երևան երթուղու ավտոբուսի վթարի հետևանքով զոհված անձանց ընտանիքների և տուժած անձանց պետական աջակցություն/պահուստային ֆոնդ/</t>
  </si>
  <si>
    <t>&lt;&lt;Հայաստանի ավտոմոբիլային ճանապարհների տնօրինություն&gt;&gt; ՊՈԱԿ</t>
  </si>
  <si>
    <t>Պետական աջակցություն &lt;&lt;Հայաստանի ավտոմոբիլային ճանապարհների տնօրինություն&gt;&gt; ՊՈԱԿ-ին</t>
  </si>
  <si>
    <t>Փաստ</t>
  </si>
  <si>
    <t>Գործառական դասիչը</t>
  </si>
  <si>
    <t>Ծրագիր/Քաղաքականության միջոցաոռւմ</t>
  </si>
  <si>
    <t>Կատարման %</t>
  </si>
  <si>
    <t>Բաժին/Խումբ/Դաս</t>
  </si>
  <si>
    <t>ՀՀ տրանսպորտի նախարարություն</t>
  </si>
  <si>
    <t>04.09.01  01.01.01</t>
  </si>
  <si>
    <t>10.09.02</t>
  </si>
  <si>
    <t>08.03.01</t>
  </si>
  <si>
    <t>04.05.01</t>
  </si>
  <si>
    <t>04.05.03</t>
  </si>
  <si>
    <t>04.06.01</t>
  </si>
  <si>
    <t>11.01.01</t>
  </si>
  <si>
    <t xml:space="preserve"> Բյուջե</t>
  </si>
  <si>
    <t xml:space="preserve">Ճշտված բյուջե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</si>
</sst>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-* #,##0.00_-;\-* #,##0.00_-;_-* &quot;-&quot;??_-;_-@_-"/>
  </numFmts>
  <fonts count="10" x14ac:knownFonts="1">
    <font>
      <sz val="10"/>
      <name val="Arial Armenian"/>
    </font>
    <font>
      <sz val="10"/>
      <name val="Arial Armenian"/>
    </font>
    <font>
      <sz val="10"/>
      <name val="Helv"/>
      <family val="2"/>
    </font>
    <font>
      <sz val="10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  <font>
      <sz val="10"/>
      <name val="Times Armenian"/>
      <family val="1"/>
    </font>
    <font>
      <b/>
      <sz val="12"/>
      <name val="GHEA Grapalat"/>
      <family val="3"/>
    </font>
    <font>
      <sz val="10"/>
      <color indexed="8"/>
      <name val="GHEA Grapalat"/>
      <family val="3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</cellStyleXfs>
  <cellXfs count="72">
    <xf numFmtId="0" fontId="0" fillId="0" borderId="0" xfId="0"/>
    <xf numFmtId="0" fontId="3" fillId="0" borderId="0" xfId="3" applyFont="1" applyFill="1"/>
    <xf numFmtId="0" fontId="3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/>
    <xf numFmtId="179" fontId="3" fillId="2" borderId="1" xfId="1" applyFont="1" applyFill="1" applyBorder="1" applyAlignment="1">
      <alignment horizontal="center" vertical="center" wrapText="1"/>
    </xf>
    <xf numFmtId="179" fontId="3" fillId="2" borderId="1" xfId="1" applyFont="1" applyFill="1" applyBorder="1" applyAlignment="1">
      <alignment horizontal="center" vertical="center"/>
    </xf>
    <xf numFmtId="179" fontId="3" fillId="2" borderId="1" xfId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179" fontId="3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179" fontId="3" fillId="0" borderId="5" xfId="1" applyFont="1" applyFill="1" applyBorder="1" applyAlignment="1">
      <alignment horizontal="center" vertical="center" wrapText="1"/>
    </xf>
    <xf numFmtId="179" fontId="3" fillId="0" borderId="3" xfId="1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left" wrapText="1"/>
    </xf>
    <xf numFmtId="0" fontId="7" fillId="0" borderId="3" xfId="3" applyFont="1" applyFill="1" applyBorder="1" applyAlignment="1">
      <alignment horizontal="left" wrapText="1"/>
    </xf>
    <xf numFmtId="0" fontId="7" fillId="0" borderId="4" xfId="3" applyFont="1" applyFill="1" applyBorder="1" applyAlignment="1">
      <alignment horizontal="left" wrapText="1"/>
    </xf>
    <xf numFmtId="179" fontId="3" fillId="0" borderId="5" xfId="1" applyFont="1" applyFill="1" applyBorder="1" applyAlignment="1">
      <alignment horizontal="center" vertical="center"/>
    </xf>
    <xf numFmtId="179" fontId="3" fillId="0" borderId="3" xfId="1" applyFont="1" applyFill="1" applyBorder="1" applyAlignment="1">
      <alignment horizontal="center" vertical="center"/>
    </xf>
    <xf numFmtId="179" fontId="3" fillId="0" borderId="4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79" fontId="3" fillId="0" borderId="4" xfId="1" applyFont="1" applyFill="1" applyBorder="1" applyAlignment="1">
      <alignment horizontal="center" vertical="center" wrapText="1"/>
    </xf>
    <xf numFmtId="179" fontId="3" fillId="0" borderId="1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wrapText="1"/>
    </xf>
    <xf numFmtId="0" fontId="7" fillId="0" borderId="3" xfId="3" applyFont="1" applyFill="1" applyBorder="1" applyAlignment="1">
      <alignment wrapText="1"/>
    </xf>
    <xf numFmtId="0" fontId="7" fillId="0" borderId="4" xfId="3" applyFont="1" applyFill="1" applyBorder="1" applyAlignment="1">
      <alignment wrapText="1"/>
    </xf>
    <xf numFmtId="179" fontId="8" fillId="3" borderId="5" xfId="1" applyFont="1" applyFill="1" applyBorder="1" applyAlignment="1">
      <alignment horizontal="center" vertical="center" wrapText="1"/>
    </xf>
    <xf numFmtId="179" fontId="8" fillId="3" borderId="3" xfId="1" applyFont="1" applyFill="1" applyBorder="1" applyAlignment="1">
      <alignment horizontal="center" vertical="center" wrapText="1"/>
    </xf>
    <xf numFmtId="179" fontId="8" fillId="3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wrapText="1" indent="1"/>
    </xf>
    <xf numFmtId="0" fontId="4" fillId="0" borderId="4" xfId="0" applyFont="1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wrapText="1" indent="1"/>
    </xf>
  </cellXfs>
  <cellStyles count="5">
    <cellStyle name="Comma" xfId="1" builtinId="3"/>
    <cellStyle name="Normal" xfId="0" builtinId="0"/>
    <cellStyle name="Normal 2" xfId="2"/>
    <cellStyle name="Normal_havelvacner(2)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tabSelected="1" zoomScaleNormal="100" workbookViewId="0">
      <selection activeCell="N186" sqref="N186"/>
    </sheetView>
  </sheetViews>
  <sheetFormatPr defaultRowHeight="13.5" x14ac:dyDescent="0.25"/>
  <cols>
    <col min="1" max="1" width="10.7109375" style="4" customWidth="1"/>
    <col min="2" max="3" width="12.140625" style="4" customWidth="1"/>
    <col min="4" max="4" width="57.5703125" style="21" customWidth="1"/>
    <col min="5" max="5" width="14.42578125" style="4" customWidth="1"/>
    <col min="6" max="6" width="14.140625" style="4" customWidth="1"/>
    <col min="7" max="7" width="14" style="4" customWidth="1"/>
    <col min="8" max="8" width="9.42578125" style="4" customWidth="1"/>
    <col min="9" max="16384" width="9.140625" style="4"/>
  </cols>
  <sheetData>
    <row r="1" spans="1:9" ht="19.5" customHeight="1" x14ac:dyDescent="0.3">
      <c r="A1" s="9"/>
      <c r="B1" s="10"/>
      <c r="C1" s="11"/>
      <c r="D1" s="27"/>
      <c r="E1" s="11"/>
      <c r="G1" s="36"/>
      <c r="H1" s="36"/>
      <c r="I1" s="8"/>
    </row>
    <row r="2" spans="1:9" ht="16.5" x14ac:dyDescent="0.3">
      <c r="A2" s="12"/>
      <c r="B2" s="11"/>
      <c r="C2" s="45"/>
      <c r="D2" s="45"/>
      <c r="E2" s="11"/>
      <c r="G2" s="36"/>
      <c r="H2" s="36"/>
      <c r="I2" s="8"/>
    </row>
    <row r="3" spans="1:9" ht="17.25" x14ac:dyDescent="0.3">
      <c r="A3" s="68" t="s">
        <v>121</v>
      </c>
      <c r="B3" s="68"/>
      <c r="C3" s="68"/>
      <c r="D3" s="68"/>
      <c r="E3" s="68"/>
      <c r="F3" s="68"/>
      <c r="G3" s="68"/>
      <c r="H3" s="68"/>
    </row>
    <row r="4" spans="1:9" ht="13.5" customHeight="1" x14ac:dyDescent="0.25">
      <c r="A4" s="56"/>
      <c r="B4" s="56"/>
      <c r="C4" s="56"/>
      <c r="D4" s="56"/>
      <c r="E4" s="56"/>
      <c r="G4" s="6"/>
      <c r="H4" s="6"/>
    </row>
    <row r="5" spans="1:9" ht="16.5" x14ac:dyDescent="0.3">
      <c r="A5" s="12"/>
      <c r="B5" s="11"/>
      <c r="C5" s="11"/>
      <c r="D5" s="27"/>
      <c r="E5" s="11"/>
      <c r="G5" s="13" t="s">
        <v>14</v>
      </c>
    </row>
    <row r="6" spans="1:9" ht="37.5" customHeight="1" x14ac:dyDescent="0.25">
      <c r="A6" s="60" t="s">
        <v>11</v>
      </c>
      <c r="B6" s="61"/>
      <c r="C6" s="7" t="s">
        <v>117</v>
      </c>
      <c r="D6" s="7" t="s">
        <v>118</v>
      </c>
      <c r="E6" s="7" t="s">
        <v>129</v>
      </c>
      <c r="F6" s="7" t="s">
        <v>130</v>
      </c>
      <c r="G6" s="7" t="s">
        <v>116</v>
      </c>
      <c r="H6" s="7" t="s">
        <v>119</v>
      </c>
    </row>
    <row r="7" spans="1:9" ht="31.5" customHeight="1" x14ac:dyDescent="0.25">
      <c r="A7" s="7" t="s">
        <v>12</v>
      </c>
      <c r="B7" s="7" t="s">
        <v>13</v>
      </c>
      <c r="C7" s="7" t="s">
        <v>120</v>
      </c>
      <c r="D7" s="7"/>
      <c r="E7" s="7"/>
      <c r="F7" s="7"/>
      <c r="G7" s="7"/>
      <c r="H7" s="7"/>
    </row>
    <row r="8" spans="1:9" s="21" customFormat="1" ht="28.5" customHeight="1" x14ac:dyDescent="0.2">
      <c r="A8" s="19">
        <v>1001</v>
      </c>
      <c r="B8" s="20"/>
      <c r="C8" s="20"/>
      <c r="D8" s="19" t="s">
        <v>15</v>
      </c>
      <c r="E8" s="19"/>
      <c r="F8" s="19"/>
      <c r="G8" s="19"/>
      <c r="H8" s="19"/>
    </row>
    <row r="9" spans="1:9" ht="38.25" customHeight="1" x14ac:dyDescent="0.25">
      <c r="A9" s="51"/>
      <c r="B9" s="51"/>
      <c r="C9" s="47" t="s">
        <v>122</v>
      </c>
      <c r="D9" s="28" t="s">
        <v>16</v>
      </c>
      <c r="E9" s="47">
        <v>708171.5</v>
      </c>
      <c r="F9" s="47">
        <v>708171.5</v>
      </c>
      <c r="G9" s="47">
        <v>681508.99</v>
      </c>
      <c r="H9" s="47">
        <f>G9*100/F9</f>
        <v>96.235020754153481</v>
      </c>
    </row>
    <row r="10" spans="1:9" ht="27" customHeight="1" x14ac:dyDescent="0.25">
      <c r="A10" s="51"/>
      <c r="B10" s="51"/>
      <c r="C10" s="47"/>
      <c r="D10" s="26" t="s">
        <v>17</v>
      </c>
      <c r="E10" s="47"/>
      <c r="F10" s="47"/>
      <c r="G10" s="47"/>
      <c r="H10" s="47"/>
    </row>
    <row r="11" spans="1:9" ht="62.25" customHeight="1" x14ac:dyDescent="0.25">
      <c r="A11" s="51"/>
      <c r="B11" s="51"/>
      <c r="C11" s="47"/>
      <c r="D11" s="29" t="s">
        <v>18</v>
      </c>
      <c r="E11" s="47"/>
      <c r="F11" s="47"/>
      <c r="G11" s="47"/>
      <c r="H11" s="47"/>
    </row>
    <row r="12" spans="1:9" ht="24" customHeight="1" x14ac:dyDescent="0.25">
      <c r="A12" s="51"/>
      <c r="B12" s="51"/>
      <c r="C12" s="47"/>
      <c r="D12" s="26" t="s">
        <v>19</v>
      </c>
      <c r="E12" s="47"/>
      <c r="F12" s="47"/>
      <c r="G12" s="47"/>
      <c r="H12" s="47"/>
    </row>
    <row r="13" spans="1:9" ht="52.5" customHeight="1" x14ac:dyDescent="0.25">
      <c r="A13" s="51"/>
      <c r="B13" s="51"/>
      <c r="C13" s="47"/>
      <c r="D13" s="29" t="s">
        <v>20</v>
      </c>
      <c r="E13" s="47"/>
      <c r="F13" s="47"/>
      <c r="G13" s="47"/>
      <c r="H13" s="47"/>
    </row>
    <row r="14" spans="1:9" ht="26.25" customHeight="1" x14ac:dyDescent="0.25">
      <c r="A14" s="51"/>
      <c r="B14" s="14"/>
      <c r="C14" s="14"/>
      <c r="D14" s="23" t="s">
        <v>71</v>
      </c>
      <c r="E14" s="16"/>
      <c r="F14" s="16"/>
      <c r="G14" s="16"/>
      <c r="H14" s="16"/>
    </row>
    <row r="15" spans="1:9" ht="51.75" customHeight="1" x14ac:dyDescent="0.25">
      <c r="A15" s="51"/>
      <c r="B15" s="57" t="s">
        <v>4</v>
      </c>
      <c r="C15" s="47" t="s">
        <v>122</v>
      </c>
      <c r="D15" s="28" t="s">
        <v>25</v>
      </c>
      <c r="E15" s="47">
        <v>708171.5</v>
      </c>
      <c r="F15" s="47">
        <v>708171.5</v>
      </c>
      <c r="G15" s="47">
        <v>681508.99</v>
      </c>
      <c r="H15" s="47">
        <f>G15*100/F15</f>
        <v>96.235020754153481</v>
      </c>
    </row>
    <row r="16" spans="1:9" ht="24.75" customHeight="1" x14ac:dyDescent="0.25">
      <c r="A16" s="51"/>
      <c r="B16" s="58"/>
      <c r="C16" s="47"/>
      <c r="D16" s="26" t="s">
        <v>23</v>
      </c>
      <c r="E16" s="47"/>
      <c r="F16" s="47"/>
      <c r="G16" s="47"/>
      <c r="H16" s="47"/>
    </row>
    <row r="17" spans="1:8" ht="49.5" customHeight="1" x14ac:dyDescent="0.25">
      <c r="A17" s="51"/>
      <c r="B17" s="58"/>
      <c r="C17" s="47"/>
      <c r="D17" s="29" t="s">
        <v>24</v>
      </c>
      <c r="E17" s="47"/>
      <c r="F17" s="47"/>
      <c r="G17" s="47"/>
      <c r="H17" s="47"/>
    </row>
    <row r="18" spans="1:8" ht="24" customHeight="1" x14ac:dyDescent="0.25">
      <c r="A18" s="51"/>
      <c r="B18" s="58"/>
      <c r="C18" s="47"/>
      <c r="D18" s="26" t="s">
        <v>22</v>
      </c>
      <c r="E18" s="47"/>
      <c r="F18" s="47"/>
      <c r="G18" s="47"/>
      <c r="H18" s="47"/>
    </row>
    <row r="19" spans="1:8" ht="21.75" customHeight="1" x14ac:dyDescent="0.25">
      <c r="A19" s="51"/>
      <c r="B19" s="59"/>
      <c r="C19" s="47"/>
      <c r="D19" s="29" t="s">
        <v>21</v>
      </c>
      <c r="E19" s="47"/>
      <c r="F19" s="47"/>
      <c r="G19" s="47"/>
      <c r="H19" s="47"/>
    </row>
    <row r="20" spans="1:8" s="21" customFormat="1" ht="24" customHeight="1" x14ac:dyDescent="0.2">
      <c r="A20" s="19">
        <v>1015</v>
      </c>
      <c r="B20" s="20"/>
      <c r="C20" s="20"/>
      <c r="D20" s="19" t="s">
        <v>15</v>
      </c>
      <c r="E20" s="22"/>
      <c r="F20" s="22"/>
      <c r="G20" s="22"/>
      <c r="H20" s="22"/>
    </row>
    <row r="21" spans="1:8" s="1" customFormat="1" ht="33.75" customHeight="1" x14ac:dyDescent="0.25">
      <c r="A21" s="39"/>
      <c r="B21" s="62"/>
      <c r="C21" s="42" t="s">
        <v>123</v>
      </c>
      <c r="D21" s="2" t="s">
        <v>90</v>
      </c>
      <c r="E21" s="42">
        <v>12096</v>
      </c>
      <c r="F21" s="42">
        <v>9796</v>
      </c>
      <c r="G21" s="42">
        <v>9712.99</v>
      </c>
      <c r="H21" s="42">
        <f>G21*100/F21</f>
        <v>99.15261331155574</v>
      </c>
    </row>
    <row r="22" spans="1:8" s="1" customFormat="1" ht="32.25" customHeight="1" x14ac:dyDescent="0.25">
      <c r="A22" s="40"/>
      <c r="B22" s="63"/>
      <c r="C22" s="43"/>
      <c r="D22" s="3" t="s">
        <v>19</v>
      </c>
      <c r="E22" s="43"/>
      <c r="F22" s="43"/>
      <c r="G22" s="43"/>
      <c r="H22" s="43"/>
    </row>
    <row r="23" spans="1:8" s="1" customFormat="1" ht="33.75" customHeight="1" x14ac:dyDescent="0.25">
      <c r="A23" s="40"/>
      <c r="B23" s="63"/>
      <c r="C23" s="43"/>
      <c r="D23" s="2" t="s">
        <v>91</v>
      </c>
      <c r="E23" s="43"/>
      <c r="F23" s="43"/>
      <c r="G23" s="43"/>
      <c r="H23" s="43"/>
    </row>
    <row r="24" spans="1:8" s="1" customFormat="1" ht="30" customHeight="1" x14ac:dyDescent="0.25">
      <c r="A24" s="40"/>
      <c r="B24" s="64"/>
      <c r="C24" s="44"/>
      <c r="D24" s="26" t="s">
        <v>92</v>
      </c>
      <c r="E24" s="44"/>
      <c r="F24" s="44"/>
      <c r="G24" s="44"/>
      <c r="H24" s="44"/>
    </row>
    <row r="25" spans="1:8" s="1" customFormat="1" ht="45" customHeight="1" x14ac:dyDescent="0.25">
      <c r="A25" s="40"/>
      <c r="B25" s="42" t="s">
        <v>93</v>
      </c>
      <c r="C25" s="42" t="s">
        <v>123</v>
      </c>
      <c r="D25" s="2" t="s">
        <v>94</v>
      </c>
      <c r="E25" s="42">
        <v>12096</v>
      </c>
      <c r="F25" s="42">
        <v>9796</v>
      </c>
      <c r="G25" s="42">
        <v>9712.99</v>
      </c>
      <c r="H25" s="42">
        <f>G25/F25*100</f>
        <v>99.15261331155574</v>
      </c>
    </row>
    <row r="26" spans="1:8" s="1" customFormat="1" ht="29.25" customHeight="1" x14ac:dyDescent="0.25">
      <c r="A26" s="40"/>
      <c r="B26" s="43"/>
      <c r="C26" s="43"/>
      <c r="D26" s="3" t="s">
        <v>95</v>
      </c>
      <c r="E26" s="43"/>
      <c r="F26" s="43"/>
      <c r="G26" s="43"/>
      <c r="H26" s="43"/>
    </row>
    <row r="27" spans="1:8" s="1" customFormat="1" ht="69.75" customHeight="1" x14ac:dyDescent="0.25">
      <c r="A27" s="41"/>
      <c r="B27" s="44"/>
      <c r="C27" s="44"/>
      <c r="D27" s="2" t="s">
        <v>96</v>
      </c>
      <c r="E27" s="44"/>
      <c r="F27" s="44"/>
      <c r="G27" s="43"/>
      <c r="H27" s="43"/>
    </row>
    <row r="28" spans="1:8" s="21" customFormat="1" ht="24.75" customHeight="1" x14ac:dyDescent="0.2">
      <c r="A28" s="19">
        <v>1042</v>
      </c>
      <c r="B28" s="20"/>
      <c r="C28" s="20"/>
      <c r="D28" s="19" t="s">
        <v>15</v>
      </c>
      <c r="E28" s="22"/>
      <c r="F28" s="22"/>
      <c r="G28" s="22"/>
      <c r="H28" s="22"/>
    </row>
    <row r="29" spans="1:8" ht="42" customHeight="1" x14ac:dyDescent="0.25">
      <c r="A29" s="39"/>
      <c r="B29" s="48"/>
      <c r="C29" s="47" t="s">
        <v>124</v>
      </c>
      <c r="D29" s="28" t="s">
        <v>98</v>
      </c>
      <c r="E29" s="47">
        <v>228614.7</v>
      </c>
      <c r="F29" s="47">
        <v>228614.7</v>
      </c>
      <c r="G29" s="47">
        <v>228614.7</v>
      </c>
      <c r="H29" s="37">
        <f>G29*100/F29</f>
        <v>100</v>
      </c>
    </row>
    <row r="30" spans="1:8" ht="23.25" customHeight="1" x14ac:dyDescent="0.25">
      <c r="A30" s="40"/>
      <c r="B30" s="49"/>
      <c r="C30" s="47"/>
      <c r="D30" s="26" t="s">
        <v>17</v>
      </c>
      <c r="E30" s="47"/>
      <c r="F30" s="47"/>
      <c r="G30" s="47"/>
      <c r="H30" s="38"/>
    </row>
    <row r="31" spans="1:8" ht="36.75" customHeight="1" x14ac:dyDescent="0.25">
      <c r="A31" s="40"/>
      <c r="B31" s="49"/>
      <c r="C31" s="47"/>
      <c r="D31" s="29" t="s">
        <v>99</v>
      </c>
      <c r="E31" s="47"/>
      <c r="F31" s="47"/>
      <c r="G31" s="47"/>
      <c r="H31" s="38"/>
    </row>
    <row r="32" spans="1:8" ht="24" customHeight="1" x14ac:dyDescent="0.25">
      <c r="A32" s="40"/>
      <c r="B32" s="49"/>
      <c r="C32" s="47"/>
      <c r="D32" s="26" t="s">
        <v>19</v>
      </c>
      <c r="E32" s="47"/>
      <c r="F32" s="47"/>
      <c r="G32" s="47"/>
      <c r="H32" s="38"/>
    </row>
    <row r="33" spans="1:8" ht="73.5" customHeight="1" x14ac:dyDescent="0.25">
      <c r="A33" s="40"/>
      <c r="B33" s="50"/>
      <c r="C33" s="47"/>
      <c r="D33" s="29" t="s">
        <v>100</v>
      </c>
      <c r="E33" s="47"/>
      <c r="F33" s="47"/>
      <c r="G33" s="47"/>
      <c r="H33" s="38"/>
    </row>
    <row r="34" spans="1:8" ht="25.5" customHeight="1" x14ac:dyDescent="0.25">
      <c r="A34" s="40"/>
      <c r="B34" s="14"/>
      <c r="C34" s="15"/>
      <c r="D34" s="20" t="s">
        <v>71</v>
      </c>
      <c r="E34" s="17"/>
      <c r="F34" s="17"/>
      <c r="G34" s="17"/>
      <c r="H34" s="17"/>
    </row>
    <row r="35" spans="1:8" ht="25.5" customHeight="1" x14ac:dyDescent="0.25">
      <c r="A35" s="40"/>
      <c r="B35" s="42" t="s">
        <v>103</v>
      </c>
      <c r="C35" s="42" t="s">
        <v>124</v>
      </c>
      <c r="D35" s="30" t="s">
        <v>101</v>
      </c>
      <c r="E35" s="42">
        <v>228614.7</v>
      </c>
      <c r="F35" s="47">
        <v>228614.7</v>
      </c>
      <c r="G35" s="47">
        <v>228614.7</v>
      </c>
      <c r="H35" s="37">
        <f>G35*100/F35</f>
        <v>100</v>
      </c>
    </row>
    <row r="36" spans="1:8" ht="25.5" customHeight="1" x14ac:dyDescent="0.25">
      <c r="A36" s="40"/>
      <c r="B36" s="43"/>
      <c r="C36" s="43"/>
      <c r="D36" s="26" t="s">
        <v>23</v>
      </c>
      <c r="E36" s="43"/>
      <c r="F36" s="47"/>
      <c r="G36" s="47"/>
      <c r="H36" s="38"/>
    </row>
    <row r="37" spans="1:8" ht="77.25" customHeight="1" x14ac:dyDescent="0.25">
      <c r="A37" s="40"/>
      <c r="B37" s="43"/>
      <c r="C37" s="43"/>
      <c r="D37" s="29" t="s">
        <v>102</v>
      </c>
      <c r="E37" s="43"/>
      <c r="F37" s="47"/>
      <c r="G37" s="47"/>
      <c r="H37" s="38"/>
    </row>
    <row r="38" spans="1:8" ht="24.75" customHeight="1" x14ac:dyDescent="0.25">
      <c r="A38" s="40"/>
      <c r="B38" s="43"/>
      <c r="C38" s="43"/>
      <c r="D38" s="26" t="s">
        <v>22</v>
      </c>
      <c r="E38" s="43"/>
      <c r="F38" s="47"/>
      <c r="G38" s="47"/>
      <c r="H38" s="38"/>
    </row>
    <row r="39" spans="1:8" ht="36.75" customHeight="1" x14ac:dyDescent="0.25">
      <c r="A39" s="41"/>
      <c r="B39" s="44"/>
      <c r="C39" s="44"/>
      <c r="D39" s="31" t="s">
        <v>104</v>
      </c>
      <c r="E39" s="44"/>
      <c r="F39" s="47"/>
      <c r="G39" s="47"/>
      <c r="H39" s="38"/>
    </row>
    <row r="40" spans="1:8" s="21" customFormat="1" ht="24" customHeight="1" x14ac:dyDescent="0.2">
      <c r="A40" s="19">
        <v>1049</v>
      </c>
      <c r="B40" s="20"/>
      <c r="C40" s="20"/>
      <c r="D40" s="19" t="s">
        <v>15</v>
      </c>
      <c r="E40" s="22"/>
      <c r="F40" s="22"/>
      <c r="G40" s="22"/>
      <c r="H40" s="22"/>
    </row>
    <row r="41" spans="1:8" ht="40.5" customHeight="1" x14ac:dyDescent="0.25">
      <c r="A41" s="48"/>
      <c r="B41" s="48"/>
      <c r="C41" s="53"/>
      <c r="D41" s="28" t="s">
        <v>26</v>
      </c>
      <c r="E41" s="37">
        <f>E47+E52+E57+E62+E67+E72+E77+E82+E87+E93+E98+E103+E108+E112+E117+E122+E127+E132</f>
        <v>34227305.399999999</v>
      </c>
      <c r="F41" s="37">
        <f>F47+F52+F57+F62+F67+F72+F77+F82+F87+F93+F98+F103+F108+F112+F117+F122+F127+F132</f>
        <v>35734461.600000001</v>
      </c>
      <c r="G41" s="37">
        <f>G47+G52+G57+G62+G67+G72+G77+G82+G87+G93+G98+G103+G108+G112+G117+G122+G127+G132</f>
        <v>47307811.949999996</v>
      </c>
      <c r="H41" s="37">
        <f>G41*100/F41</f>
        <v>132.38708471264613</v>
      </c>
    </row>
    <row r="42" spans="1:8" ht="22.5" customHeight="1" x14ac:dyDescent="0.25">
      <c r="A42" s="49"/>
      <c r="B42" s="49"/>
      <c r="C42" s="54"/>
      <c r="D42" s="26" t="s">
        <v>17</v>
      </c>
      <c r="E42" s="38"/>
      <c r="F42" s="38"/>
      <c r="G42" s="38"/>
      <c r="H42" s="38"/>
    </row>
    <row r="43" spans="1:8" ht="35.25" customHeight="1" x14ac:dyDescent="0.25">
      <c r="A43" s="49"/>
      <c r="B43" s="49"/>
      <c r="C43" s="54"/>
      <c r="D43" s="29" t="s">
        <v>27</v>
      </c>
      <c r="E43" s="38"/>
      <c r="F43" s="38"/>
      <c r="G43" s="38"/>
      <c r="H43" s="38"/>
    </row>
    <row r="44" spans="1:8" ht="24.75" customHeight="1" x14ac:dyDescent="0.25">
      <c r="A44" s="49"/>
      <c r="B44" s="49"/>
      <c r="C44" s="54"/>
      <c r="D44" s="26" t="s">
        <v>19</v>
      </c>
      <c r="E44" s="38"/>
      <c r="F44" s="38"/>
      <c r="G44" s="38"/>
      <c r="H44" s="38"/>
    </row>
    <row r="45" spans="1:8" ht="81.75" customHeight="1" x14ac:dyDescent="0.25">
      <c r="A45" s="49"/>
      <c r="B45" s="50"/>
      <c r="C45" s="55"/>
      <c r="D45" s="29" t="s">
        <v>28</v>
      </c>
      <c r="E45" s="46"/>
      <c r="F45" s="46"/>
      <c r="G45" s="46"/>
      <c r="H45" s="38"/>
    </row>
    <row r="46" spans="1:8" ht="26.25" customHeight="1" x14ac:dyDescent="0.25">
      <c r="A46" s="49"/>
      <c r="B46" s="14"/>
      <c r="C46" s="15"/>
      <c r="D46" s="20" t="s">
        <v>71</v>
      </c>
      <c r="E46" s="17"/>
      <c r="F46" s="17"/>
      <c r="G46" s="17"/>
      <c r="H46" s="17"/>
    </row>
    <row r="47" spans="1:8" ht="46.5" customHeight="1" x14ac:dyDescent="0.25">
      <c r="A47" s="49"/>
      <c r="B47" s="47" t="s">
        <v>5</v>
      </c>
      <c r="C47" s="47" t="s">
        <v>125</v>
      </c>
      <c r="D47" s="30" t="s">
        <v>29</v>
      </c>
      <c r="E47" s="47">
        <v>5958754</v>
      </c>
      <c r="F47" s="47">
        <v>5958754</v>
      </c>
      <c r="G47" s="47">
        <v>5918600.4500000002</v>
      </c>
      <c r="H47" s="47">
        <f>G47*100/F47</f>
        <v>99.32614184106275</v>
      </c>
    </row>
    <row r="48" spans="1:8" ht="27" customHeight="1" x14ac:dyDescent="0.25">
      <c r="A48" s="49"/>
      <c r="B48" s="47"/>
      <c r="C48" s="47"/>
      <c r="D48" s="26" t="s">
        <v>23</v>
      </c>
      <c r="E48" s="47"/>
      <c r="F48" s="47"/>
      <c r="G48" s="47"/>
      <c r="H48" s="47"/>
    </row>
    <row r="49" spans="1:8" ht="96" customHeight="1" x14ac:dyDescent="0.25">
      <c r="A49" s="49"/>
      <c r="B49" s="47"/>
      <c r="C49" s="47"/>
      <c r="D49" s="29" t="s">
        <v>30</v>
      </c>
      <c r="E49" s="47"/>
      <c r="F49" s="47"/>
      <c r="G49" s="47"/>
      <c r="H49" s="47"/>
    </row>
    <row r="50" spans="1:8" ht="27.75" customHeight="1" x14ac:dyDescent="0.25">
      <c r="A50" s="49"/>
      <c r="B50" s="47"/>
      <c r="C50" s="47"/>
      <c r="D50" s="26" t="s">
        <v>22</v>
      </c>
      <c r="E50" s="47"/>
      <c r="F50" s="47"/>
      <c r="G50" s="47"/>
      <c r="H50" s="47"/>
    </row>
    <row r="51" spans="1:8" ht="47.25" customHeight="1" x14ac:dyDescent="0.25">
      <c r="A51" s="49"/>
      <c r="B51" s="47"/>
      <c r="C51" s="47"/>
      <c r="D51" s="29" t="s">
        <v>105</v>
      </c>
      <c r="E51" s="47"/>
      <c r="F51" s="47"/>
      <c r="G51" s="47"/>
      <c r="H51" s="47"/>
    </row>
    <row r="52" spans="1:8" ht="42" customHeight="1" x14ac:dyDescent="0.25">
      <c r="A52" s="49"/>
      <c r="B52" s="47" t="s">
        <v>31</v>
      </c>
      <c r="C52" s="47" t="s">
        <v>125</v>
      </c>
      <c r="D52" s="28" t="s">
        <v>1</v>
      </c>
      <c r="E52" s="47">
        <v>26084</v>
      </c>
      <c r="F52" s="47">
        <v>26084</v>
      </c>
      <c r="G52" s="47">
        <v>23818.5</v>
      </c>
      <c r="H52" s="47">
        <f>G52*100/F52</f>
        <v>91.31459898788529</v>
      </c>
    </row>
    <row r="53" spans="1:8" ht="26.25" customHeight="1" x14ac:dyDescent="0.25">
      <c r="A53" s="49"/>
      <c r="B53" s="47"/>
      <c r="C53" s="47"/>
      <c r="D53" s="26" t="s">
        <v>23</v>
      </c>
      <c r="E53" s="47"/>
      <c r="F53" s="47"/>
      <c r="G53" s="47"/>
      <c r="H53" s="47"/>
    </row>
    <row r="54" spans="1:8" ht="69.75" customHeight="1" x14ac:dyDescent="0.25">
      <c r="A54" s="49"/>
      <c r="B54" s="47"/>
      <c r="C54" s="47"/>
      <c r="D54" s="29" t="s">
        <v>32</v>
      </c>
      <c r="E54" s="47"/>
      <c r="F54" s="47"/>
      <c r="G54" s="47"/>
      <c r="H54" s="47"/>
    </row>
    <row r="55" spans="1:8" ht="26.25" customHeight="1" x14ac:dyDescent="0.25">
      <c r="A55" s="49"/>
      <c r="B55" s="47"/>
      <c r="C55" s="47"/>
      <c r="D55" s="26" t="s">
        <v>22</v>
      </c>
      <c r="E55" s="47"/>
      <c r="F55" s="47"/>
      <c r="G55" s="47"/>
      <c r="H55" s="47"/>
    </row>
    <row r="56" spans="1:8" ht="26.25" customHeight="1" x14ac:dyDescent="0.25">
      <c r="A56" s="49"/>
      <c r="B56" s="47"/>
      <c r="C56" s="47"/>
      <c r="D56" s="29" t="s">
        <v>33</v>
      </c>
      <c r="E56" s="47"/>
      <c r="F56" s="47"/>
      <c r="G56" s="47"/>
      <c r="H56" s="47"/>
    </row>
    <row r="57" spans="1:8" ht="48" customHeight="1" x14ac:dyDescent="0.25">
      <c r="A57" s="49"/>
      <c r="B57" s="47" t="s">
        <v>34</v>
      </c>
      <c r="C57" s="47" t="s">
        <v>125</v>
      </c>
      <c r="D57" s="32" t="s">
        <v>115</v>
      </c>
      <c r="E57" s="47">
        <v>188700</v>
      </c>
      <c r="F57" s="47">
        <v>188700</v>
      </c>
      <c r="G57" s="47">
        <v>188700</v>
      </c>
      <c r="H57" s="47">
        <f>G57*100/F57</f>
        <v>100</v>
      </c>
    </row>
    <row r="58" spans="1:8" ht="24.75" customHeight="1" x14ac:dyDescent="0.25">
      <c r="A58" s="49"/>
      <c r="B58" s="47"/>
      <c r="C58" s="47"/>
      <c r="D58" s="26" t="s">
        <v>23</v>
      </c>
      <c r="E58" s="47"/>
      <c r="F58" s="47"/>
      <c r="G58" s="47"/>
      <c r="H58" s="47"/>
    </row>
    <row r="59" spans="1:8" ht="90" customHeight="1" x14ac:dyDescent="0.25">
      <c r="A59" s="49"/>
      <c r="B59" s="47"/>
      <c r="C59" s="47"/>
      <c r="D59" s="32" t="s">
        <v>106</v>
      </c>
      <c r="E59" s="47"/>
      <c r="F59" s="47"/>
      <c r="G59" s="47"/>
      <c r="H59" s="47"/>
    </row>
    <row r="60" spans="1:8" ht="18" customHeight="1" x14ac:dyDescent="0.25">
      <c r="A60" s="49"/>
      <c r="B60" s="47"/>
      <c r="C60" s="47"/>
      <c r="D60" s="26" t="s">
        <v>22</v>
      </c>
      <c r="E60" s="47"/>
      <c r="F60" s="47"/>
      <c r="G60" s="47"/>
      <c r="H60" s="47"/>
    </row>
    <row r="61" spans="1:8" ht="35.25" customHeight="1" x14ac:dyDescent="0.25">
      <c r="A61" s="49"/>
      <c r="B61" s="47"/>
      <c r="C61" s="47"/>
      <c r="D61" s="29" t="s">
        <v>114</v>
      </c>
      <c r="E61" s="47"/>
      <c r="F61" s="47"/>
      <c r="G61" s="47"/>
      <c r="H61" s="47"/>
    </row>
    <row r="62" spans="1:8" ht="39.75" customHeight="1" x14ac:dyDescent="0.25">
      <c r="A62" s="49"/>
      <c r="B62" s="47" t="s">
        <v>37</v>
      </c>
      <c r="C62" s="47" t="s">
        <v>125</v>
      </c>
      <c r="D62" s="32" t="s">
        <v>35</v>
      </c>
      <c r="E62" s="47">
        <v>234577</v>
      </c>
      <c r="F62" s="47">
        <v>342468.4</v>
      </c>
      <c r="G62" s="47">
        <v>1110786.04</v>
      </c>
      <c r="H62" s="47">
        <f>G62*100/F62</f>
        <v>324.34701712625161</v>
      </c>
    </row>
    <row r="63" spans="1:8" ht="21.75" customHeight="1" x14ac:dyDescent="0.25">
      <c r="A63" s="49"/>
      <c r="B63" s="47"/>
      <c r="C63" s="47"/>
      <c r="D63" s="26" t="s">
        <v>23</v>
      </c>
      <c r="E63" s="47"/>
      <c r="F63" s="47"/>
      <c r="G63" s="47"/>
      <c r="H63" s="47"/>
    </row>
    <row r="64" spans="1:8" ht="44.25" customHeight="1" x14ac:dyDescent="0.25">
      <c r="A64" s="49"/>
      <c r="B64" s="47"/>
      <c r="C64" s="47"/>
      <c r="D64" s="32" t="s">
        <v>35</v>
      </c>
      <c r="E64" s="47"/>
      <c r="F64" s="47"/>
      <c r="G64" s="47"/>
      <c r="H64" s="47"/>
    </row>
    <row r="65" spans="1:8" ht="23.25" customHeight="1" x14ac:dyDescent="0.25">
      <c r="A65" s="49"/>
      <c r="B65" s="47"/>
      <c r="C65" s="47"/>
      <c r="D65" s="26" t="s">
        <v>22</v>
      </c>
      <c r="E65" s="47"/>
      <c r="F65" s="47"/>
      <c r="G65" s="47"/>
      <c r="H65" s="47"/>
    </row>
    <row r="66" spans="1:8" ht="23.25" customHeight="1" x14ac:dyDescent="0.25">
      <c r="A66" s="49"/>
      <c r="B66" s="47"/>
      <c r="C66" s="47"/>
      <c r="D66" s="29" t="s">
        <v>36</v>
      </c>
      <c r="E66" s="47"/>
      <c r="F66" s="47"/>
      <c r="G66" s="47"/>
      <c r="H66" s="47"/>
    </row>
    <row r="67" spans="1:8" ht="58.5" customHeight="1" x14ac:dyDescent="0.25">
      <c r="A67" s="49"/>
      <c r="B67" s="47" t="s">
        <v>38</v>
      </c>
      <c r="C67" s="47" t="s">
        <v>125</v>
      </c>
      <c r="D67" s="32" t="s">
        <v>2</v>
      </c>
      <c r="E67" s="47">
        <v>292590.3</v>
      </c>
      <c r="F67" s="47">
        <v>375590.2</v>
      </c>
      <c r="G67" s="47">
        <v>381732.73</v>
      </c>
      <c r="H67" s="47">
        <f>G67*100/F67</f>
        <v>101.63543404487125</v>
      </c>
    </row>
    <row r="68" spans="1:8" ht="23.25" customHeight="1" x14ac:dyDescent="0.25">
      <c r="A68" s="49"/>
      <c r="B68" s="47"/>
      <c r="C68" s="47"/>
      <c r="D68" s="26" t="s">
        <v>23</v>
      </c>
      <c r="E68" s="47"/>
      <c r="F68" s="47"/>
      <c r="G68" s="47"/>
      <c r="H68" s="47"/>
    </row>
    <row r="69" spans="1:8" ht="61.5" customHeight="1" x14ac:dyDescent="0.25">
      <c r="A69" s="49"/>
      <c r="B69" s="47"/>
      <c r="C69" s="47"/>
      <c r="D69" s="32" t="s">
        <v>2</v>
      </c>
      <c r="E69" s="47"/>
      <c r="F69" s="47"/>
      <c r="G69" s="47"/>
      <c r="H69" s="47"/>
    </row>
    <row r="70" spans="1:8" ht="24" customHeight="1" x14ac:dyDescent="0.25">
      <c r="A70" s="49"/>
      <c r="B70" s="47"/>
      <c r="C70" s="47"/>
      <c r="D70" s="26" t="s">
        <v>22</v>
      </c>
      <c r="E70" s="47"/>
      <c r="F70" s="47"/>
      <c r="G70" s="47"/>
      <c r="H70" s="47"/>
    </row>
    <row r="71" spans="1:8" ht="31.5" customHeight="1" x14ac:dyDescent="0.25">
      <c r="A71" s="49"/>
      <c r="B71" s="47"/>
      <c r="C71" s="47"/>
      <c r="D71" s="29" t="s">
        <v>40</v>
      </c>
      <c r="E71" s="47"/>
      <c r="F71" s="47"/>
      <c r="G71" s="47"/>
      <c r="H71" s="47"/>
    </row>
    <row r="72" spans="1:8" ht="65.25" customHeight="1" x14ac:dyDescent="0.25">
      <c r="A72" s="49"/>
      <c r="B72" s="47" t="s">
        <v>39</v>
      </c>
      <c r="C72" s="47" t="s">
        <v>125</v>
      </c>
      <c r="D72" s="32" t="s">
        <v>41</v>
      </c>
      <c r="E72" s="47">
        <v>80954.399999999994</v>
      </c>
      <c r="F72" s="47">
        <v>530788.5</v>
      </c>
      <c r="G72" s="47">
        <v>1060068.99</v>
      </c>
      <c r="H72" s="47">
        <f>G72*100/F72</f>
        <v>199.71589248825097</v>
      </c>
    </row>
    <row r="73" spans="1:8" ht="23.25" customHeight="1" x14ac:dyDescent="0.25">
      <c r="A73" s="49"/>
      <c r="B73" s="47"/>
      <c r="C73" s="47"/>
      <c r="D73" s="26" t="s">
        <v>23</v>
      </c>
      <c r="E73" s="47"/>
      <c r="F73" s="47"/>
      <c r="G73" s="47"/>
      <c r="H73" s="47"/>
    </row>
    <row r="74" spans="1:8" ht="66" customHeight="1" x14ac:dyDescent="0.25">
      <c r="A74" s="49"/>
      <c r="B74" s="47"/>
      <c r="C74" s="47"/>
      <c r="D74" s="32" t="s">
        <v>41</v>
      </c>
      <c r="E74" s="47"/>
      <c r="F74" s="47"/>
      <c r="G74" s="47"/>
      <c r="H74" s="47"/>
    </row>
    <row r="75" spans="1:8" ht="21.75" customHeight="1" x14ac:dyDescent="0.25">
      <c r="A75" s="49"/>
      <c r="B75" s="47"/>
      <c r="C75" s="47"/>
      <c r="D75" s="26" t="s">
        <v>22</v>
      </c>
      <c r="E75" s="47"/>
      <c r="F75" s="47"/>
      <c r="G75" s="47"/>
      <c r="H75" s="47"/>
    </row>
    <row r="76" spans="1:8" ht="27.75" customHeight="1" x14ac:dyDescent="0.25">
      <c r="A76" s="49"/>
      <c r="B76" s="47"/>
      <c r="C76" s="47"/>
      <c r="D76" s="29" t="s">
        <v>40</v>
      </c>
      <c r="E76" s="47"/>
      <c r="F76" s="47"/>
      <c r="G76" s="47"/>
      <c r="H76" s="47"/>
    </row>
    <row r="77" spans="1:8" ht="73.5" customHeight="1" x14ac:dyDescent="0.25">
      <c r="A77" s="49"/>
      <c r="B77" s="47" t="s">
        <v>42</v>
      </c>
      <c r="C77" s="47" t="s">
        <v>125</v>
      </c>
      <c r="D77" s="32" t="s">
        <v>44</v>
      </c>
      <c r="E77" s="47">
        <v>1357872.3</v>
      </c>
      <c r="F77" s="47">
        <v>2264948.7000000002</v>
      </c>
      <c r="G77" s="47">
        <v>1958951.78</v>
      </c>
      <c r="H77" s="47">
        <f>G77*100/F77</f>
        <v>86.489896217075454</v>
      </c>
    </row>
    <row r="78" spans="1:8" ht="21" customHeight="1" x14ac:dyDescent="0.25">
      <c r="A78" s="49"/>
      <c r="B78" s="47"/>
      <c r="C78" s="47"/>
      <c r="D78" s="26" t="s">
        <v>23</v>
      </c>
      <c r="E78" s="47"/>
      <c r="F78" s="47"/>
      <c r="G78" s="47"/>
      <c r="H78" s="47"/>
    </row>
    <row r="79" spans="1:8" ht="67.5" customHeight="1" x14ac:dyDescent="0.25">
      <c r="A79" s="49"/>
      <c r="B79" s="47"/>
      <c r="C79" s="47"/>
      <c r="D79" s="32" t="s">
        <v>44</v>
      </c>
      <c r="E79" s="47"/>
      <c r="F79" s="47"/>
      <c r="G79" s="47"/>
      <c r="H79" s="47"/>
    </row>
    <row r="80" spans="1:8" ht="24.75" customHeight="1" x14ac:dyDescent="0.25">
      <c r="A80" s="49"/>
      <c r="B80" s="47"/>
      <c r="C80" s="47"/>
      <c r="D80" s="26" t="s">
        <v>22</v>
      </c>
      <c r="E80" s="47"/>
      <c r="F80" s="47"/>
      <c r="G80" s="47"/>
      <c r="H80" s="47"/>
    </row>
    <row r="81" spans="1:8" ht="30" customHeight="1" x14ac:dyDescent="0.25">
      <c r="A81" s="49"/>
      <c r="B81" s="47"/>
      <c r="C81" s="47"/>
      <c r="D81" s="29" t="s">
        <v>40</v>
      </c>
      <c r="E81" s="47"/>
      <c r="F81" s="47"/>
      <c r="G81" s="47"/>
      <c r="H81" s="47"/>
    </row>
    <row r="82" spans="1:8" ht="68.25" customHeight="1" x14ac:dyDescent="0.25">
      <c r="A82" s="49"/>
      <c r="B82" s="47" t="s">
        <v>43</v>
      </c>
      <c r="C82" s="47" t="s">
        <v>125</v>
      </c>
      <c r="D82" s="32" t="s">
        <v>46</v>
      </c>
      <c r="E82" s="47">
        <v>16450.400000000001</v>
      </c>
      <c r="F82" s="47">
        <v>61392</v>
      </c>
      <c r="G82" s="47">
        <v>31676.11</v>
      </c>
      <c r="H82" s="47">
        <f>G82*100/F82</f>
        <v>51.596478368517069</v>
      </c>
    </row>
    <row r="83" spans="1:8" ht="25.5" customHeight="1" x14ac:dyDescent="0.25">
      <c r="A83" s="49"/>
      <c r="B83" s="47"/>
      <c r="C83" s="47"/>
      <c r="D83" s="26" t="s">
        <v>23</v>
      </c>
      <c r="E83" s="47"/>
      <c r="F83" s="47"/>
      <c r="G83" s="47"/>
      <c r="H83" s="47"/>
    </row>
    <row r="84" spans="1:8" ht="68.25" customHeight="1" x14ac:dyDescent="0.25">
      <c r="A84" s="49"/>
      <c r="B84" s="47"/>
      <c r="C84" s="47"/>
      <c r="D84" s="32" t="s">
        <v>46</v>
      </c>
      <c r="E84" s="47"/>
      <c r="F84" s="47"/>
      <c r="G84" s="47"/>
      <c r="H84" s="47"/>
    </row>
    <row r="85" spans="1:8" ht="21.75" customHeight="1" x14ac:dyDescent="0.25">
      <c r="A85" s="49"/>
      <c r="B85" s="47"/>
      <c r="C85" s="47"/>
      <c r="D85" s="26" t="s">
        <v>22</v>
      </c>
      <c r="E85" s="47"/>
      <c r="F85" s="47"/>
      <c r="G85" s="47"/>
      <c r="H85" s="47"/>
    </row>
    <row r="86" spans="1:8" ht="29.25" customHeight="1" x14ac:dyDescent="0.25">
      <c r="A86" s="49"/>
      <c r="B86" s="47"/>
      <c r="C86" s="47"/>
      <c r="D86" s="29" t="s">
        <v>40</v>
      </c>
      <c r="E86" s="47"/>
      <c r="F86" s="47"/>
      <c r="G86" s="47"/>
      <c r="H86" s="47"/>
    </row>
    <row r="87" spans="1:8" ht="73.5" customHeight="1" x14ac:dyDescent="0.25">
      <c r="A87" s="49"/>
      <c r="B87" s="47" t="s">
        <v>45</v>
      </c>
      <c r="C87" s="47" t="s">
        <v>125</v>
      </c>
      <c r="D87" s="32" t="s">
        <v>47</v>
      </c>
      <c r="E87" s="47">
        <v>394809.59999999998</v>
      </c>
      <c r="F87" s="47">
        <v>394809.59999999998</v>
      </c>
      <c r="G87" s="47">
        <v>0</v>
      </c>
      <c r="H87" s="47">
        <f>G87*100/F87</f>
        <v>0</v>
      </c>
    </row>
    <row r="88" spans="1:8" ht="24" customHeight="1" x14ac:dyDescent="0.25">
      <c r="A88" s="49"/>
      <c r="B88" s="47"/>
      <c r="C88" s="47"/>
      <c r="D88" s="26" t="s">
        <v>23</v>
      </c>
      <c r="E88" s="47"/>
      <c r="F88" s="47"/>
      <c r="G88" s="47"/>
      <c r="H88" s="47"/>
    </row>
    <row r="89" spans="1:8" ht="65.25" customHeight="1" x14ac:dyDescent="0.25">
      <c r="A89" s="49"/>
      <c r="B89" s="47"/>
      <c r="C89" s="47"/>
      <c r="D89" s="32" t="s">
        <v>47</v>
      </c>
      <c r="E89" s="47"/>
      <c r="F89" s="47"/>
      <c r="G89" s="47"/>
      <c r="H89" s="47"/>
    </row>
    <row r="90" spans="1:8" ht="24" customHeight="1" x14ac:dyDescent="0.25">
      <c r="A90" s="49"/>
      <c r="B90" s="47"/>
      <c r="C90" s="47"/>
      <c r="D90" s="26" t="s">
        <v>22</v>
      </c>
      <c r="E90" s="47"/>
      <c r="F90" s="47"/>
      <c r="G90" s="47"/>
      <c r="H90" s="47"/>
    </row>
    <row r="91" spans="1:8" ht="32.25" customHeight="1" x14ac:dyDescent="0.25">
      <c r="A91" s="49"/>
      <c r="B91" s="47"/>
      <c r="C91" s="47"/>
      <c r="D91" s="29" t="s">
        <v>40</v>
      </c>
      <c r="E91" s="47"/>
      <c r="F91" s="47"/>
      <c r="G91" s="47"/>
      <c r="H91" s="47"/>
    </row>
    <row r="92" spans="1:8" ht="24.75" customHeight="1" x14ac:dyDescent="0.25">
      <c r="A92" s="49"/>
      <c r="B92" s="14"/>
      <c r="C92" s="14"/>
      <c r="D92" s="23" t="s">
        <v>48</v>
      </c>
      <c r="E92" s="17"/>
      <c r="F92" s="17"/>
      <c r="G92" s="17"/>
      <c r="H92" s="17"/>
    </row>
    <row r="93" spans="1:8" ht="36" customHeight="1" x14ac:dyDescent="0.25">
      <c r="A93" s="49"/>
      <c r="B93" s="47" t="s">
        <v>7</v>
      </c>
      <c r="C93" s="47" t="s">
        <v>125</v>
      </c>
      <c r="D93" s="28" t="s">
        <v>49</v>
      </c>
      <c r="E93" s="47">
        <v>3792500</v>
      </c>
      <c r="F93" s="47">
        <v>3242700</v>
      </c>
      <c r="G93" s="47">
        <v>3158545.21</v>
      </c>
      <c r="H93" s="47">
        <f>G93*100/F93</f>
        <v>97.404792611095687</v>
      </c>
    </row>
    <row r="94" spans="1:8" ht="22.5" customHeight="1" x14ac:dyDescent="0.25">
      <c r="A94" s="49"/>
      <c r="B94" s="47"/>
      <c r="C94" s="47"/>
      <c r="D94" s="26" t="s">
        <v>50</v>
      </c>
      <c r="E94" s="47"/>
      <c r="F94" s="47"/>
      <c r="G94" s="47"/>
      <c r="H94" s="47"/>
    </row>
    <row r="95" spans="1:8" ht="57" customHeight="1" x14ac:dyDescent="0.25">
      <c r="A95" s="49"/>
      <c r="B95" s="47"/>
      <c r="C95" s="47"/>
      <c r="D95" s="29" t="s">
        <v>57</v>
      </c>
      <c r="E95" s="47"/>
      <c r="F95" s="47"/>
      <c r="G95" s="47"/>
      <c r="H95" s="47"/>
    </row>
    <row r="96" spans="1:8" ht="28.5" customHeight="1" x14ac:dyDescent="0.25">
      <c r="A96" s="49"/>
      <c r="B96" s="47"/>
      <c r="C96" s="47"/>
      <c r="D96" s="26" t="s">
        <v>51</v>
      </c>
      <c r="E96" s="47"/>
      <c r="F96" s="47"/>
      <c r="G96" s="47"/>
      <c r="H96" s="47"/>
    </row>
    <row r="97" spans="1:8" ht="53.25" customHeight="1" x14ac:dyDescent="0.25">
      <c r="A97" s="49"/>
      <c r="B97" s="47"/>
      <c r="C97" s="47"/>
      <c r="D97" s="29" t="s">
        <v>107</v>
      </c>
      <c r="E97" s="47"/>
      <c r="F97" s="47"/>
      <c r="G97" s="47"/>
      <c r="H97" s="47"/>
    </row>
    <row r="98" spans="1:8" ht="26.25" customHeight="1" x14ac:dyDescent="0.25">
      <c r="A98" s="49"/>
      <c r="B98" s="47" t="s">
        <v>53</v>
      </c>
      <c r="C98" s="47" t="s">
        <v>125</v>
      </c>
      <c r="D98" s="28" t="s">
        <v>0</v>
      </c>
      <c r="E98" s="47">
        <v>207500</v>
      </c>
      <c r="F98" s="47">
        <v>207500</v>
      </c>
      <c r="G98" s="47">
        <v>200759.09</v>
      </c>
      <c r="H98" s="47">
        <f>G98*100/F98</f>
        <v>96.751368674698796</v>
      </c>
    </row>
    <row r="99" spans="1:8" ht="23.25" customHeight="1" x14ac:dyDescent="0.25">
      <c r="A99" s="49"/>
      <c r="B99" s="47"/>
      <c r="C99" s="47"/>
      <c r="D99" s="26" t="s">
        <v>50</v>
      </c>
      <c r="E99" s="47"/>
      <c r="F99" s="47"/>
      <c r="G99" s="47"/>
      <c r="H99" s="47"/>
    </row>
    <row r="100" spans="1:8" ht="36.75" customHeight="1" x14ac:dyDescent="0.25">
      <c r="A100" s="49"/>
      <c r="B100" s="47"/>
      <c r="C100" s="47"/>
      <c r="D100" s="29" t="s">
        <v>54</v>
      </c>
      <c r="E100" s="47"/>
      <c r="F100" s="47"/>
      <c r="G100" s="47"/>
      <c r="H100" s="47"/>
    </row>
    <row r="101" spans="1:8" ht="29.25" customHeight="1" x14ac:dyDescent="0.25">
      <c r="A101" s="49"/>
      <c r="B101" s="47"/>
      <c r="C101" s="47"/>
      <c r="D101" s="26" t="s">
        <v>51</v>
      </c>
      <c r="E101" s="47"/>
      <c r="F101" s="47"/>
      <c r="G101" s="47"/>
      <c r="H101" s="47"/>
    </row>
    <row r="102" spans="1:8" ht="42.75" customHeight="1" x14ac:dyDescent="0.25">
      <c r="A102" s="49"/>
      <c r="B102" s="47"/>
      <c r="C102" s="47"/>
      <c r="D102" s="29" t="s">
        <v>52</v>
      </c>
      <c r="E102" s="47"/>
      <c r="F102" s="47"/>
      <c r="G102" s="47"/>
      <c r="H102" s="47"/>
    </row>
    <row r="103" spans="1:8" ht="29.25" customHeight="1" x14ac:dyDescent="0.25">
      <c r="A103" s="49"/>
      <c r="B103" s="47" t="s">
        <v>55</v>
      </c>
      <c r="C103" s="47" t="s">
        <v>125</v>
      </c>
      <c r="D103" s="28" t="s">
        <v>108</v>
      </c>
      <c r="E103" s="47">
        <v>3298909.1</v>
      </c>
      <c r="F103" s="47">
        <v>4835878.7</v>
      </c>
      <c r="G103" s="47">
        <v>12405619.960000001</v>
      </c>
      <c r="H103" s="47">
        <f>G103*100/F103</f>
        <v>256.53290186951961</v>
      </c>
    </row>
    <row r="104" spans="1:8" ht="24" customHeight="1" x14ac:dyDescent="0.25">
      <c r="A104" s="49"/>
      <c r="B104" s="47"/>
      <c r="C104" s="47"/>
      <c r="D104" s="26" t="s">
        <v>50</v>
      </c>
      <c r="E104" s="47"/>
      <c r="F104" s="47"/>
      <c r="G104" s="47"/>
      <c r="H104" s="47"/>
    </row>
    <row r="105" spans="1:8" ht="47.25" customHeight="1" x14ac:dyDescent="0.25">
      <c r="A105" s="49"/>
      <c r="B105" s="47"/>
      <c r="C105" s="47"/>
      <c r="D105" s="29" t="s">
        <v>56</v>
      </c>
      <c r="E105" s="47"/>
      <c r="F105" s="47"/>
      <c r="G105" s="47"/>
      <c r="H105" s="47"/>
    </row>
    <row r="106" spans="1:8" ht="30" customHeight="1" x14ac:dyDescent="0.25">
      <c r="A106" s="49"/>
      <c r="B106" s="47"/>
      <c r="C106" s="47"/>
      <c r="D106" s="26" t="s">
        <v>51</v>
      </c>
      <c r="E106" s="47"/>
      <c r="F106" s="47"/>
      <c r="G106" s="47"/>
      <c r="H106" s="47"/>
    </row>
    <row r="107" spans="1:8" ht="43.5" customHeight="1" x14ac:dyDescent="0.25">
      <c r="A107" s="49"/>
      <c r="B107" s="47"/>
      <c r="C107" s="47"/>
      <c r="D107" s="29" t="s">
        <v>107</v>
      </c>
      <c r="E107" s="47"/>
      <c r="F107" s="47"/>
      <c r="G107" s="47"/>
      <c r="H107" s="47"/>
    </row>
    <row r="108" spans="1:8" ht="53.25" customHeight="1" x14ac:dyDescent="0.25">
      <c r="A108" s="49"/>
      <c r="B108" s="47" t="s">
        <v>109</v>
      </c>
      <c r="C108" s="47" t="s">
        <v>125</v>
      </c>
      <c r="D108" s="32" t="s">
        <v>58</v>
      </c>
      <c r="E108" s="47">
        <v>4285672.9000000004</v>
      </c>
      <c r="F108" s="47">
        <v>4521081.2</v>
      </c>
      <c r="G108" s="47">
        <v>5905295.7199999997</v>
      </c>
      <c r="H108" s="47">
        <f>G108*100/F108</f>
        <v>130.61689137545241</v>
      </c>
    </row>
    <row r="109" spans="1:8" ht="30" customHeight="1" x14ac:dyDescent="0.25">
      <c r="A109" s="49"/>
      <c r="B109" s="47"/>
      <c r="C109" s="47"/>
      <c r="D109" s="26" t="s">
        <v>50</v>
      </c>
      <c r="E109" s="47"/>
      <c r="F109" s="47"/>
      <c r="G109" s="47"/>
      <c r="H109" s="47"/>
    </row>
    <row r="110" spans="1:8" ht="70.5" customHeight="1" x14ac:dyDescent="0.25">
      <c r="A110" s="49"/>
      <c r="B110" s="47"/>
      <c r="C110" s="47"/>
      <c r="D110" s="32" t="s">
        <v>60</v>
      </c>
      <c r="E110" s="47"/>
      <c r="F110" s="47"/>
      <c r="G110" s="47"/>
      <c r="H110" s="47"/>
    </row>
    <row r="111" spans="1:8" ht="29.25" customHeight="1" x14ac:dyDescent="0.25">
      <c r="A111" s="49"/>
      <c r="B111" s="47"/>
      <c r="C111" s="47"/>
      <c r="D111" s="26" t="s">
        <v>51</v>
      </c>
      <c r="E111" s="47"/>
      <c r="F111" s="47"/>
      <c r="G111" s="47"/>
      <c r="H111" s="47"/>
    </row>
    <row r="112" spans="1:8" ht="48.75" customHeight="1" x14ac:dyDescent="0.25">
      <c r="A112" s="49"/>
      <c r="B112" s="47" t="s">
        <v>8</v>
      </c>
      <c r="C112" s="47" t="s">
        <v>125</v>
      </c>
      <c r="D112" s="32" t="s">
        <v>59</v>
      </c>
      <c r="E112" s="47">
        <v>5255085</v>
      </c>
      <c r="F112" s="47">
        <v>5541988.7999999998</v>
      </c>
      <c r="G112" s="47">
        <v>4535508.43</v>
      </c>
      <c r="H112" s="47">
        <f>G112*100/F112</f>
        <v>81.839003896940397</v>
      </c>
    </row>
    <row r="113" spans="1:8" ht="23.25" customHeight="1" x14ac:dyDescent="0.25">
      <c r="A113" s="49"/>
      <c r="B113" s="47"/>
      <c r="C113" s="47"/>
      <c r="D113" s="26" t="s">
        <v>50</v>
      </c>
      <c r="E113" s="47"/>
      <c r="F113" s="47"/>
      <c r="G113" s="47"/>
      <c r="H113" s="47"/>
    </row>
    <row r="114" spans="1:8" ht="66" customHeight="1" x14ac:dyDescent="0.25">
      <c r="A114" s="49"/>
      <c r="B114" s="47"/>
      <c r="C114" s="47"/>
      <c r="D114" s="32" t="s">
        <v>60</v>
      </c>
      <c r="E114" s="47"/>
      <c r="F114" s="47"/>
      <c r="G114" s="47"/>
      <c r="H114" s="47"/>
    </row>
    <row r="115" spans="1:8" ht="24.75" customHeight="1" x14ac:dyDescent="0.25">
      <c r="A115" s="49"/>
      <c r="B115" s="47"/>
      <c r="C115" s="47"/>
      <c r="D115" s="26" t="s">
        <v>51</v>
      </c>
      <c r="E115" s="47"/>
      <c r="F115" s="47"/>
      <c r="G115" s="47"/>
      <c r="H115" s="47"/>
    </row>
    <row r="116" spans="1:8" ht="43.5" customHeight="1" x14ac:dyDescent="0.25">
      <c r="A116" s="49"/>
      <c r="B116" s="47"/>
      <c r="C116" s="47"/>
      <c r="D116" s="29" t="s">
        <v>107</v>
      </c>
      <c r="E116" s="47"/>
      <c r="F116" s="47"/>
      <c r="G116" s="47"/>
      <c r="H116" s="47"/>
    </row>
    <row r="117" spans="1:8" ht="50.25" customHeight="1" x14ac:dyDescent="0.25">
      <c r="A117" s="49"/>
      <c r="B117" s="47" t="s">
        <v>9</v>
      </c>
      <c r="C117" s="47" t="s">
        <v>125</v>
      </c>
      <c r="D117" s="32" t="s">
        <v>61</v>
      </c>
      <c r="E117" s="47">
        <v>329008</v>
      </c>
      <c r="F117" s="47">
        <v>329008</v>
      </c>
      <c r="G117" s="47">
        <v>9698966.2599999998</v>
      </c>
      <c r="H117" s="47">
        <f>G117*100/F117</f>
        <v>2947.9423783008315</v>
      </c>
    </row>
    <row r="118" spans="1:8" ht="18.75" customHeight="1" x14ac:dyDescent="0.25">
      <c r="A118" s="49"/>
      <c r="B118" s="47"/>
      <c r="C118" s="47"/>
      <c r="D118" s="26" t="s">
        <v>50</v>
      </c>
      <c r="E118" s="47"/>
      <c r="F118" s="47"/>
      <c r="G118" s="47"/>
      <c r="H118" s="47"/>
    </row>
    <row r="119" spans="1:8" ht="83.25" customHeight="1" x14ac:dyDescent="0.25">
      <c r="A119" s="49"/>
      <c r="B119" s="47"/>
      <c r="C119" s="47"/>
      <c r="D119" s="32" t="s">
        <v>62</v>
      </c>
      <c r="E119" s="47"/>
      <c r="F119" s="47"/>
      <c r="G119" s="47"/>
      <c r="H119" s="47"/>
    </row>
    <row r="120" spans="1:8" ht="23.25" customHeight="1" x14ac:dyDescent="0.25">
      <c r="A120" s="49"/>
      <c r="B120" s="47"/>
      <c r="C120" s="47"/>
      <c r="D120" s="26" t="s">
        <v>51</v>
      </c>
      <c r="E120" s="47"/>
      <c r="F120" s="47"/>
      <c r="G120" s="47"/>
      <c r="H120" s="47"/>
    </row>
    <row r="121" spans="1:8" ht="52.5" customHeight="1" x14ac:dyDescent="0.25">
      <c r="A121" s="49"/>
      <c r="B121" s="47"/>
      <c r="C121" s="47"/>
      <c r="D121" s="29" t="s">
        <v>107</v>
      </c>
      <c r="E121" s="47"/>
      <c r="F121" s="47"/>
      <c r="G121" s="47"/>
      <c r="H121" s="47"/>
    </row>
    <row r="122" spans="1:8" ht="42.75" customHeight="1" x14ac:dyDescent="0.25">
      <c r="A122" s="49"/>
      <c r="B122" s="47" t="s">
        <v>10</v>
      </c>
      <c r="C122" s="47" t="s">
        <v>125</v>
      </c>
      <c r="D122" s="32" t="s">
        <v>64</v>
      </c>
      <c r="E122" s="47">
        <v>4060472.4</v>
      </c>
      <c r="F122" s="47">
        <v>2514345.1</v>
      </c>
      <c r="G122" s="47">
        <v>728782.68</v>
      </c>
      <c r="H122" s="47">
        <f>G122*100/F122</f>
        <v>28.984990167022019</v>
      </c>
    </row>
    <row r="123" spans="1:8" ht="22.5" customHeight="1" x14ac:dyDescent="0.25">
      <c r="A123" s="49"/>
      <c r="B123" s="47"/>
      <c r="C123" s="47"/>
      <c r="D123" s="26" t="s">
        <v>50</v>
      </c>
      <c r="E123" s="47"/>
      <c r="F123" s="47"/>
      <c r="G123" s="47"/>
      <c r="H123" s="47"/>
    </row>
    <row r="124" spans="1:8" ht="70.5" customHeight="1" x14ac:dyDescent="0.25">
      <c r="A124" s="49"/>
      <c r="B124" s="47"/>
      <c r="C124" s="47"/>
      <c r="D124" s="32" t="s">
        <v>60</v>
      </c>
      <c r="E124" s="47"/>
      <c r="F124" s="47"/>
      <c r="G124" s="47"/>
      <c r="H124" s="47"/>
    </row>
    <row r="125" spans="1:8" ht="24" customHeight="1" x14ac:dyDescent="0.25">
      <c r="A125" s="49"/>
      <c r="B125" s="47"/>
      <c r="C125" s="47"/>
      <c r="D125" s="26" t="s">
        <v>51</v>
      </c>
      <c r="E125" s="47"/>
      <c r="F125" s="47"/>
      <c r="G125" s="47"/>
      <c r="H125" s="47"/>
    </row>
    <row r="126" spans="1:8" ht="41.25" customHeight="1" x14ac:dyDescent="0.25">
      <c r="A126" s="49"/>
      <c r="B126" s="47"/>
      <c r="C126" s="47"/>
      <c r="D126" s="29" t="s">
        <v>107</v>
      </c>
      <c r="E126" s="47"/>
      <c r="F126" s="47"/>
      <c r="G126" s="47"/>
      <c r="H126" s="47"/>
    </row>
    <row r="127" spans="1:8" ht="57.75" customHeight="1" x14ac:dyDescent="0.25">
      <c r="A127" s="49"/>
      <c r="B127" s="47" t="s">
        <v>63</v>
      </c>
      <c r="C127" s="47" t="s">
        <v>125</v>
      </c>
      <c r="D127" s="32" t="s">
        <v>66</v>
      </c>
      <c r="E127" s="47">
        <v>556846</v>
      </c>
      <c r="F127" s="47">
        <v>507904.4</v>
      </c>
      <c r="G127" s="47">
        <v>0</v>
      </c>
      <c r="H127" s="47">
        <f>G127*100/F127</f>
        <v>0</v>
      </c>
    </row>
    <row r="128" spans="1:8" ht="21" customHeight="1" x14ac:dyDescent="0.25">
      <c r="A128" s="49"/>
      <c r="B128" s="47"/>
      <c r="C128" s="47"/>
      <c r="D128" s="26" t="s">
        <v>50</v>
      </c>
      <c r="E128" s="47"/>
      <c r="F128" s="47"/>
      <c r="G128" s="47"/>
      <c r="H128" s="47"/>
    </row>
    <row r="129" spans="1:8" ht="58.5" customHeight="1" x14ac:dyDescent="0.25">
      <c r="A129" s="49"/>
      <c r="B129" s="47"/>
      <c r="C129" s="47"/>
      <c r="D129" s="32" t="s">
        <v>66</v>
      </c>
      <c r="E129" s="47"/>
      <c r="F129" s="47"/>
      <c r="G129" s="47"/>
      <c r="H129" s="47"/>
    </row>
    <row r="130" spans="1:8" ht="23.25" customHeight="1" x14ac:dyDescent="0.25">
      <c r="A130" s="49"/>
      <c r="B130" s="47"/>
      <c r="C130" s="47"/>
      <c r="D130" s="26" t="s">
        <v>51</v>
      </c>
      <c r="E130" s="47"/>
      <c r="F130" s="47"/>
      <c r="G130" s="47"/>
      <c r="H130" s="47"/>
    </row>
    <row r="131" spans="1:8" ht="46.5" customHeight="1" x14ac:dyDescent="0.25">
      <c r="A131" s="49"/>
      <c r="B131" s="47"/>
      <c r="C131" s="47"/>
      <c r="D131" s="29" t="s">
        <v>107</v>
      </c>
      <c r="E131" s="47"/>
      <c r="F131" s="47"/>
      <c r="G131" s="47"/>
      <c r="H131" s="47"/>
    </row>
    <row r="132" spans="1:8" ht="57" customHeight="1" x14ac:dyDescent="0.25">
      <c r="A132" s="49"/>
      <c r="B132" s="47" t="s">
        <v>65</v>
      </c>
      <c r="C132" s="47" t="s">
        <v>125</v>
      </c>
      <c r="D132" s="32" t="s">
        <v>67</v>
      </c>
      <c r="E132" s="47">
        <v>3890520</v>
      </c>
      <c r="F132" s="47">
        <v>3890520</v>
      </c>
      <c r="G132" s="47">
        <v>0</v>
      </c>
      <c r="H132" s="47">
        <f>G132*100/F132</f>
        <v>0</v>
      </c>
    </row>
    <row r="133" spans="1:8" ht="23.25" customHeight="1" x14ac:dyDescent="0.25">
      <c r="A133" s="49"/>
      <c r="B133" s="47"/>
      <c r="C133" s="47"/>
      <c r="D133" s="26" t="s">
        <v>50</v>
      </c>
      <c r="E133" s="47"/>
      <c r="F133" s="47"/>
      <c r="G133" s="47"/>
      <c r="H133" s="47"/>
    </row>
    <row r="134" spans="1:8" ht="69.75" customHeight="1" x14ac:dyDescent="0.25">
      <c r="A134" s="49"/>
      <c r="B134" s="47"/>
      <c r="C134" s="47"/>
      <c r="D134" s="32" t="s">
        <v>68</v>
      </c>
      <c r="E134" s="47"/>
      <c r="F134" s="47"/>
      <c r="G134" s="47"/>
      <c r="H134" s="47"/>
    </row>
    <row r="135" spans="1:8" ht="25.5" customHeight="1" x14ac:dyDescent="0.25">
      <c r="A135" s="49"/>
      <c r="B135" s="47"/>
      <c r="C135" s="47"/>
      <c r="D135" s="26" t="s">
        <v>51</v>
      </c>
      <c r="E135" s="47"/>
      <c r="F135" s="47"/>
      <c r="G135" s="47"/>
      <c r="H135" s="47"/>
    </row>
    <row r="136" spans="1:8" ht="42.75" customHeight="1" x14ac:dyDescent="0.25">
      <c r="A136" s="50"/>
      <c r="B136" s="47"/>
      <c r="C136" s="47"/>
      <c r="D136" s="29" t="s">
        <v>107</v>
      </c>
      <c r="E136" s="47"/>
      <c r="F136" s="47"/>
      <c r="G136" s="47"/>
      <c r="H136" s="47"/>
    </row>
    <row r="137" spans="1:8" s="21" customFormat="1" ht="24.75" customHeight="1" x14ac:dyDescent="0.2">
      <c r="A137" s="19">
        <v>1077</v>
      </c>
      <c r="B137" s="23"/>
      <c r="C137" s="20"/>
      <c r="D137" s="19" t="s">
        <v>15</v>
      </c>
      <c r="E137" s="16"/>
      <c r="F137" s="16"/>
      <c r="G137" s="16"/>
      <c r="H137" s="16"/>
    </row>
    <row r="138" spans="1:8" ht="23.25" customHeight="1" x14ac:dyDescent="0.25">
      <c r="A138" s="52"/>
      <c r="B138" s="51"/>
      <c r="C138" s="51"/>
      <c r="D138" s="28" t="s">
        <v>69</v>
      </c>
      <c r="E138" s="47">
        <f>E144+E147</f>
        <v>627470</v>
      </c>
      <c r="F138" s="47">
        <f>F144+F147</f>
        <v>627470</v>
      </c>
      <c r="G138" s="47">
        <f>G144+G147</f>
        <v>573930.01</v>
      </c>
      <c r="H138" s="47">
        <f>G138*100/F138</f>
        <v>91.467322740529426</v>
      </c>
    </row>
    <row r="139" spans="1:8" ht="20.25" customHeight="1" x14ac:dyDescent="0.25">
      <c r="A139" s="52"/>
      <c r="B139" s="51"/>
      <c r="C139" s="51"/>
      <c r="D139" s="26" t="s">
        <v>17</v>
      </c>
      <c r="E139" s="47"/>
      <c r="F139" s="47"/>
      <c r="G139" s="47"/>
      <c r="H139" s="47"/>
    </row>
    <row r="140" spans="1:8" ht="37.5" customHeight="1" x14ac:dyDescent="0.25">
      <c r="A140" s="52"/>
      <c r="B140" s="51"/>
      <c r="C140" s="51"/>
      <c r="D140" s="29" t="s">
        <v>72</v>
      </c>
      <c r="E140" s="47"/>
      <c r="F140" s="47"/>
      <c r="G140" s="47"/>
      <c r="H140" s="47"/>
    </row>
    <row r="141" spans="1:8" ht="27.75" customHeight="1" x14ac:dyDescent="0.25">
      <c r="A141" s="52"/>
      <c r="B141" s="51"/>
      <c r="C141" s="51"/>
      <c r="D141" s="26" t="s">
        <v>19</v>
      </c>
      <c r="E141" s="47"/>
      <c r="F141" s="47"/>
      <c r="G141" s="47"/>
      <c r="H141" s="47"/>
    </row>
    <row r="142" spans="1:8" ht="27.75" customHeight="1" x14ac:dyDescent="0.25">
      <c r="A142" s="52"/>
      <c r="B142" s="51"/>
      <c r="C142" s="51"/>
      <c r="D142" s="29" t="s">
        <v>73</v>
      </c>
      <c r="E142" s="47"/>
      <c r="F142" s="47"/>
      <c r="G142" s="47"/>
      <c r="H142" s="47"/>
    </row>
    <row r="143" spans="1:8" ht="27.75" customHeight="1" x14ac:dyDescent="0.25">
      <c r="A143" s="52"/>
      <c r="B143" s="14"/>
      <c r="C143" s="14"/>
      <c r="D143" s="23" t="s">
        <v>74</v>
      </c>
      <c r="E143" s="16"/>
      <c r="F143" s="16"/>
      <c r="G143" s="16"/>
      <c r="H143" s="16"/>
    </row>
    <row r="144" spans="1:8" ht="58.5" customHeight="1" x14ac:dyDescent="0.25">
      <c r="A144" s="52"/>
      <c r="B144" s="47" t="s">
        <v>6</v>
      </c>
      <c r="C144" s="47" t="s">
        <v>126</v>
      </c>
      <c r="D144" s="28" t="s">
        <v>75</v>
      </c>
      <c r="E144" s="47">
        <v>588406</v>
      </c>
      <c r="F144" s="47">
        <v>588406</v>
      </c>
      <c r="G144" s="47">
        <v>534875.01</v>
      </c>
      <c r="H144" s="47">
        <f>G144*100/F144</f>
        <v>90.902371831694438</v>
      </c>
    </row>
    <row r="145" spans="1:8" ht="24.75" customHeight="1" x14ac:dyDescent="0.25">
      <c r="A145" s="52"/>
      <c r="B145" s="47"/>
      <c r="C145" s="47"/>
      <c r="D145" s="26" t="s">
        <v>76</v>
      </c>
      <c r="E145" s="47"/>
      <c r="F145" s="47"/>
      <c r="G145" s="47"/>
      <c r="H145" s="47"/>
    </row>
    <row r="146" spans="1:8" ht="67.5" customHeight="1" x14ac:dyDescent="0.25">
      <c r="A146" s="52"/>
      <c r="B146" s="47"/>
      <c r="C146" s="47"/>
      <c r="D146" s="29" t="s">
        <v>77</v>
      </c>
      <c r="E146" s="47"/>
      <c r="F146" s="47"/>
      <c r="G146" s="47"/>
      <c r="H146" s="47"/>
    </row>
    <row r="147" spans="1:8" ht="27" customHeight="1" x14ac:dyDescent="0.25">
      <c r="A147" s="52"/>
      <c r="B147" s="47" t="s">
        <v>70</v>
      </c>
      <c r="C147" s="47" t="s">
        <v>126</v>
      </c>
      <c r="D147" s="28" t="s">
        <v>3</v>
      </c>
      <c r="E147" s="47">
        <v>39064</v>
      </c>
      <c r="F147" s="47">
        <v>39064</v>
      </c>
      <c r="G147" s="47">
        <v>39055</v>
      </c>
      <c r="H147" s="47">
        <f>G147*100/F147</f>
        <v>99.976960884702024</v>
      </c>
    </row>
    <row r="148" spans="1:8" ht="28.5" customHeight="1" x14ac:dyDescent="0.25">
      <c r="A148" s="52"/>
      <c r="B148" s="47"/>
      <c r="C148" s="47"/>
      <c r="D148" s="26" t="s">
        <v>76</v>
      </c>
      <c r="E148" s="47"/>
      <c r="F148" s="47"/>
      <c r="G148" s="47"/>
      <c r="H148" s="47"/>
    </row>
    <row r="149" spans="1:8" ht="52.5" customHeight="1" x14ac:dyDescent="0.25">
      <c r="A149" s="52"/>
      <c r="B149" s="47"/>
      <c r="C149" s="47"/>
      <c r="D149" s="29" t="s">
        <v>78</v>
      </c>
      <c r="E149" s="47"/>
      <c r="F149" s="47"/>
      <c r="G149" s="47"/>
      <c r="H149" s="47"/>
    </row>
    <row r="150" spans="1:8" s="21" customFormat="1" ht="28.5" customHeight="1" x14ac:dyDescent="0.2">
      <c r="A150" s="19">
        <v>1094</v>
      </c>
      <c r="B150" s="23"/>
      <c r="C150" s="20"/>
      <c r="D150" s="19" t="s">
        <v>15</v>
      </c>
      <c r="E150" s="16"/>
      <c r="F150" s="16"/>
      <c r="G150" s="16"/>
      <c r="H150" s="16"/>
    </row>
    <row r="151" spans="1:8" ht="25.5" customHeight="1" x14ac:dyDescent="0.25">
      <c r="A151" s="52"/>
      <c r="B151" s="51"/>
      <c r="C151" s="47" t="s">
        <v>125</v>
      </c>
      <c r="D151" s="28" t="s">
        <v>79</v>
      </c>
      <c r="E151" s="47">
        <v>26352.9</v>
      </c>
      <c r="F151" s="47">
        <v>26352.9</v>
      </c>
      <c r="G151" s="47">
        <v>26352.9</v>
      </c>
      <c r="H151" s="47">
        <f>G151*100/F151</f>
        <v>100</v>
      </c>
    </row>
    <row r="152" spans="1:8" ht="23.25" customHeight="1" x14ac:dyDescent="0.25">
      <c r="A152" s="52"/>
      <c r="B152" s="51"/>
      <c r="C152" s="47"/>
      <c r="D152" s="26" t="s">
        <v>17</v>
      </c>
      <c r="E152" s="47"/>
      <c r="F152" s="47"/>
      <c r="G152" s="47"/>
      <c r="H152" s="47"/>
    </row>
    <row r="153" spans="1:8" ht="22.5" customHeight="1" x14ac:dyDescent="0.25">
      <c r="A153" s="52"/>
      <c r="B153" s="51"/>
      <c r="C153" s="47"/>
      <c r="D153" s="29" t="s">
        <v>80</v>
      </c>
      <c r="E153" s="47"/>
      <c r="F153" s="47"/>
      <c r="G153" s="47"/>
      <c r="H153" s="47"/>
    </row>
    <row r="154" spans="1:8" ht="25.5" customHeight="1" x14ac:dyDescent="0.25">
      <c r="A154" s="52"/>
      <c r="B154" s="51"/>
      <c r="C154" s="47"/>
      <c r="D154" s="26" t="s">
        <v>19</v>
      </c>
      <c r="E154" s="47"/>
      <c r="F154" s="47"/>
      <c r="G154" s="47"/>
      <c r="H154" s="47"/>
    </row>
    <row r="155" spans="1:8" ht="36" customHeight="1" x14ac:dyDescent="0.25">
      <c r="A155" s="52"/>
      <c r="B155" s="51"/>
      <c r="C155" s="47"/>
      <c r="D155" s="29" t="s">
        <v>81</v>
      </c>
      <c r="E155" s="47"/>
      <c r="F155" s="47"/>
      <c r="G155" s="47"/>
      <c r="H155" s="47"/>
    </row>
    <row r="156" spans="1:8" ht="35.25" customHeight="1" x14ac:dyDescent="0.25">
      <c r="A156" s="52"/>
      <c r="B156" s="14"/>
      <c r="C156" s="14"/>
      <c r="D156" s="23" t="s">
        <v>71</v>
      </c>
      <c r="E156" s="16"/>
      <c r="F156" s="16"/>
      <c r="G156" s="16"/>
      <c r="H156" s="16"/>
    </row>
    <row r="157" spans="1:8" ht="43.5" customHeight="1" x14ac:dyDescent="0.25">
      <c r="A157" s="52"/>
      <c r="B157" s="37" t="s">
        <v>5</v>
      </c>
      <c r="C157" s="47" t="s">
        <v>125</v>
      </c>
      <c r="D157" s="32" t="s">
        <v>82</v>
      </c>
      <c r="E157" s="47">
        <v>26352.9</v>
      </c>
      <c r="F157" s="47">
        <v>26352.9</v>
      </c>
      <c r="G157" s="47">
        <v>26352.9</v>
      </c>
      <c r="H157" s="47">
        <f>G157*100/F157</f>
        <v>100</v>
      </c>
    </row>
    <row r="158" spans="1:8" ht="25.5" customHeight="1" x14ac:dyDescent="0.25">
      <c r="A158" s="52"/>
      <c r="B158" s="38"/>
      <c r="C158" s="47"/>
      <c r="D158" s="26" t="s">
        <v>23</v>
      </c>
      <c r="E158" s="47"/>
      <c r="F158" s="47"/>
      <c r="G158" s="47"/>
      <c r="H158" s="47"/>
    </row>
    <row r="159" spans="1:8" ht="70.5" customHeight="1" x14ac:dyDescent="0.25">
      <c r="A159" s="52"/>
      <c r="B159" s="38"/>
      <c r="C159" s="47"/>
      <c r="D159" s="32" t="s">
        <v>84</v>
      </c>
      <c r="E159" s="47"/>
      <c r="F159" s="47"/>
      <c r="G159" s="47"/>
      <c r="H159" s="47"/>
    </row>
    <row r="160" spans="1:8" ht="23.25" customHeight="1" x14ac:dyDescent="0.25">
      <c r="A160" s="52"/>
      <c r="B160" s="38"/>
      <c r="C160" s="47"/>
      <c r="D160" s="26" t="s">
        <v>22</v>
      </c>
      <c r="E160" s="47"/>
      <c r="F160" s="47"/>
      <c r="G160" s="47"/>
      <c r="H160" s="47"/>
    </row>
    <row r="161" spans="1:8" ht="27.75" customHeight="1" x14ac:dyDescent="0.25">
      <c r="A161" s="52"/>
      <c r="B161" s="46"/>
      <c r="C161" s="47"/>
      <c r="D161" s="33" t="s">
        <v>83</v>
      </c>
      <c r="E161" s="47"/>
      <c r="F161" s="47"/>
      <c r="G161" s="47"/>
      <c r="H161" s="47"/>
    </row>
    <row r="162" spans="1:8" s="21" customFormat="1" ht="28.5" customHeight="1" x14ac:dyDescent="0.2">
      <c r="A162" s="19">
        <v>1164</v>
      </c>
      <c r="B162" s="23"/>
      <c r="C162" s="20"/>
      <c r="D162" s="19" t="s">
        <v>15</v>
      </c>
      <c r="E162" s="16"/>
      <c r="F162" s="16"/>
      <c r="G162" s="16"/>
      <c r="H162" s="16"/>
    </row>
    <row r="163" spans="1:8" ht="33.75" customHeight="1" x14ac:dyDescent="0.25">
      <c r="A163" s="51"/>
      <c r="B163" s="37" t="s">
        <v>5</v>
      </c>
      <c r="C163" s="47" t="s">
        <v>127</v>
      </c>
      <c r="D163" s="28" t="s">
        <v>85</v>
      </c>
      <c r="E163" s="47">
        <v>391301.4</v>
      </c>
      <c r="F163" s="47">
        <v>391301.4</v>
      </c>
      <c r="G163" s="47">
        <v>391301.4</v>
      </c>
      <c r="H163" s="47">
        <f>G163*100/F163</f>
        <v>100</v>
      </c>
    </row>
    <row r="164" spans="1:8" ht="33" customHeight="1" x14ac:dyDescent="0.25">
      <c r="A164" s="51"/>
      <c r="B164" s="38"/>
      <c r="C164" s="47"/>
      <c r="D164" s="26" t="s">
        <v>17</v>
      </c>
      <c r="E164" s="47"/>
      <c r="F164" s="47"/>
      <c r="G164" s="47"/>
      <c r="H164" s="47"/>
    </row>
    <row r="165" spans="1:8" ht="98.25" customHeight="1" x14ac:dyDescent="0.25">
      <c r="A165" s="51"/>
      <c r="B165" s="38"/>
      <c r="C165" s="47"/>
      <c r="D165" s="34" t="s">
        <v>86</v>
      </c>
      <c r="E165" s="47"/>
      <c r="F165" s="47"/>
      <c r="G165" s="47"/>
      <c r="H165" s="47"/>
    </row>
    <row r="166" spans="1:8" ht="29.25" customHeight="1" x14ac:dyDescent="0.25">
      <c r="A166" s="51"/>
      <c r="B166" s="38"/>
      <c r="C166" s="47"/>
      <c r="D166" s="26" t="s">
        <v>19</v>
      </c>
      <c r="E166" s="47"/>
      <c r="F166" s="47"/>
      <c r="G166" s="47"/>
      <c r="H166" s="47"/>
    </row>
    <row r="167" spans="1:8" ht="36" customHeight="1" x14ac:dyDescent="0.25">
      <c r="A167" s="51"/>
      <c r="B167" s="46"/>
      <c r="C167" s="47"/>
      <c r="D167" s="29" t="s">
        <v>87</v>
      </c>
      <c r="E167" s="47"/>
      <c r="F167" s="47"/>
      <c r="G167" s="47"/>
      <c r="H167" s="47"/>
    </row>
    <row r="168" spans="1:8" ht="27" customHeight="1" x14ac:dyDescent="0.25">
      <c r="A168" s="51"/>
      <c r="B168" s="14"/>
      <c r="C168" s="14"/>
      <c r="D168" s="23" t="s">
        <v>71</v>
      </c>
      <c r="E168" s="16"/>
      <c r="F168" s="16"/>
      <c r="G168" s="16"/>
      <c r="H168" s="16"/>
    </row>
    <row r="169" spans="1:8" ht="43.5" customHeight="1" x14ac:dyDescent="0.25">
      <c r="A169" s="51"/>
      <c r="B169" s="37" t="s">
        <v>5</v>
      </c>
      <c r="C169" s="47" t="s">
        <v>127</v>
      </c>
      <c r="D169" s="28" t="s">
        <v>88</v>
      </c>
      <c r="E169" s="47">
        <v>391301.4</v>
      </c>
      <c r="F169" s="47">
        <v>391301.4</v>
      </c>
      <c r="G169" s="47">
        <v>391301.4</v>
      </c>
      <c r="H169" s="47">
        <f>G169*100/F169</f>
        <v>100</v>
      </c>
    </row>
    <row r="170" spans="1:8" ht="23.25" customHeight="1" x14ac:dyDescent="0.25">
      <c r="A170" s="51"/>
      <c r="B170" s="38"/>
      <c r="C170" s="47"/>
      <c r="D170" s="26" t="s">
        <v>23</v>
      </c>
      <c r="E170" s="47"/>
      <c r="F170" s="47"/>
      <c r="G170" s="47"/>
      <c r="H170" s="47"/>
    </row>
    <row r="171" spans="1:8" ht="102.75" customHeight="1" x14ac:dyDescent="0.25">
      <c r="A171" s="51"/>
      <c r="B171" s="38"/>
      <c r="C171" s="47"/>
      <c r="D171" s="34" t="s">
        <v>86</v>
      </c>
      <c r="E171" s="47"/>
      <c r="F171" s="47"/>
      <c r="G171" s="47"/>
      <c r="H171" s="47"/>
    </row>
    <row r="172" spans="1:8" ht="20.25" customHeight="1" x14ac:dyDescent="0.25">
      <c r="A172" s="51"/>
      <c r="B172" s="38"/>
      <c r="C172" s="47"/>
      <c r="D172" s="26" t="s">
        <v>22</v>
      </c>
      <c r="E172" s="47"/>
      <c r="F172" s="47"/>
      <c r="G172" s="47"/>
      <c r="H172" s="47"/>
    </row>
    <row r="173" spans="1:8" ht="27" x14ac:dyDescent="0.25">
      <c r="A173" s="51"/>
      <c r="B173" s="46"/>
      <c r="C173" s="47"/>
      <c r="D173" s="33" t="s">
        <v>89</v>
      </c>
      <c r="E173" s="47"/>
      <c r="F173" s="47"/>
      <c r="G173" s="47"/>
      <c r="H173" s="47"/>
    </row>
    <row r="174" spans="1:8" s="21" customFormat="1" ht="19.5" customHeight="1" x14ac:dyDescent="0.2">
      <c r="A174" s="24">
        <v>1049</v>
      </c>
      <c r="B174" s="20"/>
      <c r="C174" s="20"/>
      <c r="D174" s="25" t="s">
        <v>97</v>
      </c>
      <c r="E174" s="18"/>
      <c r="F174" s="18"/>
      <c r="G174" s="18"/>
      <c r="H174" s="18"/>
    </row>
    <row r="175" spans="1:8" ht="41.25" customHeight="1" x14ac:dyDescent="0.25">
      <c r="A175" s="69"/>
      <c r="B175" s="47" t="s">
        <v>7</v>
      </c>
      <c r="C175" s="47" t="s">
        <v>128</v>
      </c>
      <c r="D175" s="28" t="s">
        <v>111</v>
      </c>
      <c r="E175" s="47"/>
      <c r="F175" s="47">
        <v>162877</v>
      </c>
      <c r="G175" s="47">
        <v>162405.4</v>
      </c>
      <c r="H175" s="47">
        <f>G175*100/F175</f>
        <v>99.710456356637224</v>
      </c>
    </row>
    <row r="176" spans="1:8" ht="25.5" customHeight="1" x14ac:dyDescent="0.25">
      <c r="A176" s="69"/>
      <c r="B176" s="47"/>
      <c r="C176" s="47"/>
      <c r="D176" s="26" t="s">
        <v>50</v>
      </c>
      <c r="E176" s="47"/>
      <c r="F176" s="47"/>
      <c r="G176" s="47"/>
      <c r="H176" s="47"/>
    </row>
    <row r="177" spans="1:8" ht="59.25" customHeight="1" x14ac:dyDescent="0.25">
      <c r="A177" s="69"/>
      <c r="B177" s="47"/>
      <c r="C177" s="47"/>
      <c r="D177" s="28" t="s">
        <v>57</v>
      </c>
      <c r="E177" s="47"/>
      <c r="F177" s="47"/>
      <c r="G177" s="47"/>
      <c r="H177" s="47"/>
    </row>
    <row r="178" spans="1:8" ht="24.75" customHeight="1" x14ac:dyDescent="0.25">
      <c r="A178" s="69"/>
      <c r="B178" s="47"/>
      <c r="C178" s="47"/>
      <c r="D178" s="26" t="s">
        <v>51</v>
      </c>
      <c r="E178" s="47"/>
      <c r="F178" s="47"/>
      <c r="G178" s="47"/>
      <c r="H178" s="47"/>
    </row>
    <row r="179" spans="1:8" ht="24.75" customHeight="1" x14ac:dyDescent="0.25">
      <c r="A179" s="69"/>
      <c r="B179" s="47"/>
      <c r="C179" s="47"/>
      <c r="D179" s="35" t="s">
        <v>21</v>
      </c>
      <c r="E179" s="47"/>
      <c r="F179" s="47"/>
      <c r="G179" s="47"/>
      <c r="H179" s="47"/>
    </row>
    <row r="180" spans="1:8" ht="51.75" customHeight="1" x14ac:dyDescent="0.25">
      <c r="A180" s="69"/>
      <c r="B180" s="37" t="s">
        <v>110</v>
      </c>
      <c r="C180" s="65" t="s">
        <v>128</v>
      </c>
      <c r="D180" s="35" t="s">
        <v>112</v>
      </c>
      <c r="E180" s="65"/>
      <c r="F180" s="47">
        <v>5240000</v>
      </c>
      <c r="G180" s="47">
        <v>5240000</v>
      </c>
      <c r="H180" s="47">
        <f>G180*100/F180</f>
        <v>100</v>
      </c>
    </row>
    <row r="181" spans="1:8" ht="30" customHeight="1" x14ac:dyDescent="0.25">
      <c r="A181" s="69"/>
      <c r="B181" s="38"/>
      <c r="C181" s="66"/>
      <c r="D181" s="26" t="s">
        <v>23</v>
      </c>
      <c r="E181" s="66"/>
      <c r="F181" s="47"/>
      <c r="G181" s="47"/>
      <c r="H181" s="47"/>
    </row>
    <row r="182" spans="1:8" ht="63" customHeight="1" x14ac:dyDescent="0.25">
      <c r="A182" s="69"/>
      <c r="B182" s="38"/>
      <c r="C182" s="66"/>
      <c r="D182" s="35" t="s">
        <v>112</v>
      </c>
      <c r="E182" s="66"/>
      <c r="F182" s="47"/>
      <c r="G182" s="47"/>
      <c r="H182" s="47"/>
    </row>
    <row r="183" spans="1:8" ht="30.75" customHeight="1" x14ac:dyDescent="0.25">
      <c r="A183" s="69"/>
      <c r="B183" s="38"/>
      <c r="C183" s="66"/>
      <c r="D183" s="26" t="s">
        <v>22</v>
      </c>
      <c r="E183" s="66"/>
      <c r="F183" s="47"/>
      <c r="G183" s="47"/>
      <c r="H183" s="47"/>
    </row>
    <row r="184" spans="1:8" ht="36" customHeight="1" x14ac:dyDescent="0.25">
      <c r="A184" s="70"/>
      <c r="B184" s="46"/>
      <c r="C184" s="67"/>
      <c r="D184" s="35" t="s">
        <v>21</v>
      </c>
      <c r="E184" s="67"/>
      <c r="F184" s="47"/>
      <c r="G184" s="47"/>
      <c r="H184" s="47"/>
    </row>
    <row r="185" spans="1:8" s="21" customFormat="1" ht="24" customHeight="1" x14ac:dyDescent="0.2">
      <c r="A185" s="24">
        <v>1077</v>
      </c>
      <c r="B185" s="20"/>
      <c r="C185" s="20"/>
      <c r="D185" s="25" t="s">
        <v>97</v>
      </c>
      <c r="E185" s="18"/>
      <c r="F185" s="18"/>
      <c r="G185" s="18"/>
      <c r="H185" s="18"/>
    </row>
    <row r="186" spans="1:8" ht="122.25" customHeight="1" x14ac:dyDescent="0.25">
      <c r="A186" s="71"/>
      <c r="B186" s="37" t="s">
        <v>70</v>
      </c>
      <c r="C186" s="65" t="s">
        <v>128</v>
      </c>
      <c r="D186" s="35" t="s">
        <v>113</v>
      </c>
      <c r="E186" s="65"/>
      <c r="F186" s="47">
        <v>101349.5</v>
      </c>
      <c r="G186" s="47">
        <v>96950.59</v>
      </c>
      <c r="H186" s="47">
        <f>G186*100/F186</f>
        <v>95.659662849841396</v>
      </c>
    </row>
    <row r="187" spans="1:8" s="21" customFormat="1" ht="30.75" customHeight="1" x14ac:dyDescent="0.2">
      <c r="A187" s="69"/>
      <c r="B187" s="38"/>
      <c r="C187" s="66"/>
      <c r="D187" s="26" t="s">
        <v>23</v>
      </c>
      <c r="E187" s="66"/>
      <c r="F187" s="47"/>
      <c r="G187" s="47"/>
      <c r="H187" s="47"/>
    </row>
    <row r="188" spans="1:8" ht="128.25" customHeight="1" x14ac:dyDescent="0.25">
      <c r="A188" s="69"/>
      <c r="B188" s="38"/>
      <c r="C188" s="66"/>
      <c r="D188" s="35" t="s">
        <v>113</v>
      </c>
      <c r="E188" s="66"/>
      <c r="F188" s="47"/>
      <c r="G188" s="47"/>
      <c r="H188" s="47"/>
    </row>
    <row r="189" spans="1:8" s="21" customFormat="1" ht="27" customHeight="1" x14ac:dyDescent="0.2">
      <c r="A189" s="69"/>
      <c r="B189" s="38"/>
      <c r="C189" s="66"/>
      <c r="D189" s="26" t="s">
        <v>22</v>
      </c>
      <c r="E189" s="66"/>
      <c r="F189" s="47"/>
      <c r="G189" s="47"/>
      <c r="H189" s="47"/>
    </row>
    <row r="190" spans="1:8" ht="27" customHeight="1" x14ac:dyDescent="0.25">
      <c r="A190" s="70"/>
      <c r="B190" s="46"/>
      <c r="C190" s="67"/>
      <c r="D190" s="35" t="s">
        <v>21</v>
      </c>
      <c r="E190" s="67"/>
      <c r="F190" s="47"/>
      <c r="G190" s="47"/>
      <c r="H190" s="47"/>
    </row>
    <row r="191" spans="1:8" x14ac:dyDescent="0.25">
      <c r="E191" s="5"/>
    </row>
  </sheetData>
  <mergeCells count="225">
    <mergeCell ref="A3:H3"/>
    <mergeCell ref="A175:A184"/>
    <mergeCell ref="B175:B179"/>
    <mergeCell ref="F186:F190"/>
    <mergeCell ref="G186:G190"/>
    <mergeCell ref="E175:E179"/>
    <mergeCell ref="A186:A190"/>
    <mergeCell ref="B180:B184"/>
    <mergeCell ref="C180:C184"/>
    <mergeCell ref="E180:E184"/>
    <mergeCell ref="B186:B190"/>
    <mergeCell ref="C186:C190"/>
    <mergeCell ref="E186:E190"/>
    <mergeCell ref="H163:H167"/>
    <mergeCell ref="H169:H173"/>
    <mergeCell ref="C175:C179"/>
    <mergeCell ref="H186:H190"/>
    <mergeCell ref="F175:F179"/>
    <mergeCell ref="G175:G179"/>
    <mergeCell ref="H175:H179"/>
    <mergeCell ref="F180:F184"/>
    <mergeCell ref="G180:G184"/>
    <mergeCell ref="H180:H184"/>
    <mergeCell ref="F157:F161"/>
    <mergeCell ref="G157:G161"/>
    <mergeCell ref="G163:G167"/>
    <mergeCell ref="G169:G173"/>
    <mergeCell ref="G47:G51"/>
    <mergeCell ref="G62:G66"/>
    <mergeCell ref="F87:F91"/>
    <mergeCell ref="G87:G91"/>
    <mergeCell ref="F57:F61"/>
    <mergeCell ref="G57:G61"/>
    <mergeCell ref="G21:G24"/>
    <mergeCell ref="H9:H13"/>
    <mergeCell ref="F15:F19"/>
    <mergeCell ref="G15:G19"/>
    <mergeCell ref="H15:H19"/>
    <mergeCell ref="F9:F13"/>
    <mergeCell ref="G9:G13"/>
    <mergeCell ref="A21:A27"/>
    <mergeCell ref="B21:B24"/>
    <mergeCell ref="C21:C24"/>
    <mergeCell ref="B25:B27"/>
    <mergeCell ref="C25:C27"/>
    <mergeCell ref="H21:H24"/>
    <mergeCell ref="F25:F27"/>
    <mergeCell ref="G25:G27"/>
    <mergeCell ref="H25:H27"/>
    <mergeCell ref="F21:F24"/>
    <mergeCell ref="A4:E4"/>
    <mergeCell ref="A9:A19"/>
    <mergeCell ref="B9:B13"/>
    <mergeCell ref="E9:E13"/>
    <mergeCell ref="B15:B19"/>
    <mergeCell ref="E15:E19"/>
    <mergeCell ref="C9:C13"/>
    <mergeCell ref="C15:C19"/>
    <mergeCell ref="A6:B6"/>
    <mergeCell ref="B57:B61"/>
    <mergeCell ref="C57:C61"/>
    <mergeCell ref="E57:E61"/>
    <mergeCell ref="B41:B45"/>
    <mergeCell ref="C41:C45"/>
    <mergeCell ref="E41:E45"/>
    <mergeCell ref="B67:B71"/>
    <mergeCell ref="C67:C71"/>
    <mergeCell ref="E67:E71"/>
    <mergeCell ref="B62:B66"/>
    <mergeCell ref="C62:C66"/>
    <mergeCell ref="E62:E66"/>
    <mergeCell ref="B82:B86"/>
    <mergeCell ref="C82:C86"/>
    <mergeCell ref="E82:E86"/>
    <mergeCell ref="B72:B76"/>
    <mergeCell ref="C72:C76"/>
    <mergeCell ref="E72:E76"/>
    <mergeCell ref="B77:B81"/>
    <mergeCell ref="C77:C81"/>
    <mergeCell ref="E77:E81"/>
    <mergeCell ref="B87:B91"/>
    <mergeCell ref="C87:C91"/>
    <mergeCell ref="E87:E91"/>
    <mergeCell ref="B93:B97"/>
    <mergeCell ref="C93:C97"/>
    <mergeCell ref="E93:E97"/>
    <mergeCell ref="B98:B102"/>
    <mergeCell ref="C98:C102"/>
    <mergeCell ref="E98:E102"/>
    <mergeCell ref="B103:B107"/>
    <mergeCell ref="C103:C107"/>
    <mergeCell ref="E103:E107"/>
    <mergeCell ref="B108:B111"/>
    <mergeCell ref="C108:C111"/>
    <mergeCell ref="E108:E111"/>
    <mergeCell ref="B112:B116"/>
    <mergeCell ref="C112:C116"/>
    <mergeCell ref="E112:E116"/>
    <mergeCell ref="B132:B136"/>
    <mergeCell ref="C132:C136"/>
    <mergeCell ref="E132:E136"/>
    <mergeCell ref="B117:B121"/>
    <mergeCell ref="C117:C121"/>
    <mergeCell ref="E117:E121"/>
    <mergeCell ref="B122:B126"/>
    <mergeCell ref="C122:C126"/>
    <mergeCell ref="E122:E126"/>
    <mergeCell ref="C127:C131"/>
    <mergeCell ref="A138:A149"/>
    <mergeCell ref="B138:B142"/>
    <mergeCell ref="C138:C142"/>
    <mergeCell ref="E138:E142"/>
    <mergeCell ref="B144:B146"/>
    <mergeCell ref="C144:C146"/>
    <mergeCell ref="E144:E146"/>
    <mergeCell ref="B147:B149"/>
    <mergeCell ref="C147:C149"/>
    <mergeCell ref="E147:E149"/>
    <mergeCell ref="A151:A161"/>
    <mergeCell ref="B151:B155"/>
    <mergeCell ref="C151:C155"/>
    <mergeCell ref="E151:E155"/>
    <mergeCell ref="B157:B161"/>
    <mergeCell ref="C157:C161"/>
    <mergeCell ref="E157:E161"/>
    <mergeCell ref="H47:H51"/>
    <mergeCell ref="A41:A136"/>
    <mergeCell ref="F67:F71"/>
    <mergeCell ref="G67:G71"/>
    <mergeCell ref="H67:H71"/>
    <mergeCell ref="F52:F56"/>
    <mergeCell ref="G52:G56"/>
    <mergeCell ref="H52:H56"/>
    <mergeCell ref="B127:B131"/>
    <mergeCell ref="F62:F66"/>
    <mergeCell ref="H72:H76"/>
    <mergeCell ref="F77:F81"/>
    <mergeCell ref="G77:G81"/>
    <mergeCell ref="H77:H81"/>
    <mergeCell ref="A163:A173"/>
    <mergeCell ref="B163:B167"/>
    <mergeCell ref="C163:C167"/>
    <mergeCell ref="E163:E167"/>
    <mergeCell ref="B169:B173"/>
    <mergeCell ref="C169:C173"/>
    <mergeCell ref="H87:H91"/>
    <mergeCell ref="F93:F97"/>
    <mergeCell ref="G93:G97"/>
    <mergeCell ref="H93:H97"/>
    <mergeCell ref="H62:H66"/>
    <mergeCell ref="F82:F86"/>
    <mergeCell ref="G82:G86"/>
    <mergeCell ref="H82:H86"/>
    <mergeCell ref="F72:F76"/>
    <mergeCell ref="G72:G76"/>
    <mergeCell ref="H151:H155"/>
    <mergeCell ref="H108:H111"/>
    <mergeCell ref="H112:H116"/>
    <mergeCell ref="F98:F102"/>
    <mergeCell ref="G98:G102"/>
    <mergeCell ref="H98:H102"/>
    <mergeCell ref="H103:H107"/>
    <mergeCell ref="F103:F107"/>
    <mergeCell ref="G103:G107"/>
    <mergeCell ref="E169:E173"/>
    <mergeCell ref="F138:F142"/>
    <mergeCell ref="F132:F136"/>
    <mergeCell ref="G132:G136"/>
    <mergeCell ref="H147:H149"/>
    <mergeCell ref="F163:F167"/>
    <mergeCell ref="F169:F173"/>
    <mergeCell ref="H157:H161"/>
    <mergeCell ref="F151:F155"/>
    <mergeCell ref="G151:G155"/>
    <mergeCell ref="F122:F126"/>
    <mergeCell ref="G122:G126"/>
    <mergeCell ref="F112:F116"/>
    <mergeCell ref="G112:G116"/>
    <mergeCell ref="E127:E131"/>
    <mergeCell ref="F147:F149"/>
    <mergeCell ref="G147:G149"/>
    <mergeCell ref="H132:H136"/>
    <mergeCell ref="H144:H146"/>
    <mergeCell ref="F144:F146"/>
    <mergeCell ref="G144:G146"/>
    <mergeCell ref="G138:G142"/>
    <mergeCell ref="H138:H142"/>
    <mergeCell ref="H57:H61"/>
    <mergeCell ref="F127:F131"/>
    <mergeCell ref="G127:G131"/>
    <mergeCell ref="H127:H131"/>
    <mergeCell ref="F117:F121"/>
    <mergeCell ref="G117:G121"/>
    <mergeCell ref="H117:H121"/>
    <mergeCell ref="H122:H126"/>
    <mergeCell ref="F108:F111"/>
    <mergeCell ref="G108:G111"/>
    <mergeCell ref="G41:G45"/>
    <mergeCell ref="H41:H45"/>
    <mergeCell ref="G35:G39"/>
    <mergeCell ref="B29:B33"/>
    <mergeCell ref="G29:G33"/>
    <mergeCell ref="C29:C33"/>
    <mergeCell ref="E29:E33"/>
    <mergeCell ref="F29:F33"/>
    <mergeCell ref="H29:H33"/>
    <mergeCell ref="F35:F39"/>
    <mergeCell ref="F41:F45"/>
    <mergeCell ref="F47:F51"/>
    <mergeCell ref="B52:B56"/>
    <mergeCell ref="C52:C56"/>
    <mergeCell ref="E52:E56"/>
    <mergeCell ref="B47:B51"/>
    <mergeCell ref="C47:C51"/>
    <mergeCell ref="E47:E51"/>
    <mergeCell ref="G1:H1"/>
    <mergeCell ref="G2:H2"/>
    <mergeCell ref="H35:H39"/>
    <mergeCell ref="A29:A39"/>
    <mergeCell ref="B35:B39"/>
    <mergeCell ref="C35:C39"/>
    <mergeCell ref="E35:E39"/>
    <mergeCell ref="E21:E24"/>
    <mergeCell ref="E25:E27"/>
    <mergeCell ref="C2:D2"/>
  </mergeCells>
  <phoneticPr fontId="0" type="noConversion"/>
  <pageMargins left="0.25" right="0.2" top="0.42" bottom="0.56000000000000005" header="0.28000000000000003" footer="0.32"/>
  <pageSetup paperSize="9" scale="70" firstPageNumber="3171" fitToHeight="6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AX-12</vt:lpstr>
      <vt:lpstr>'AX-12'!Print_Area</vt:lpstr>
      <vt:lpstr>'AX-12'!Print_Titles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Harutyunyan</dc:creator>
  <cp:lastModifiedBy>Kristina Gevorgyan</cp:lastModifiedBy>
  <cp:lastPrinted>2016-04-19T11:59:47Z</cp:lastPrinted>
  <dcterms:created xsi:type="dcterms:W3CDTF">2007-06-08T11:55:52Z</dcterms:created>
  <dcterms:modified xsi:type="dcterms:W3CDTF">2016-06-23T08:28:12Z</dcterms:modified>
</cp:coreProperties>
</file>