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2120" windowHeight="7875"/>
  </bookViews>
  <sheets>
    <sheet name="Sheet2 (2)" sheetId="11" r:id="rId1"/>
    <sheet name="2015 " sheetId="8" r:id="rId2"/>
  </sheets>
  <definedNames>
    <definedName name="_xlnm.Print_Area" localSheetId="0">'Sheet2 (2)'!$A$1:$M$28</definedName>
    <definedName name="_xlnm.Print_Titles" localSheetId="1">'2015 '!$A:$J,'2015 '!$1:$3</definedName>
  </definedNames>
  <calcPr calcId="145621" fullCalcOnLoad="1"/>
</workbook>
</file>

<file path=xl/calcChain.xml><?xml version="1.0" encoding="utf-8"?>
<calcChain xmlns="http://schemas.openxmlformats.org/spreadsheetml/2006/main">
  <c r="M29" i="8" l="1"/>
  <c r="O29" i="8" s="1"/>
  <c r="S51" i="8"/>
  <c r="U51" i="8"/>
  <c r="S50" i="8"/>
  <c r="U50" i="8" s="1"/>
  <c r="S5" i="8"/>
  <c r="U5" i="8"/>
  <c r="S6" i="8"/>
  <c r="U6" i="8" s="1"/>
  <c r="S7" i="8"/>
  <c r="U7" i="8"/>
  <c r="S8" i="8"/>
  <c r="U8" i="8" s="1"/>
  <c r="S9" i="8"/>
  <c r="U9" i="8"/>
  <c r="S10" i="8"/>
  <c r="U10" i="8" s="1"/>
  <c r="S11" i="8"/>
  <c r="U11" i="8"/>
  <c r="S12" i="8"/>
  <c r="U12" i="8" s="1"/>
  <c r="S13" i="8"/>
  <c r="U13" i="8"/>
  <c r="S14" i="8"/>
  <c r="U14" i="8" s="1"/>
  <c r="S15" i="8"/>
  <c r="U15" i="8"/>
  <c r="S16" i="8"/>
  <c r="U16" i="8" s="1"/>
  <c r="S17" i="8"/>
  <c r="U17" i="8"/>
  <c r="S18" i="8"/>
  <c r="U18" i="8" s="1"/>
  <c r="S19" i="8"/>
  <c r="U19" i="8"/>
  <c r="S20" i="8"/>
  <c r="U20" i="8" s="1"/>
  <c r="S21" i="8"/>
  <c r="U21" i="8"/>
  <c r="S22" i="8"/>
  <c r="U22" i="8" s="1"/>
  <c r="S23" i="8"/>
  <c r="U23" i="8"/>
  <c r="S24" i="8"/>
  <c r="U24" i="8" s="1"/>
  <c r="S25" i="8"/>
  <c r="U25" i="8"/>
  <c r="S26" i="8"/>
  <c r="U26" i="8" s="1"/>
  <c r="S27" i="8"/>
  <c r="U27" i="8"/>
  <c r="S28" i="8"/>
  <c r="U28" i="8" s="1"/>
  <c r="S29" i="8"/>
  <c r="U29" i="8"/>
  <c r="S30" i="8"/>
  <c r="U30" i="8" s="1"/>
  <c r="S31" i="8"/>
  <c r="U31" i="8"/>
  <c r="S32" i="8"/>
  <c r="U32" i="8" s="1"/>
  <c r="S33" i="8"/>
  <c r="U33" i="8"/>
  <c r="S34" i="8"/>
  <c r="U34" i="8" s="1"/>
  <c r="S35" i="8"/>
  <c r="U35" i="8"/>
  <c r="S36" i="8"/>
  <c r="U36" i="8" s="1"/>
  <c r="S37" i="8"/>
  <c r="U37" i="8"/>
  <c r="S38" i="8"/>
  <c r="U38" i="8" s="1"/>
  <c r="S39" i="8"/>
  <c r="U39" i="8"/>
  <c r="S40" i="8"/>
  <c r="U40" i="8" s="1"/>
  <c r="S41" i="8"/>
  <c r="U41" i="8"/>
  <c r="S42" i="8"/>
  <c r="U42" i="8" s="1"/>
  <c r="S43" i="8"/>
  <c r="U43" i="8"/>
  <c r="S44" i="8"/>
  <c r="U44" i="8" s="1"/>
  <c r="S45" i="8"/>
  <c r="U45" i="8"/>
  <c r="S46" i="8"/>
  <c r="U46" i="8" s="1"/>
  <c r="S47" i="8"/>
  <c r="U47" i="8"/>
  <c r="S48" i="8"/>
  <c r="U48" i="8" s="1"/>
  <c r="S49" i="8"/>
  <c r="U49" i="8"/>
  <c r="S4" i="8"/>
  <c r="U4" i="8" s="1"/>
  <c r="M44" i="8"/>
  <c r="M43" i="8"/>
  <c r="M4" i="8"/>
  <c r="M42" i="8"/>
  <c r="N42" i="8"/>
  <c r="O42" i="8"/>
  <c r="M12" i="8"/>
  <c r="O12" i="8" s="1"/>
  <c r="M41" i="8"/>
  <c r="O41" i="8"/>
  <c r="M40" i="8"/>
  <c r="O40" i="8" s="1"/>
  <c r="M39" i="8"/>
  <c r="O39" i="8"/>
  <c r="O38" i="8"/>
  <c r="M37" i="8"/>
  <c r="O37" i="8"/>
  <c r="O36" i="8"/>
  <c r="M34" i="8"/>
  <c r="O34" i="8" s="1"/>
  <c r="M35" i="8"/>
  <c r="O35" i="8"/>
  <c r="M33" i="8"/>
  <c r="O33" i="8" s="1"/>
  <c r="M32" i="8"/>
  <c r="O32" i="8"/>
  <c r="M28" i="8"/>
  <c r="O28" i="8" s="1"/>
  <c r="M27" i="8"/>
  <c r="O27" i="8"/>
  <c r="M26" i="8"/>
  <c r="O26" i="8" s="1"/>
  <c r="M25" i="8"/>
  <c r="O25" i="8"/>
  <c r="O24" i="8"/>
  <c r="M23" i="8"/>
  <c r="O23" i="8"/>
  <c r="O22" i="8"/>
  <c r="M21" i="8"/>
  <c r="O21" i="8" s="1"/>
  <c r="M20" i="8"/>
  <c r="O20" i="8"/>
  <c r="M7" i="8"/>
  <c r="O7" i="8" s="1"/>
  <c r="M15" i="8"/>
  <c r="O15" i="8"/>
  <c r="M14" i="8"/>
  <c r="O14" i="8" s="1"/>
  <c r="M13" i="8"/>
  <c r="O13" i="8"/>
  <c r="M11" i="8"/>
  <c r="O11" i="8" s="1"/>
  <c r="M10" i="8"/>
  <c r="O10" i="8"/>
  <c r="M9" i="8"/>
  <c r="O9" i="8" s="1"/>
  <c r="M8" i="8"/>
  <c r="O8" i="8"/>
  <c r="O4" i="8"/>
  <c r="M6" i="8"/>
  <c r="O6" i="8"/>
  <c r="M5" i="8"/>
  <c r="O5" i="8" s="1"/>
</calcChain>
</file>

<file path=xl/sharedStrings.xml><?xml version="1.0" encoding="utf-8"?>
<sst xmlns="http://schemas.openxmlformats.org/spreadsheetml/2006/main" count="337" uniqueCount="174">
  <si>
    <t>Ը</t>
  </si>
  <si>
    <t>քանակական</t>
  </si>
  <si>
    <t>Գ</t>
  </si>
  <si>
    <t>Ա</t>
  </si>
  <si>
    <t>Ե</t>
  </si>
  <si>
    <t>ՊՄ կոդը</t>
  </si>
  <si>
    <t>Կատարողի կոդը</t>
  </si>
  <si>
    <t>Ծրագրային դասիչը</t>
  </si>
  <si>
    <t>Հաստատված և փաստացի ցուցանիշների տարբերությունը (սյ 10-սյ 9)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</si>
  <si>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</si>
  <si>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</si>
  <si>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</si>
  <si>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Արմավիրի մարզպետարանի կողմից տարածքային կառավարման քաղաքականության իրականացման ծառայություններ</t>
  </si>
  <si>
    <t>Հանրակրթական ուսուցում տարրական ընդհանուր կրթության մակարդակում</t>
  </si>
  <si>
    <t>Հանրակրթական ուսուցում հիմնական ընդհանուր կրթության մակարդակում</t>
  </si>
  <si>
    <t>Հանրակրթական ուսուցում  միջնակարգ/լրիվ/  ընդհանուր կրթություն</t>
  </si>
  <si>
    <t>Հատուկ  կրթություն, տարրական ընդհանուր  կրթության մակարդակում</t>
  </si>
  <si>
    <t>Հատուկ կրթություն հիմնական  ընդհանուր կրթության մակարդակում</t>
  </si>
  <si>
    <t>Երաժշտական և արվեստի դպրոցներում ազգային, փողային և լարային նվագարանների գծով ուսուցում</t>
  </si>
  <si>
    <t>Մարզպետարանի ենթակայության հիմնարկների (կրթական, առողջապահական, մշակութային) կառավարման ծառայություններ, ինչպես նաև կրթության, ճանապարհաշինության, քաղաքաշինության և այլ ոլորտներում հասարակական պատվերի տեղաբաշխում, բնապահպանական, առողջապահական, գյուղատնտեսական, սոցիալական ապահովության և այլ ոլորտներում մարզային միջոցառումների համակարգում</t>
  </si>
  <si>
    <t>Տարրական ընդհանուր կրթության տրամադրում</t>
  </si>
  <si>
    <t>Հիմնական ընդհանուր կրթության տրամադրում</t>
  </si>
  <si>
    <t>Միջնակարգ/լրիվ/  ընդհանուր կրթության տրամադրում</t>
  </si>
  <si>
    <t>Հատուկ կրթական ծառայությունների մատուցւոմ ֆիզիկական և մտավոր արատներ ունեցող, որբ, ծնողական խնամքից զուրկ երեխաներին</t>
  </si>
  <si>
    <t>Ազգային, փողային և լարային նվագարանների գծով ուսուցման կազմակերպում մարզի բնակչության համար</t>
  </si>
  <si>
    <t>Ազդեցություն չի ունեցել</t>
  </si>
  <si>
    <t>Բ</t>
  </si>
  <si>
    <t>Դ</t>
  </si>
  <si>
    <t>Զ</t>
  </si>
  <si>
    <t>Է</t>
  </si>
  <si>
    <t>Թ</t>
  </si>
  <si>
    <t>Ներառական  կրթություն տարրական ընդհանուր կրթության մակարդակում</t>
  </si>
  <si>
    <t>Ներառական  կրթություն առանձնահատուկ  պայմանների կարիք ունեցող երեխաների համար  տարրական ընդհանուր կրթության մակարդակում</t>
  </si>
  <si>
    <t>Ներառական  կրթություն հիմնական ընդհանուր կրթության մակարդակում</t>
  </si>
  <si>
    <t>Ներառական  կրթություն առանձնահատուկ  պայմանների կարիք ունեցող երեխաների համար  հիմնական ընդհանուր կրթության մակարդակում</t>
  </si>
  <si>
    <t xml:space="preserve">Նախադպրոցական կրթություն </t>
  </si>
  <si>
    <t>5-6 տարեկան երեխաների նախապատրաստում հանրակրթական դպրոցներում ուսուցմանը՝ ապահովելով հավասար մեկնարկային պայմաններ</t>
  </si>
  <si>
    <t>Սոցիալական փաթեթ</t>
  </si>
  <si>
    <t>Սոցիալական փաթեթի վերաբերյալ տեղեկատվություն</t>
  </si>
  <si>
    <t>Ժ</t>
  </si>
  <si>
    <t>Ծրագրի դասիչը</t>
  </si>
  <si>
    <t>Քաղաքականության միջոցառման դասիչը</t>
  </si>
  <si>
    <t>ԱԾ</t>
  </si>
  <si>
    <t>04</t>
  </si>
  <si>
    <t>05</t>
  </si>
  <si>
    <t>17</t>
  </si>
  <si>
    <t>29</t>
  </si>
  <si>
    <t>41</t>
  </si>
  <si>
    <t>50</t>
  </si>
  <si>
    <t>62</t>
  </si>
  <si>
    <t>73</t>
  </si>
  <si>
    <t>14</t>
  </si>
  <si>
    <t>104</t>
  </si>
  <si>
    <t>15</t>
  </si>
  <si>
    <t>ԾՏ</t>
  </si>
  <si>
    <t>03</t>
  </si>
  <si>
    <t>08</t>
  </si>
  <si>
    <t>Հանրապետական և մարզային նշանակության ավտոճանապարհների բարելավման և անվտանգ երթևեկության ծառայություններ</t>
  </si>
  <si>
    <t>Հողային պաստառի, երթևեկելի մասի արհեստական կառույցների և կահավորման Էլեմենտների նորմատիվ մակարդակում պահպանում և շահագործում /ձյան մաքրում, փոսային նորոգումներ, մաքրման աշխատանքներ, ջրահեռացում, նշագրում, կողնակների հարթեցում և լրացում, ընթացիկ նորոգման աշխատանքներ</t>
  </si>
  <si>
    <t>Օրենսդրությամբ/օրենքներով և կառավարության որոշումներով/ նախատեսված օժանդակություն և փոխհատուցումներ ՏԻՄ-երին</t>
  </si>
  <si>
    <t>10</t>
  </si>
  <si>
    <t>13</t>
  </si>
  <si>
    <t>Այլընտրանքային աշխատանքային ծառայողներին դրամական բավարարման գումարների վճարումների իրականացում</t>
  </si>
  <si>
    <t>Տարբերությունը պայմանավորված է սոց. փաթեթից օգտվելու պահանջի բացակայությամբ</t>
  </si>
  <si>
    <t>Տարբերությունը պայմանավորված  է ծախսերի տնտեսումներով և մրցույթների արդյունքում առաջացած տնտեսումներով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</si>
  <si>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</si>
  <si>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</si>
  <si>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</si>
  <si>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</si>
  <si>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</si>
  <si>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Չափորոշիչի տեսակը</t>
  </si>
  <si>
    <t>Ցուցանիշի հաստատված կանխատեսումը հաշվետու ժամանակահատվածի համար</t>
  </si>
  <si>
    <t xml:space="preserve">Ցուցանիշի փոփոխու-թյուններն ըստ համապատասխան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</si>
  <si>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</si>
  <si>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</si>
  <si>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</si>
  <si>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</si>
  <si>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</si>
  <si>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</si>
  <si>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</si>
  <si>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</si>
  <si>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</si>
  <si>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</si>
  <si>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</si>
  <si>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</si>
  <si>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</si>
  <si>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</si>
  <si>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</si>
  <si>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</si>
  <si>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</si>
  <si>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</si>
  <si>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</si>
  <si>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</si>
  <si>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</si>
  <si>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</si>
  <si>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01</t>
  </si>
  <si>
    <t>Խաղողի ֆիլոքսերայով վարակված տարածքներում բերքի դիմաց փոխհատուցում</t>
  </si>
  <si>
    <t>Արմավիրի մարզի Աղավնատան, Այգեկի, Նորապատի և Նորակերտի գյուղական համայնքներում խաղողի ֆիլոքսերայով տարածքներում երեք տարվա բերքի դիմաց փոխհատուցում</t>
  </si>
  <si>
    <t xml:space="preserve">Տարբերությունը պայմանավորված է 2014թ.  ուսումնական տարվա նկատմամբ 2015թ . աշակերտների  թվի նվազմամբ </t>
  </si>
  <si>
    <t>Տարբերությունը պայմանավորված է գումարի պահանջի բացակայությամբ</t>
  </si>
  <si>
    <t>Օրենսդրությամբ (օրենքներով և կառավարության որոշումներով) նախատեսված օժանդակություն և փոխհատուցումներ</t>
  </si>
  <si>
    <t>Մշակութային միջոցառումների իրականացում</t>
  </si>
  <si>
    <t>Մարզի բնակչության համար ցուցահանդեսների, բեմադրությունների և այլ մշակութային միջոցառումների կազմակերպում</t>
  </si>
  <si>
    <t>Աջակցություն ՀՀ Արմավիրի մարզի համայնքներին կրթական հաստատությունների շենքային պայմանների բարելավման համար</t>
  </si>
  <si>
    <t>ԵԿ</t>
  </si>
  <si>
    <t>07</t>
  </si>
  <si>
    <t>ՀՀ Արմավիրի մարզի համայնքային ենթակայության մանկապարտեզների և այլ կրթական հաստատությունների վերանորոգում և կառուցում</t>
  </si>
  <si>
    <t>ԱՁ</t>
  </si>
  <si>
    <t>09</t>
  </si>
  <si>
    <t>Նախագծային աշխատանքներ</t>
  </si>
  <si>
    <t xml:space="preserve">Աջակցություն ՀՀ Արմավիրի մարզի Բագարան համայնքին հակակարկտային կայանների տեղադրման համար </t>
  </si>
  <si>
    <t>Պետական անհատույց աջակցություն ՀՀ Արմավիրի մարզի Բագարան համայնքին</t>
  </si>
  <si>
    <t>Այլընտրանքային աշխատանքային ծառայության ծրագիր</t>
  </si>
  <si>
    <t>ԿՀ</t>
  </si>
  <si>
    <t>Համակարգչային սարքավորումներ</t>
  </si>
  <si>
    <t>Համակարգչային սարքերի ձեռք բերում</t>
  </si>
  <si>
    <t>Աջակցություն ՀՀ Արմավիրի մարզի համայնքներին կրթական օբյեկտների  շենքային պայմանների բարելավման համար</t>
  </si>
  <si>
    <t>Պետական անհատույց աջակցություն ՀՀ համայնքների նախադպրոցական շենքերի հիմնանորոգման համար</t>
  </si>
  <si>
    <t>Աջակցություն ՀՀ Արմավիրի մարզի համայնքներին կարկտահարությունից տուժված համայնքներին հողի և ջրի վարձավճարների փոխհատուցման նպատակով</t>
  </si>
  <si>
    <t>Պետական անհատույց աջակցություն ՀՀ Արմավիրի մարզի Արգինա համայնքի ջրի վարձի 50 տոկոսի և հողի հարկի չափով փոխհատուցման նպատակով</t>
  </si>
  <si>
    <t>06</t>
  </si>
  <si>
    <t>Պետական անհատույց աջակցություն՝ համայնքային կենտրենների շենքային պայմանների բարելավման և Մուսալեռ համայնքի հուշարձանի տարածքի բարեկարգման համար</t>
  </si>
  <si>
    <t>Կրթական օբյեկտների հիմնանորոգում</t>
  </si>
  <si>
    <t>Ներդրումներ ՀՀ Արմավիրի մարզպետի կառավարման լիազորությունների տակ գտնվող հանրակրթական դպրոցների շենքերի կապիտալ վերանորոգման նպատակով</t>
  </si>
  <si>
    <t>Շինարարության համար անհրաժեշտ նախագծա-նախահաշվային փաստաթղթերի մշակման աշխատանքներ</t>
  </si>
  <si>
    <t>Բնակարանային ֆոնդ</t>
  </si>
  <si>
    <t>ՀՀ Արամավիրի մարզի համայնքներում բազմաբնակարան բնակելի շենքերի նորոգում և մարզպետարանի վարչական շենքի վերանորոգում</t>
  </si>
  <si>
    <t>Ոռոգման համակարգեր</t>
  </si>
  <si>
    <t>Ոռոգման համակարգերի հիմնանորոգում</t>
  </si>
  <si>
    <t>Աջակցություն ՀՀ Արմավիրի մարզի Հուշակերտի համայնքի համայնքային կենտրոնի շենքային պայմանների բարելավման և Մուսալեռ համայնքի հուշարձանի տարածքի բարեկարգման համար</t>
  </si>
  <si>
    <t>Տեղական նշանակության ճանապարհների և կամուրջների հիմնանորոգում</t>
  </si>
  <si>
    <t>Ավտոճանապարհների քայքայված ծածկի նորոգում, մաշված ծածկի փոխարինում</t>
  </si>
  <si>
    <t>,,Լավագույն մարզական ընտանիք,,  մրցույթի անցկացում</t>
  </si>
  <si>
    <t>ՀՀ Նախագահի մրցանակի համար ,,Լավագույն մարզական ընտանիք,,  մրցույթի անցկացում</t>
  </si>
  <si>
    <t>02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</si>
  <si>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</si>
  <si>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իրականացում,հանրապետական մակարդակով տարբեր մարզական խաղերի և փառատոնների կազմակերպում և անցկացում</t>
  </si>
  <si>
    <t>Ներդրումներ կրթական ոլորտի օբյեկտներում</t>
  </si>
  <si>
    <t>Աջակցություն համայնքներին մշակութային հաստատությունների շենքային պայմանների բարելավման համար</t>
  </si>
  <si>
    <t>Արվեստի պահպանման և զարգացման ծրագիր</t>
  </si>
  <si>
    <t>Առողջապահական  օբյեկտների հիմնանորոգում</t>
  </si>
  <si>
    <t>Ներդրումներ ՀՀ Արմավիրի մարզի առողջապահական շենքերի կապիտալ վերանորոգման նպատակով</t>
  </si>
  <si>
    <t>Գազատարների կառուցում</t>
  </si>
  <si>
    <t>33</t>
  </si>
  <si>
    <t>Տեխնիկական հսկողության աշխատանքներ</t>
  </si>
  <si>
    <t>Շինարարության համար անհրաժեշտ տեխնիկական հսկողության աշխատանքներ</t>
  </si>
  <si>
    <t>Ներառական կրթություն ավագ դպրոցում</t>
  </si>
  <si>
    <t>Ներառական  կրթություն առանձնահատուկ  պայմանների կարիք ունեցող երեխաների համար  միջնակարգ լրիվ  ընդհանուր կրթության մակարդակում</t>
  </si>
  <si>
    <t xml:space="preserve">Տարբերությունը պայմանավորված է  աշակերտների  թվի նվազմամբ </t>
  </si>
  <si>
    <t>Սոցիալապես անապահով ընտանիքների երեխաների դասագրքերի վարձավճարների փոխհատուցում</t>
  </si>
  <si>
    <t>Գնման արդյունքում առաջացած տնտեսում</t>
  </si>
  <si>
    <t>Աջակցություն ՀՀ Արմավիրի մարզի 12 համայնքներին</t>
  </si>
  <si>
    <t>Պետական անհատույց աջակցություն ՀՀ Արմավիրի մարզի 12 համայնքներին 2015 թվականի օգոստոսի 22-ի և հեկտեմբերի 4-ի կարկտահարության հետևանքով տուժված բնակիչների հողի հարկ գումարները փոխհատուցելու նպատակով</t>
  </si>
  <si>
    <t xml:space="preserve">Պետական աջակցություն  ջրօգտագործոցների ընկերությունների սպասարկման տարածքում ընդգրկված կարկտահարված   համայնքներում ֆիզիկական    և         իրավաբանական անձանց կողմից օգտագործվող ոռոգման ջրի դիմաց 2015 թվականի համար          վարձավճարները փոխհատուցելու նպատակով </t>
  </si>
  <si>
    <t>Աջակցույուն Հայաստանի Հանրապետության Արմավիրի մարզի Մարգարայի գյուղական համայնքին</t>
  </si>
  <si>
    <t>Պետական աջակցություն ՀՀ Արմավիրի մարզի Մարգարայի գյուղական համայնքի  կարկտահարված տարածքներում օգտագործվող ոռոգման ոռոգման ջրի արժեքը այն վճարող ֆիզիկական և իրավաբանական անձանց անունից   նրանց փոխարեն համապատասխան համայնքի բյուջե վճարելու նպատակով</t>
  </si>
  <si>
    <t>Պետական աջակցություն ՀՀ Արմավիրի մարզի Մարգարայի գյուղական համայնքի  կարկտահարված ջերմատնային տնտեսությունների սեփականատերեր հանդիսացող ֆիզիկական և իրավաբանական անձանց պատճառված վնասները փոխհատուցելու նպատակով</t>
  </si>
  <si>
    <t>ՀՀ Արմավիրի մարզի համայնքներում բազմաբնակարան բնակելի շենքերի տանիքների նորոգում</t>
  </si>
  <si>
    <t>Պետական անհատույց աջակցություն բնակիչներին</t>
  </si>
  <si>
    <t>Ներդրումներ մշակութային օբյեկտներում</t>
  </si>
  <si>
    <t>Ներդրումներ՝ ՀՀ Արմավիրի մարզի մշակութային օբյեկտների տանիքների վերանորոգման նպատակով</t>
  </si>
  <si>
    <t>Հայաստանի Հանրապետության Արմավիրի մարզի Արմավիրի համայնքի խորքային հորերի ոռոգման պոմպերի օգտագործած էլեկտրաէներգիայի արժեքի փոխհատուցում</t>
  </si>
  <si>
    <t>Աջակցություն Արմավիրի համայնքին (ՀՀ Արմավիրի մարզպետարան)</t>
  </si>
  <si>
    <t>Տարբերությունը պայմանավորված է պահանջի բացակայությամբ</t>
  </si>
  <si>
    <t>Տարբերությունը պայմանավորված է շահառուների ցուցակների ճշգրտման արդյունքում գումարի նվազմամբ</t>
  </si>
  <si>
    <t>ՀՀ Արմավիրի մարզի Մայիսյանի, Լենուղիու, Շենիկի  և Մրգաշատ համայնքների 14 ընտանիքների բնակարանային ապահովման նպատակով պետական աջակցության տրամադրում</t>
  </si>
  <si>
    <t>Պետական աջակցություն՝  ՀՀ Արմավիրի մարզի Մայիսյանի, Լենուղիու, Շենիկի  և Մրգաշատ համայնքների 14 ընտանիքների բնակարանային ապահովման նպատակով</t>
  </si>
  <si>
    <t>Աջակցություն ՀՀ Արմավիրի մարզի 11 համայնքներին</t>
  </si>
  <si>
    <t>Չափորոշիչը (նկարագրությունը)</t>
  </si>
  <si>
    <t>Մրցույթի արդյունքում խնայված միջոցներ</t>
  </si>
  <si>
    <t>ՀՀ Արմավիրի մարզպետարանի ենթակայության հանրակրթական դպրոցների շենքերի (մասնաշենքերի) հիմնանորոգում (համաշինարարական աշխատանքների, ջեռուցման համակրգի իրականացում, ներքին հարդարում, տարածքի բարեկարգում)</t>
  </si>
  <si>
    <t>Հավելված N11</t>
  </si>
  <si>
    <t>Հայաստանի Հանրապետության Արմավիրի մարզպետարան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</si>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</sst>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-;\-* #,##0.00_-;_-* &quot;-&quot;??_-;_-@_-"/>
  </numFmts>
  <fonts count="29" x14ac:knownFonts="1">
    <font>
      <sz val="10"/>
      <name val="Arial Armenian"/>
    </font>
    <font>
      <sz val="10"/>
      <name val="Arial Armenian"/>
    </font>
    <font>
      <sz val="10"/>
      <name val="Helv"/>
      <family val="2"/>
    </font>
    <font>
      <sz val="10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2"/>
      <name val="GHEA Grapalat"/>
      <family val="3"/>
    </font>
    <font>
      <sz val="8"/>
      <name val="Arial Armenian"/>
    </font>
    <font>
      <sz val="10"/>
      <name val="GHEA Grapalat"/>
      <family val="3"/>
    </font>
    <font>
      <b/>
      <sz val="12"/>
      <name val="GHEA Grapalat"/>
      <family val="3"/>
    </font>
    <font>
      <sz val="9"/>
      <color indexed="8"/>
      <name val="GHEA Grapalat"/>
      <family val="3"/>
    </font>
    <font>
      <sz val="11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8" fillId="3" borderId="0" applyNumberFormat="0" applyBorder="0" applyAlignment="0" applyProtection="0"/>
    <xf numFmtId="0" fontId="10" fillId="20" borderId="1" applyNumberFormat="0" applyAlignment="0" applyProtection="0"/>
    <xf numFmtId="0" fontId="15" fillId="21" borderId="2" applyNumberFormat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8" fillId="7" borderId="1" applyNumberFormat="0" applyAlignment="0" applyProtection="0"/>
    <xf numFmtId="0" fontId="20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28" fillId="0" borderId="0"/>
    <xf numFmtId="0" fontId="3" fillId="0" borderId="0"/>
    <xf numFmtId="0" fontId="3" fillId="23" borderId="7" applyNumberFormat="0" applyFont="0" applyAlignment="0" applyProtection="0"/>
    <xf numFmtId="0" fontId="9" fillId="20" borderId="8" applyNumberFormat="0" applyAlignment="0" applyProtection="0"/>
    <xf numFmtId="0" fontId="2" fillId="0" borderId="0"/>
    <xf numFmtId="0" fontId="16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5" fillId="0" borderId="0"/>
    <xf numFmtId="0" fontId="2" fillId="0" borderId="0"/>
  </cellStyleXfs>
  <cellXfs count="27">
    <xf numFmtId="0" fontId="0" fillId="0" borderId="0" xfId="0"/>
    <xf numFmtId="0" fontId="23" fillId="0" borderId="0" xfId="0" applyFont="1" applyAlignment="1">
      <alignment horizontal="center" vertical="center" wrapText="1"/>
    </xf>
    <xf numFmtId="0" fontId="25" fillId="0" borderId="0" xfId="0" applyFont="1" applyBorder="1" applyAlignment="1" applyProtection="1">
      <alignment wrapText="1"/>
      <protection locked="0"/>
    </xf>
    <xf numFmtId="0" fontId="25" fillId="0" borderId="0" xfId="0" applyFont="1"/>
    <xf numFmtId="0" fontId="27" fillId="24" borderId="10" xfId="40" applyFont="1" applyFill="1" applyBorder="1" applyAlignment="1">
      <alignment horizontal="center" vertical="center" wrapText="1"/>
    </xf>
    <xf numFmtId="0" fontId="27" fillId="24" borderId="0" xfId="0" applyFont="1" applyFill="1"/>
    <xf numFmtId="0" fontId="27" fillId="24" borderId="10" xfId="40" applyFont="1" applyFill="1" applyBorder="1" applyAlignment="1">
      <alignment vertical="center" wrapText="1"/>
    </xf>
    <xf numFmtId="49" fontId="27" fillId="24" borderId="10" xfId="40" applyNumberFormat="1" applyFont="1" applyFill="1" applyBorder="1" applyAlignment="1">
      <alignment horizontal="center" vertical="center" wrapText="1"/>
    </xf>
    <xf numFmtId="0" fontId="27" fillId="24" borderId="10" xfId="40" applyFont="1" applyFill="1" applyBorder="1" applyAlignment="1">
      <alignment horizontal="center" vertical="top" wrapText="1"/>
    </xf>
    <xf numFmtId="0" fontId="27" fillId="24" borderId="10" xfId="40" applyFont="1" applyFill="1" applyBorder="1" applyAlignment="1">
      <alignment horizontal="right" vertical="top" wrapText="1"/>
    </xf>
    <xf numFmtId="49" fontId="27" fillId="24" borderId="10" xfId="40" applyNumberFormat="1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 wrapText="1"/>
    </xf>
    <xf numFmtId="0" fontId="27" fillId="24" borderId="10" xfId="40" applyFont="1" applyFill="1" applyBorder="1" applyAlignment="1" applyProtection="1">
      <alignment vertical="center" wrapText="1"/>
      <protection locked="0"/>
    </xf>
    <xf numFmtId="171" fontId="27" fillId="24" borderId="10" xfId="28" applyFont="1" applyFill="1" applyBorder="1" applyAlignment="1" applyProtection="1">
      <alignment horizontal="center" vertical="center" wrapText="1"/>
      <protection locked="0"/>
    </xf>
    <xf numFmtId="0" fontId="27" fillId="24" borderId="0" xfId="0" applyFont="1" applyFill="1" applyAlignment="1">
      <alignment vertical="center"/>
    </xf>
    <xf numFmtId="0" fontId="23" fillId="0" borderId="0" xfId="0" applyFont="1" applyAlignment="1">
      <alignment horizontal="center"/>
    </xf>
    <xf numFmtId="0" fontId="25" fillId="0" borderId="0" xfId="0" applyFont="1" applyBorder="1" applyAlignment="1" applyProtection="1">
      <alignment vertical="center" wrapText="1"/>
      <protection locked="0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27" fillId="24" borderId="10" xfId="40" applyFont="1" applyFill="1" applyBorder="1" applyAlignment="1">
      <alignment horizontal="right" textRotation="90" wrapText="1"/>
    </xf>
    <xf numFmtId="0" fontId="27" fillId="24" borderId="10" xfId="40" applyFont="1" applyFill="1" applyBorder="1" applyAlignment="1">
      <alignment horizontal="center" textRotation="90" wrapText="1"/>
    </xf>
    <xf numFmtId="0" fontId="27" fillId="24" borderId="10" xfId="40" applyFont="1" applyFill="1" applyBorder="1" applyAlignment="1">
      <alignment horizontal="center" textRotation="90"/>
    </xf>
    <xf numFmtId="0" fontId="27" fillId="24" borderId="10" xfId="40" applyFont="1" applyFill="1" applyBorder="1" applyAlignment="1">
      <alignment horizontal="center"/>
    </xf>
    <xf numFmtId="0" fontId="27" fillId="24" borderId="10" xfId="4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/>
    </xf>
  </cellXfs>
  <cellStyles count="4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Comma" xfId="28" builtinId="3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" xfId="0" builtinId="0"/>
    <cellStyle name="Normal 2" xfId="38"/>
    <cellStyle name="Normal 3" xfId="39"/>
    <cellStyle name="Normal_Hashvetvutjunner" xfId="40"/>
    <cellStyle name="Note" xfId="41"/>
    <cellStyle name="Output" xfId="42"/>
    <cellStyle name="Style 1" xfId="43"/>
    <cellStyle name="Title" xfId="44"/>
    <cellStyle name="Total" xfId="45"/>
    <cellStyle name="Warning Text" xfId="46"/>
    <cellStyle name="Обычный 2" xfId="47"/>
    <cellStyle name="Стиль 1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L26" sqref="L26"/>
    </sheetView>
  </sheetViews>
  <sheetFormatPr defaultRowHeight="13.5" x14ac:dyDescent="0.25"/>
  <cols>
    <col min="1" max="1" width="5.140625" style="2" customWidth="1"/>
    <col min="2" max="5" width="9.140625" style="2"/>
    <col min="6" max="6" width="11" style="2" customWidth="1"/>
    <col min="7" max="7" width="9.140625" style="2"/>
    <col min="8" max="8" width="10.7109375" style="2" customWidth="1"/>
    <col min="9" max="11" width="9.140625" style="2"/>
    <col min="12" max="12" width="34.5703125" style="2" customWidth="1"/>
    <col min="13" max="13" width="13.85546875" style="2" customWidth="1"/>
    <col min="14" max="16384" width="9.140625" style="2"/>
  </cols>
  <sheetData>
    <row r="1" spans="1:14" ht="20.25" customHeight="1" x14ac:dyDescent="0.25">
      <c r="M1" s="16" t="s">
        <v>171</v>
      </c>
    </row>
    <row r="2" spans="1:14" ht="20.25" customHeight="1" x14ac:dyDescent="0.25">
      <c r="M2" s="16"/>
    </row>
    <row r="3" spans="1:14" ht="20.25" customHeight="1" x14ac:dyDescent="0.25">
      <c r="M3" s="16"/>
    </row>
    <row r="5" spans="1:14" ht="17.25" x14ac:dyDescent="0.3">
      <c r="A5" s="19"/>
      <c r="C5" s="3"/>
      <c r="D5" s="3"/>
      <c r="L5" s="17"/>
    </row>
    <row r="6" spans="1:14" x14ac:dyDescent="0.25">
      <c r="A6" s="19"/>
      <c r="C6" s="3"/>
      <c r="D6" s="3"/>
    </row>
    <row r="7" spans="1:14" ht="25.5" customHeight="1" x14ac:dyDescent="0.25">
      <c r="A7" s="1" t="s">
        <v>65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 x14ac:dyDescent="0.25">
      <c r="A8" s="1" t="s">
        <v>66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8"/>
    </row>
    <row r="9" spans="1:14" ht="37.5" customHeight="1" x14ac:dyDescent="0.25">
      <c r="A9" s="20" t="s">
        <v>172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4" ht="23.25" customHeight="1" x14ac:dyDescent="0.25">
      <c r="A10" s="1" t="s">
        <v>173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4" ht="15.7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</sheetData>
  <mergeCells count="5">
    <mergeCell ref="A10:M10"/>
    <mergeCell ref="A5:A6"/>
    <mergeCell ref="A7:M7"/>
    <mergeCell ref="A8:M8"/>
    <mergeCell ref="A9:M9"/>
  </mergeCells>
  <phoneticPr fontId="24" type="noConversion"/>
  <pageMargins left="0.2" right="0.2" top="0.49" bottom="0.51" header="0.19" footer="0.25"/>
  <pageSetup paperSize="9" scale="97" firstPageNumber="2823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Normal="100" workbookViewId="0">
      <selection sqref="A1:A2"/>
    </sheetView>
  </sheetViews>
  <sheetFormatPr defaultRowHeight="13.5" x14ac:dyDescent="0.25"/>
  <cols>
    <col min="1" max="1" width="6.85546875" style="5" customWidth="1"/>
    <col min="2" max="2" width="2.5703125" style="5" customWidth="1"/>
    <col min="3" max="3" width="4.7109375" style="5" customWidth="1"/>
    <col min="4" max="4" width="4" style="5" customWidth="1"/>
    <col min="5" max="5" width="5" style="5" customWidth="1"/>
    <col min="6" max="6" width="2.85546875" style="5" customWidth="1"/>
    <col min="7" max="7" width="2.7109375" style="5" customWidth="1"/>
    <col min="8" max="8" width="25.5703125" style="5" customWidth="1"/>
    <col min="9" max="9" width="47.42578125" style="5" customWidth="1"/>
    <col min="10" max="10" width="12" style="5" customWidth="1"/>
    <col min="11" max="11" width="13.28515625" style="5" customWidth="1"/>
    <col min="12" max="12" width="15.5703125" style="5" customWidth="1"/>
    <col min="13" max="13" width="15.28515625" style="5" customWidth="1"/>
    <col min="14" max="14" width="13.28515625" style="5" customWidth="1"/>
    <col min="15" max="15" width="11.5703125" style="5" customWidth="1"/>
    <col min="16" max="16" width="24.140625" style="5" customWidth="1"/>
    <col min="17" max="17" width="12.28515625" style="5" customWidth="1"/>
    <col min="18" max="18" width="11.42578125" style="5" customWidth="1"/>
    <col min="19" max="19" width="14.5703125" style="5" customWidth="1"/>
    <col min="20" max="20" width="13" style="5" customWidth="1"/>
    <col min="21" max="21" width="11.42578125" style="5" customWidth="1"/>
    <col min="22" max="22" width="37" style="5" customWidth="1"/>
    <col min="23" max="23" width="34.28515625" style="5" customWidth="1"/>
    <col min="24" max="24" width="30.42578125" style="5" customWidth="1"/>
    <col min="25" max="25" width="28.5703125" style="5" customWidth="1"/>
    <col min="26" max="16384" width="9.140625" style="5"/>
  </cols>
  <sheetData>
    <row r="1" spans="1:25" ht="12.75" customHeight="1" x14ac:dyDescent="0.25">
      <c r="A1" s="23" t="s">
        <v>5</v>
      </c>
      <c r="B1" s="21" t="s">
        <v>6</v>
      </c>
      <c r="C1" s="25" t="s">
        <v>7</v>
      </c>
      <c r="D1" s="25"/>
      <c r="E1" s="25"/>
      <c r="F1" s="22" t="s">
        <v>67</v>
      </c>
      <c r="G1" s="22" t="s">
        <v>68</v>
      </c>
      <c r="H1" s="25" t="s">
        <v>69</v>
      </c>
      <c r="I1" s="25" t="s">
        <v>168</v>
      </c>
      <c r="J1" s="25" t="s">
        <v>70</v>
      </c>
      <c r="K1" s="24" t="s">
        <v>9</v>
      </c>
      <c r="L1" s="24"/>
      <c r="M1" s="24"/>
      <c r="N1" s="24"/>
      <c r="O1" s="24"/>
      <c r="P1" s="24"/>
      <c r="Q1" s="24" t="s">
        <v>10</v>
      </c>
      <c r="R1" s="26"/>
      <c r="S1" s="26"/>
      <c r="T1" s="26"/>
      <c r="U1" s="26"/>
      <c r="V1" s="26"/>
      <c r="W1" s="24" t="s">
        <v>11</v>
      </c>
      <c r="X1" s="24"/>
      <c r="Y1" s="24"/>
    </row>
    <row r="2" spans="1:25" ht="125.25" customHeight="1" x14ac:dyDescent="0.25">
      <c r="A2" s="23"/>
      <c r="B2" s="21"/>
      <c r="C2" s="6" t="s">
        <v>40</v>
      </c>
      <c r="D2" s="25" t="s">
        <v>41</v>
      </c>
      <c r="E2" s="25"/>
      <c r="F2" s="22"/>
      <c r="G2" s="22"/>
      <c r="H2" s="25"/>
      <c r="I2" s="25"/>
      <c r="J2" s="25"/>
      <c r="K2" s="7" t="s">
        <v>71</v>
      </c>
      <c r="L2" s="4" t="s">
        <v>72</v>
      </c>
      <c r="M2" s="4" t="s">
        <v>73</v>
      </c>
      <c r="N2" s="4" t="s">
        <v>74</v>
      </c>
      <c r="O2" s="4" t="s">
        <v>75</v>
      </c>
      <c r="P2" s="4" t="s">
        <v>76</v>
      </c>
      <c r="Q2" s="4" t="s">
        <v>71</v>
      </c>
      <c r="R2" s="4" t="s">
        <v>77</v>
      </c>
      <c r="S2" s="4" t="s">
        <v>78</v>
      </c>
      <c r="T2" s="4" t="s">
        <v>79</v>
      </c>
      <c r="U2" s="4" t="s">
        <v>8</v>
      </c>
      <c r="V2" s="4" t="s">
        <v>80</v>
      </c>
      <c r="W2" s="4" t="s">
        <v>81</v>
      </c>
      <c r="X2" s="4" t="s">
        <v>82</v>
      </c>
      <c r="Y2" s="4" t="s">
        <v>83</v>
      </c>
    </row>
    <row r="3" spans="1:25" x14ac:dyDescent="0.25">
      <c r="A3" s="8" t="s">
        <v>3</v>
      </c>
      <c r="B3" s="9" t="s">
        <v>26</v>
      </c>
      <c r="C3" s="8" t="s">
        <v>2</v>
      </c>
      <c r="D3" s="8" t="s">
        <v>27</v>
      </c>
      <c r="E3" s="8" t="s">
        <v>4</v>
      </c>
      <c r="F3" s="8" t="s">
        <v>28</v>
      </c>
      <c r="G3" s="10" t="s">
        <v>29</v>
      </c>
      <c r="H3" s="10" t="s">
        <v>0</v>
      </c>
      <c r="I3" s="10" t="s">
        <v>30</v>
      </c>
      <c r="J3" s="10" t="s">
        <v>39</v>
      </c>
      <c r="K3" s="10" t="s">
        <v>84</v>
      </c>
      <c r="L3" s="10" t="s">
        <v>85</v>
      </c>
      <c r="M3" s="10" t="s">
        <v>86</v>
      </c>
      <c r="N3" s="10" t="s">
        <v>87</v>
      </c>
      <c r="O3" s="10" t="s">
        <v>88</v>
      </c>
      <c r="P3" s="10" t="s">
        <v>89</v>
      </c>
      <c r="Q3" s="10" t="s">
        <v>90</v>
      </c>
      <c r="R3" s="10" t="s">
        <v>91</v>
      </c>
      <c r="S3" s="10" t="s">
        <v>92</v>
      </c>
      <c r="T3" s="10" t="s">
        <v>60</v>
      </c>
      <c r="U3" s="10" t="s">
        <v>93</v>
      </c>
      <c r="V3" s="10" t="s">
        <v>94</v>
      </c>
      <c r="W3" s="10" t="s">
        <v>61</v>
      </c>
      <c r="X3" s="10" t="s">
        <v>51</v>
      </c>
      <c r="Y3" s="10" t="s">
        <v>53</v>
      </c>
    </row>
    <row r="4" spans="1:25" ht="123.75" customHeight="1" x14ac:dyDescent="0.25">
      <c r="A4" s="11">
        <v>106004</v>
      </c>
      <c r="B4" s="11">
        <v>1</v>
      </c>
      <c r="C4" s="11">
        <v>1002</v>
      </c>
      <c r="D4" s="11" t="s">
        <v>42</v>
      </c>
      <c r="E4" s="11" t="s">
        <v>55</v>
      </c>
      <c r="F4" s="11">
        <v>1</v>
      </c>
      <c r="G4" s="11"/>
      <c r="H4" s="12" t="s">
        <v>12</v>
      </c>
      <c r="I4" s="12" t="s">
        <v>19</v>
      </c>
      <c r="J4" s="12" t="s">
        <v>1</v>
      </c>
      <c r="K4" s="11">
        <v>5461</v>
      </c>
      <c r="L4" s="11"/>
      <c r="M4" s="11">
        <f t="shared" ref="M4:M15" si="0">K4+L4</f>
        <v>5461</v>
      </c>
      <c r="N4" s="11">
        <v>5461</v>
      </c>
      <c r="O4" s="11">
        <f t="shared" ref="O4:O15" si="1">N4-M4</f>
        <v>0</v>
      </c>
      <c r="P4" s="12"/>
      <c r="Q4" s="13">
        <v>503173.6</v>
      </c>
      <c r="R4" s="13"/>
      <c r="S4" s="13">
        <f>Q4+R4</f>
        <v>503173.6</v>
      </c>
      <c r="T4" s="13">
        <v>499252.62</v>
      </c>
      <c r="U4" s="13">
        <f>T4-S4</f>
        <v>-3920.9799999999814</v>
      </c>
      <c r="V4" s="12" t="s">
        <v>64</v>
      </c>
      <c r="W4" s="12" t="s">
        <v>25</v>
      </c>
      <c r="X4" s="12"/>
      <c r="Y4" s="12"/>
    </row>
    <row r="5" spans="1:25" ht="65.25" customHeight="1" x14ac:dyDescent="0.25">
      <c r="A5" s="11">
        <v>106004</v>
      </c>
      <c r="B5" s="11">
        <v>1</v>
      </c>
      <c r="C5" s="11">
        <v>1146</v>
      </c>
      <c r="D5" s="11" t="s">
        <v>42</v>
      </c>
      <c r="E5" s="11" t="s">
        <v>44</v>
      </c>
      <c r="F5" s="11">
        <v>2</v>
      </c>
      <c r="G5" s="11"/>
      <c r="H5" s="12" t="s">
        <v>13</v>
      </c>
      <c r="I5" s="12" t="s">
        <v>20</v>
      </c>
      <c r="J5" s="12" t="s">
        <v>1</v>
      </c>
      <c r="K5" s="11">
        <v>13150</v>
      </c>
      <c r="L5" s="11">
        <v>-107.7</v>
      </c>
      <c r="M5" s="11">
        <f t="shared" si="0"/>
        <v>13042.3</v>
      </c>
      <c r="N5" s="11">
        <v>13042.3</v>
      </c>
      <c r="O5" s="11">
        <f t="shared" si="1"/>
        <v>0</v>
      </c>
      <c r="P5" s="12"/>
      <c r="Q5" s="13">
        <v>2278918.7000000002</v>
      </c>
      <c r="R5" s="13">
        <v>3105.5</v>
      </c>
      <c r="S5" s="13">
        <f t="shared" ref="S5:S51" si="2">Q5+R5</f>
        <v>2282024.2000000002</v>
      </c>
      <c r="T5" s="13">
        <v>2282004.4</v>
      </c>
      <c r="U5" s="13">
        <f t="shared" ref="U5:U51" si="3">T5-S5</f>
        <v>-19.800000000279397</v>
      </c>
      <c r="V5" s="12" t="s">
        <v>98</v>
      </c>
      <c r="W5" s="12" t="s">
        <v>25</v>
      </c>
      <c r="X5" s="12"/>
      <c r="Y5" s="12"/>
    </row>
    <row r="6" spans="1:25" ht="58.5" customHeight="1" x14ac:dyDescent="0.25">
      <c r="A6" s="11">
        <v>106004</v>
      </c>
      <c r="B6" s="11">
        <v>1</v>
      </c>
      <c r="C6" s="11">
        <v>1146</v>
      </c>
      <c r="D6" s="11" t="s">
        <v>42</v>
      </c>
      <c r="E6" s="11" t="s">
        <v>45</v>
      </c>
      <c r="F6" s="11">
        <v>3</v>
      </c>
      <c r="G6" s="11"/>
      <c r="H6" s="12" t="s">
        <v>14</v>
      </c>
      <c r="I6" s="12" t="s">
        <v>21</v>
      </c>
      <c r="J6" s="12" t="s">
        <v>1</v>
      </c>
      <c r="K6" s="11">
        <v>13150</v>
      </c>
      <c r="L6" s="11">
        <v>-226</v>
      </c>
      <c r="M6" s="11">
        <f t="shared" si="0"/>
        <v>12924</v>
      </c>
      <c r="N6" s="11">
        <v>12924</v>
      </c>
      <c r="O6" s="11">
        <f t="shared" si="1"/>
        <v>0</v>
      </c>
      <c r="P6" s="12"/>
      <c r="Q6" s="13">
        <v>2858002.6</v>
      </c>
      <c r="R6" s="13">
        <v>-31762.1</v>
      </c>
      <c r="S6" s="13">
        <f t="shared" si="2"/>
        <v>2826240.5</v>
      </c>
      <c r="T6" s="13">
        <v>2826216.48</v>
      </c>
      <c r="U6" s="13">
        <f t="shared" si="3"/>
        <v>-24.020000000018626</v>
      </c>
      <c r="V6" s="12" t="s">
        <v>98</v>
      </c>
      <c r="W6" s="12" t="s">
        <v>25</v>
      </c>
      <c r="X6" s="12"/>
      <c r="Y6" s="12"/>
    </row>
    <row r="7" spans="1:25" ht="70.5" customHeight="1" x14ac:dyDescent="0.25">
      <c r="A7" s="11">
        <v>106004</v>
      </c>
      <c r="B7" s="11">
        <v>1</v>
      </c>
      <c r="C7" s="11">
        <v>1146</v>
      </c>
      <c r="D7" s="11" t="s">
        <v>42</v>
      </c>
      <c r="E7" s="11" t="s">
        <v>46</v>
      </c>
      <c r="F7" s="11">
        <v>4</v>
      </c>
      <c r="G7" s="11"/>
      <c r="H7" s="12" t="s">
        <v>15</v>
      </c>
      <c r="I7" s="12" t="s">
        <v>22</v>
      </c>
      <c r="J7" s="12" t="s">
        <v>1</v>
      </c>
      <c r="K7" s="11">
        <v>4629</v>
      </c>
      <c r="L7" s="11">
        <v>-163</v>
      </c>
      <c r="M7" s="11">
        <f t="shared" si="0"/>
        <v>4466</v>
      </c>
      <c r="N7" s="11">
        <v>4466</v>
      </c>
      <c r="O7" s="11">
        <f t="shared" si="1"/>
        <v>0</v>
      </c>
      <c r="P7" s="12"/>
      <c r="Q7" s="13">
        <v>1131714.2</v>
      </c>
      <c r="R7" s="13">
        <v>-33514.400000000001</v>
      </c>
      <c r="S7" s="13">
        <f t="shared" si="2"/>
        <v>1098199.8</v>
      </c>
      <c r="T7" s="13">
        <v>1098168.71</v>
      </c>
      <c r="U7" s="13">
        <f t="shared" si="3"/>
        <v>-31.090000000083819</v>
      </c>
      <c r="V7" s="12" t="s">
        <v>98</v>
      </c>
      <c r="W7" s="12" t="s">
        <v>25</v>
      </c>
      <c r="X7" s="12"/>
      <c r="Y7" s="12"/>
    </row>
    <row r="8" spans="1:25" ht="51" customHeight="1" x14ac:dyDescent="0.25">
      <c r="A8" s="11">
        <v>106004</v>
      </c>
      <c r="B8" s="11">
        <v>1</v>
      </c>
      <c r="C8" s="11">
        <v>1146</v>
      </c>
      <c r="D8" s="11" t="s">
        <v>42</v>
      </c>
      <c r="E8" s="11" t="s">
        <v>47</v>
      </c>
      <c r="F8" s="11">
        <v>5</v>
      </c>
      <c r="G8" s="11"/>
      <c r="H8" s="12" t="s">
        <v>16</v>
      </c>
      <c r="I8" s="12" t="s">
        <v>23</v>
      </c>
      <c r="J8" s="12" t="s">
        <v>1</v>
      </c>
      <c r="K8" s="11">
        <v>76</v>
      </c>
      <c r="L8" s="11">
        <v>5</v>
      </c>
      <c r="M8" s="11">
        <f t="shared" si="0"/>
        <v>81</v>
      </c>
      <c r="N8" s="11">
        <v>81</v>
      </c>
      <c r="O8" s="11">
        <f t="shared" si="1"/>
        <v>0</v>
      </c>
      <c r="P8" s="12"/>
      <c r="Q8" s="13">
        <v>96057.7</v>
      </c>
      <c r="R8" s="13">
        <v>-3481.8</v>
      </c>
      <c r="S8" s="13">
        <f t="shared" si="2"/>
        <v>92575.9</v>
      </c>
      <c r="T8" s="13">
        <v>92575.9</v>
      </c>
      <c r="U8" s="13">
        <f t="shared" si="3"/>
        <v>0</v>
      </c>
      <c r="V8" s="12"/>
      <c r="W8" s="12"/>
      <c r="X8" s="12"/>
      <c r="Y8" s="12"/>
    </row>
    <row r="9" spans="1:25" ht="63.75" customHeight="1" x14ac:dyDescent="0.25">
      <c r="A9" s="11">
        <v>106004</v>
      </c>
      <c r="B9" s="11">
        <v>1</v>
      </c>
      <c r="C9" s="11">
        <v>1146</v>
      </c>
      <c r="D9" s="11" t="s">
        <v>42</v>
      </c>
      <c r="E9" s="11" t="s">
        <v>48</v>
      </c>
      <c r="F9" s="11">
        <v>6</v>
      </c>
      <c r="G9" s="11"/>
      <c r="H9" s="12" t="s">
        <v>17</v>
      </c>
      <c r="I9" s="12" t="s">
        <v>23</v>
      </c>
      <c r="J9" s="12" t="s">
        <v>1</v>
      </c>
      <c r="K9" s="11">
        <v>111</v>
      </c>
      <c r="L9" s="11">
        <v>2</v>
      </c>
      <c r="M9" s="11">
        <f t="shared" si="0"/>
        <v>113</v>
      </c>
      <c r="N9" s="11">
        <v>113</v>
      </c>
      <c r="O9" s="11">
        <f t="shared" si="1"/>
        <v>0</v>
      </c>
      <c r="P9" s="12"/>
      <c r="Q9" s="13">
        <v>140101.70000000001</v>
      </c>
      <c r="R9" s="13">
        <v>-10990.6</v>
      </c>
      <c r="S9" s="13">
        <f t="shared" si="2"/>
        <v>129111.1</v>
      </c>
      <c r="T9" s="13">
        <v>124686.6</v>
      </c>
      <c r="U9" s="13">
        <f t="shared" si="3"/>
        <v>-4424.5</v>
      </c>
      <c r="V9" s="12" t="s">
        <v>98</v>
      </c>
      <c r="W9" s="12" t="s">
        <v>25</v>
      </c>
      <c r="X9" s="12"/>
      <c r="Y9" s="12"/>
    </row>
    <row r="10" spans="1:25" ht="62.25" customHeight="1" x14ac:dyDescent="0.25">
      <c r="A10" s="11">
        <v>106004</v>
      </c>
      <c r="B10" s="11">
        <v>1</v>
      </c>
      <c r="C10" s="11">
        <v>1146</v>
      </c>
      <c r="D10" s="11" t="s">
        <v>42</v>
      </c>
      <c r="E10" s="11" t="s">
        <v>49</v>
      </c>
      <c r="F10" s="11">
        <v>7</v>
      </c>
      <c r="G10" s="11"/>
      <c r="H10" s="12" t="s">
        <v>31</v>
      </c>
      <c r="I10" s="12" t="s">
        <v>32</v>
      </c>
      <c r="J10" s="12" t="s">
        <v>1</v>
      </c>
      <c r="K10" s="11">
        <v>76</v>
      </c>
      <c r="L10" s="11">
        <v>88.3</v>
      </c>
      <c r="M10" s="11">
        <f t="shared" si="0"/>
        <v>164.3</v>
      </c>
      <c r="N10" s="11">
        <v>164.3</v>
      </c>
      <c r="O10" s="11">
        <f t="shared" si="1"/>
        <v>0</v>
      </c>
      <c r="P10" s="12"/>
      <c r="Q10" s="13">
        <v>45975.8</v>
      </c>
      <c r="R10" s="13">
        <v>42177.3</v>
      </c>
      <c r="S10" s="13">
        <f t="shared" si="2"/>
        <v>88153.1</v>
      </c>
      <c r="T10" s="13">
        <v>80879.7</v>
      </c>
      <c r="U10" s="13">
        <f t="shared" si="3"/>
        <v>-7273.4000000000087</v>
      </c>
      <c r="V10" s="12" t="s">
        <v>98</v>
      </c>
      <c r="W10" s="12" t="s">
        <v>25</v>
      </c>
      <c r="X10" s="12"/>
      <c r="Y10" s="12"/>
    </row>
    <row r="11" spans="1:25" ht="62.25" customHeight="1" x14ac:dyDescent="0.25">
      <c r="A11" s="11">
        <v>106004</v>
      </c>
      <c r="B11" s="11">
        <v>1</v>
      </c>
      <c r="C11" s="11">
        <v>1146</v>
      </c>
      <c r="D11" s="11" t="s">
        <v>42</v>
      </c>
      <c r="E11" s="11" t="s">
        <v>50</v>
      </c>
      <c r="F11" s="11">
        <v>8</v>
      </c>
      <c r="G11" s="11"/>
      <c r="H11" s="12" t="s">
        <v>33</v>
      </c>
      <c r="I11" s="12" t="s">
        <v>34</v>
      </c>
      <c r="J11" s="12" t="s">
        <v>1</v>
      </c>
      <c r="K11" s="11">
        <v>59</v>
      </c>
      <c r="L11" s="11">
        <v>55.3</v>
      </c>
      <c r="M11" s="11">
        <f t="shared" si="0"/>
        <v>114.3</v>
      </c>
      <c r="N11" s="11">
        <v>114.3</v>
      </c>
      <c r="O11" s="11">
        <f t="shared" si="1"/>
        <v>0</v>
      </c>
      <c r="P11" s="12"/>
      <c r="Q11" s="13">
        <v>35691.699999999997</v>
      </c>
      <c r="R11" s="13">
        <v>25431.1</v>
      </c>
      <c r="S11" s="13">
        <f t="shared" si="2"/>
        <v>61122.799999999996</v>
      </c>
      <c r="T11" s="13">
        <v>60458.6</v>
      </c>
      <c r="U11" s="13">
        <f t="shared" si="3"/>
        <v>-664.19999999999709</v>
      </c>
      <c r="V11" s="12" t="s">
        <v>98</v>
      </c>
      <c r="W11" s="12" t="s">
        <v>25</v>
      </c>
      <c r="X11" s="12"/>
      <c r="Y11" s="12"/>
    </row>
    <row r="12" spans="1:25" ht="53.25" customHeight="1" x14ac:dyDescent="0.25">
      <c r="A12" s="11">
        <v>106004</v>
      </c>
      <c r="B12" s="11"/>
      <c r="C12" s="11">
        <v>1146</v>
      </c>
      <c r="D12" s="11" t="s">
        <v>42</v>
      </c>
      <c r="E12" s="11">
        <v>140</v>
      </c>
      <c r="F12" s="11"/>
      <c r="G12" s="11"/>
      <c r="H12" s="12" t="s">
        <v>146</v>
      </c>
      <c r="I12" s="12" t="s">
        <v>147</v>
      </c>
      <c r="J12" s="12" t="s">
        <v>1</v>
      </c>
      <c r="K12" s="11"/>
      <c r="L12" s="11">
        <v>2.2999999999999998</v>
      </c>
      <c r="M12" s="11">
        <f t="shared" si="0"/>
        <v>2.2999999999999998</v>
      </c>
      <c r="N12" s="11">
        <v>2.2999999999999998</v>
      </c>
      <c r="O12" s="11">
        <f t="shared" si="1"/>
        <v>0</v>
      </c>
      <c r="P12" s="12"/>
      <c r="Q12" s="13"/>
      <c r="R12" s="13">
        <v>1476.6</v>
      </c>
      <c r="S12" s="13">
        <f t="shared" si="2"/>
        <v>1476.6</v>
      </c>
      <c r="T12" s="13">
        <v>1397.2</v>
      </c>
      <c r="U12" s="13">
        <f t="shared" si="3"/>
        <v>-79.399999999999864</v>
      </c>
      <c r="V12" s="12" t="s">
        <v>148</v>
      </c>
      <c r="W12" s="12" t="s">
        <v>25</v>
      </c>
      <c r="X12" s="12"/>
      <c r="Y12" s="12"/>
    </row>
    <row r="13" spans="1:25" ht="74.25" customHeight="1" x14ac:dyDescent="0.25">
      <c r="A13" s="11">
        <v>106004</v>
      </c>
      <c r="B13" s="11">
        <v>2</v>
      </c>
      <c r="C13" s="11">
        <v>1148</v>
      </c>
      <c r="D13" s="11" t="s">
        <v>42</v>
      </c>
      <c r="E13" s="11" t="s">
        <v>51</v>
      </c>
      <c r="F13" s="11">
        <v>9</v>
      </c>
      <c r="G13" s="11"/>
      <c r="H13" s="12" t="s">
        <v>18</v>
      </c>
      <c r="I13" s="12" t="s">
        <v>24</v>
      </c>
      <c r="J13" s="12" t="s">
        <v>1</v>
      </c>
      <c r="K13" s="11">
        <v>163</v>
      </c>
      <c r="L13" s="11">
        <v>0</v>
      </c>
      <c r="M13" s="11">
        <f t="shared" si="0"/>
        <v>163</v>
      </c>
      <c r="N13" s="11">
        <v>163</v>
      </c>
      <c r="O13" s="11">
        <f t="shared" si="1"/>
        <v>0</v>
      </c>
      <c r="P13" s="12"/>
      <c r="Q13" s="13">
        <v>43478</v>
      </c>
      <c r="R13" s="13"/>
      <c r="S13" s="13">
        <f t="shared" si="2"/>
        <v>43478</v>
      </c>
      <c r="T13" s="13">
        <v>43478</v>
      </c>
      <c r="U13" s="13">
        <f t="shared" si="3"/>
        <v>0</v>
      </c>
      <c r="V13" s="12"/>
      <c r="W13" s="12"/>
      <c r="X13" s="12"/>
      <c r="Y13" s="12"/>
    </row>
    <row r="14" spans="1:25" ht="50.25" customHeight="1" x14ac:dyDescent="0.25">
      <c r="A14" s="11">
        <v>106004</v>
      </c>
      <c r="B14" s="11">
        <v>1</v>
      </c>
      <c r="C14" s="11">
        <v>1146</v>
      </c>
      <c r="D14" s="11" t="s">
        <v>42</v>
      </c>
      <c r="E14" s="11" t="s">
        <v>52</v>
      </c>
      <c r="F14" s="11">
        <v>10</v>
      </c>
      <c r="G14" s="11"/>
      <c r="H14" s="12" t="s">
        <v>35</v>
      </c>
      <c r="I14" s="12" t="s">
        <v>36</v>
      </c>
      <c r="J14" s="12" t="s">
        <v>1</v>
      </c>
      <c r="K14" s="11">
        <v>889</v>
      </c>
      <c r="L14" s="11">
        <v>65</v>
      </c>
      <c r="M14" s="11">
        <f t="shared" si="0"/>
        <v>954</v>
      </c>
      <c r="N14" s="11">
        <v>954</v>
      </c>
      <c r="O14" s="11">
        <f t="shared" si="1"/>
        <v>0</v>
      </c>
      <c r="P14" s="12"/>
      <c r="Q14" s="13">
        <v>99607.8</v>
      </c>
      <c r="R14" s="13">
        <v>7179.9</v>
      </c>
      <c r="S14" s="13">
        <f t="shared" si="2"/>
        <v>106787.7</v>
      </c>
      <c r="T14" s="13">
        <v>106786.96</v>
      </c>
      <c r="U14" s="13">
        <f t="shared" si="3"/>
        <v>-0.73999999999068677</v>
      </c>
      <c r="V14" s="12" t="s">
        <v>163</v>
      </c>
      <c r="W14" s="12" t="s">
        <v>25</v>
      </c>
      <c r="X14" s="12"/>
      <c r="Y14" s="12"/>
    </row>
    <row r="15" spans="1:25" ht="102.75" customHeight="1" x14ac:dyDescent="0.25">
      <c r="A15" s="11">
        <v>106004</v>
      </c>
      <c r="B15" s="11">
        <v>2</v>
      </c>
      <c r="C15" s="11">
        <v>1049</v>
      </c>
      <c r="D15" s="11" t="s">
        <v>42</v>
      </c>
      <c r="E15" s="11" t="s">
        <v>43</v>
      </c>
      <c r="F15" s="11">
        <v>11</v>
      </c>
      <c r="G15" s="11"/>
      <c r="H15" s="12" t="s">
        <v>57</v>
      </c>
      <c r="I15" s="12" t="s">
        <v>58</v>
      </c>
      <c r="J15" s="12" t="s">
        <v>1</v>
      </c>
      <c r="K15" s="11">
        <v>81.3</v>
      </c>
      <c r="L15" s="11">
        <v>0</v>
      </c>
      <c r="M15" s="11">
        <f t="shared" si="0"/>
        <v>81.3</v>
      </c>
      <c r="N15" s="11">
        <v>81.3</v>
      </c>
      <c r="O15" s="11">
        <f t="shared" si="1"/>
        <v>0</v>
      </c>
      <c r="P15" s="12"/>
      <c r="Q15" s="13">
        <v>37400</v>
      </c>
      <c r="R15" s="13"/>
      <c r="S15" s="13">
        <f t="shared" si="2"/>
        <v>37400</v>
      </c>
      <c r="T15" s="13">
        <v>37400</v>
      </c>
      <c r="U15" s="13">
        <f t="shared" si="3"/>
        <v>0</v>
      </c>
      <c r="V15" s="12"/>
      <c r="W15" s="12"/>
      <c r="X15" s="12"/>
      <c r="Y15" s="12"/>
    </row>
    <row r="16" spans="1:25" ht="51.75" customHeight="1" x14ac:dyDescent="0.25">
      <c r="A16" s="11">
        <v>106004</v>
      </c>
      <c r="B16" s="11"/>
      <c r="C16" s="11">
        <v>1015</v>
      </c>
      <c r="D16" s="11" t="s">
        <v>54</v>
      </c>
      <c r="E16" s="11" t="s">
        <v>51</v>
      </c>
      <c r="F16" s="11">
        <v>12</v>
      </c>
      <c r="G16" s="11"/>
      <c r="H16" s="12" t="s">
        <v>37</v>
      </c>
      <c r="I16" s="12" t="s">
        <v>38</v>
      </c>
      <c r="J16" s="12" t="s">
        <v>1</v>
      </c>
      <c r="K16" s="11">
        <v>4500</v>
      </c>
      <c r="L16" s="11"/>
      <c r="M16" s="11">
        <v>4500</v>
      </c>
      <c r="N16" s="11">
        <v>4500</v>
      </c>
      <c r="O16" s="11"/>
      <c r="P16" s="12"/>
      <c r="Q16" s="13">
        <v>324000</v>
      </c>
      <c r="R16" s="13">
        <v>-44800</v>
      </c>
      <c r="S16" s="13">
        <f t="shared" si="2"/>
        <v>279200</v>
      </c>
      <c r="T16" s="13">
        <v>279036.56</v>
      </c>
      <c r="U16" s="13">
        <f t="shared" si="3"/>
        <v>-163.44000000000233</v>
      </c>
      <c r="V16" s="12" t="s">
        <v>63</v>
      </c>
      <c r="W16" s="12" t="s">
        <v>25</v>
      </c>
      <c r="X16" s="12"/>
      <c r="Y16" s="12"/>
    </row>
    <row r="17" spans="1:25" ht="52.5" customHeight="1" x14ac:dyDescent="0.25">
      <c r="A17" s="11">
        <v>106004</v>
      </c>
      <c r="B17" s="11">
        <v>1</v>
      </c>
      <c r="C17" s="11">
        <v>1110</v>
      </c>
      <c r="D17" s="11" t="s">
        <v>54</v>
      </c>
      <c r="E17" s="11" t="s">
        <v>105</v>
      </c>
      <c r="F17" s="11">
        <v>13</v>
      </c>
      <c r="G17" s="11"/>
      <c r="H17" s="12" t="s">
        <v>112</v>
      </c>
      <c r="I17" s="12" t="s">
        <v>62</v>
      </c>
      <c r="J17" s="12" t="s">
        <v>1</v>
      </c>
      <c r="K17" s="11">
        <v>13</v>
      </c>
      <c r="L17" s="11"/>
      <c r="M17" s="11">
        <v>13</v>
      </c>
      <c r="N17" s="11">
        <v>13</v>
      </c>
      <c r="O17" s="11"/>
      <c r="P17" s="12"/>
      <c r="Q17" s="13">
        <v>4680</v>
      </c>
      <c r="R17" s="13"/>
      <c r="S17" s="13">
        <f t="shared" si="2"/>
        <v>4680</v>
      </c>
      <c r="T17" s="13">
        <v>4680</v>
      </c>
      <c r="U17" s="13">
        <f t="shared" si="3"/>
        <v>0</v>
      </c>
      <c r="V17" s="12"/>
      <c r="W17" s="12"/>
      <c r="X17" s="12"/>
      <c r="Y17" s="12"/>
    </row>
    <row r="18" spans="1:25" ht="46.5" customHeight="1" x14ac:dyDescent="0.25">
      <c r="A18" s="11"/>
      <c r="B18" s="11"/>
      <c r="C18" s="11">
        <v>1110</v>
      </c>
      <c r="D18" s="11" t="s">
        <v>54</v>
      </c>
      <c r="E18" s="11" t="s">
        <v>105</v>
      </c>
      <c r="F18" s="11">
        <v>13</v>
      </c>
      <c r="G18" s="11"/>
      <c r="H18" s="12" t="s">
        <v>112</v>
      </c>
      <c r="I18" s="12" t="s">
        <v>62</v>
      </c>
      <c r="J18" s="12" t="s">
        <v>1</v>
      </c>
      <c r="K18" s="11"/>
      <c r="L18" s="11">
        <v>3</v>
      </c>
      <c r="M18" s="11">
        <v>3</v>
      </c>
      <c r="N18" s="11">
        <v>3</v>
      </c>
      <c r="O18" s="11"/>
      <c r="P18" s="12"/>
      <c r="Q18" s="13"/>
      <c r="R18" s="13">
        <v>810</v>
      </c>
      <c r="S18" s="13">
        <f t="shared" si="2"/>
        <v>810</v>
      </c>
      <c r="T18" s="13">
        <v>750</v>
      </c>
      <c r="U18" s="13">
        <f t="shared" si="3"/>
        <v>-60</v>
      </c>
      <c r="V18" s="12" t="s">
        <v>99</v>
      </c>
      <c r="W18" s="12" t="s">
        <v>25</v>
      </c>
      <c r="X18" s="12"/>
      <c r="Y18" s="12"/>
    </row>
    <row r="19" spans="1:25" ht="61.5" customHeight="1" x14ac:dyDescent="0.25">
      <c r="A19" s="11">
        <v>106004</v>
      </c>
      <c r="B19" s="11"/>
      <c r="C19" s="11">
        <v>1029</v>
      </c>
      <c r="D19" s="11" t="s">
        <v>54</v>
      </c>
      <c r="E19" s="11" t="s">
        <v>95</v>
      </c>
      <c r="F19" s="11">
        <v>14</v>
      </c>
      <c r="G19" s="11"/>
      <c r="H19" s="12" t="s">
        <v>96</v>
      </c>
      <c r="I19" s="12" t="s">
        <v>97</v>
      </c>
      <c r="J19" s="12" t="s">
        <v>1</v>
      </c>
      <c r="K19" s="11"/>
      <c r="L19" s="11">
        <v>9.24</v>
      </c>
      <c r="M19" s="11">
        <v>9.24</v>
      </c>
      <c r="N19" s="11">
        <v>9.24</v>
      </c>
      <c r="O19" s="11"/>
      <c r="P19" s="12"/>
      <c r="Q19" s="13"/>
      <c r="R19" s="13">
        <v>29422</v>
      </c>
      <c r="S19" s="13">
        <f t="shared" si="2"/>
        <v>29422</v>
      </c>
      <c r="T19" s="13">
        <v>28612.14</v>
      </c>
      <c r="U19" s="13">
        <f t="shared" si="3"/>
        <v>-809.86000000000058</v>
      </c>
      <c r="V19" s="12" t="s">
        <v>99</v>
      </c>
      <c r="W19" s="12" t="s">
        <v>25</v>
      </c>
      <c r="X19" s="12"/>
      <c r="Y19" s="12"/>
    </row>
    <row r="20" spans="1:25" ht="78" customHeight="1" x14ac:dyDescent="0.25">
      <c r="A20" s="11">
        <v>16004</v>
      </c>
      <c r="B20" s="11">
        <v>2</v>
      </c>
      <c r="C20" s="11">
        <v>1035</v>
      </c>
      <c r="D20" s="11" t="s">
        <v>54</v>
      </c>
      <c r="E20" s="11" t="s">
        <v>56</v>
      </c>
      <c r="F20" s="11">
        <v>15</v>
      </c>
      <c r="G20" s="11"/>
      <c r="H20" s="12" t="s">
        <v>100</v>
      </c>
      <c r="I20" s="12" t="s">
        <v>59</v>
      </c>
      <c r="J20" s="12" t="s">
        <v>1</v>
      </c>
      <c r="K20" s="11"/>
      <c r="L20" s="11">
        <v>68</v>
      </c>
      <c r="M20" s="11">
        <f>K20+L20</f>
        <v>68</v>
      </c>
      <c r="N20" s="11">
        <v>68</v>
      </c>
      <c r="O20" s="11">
        <f>N20-M20</f>
        <v>0</v>
      </c>
      <c r="P20" s="12"/>
      <c r="Q20" s="13"/>
      <c r="R20" s="13">
        <v>272939.3</v>
      </c>
      <c r="S20" s="13">
        <f t="shared" si="2"/>
        <v>272939.3</v>
      </c>
      <c r="T20" s="13">
        <v>272939.3</v>
      </c>
      <c r="U20" s="13">
        <f t="shared" si="3"/>
        <v>0</v>
      </c>
      <c r="V20" s="12"/>
      <c r="W20" s="12"/>
      <c r="X20" s="12"/>
      <c r="Y20" s="12"/>
    </row>
    <row r="21" spans="1:25" ht="54" customHeight="1" x14ac:dyDescent="0.25">
      <c r="A21" s="11">
        <v>106004</v>
      </c>
      <c r="B21" s="11">
        <v>2</v>
      </c>
      <c r="C21" s="11">
        <v>1168</v>
      </c>
      <c r="D21" s="11" t="s">
        <v>42</v>
      </c>
      <c r="E21" s="11" t="s">
        <v>53</v>
      </c>
      <c r="F21" s="11">
        <v>11</v>
      </c>
      <c r="G21" s="11"/>
      <c r="H21" s="12" t="s">
        <v>101</v>
      </c>
      <c r="I21" s="12" t="s">
        <v>102</v>
      </c>
      <c r="J21" s="12" t="s">
        <v>1</v>
      </c>
      <c r="K21" s="11">
        <v>2</v>
      </c>
      <c r="L21" s="11">
        <v>0</v>
      </c>
      <c r="M21" s="11">
        <f>K21+L21</f>
        <v>2</v>
      </c>
      <c r="N21" s="11">
        <v>2</v>
      </c>
      <c r="O21" s="11">
        <f>N21-M21</f>
        <v>0</v>
      </c>
      <c r="P21" s="12"/>
      <c r="Q21" s="13">
        <v>2563.6</v>
      </c>
      <c r="R21" s="13"/>
      <c r="S21" s="13">
        <f t="shared" si="2"/>
        <v>2563.6</v>
      </c>
      <c r="T21" s="13">
        <v>2563.6</v>
      </c>
      <c r="U21" s="13">
        <f t="shared" si="3"/>
        <v>0</v>
      </c>
      <c r="V21" s="12"/>
      <c r="W21" s="12"/>
      <c r="X21" s="12"/>
      <c r="Y21" s="12"/>
    </row>
    <row r="22" spans="1:25" ht="87.75" customHeight="1" x14ac:dyDescent="0.25">
      <c r="A22" s="11">
        <v>106004</v>
      </c>
      <c r="B22" s="11"/>
      <c r="C22" s="11">
        <v>1146</v>
      </c>
      <c r="D22" s="11" t="s">
        <v>54</v>
      </c>
      <c r="E22" s="11">
        <v>34</v>
      </c>
      <c r="F22" s="11"/>
      <c r="G22" s="11"/>
      <c r="H22" s="12" t="s">
        <v>103</v>
      </c>
      <c r="I22" s="12" t="s">
        <v>106</v>
      </c>
      <c r="J22" s="12" t="s">
        <v>1</v>
      </c>
      <c r="K22" s="11">
        <v>2</v>
      </c>
      <c r="L22" s="11"/>
      <c r="M22" s="11">
        <v>2</v>
      </c>
      <c r="N22" s="11">
        <v>2</v>
      </c>
      <c r="O22" s="11">
        <f>N22-M22</f>
        <v>0</v>
      </c>
      <c r="P22" s="12"/>
      <c r="Q22" s="13">
        <v>77000</v>
      </c>
      <c r="R22" s="13"/>
      <c r="S22" s="13">
        <f t="shared" si="2"/>
        <v>77000</v>
      </c>
      <c r="T22" s="13">
        <v>69950.95</v>
      </c>
      <c r="U22" s="13">
        <f t="shared" si="3"/>
        <v>-7049.0500000000029</v>
      </c>
      <c r="V22" s="12" t="s">
        <v>169</v>
      </c>
      <c r="W22" s="12" t="s">
        <v>25</v>
      </c>
      <c r="X22" s="12"/>
      <c r="Y22" s="12"/>
    </row>
    <row r="23" spans="1:25" ht="66" customHeight="1" x14ac:dyDescent="0.25">
      <c r="A23" s="11">
        <v>16004</v>
      </c>
      <c r="B23" s="11"/>
      <c r="C23" s="11">
        <v>1047</v>
      </c>
      <c r="D23" s="11" t="s">
        <v>54</v>
      </c>
      <c r="E23" s="11" t="s">
        <v>60</v>
      </c>
      <c r="F23" s="11"/>
      <c r="G23" s="11"/>
      <c r="H23" s="12" t="s">
        <v>110</v>
      </c>
      <c r="I23" s="12" t="s">
        <v>111</v>
      </c>
      <c r="J23" s="12"/>
      <c r="K23" s="11"/>
      <c r="L23" s="11">
        <v>1</v>
      </c>
      <c r="M23" s="11">
        <f>K23+L23</f>
        <v>1</v>
      </c>
      <c r="N23" s="11">
        <v>1</v>
      </c>
      <c r="O23" s="11">
        <f>N23-M23</f>
        <v>0</v>
      </c>
      <c r="P23" s="12"/>
      <c r="Q23" s="13"/>
      <c r="R23" s="13">
        <v>16000</v>
      </c>
      <c r="S23" s="13">
        <f t="shared" si="2"/>
        <v>16000</v>
      </c>
      <c r="T23" s="13">
        <v>16000</v>
      </c>
      <c r="U23" s="13">
        <f t="shared" si="3"/>
        <v>0</v>
      </c>
      <c r="V23" s="12"/>
      <c r="W23" s="12"/>
      <c r="X23" s="12"/>
      <c r="Y23" s="12"/>
    </row>
    <row r="24" spans="1:25" ht="39" customHeight="1" x14ac:dyDescent="0.25">
      <c r="A24" s="11">
        <v>106004</v>
      </c>
      <c r="B24" s="11"/>
      <c r="C24" s="11">
        <v>1002</v>
      </c>
      <c r="D24" s="11" t="s">
        <v>113</v>
      </c>
      <c r="E24" s="11" t="s">
        <v>55</v>
      </c>
      <c r="F24" s="11"/>
      <c r="G24" s="11"/>
      <c r="H24" s="12" t="s">
        <v>114</v>
      </c>
      <c r="I24" s="12" t="s">
        <v>115</v>
      </c>
      <c r="J24" s="12" t="s">
        <v>1</v>
      </c>
      <c r="K24" s="11"/>
      <c r="L24" s="11"/>
      <c r="M24" s="11"/>
      <c r="N24" s="11"/>
      <c r="O24" s="11">
        <f t="shared" ref="O24:O33" si="4">N24-M24</f>
        <v>0</v>
      </c>
      <c r="P24" s="12"/>
      <c r="Q24" s="13">
        <v>3000</v>
      </c>
      <c r="R24" s="13"/>
      <c r="S24" s="13">
        <f t="shared" si="2"/>
        <v>3000</v>
      </c>
      <c r="T24" s="13">
        <v>2710.87</v>
      </c>
      <c r="U24" s="13">
        <f t="shared" si="3"/>
        <v>-289.13000000000011</v>
      </c>
      <c r="V24" s="12" t="s">
        <v>169</v>
      </c>
      <c r="W24" s="12" t="s">
        <v>25</v>
      </c>
      <c r="X24" s="12"/>
      <c r="Y24" s="12"/>
    </row>
    <row r="25" spans="1:25" ht="76.5" customHeight="1" x14ac:dyDescent="0.25">
      <c r="A25" s="11">
        <v>106004</v>
      </c>
      <c r="B25" s="11"/>
      <c r="C25" s="11">
        <v>1047</v>
      </c>
      <c r="D25" s="11" t="s">
        <v>54</v>
      </c>
      <c r="E25" s="11" t="s">
        <v>105</v>
      </c>
      <c r="F25" s="11"/>
      <c r="G25" s="11"/>
      <c r="H25" s="12" t="s">
        <v>116</v>
      </c>
      <c r="I25" s="12" t="s">
        <v>117</v>
      </c>
      <c r="J25" s="12" t="s">
        <v>1</v>
      </c>
      <c r="K25" s="11"/>
      <c r="L25" s="11">
        <v>8</v>
      </c>
      <c r="M25" s="11">
        <f t="shared" ref="M25:M35" si="5">K25+L25</f>
        <v>8</v>
      </c>
      <c r="N25" s="11">
        <v>8</v>
      </c>
      <c r="O25" s="11">
        <f t="shared" si="4"/>
        <v>0</v>
      </c>
      <c r="P25" s="12"/>
      <c r="Q25" s="13"/>
      <c r="R25" s="13">
        <v>36000</v>
      </c>
      <c r="S25" s="13">
        <f t="shared" si="2"/>
        <v>36000</v>
      </c>
      <c r="T25" s="13">
        <v>36000</v>
      </c>
      <c r="U25" s="13">
        <f t="shared" si="3"/>
        <v>0</v>
      </c>
      <c r="V25" s="12"/>
      <c r="W25" s="12"/>
      <c r="X25" s="12"/>
      <c r="Y25" s="12"/>
    </row>
    <row r="26" spans="1:25" ht="87.75" customHeight="1" x14ac:dyDescent="0.25">
      <c r="A26" s="11">
        <v>106004</v>
      </c>
      <c r="B26" s="11"/>
      <c r="C26" s="11">
        <v>1047</v>
      </c>
      <c r="D26" s="11" t="s">
        <v>54</v>
      </c>
      <c r="E26" s="11" t="s">
        <v>43</v>
      </c>
      <c r="F26" s="11"/>
      <c r="G26" s="11"/>
      <c r="H26" s="12" t="s">
        <v>118</v>
      </c>
      <c r="I26" s="12" t="s">
        <v>119</v>
      </c>
      <c r="J26" s="12" t="s">
        <v>1</v>
      </c>
      <c r="K26" s="11"/>
      <c r="L26" s="11">
        <v>1</v>
      </c>
      <c r="M26" s="11">
        <f t="shared" si="5"/>
        <v>1</v>
      </c>
      <c r="N26" s="11">
        <v>1</v>
      </c>
      <c r="O26" s="11">
        <f t="shared" si="4"/>
        <v>0</v>
      </c>
      <c r="P26" s="12"/>
      <c r="Q26" s="13"/>
      <c r="R26" s="13">
        <v>17900</v>
      </c>
      <c r="S26" s="13">
        <f t="shared" si="2"/>
        <v>17900</v>
      </c>
      <c r="T26" s="13">
        <v>17900</v>
      </c>
      <c r="U26" s="13">
        <f t="shared" si="3"/>
        <v>0</v>
      </c>
      <c r="V26" s="12"/>
      <c r="W26" s="12"/>
      <c r="X26" s="12"/>
      <c r="Y26" s="12"/>
    </row>
    <row r="27" spans="1:25" ht="118.5" customHeight="1" x14ac:dyDescent="0.25">
      <c r="A27" s="11">
        <v>106004</v>
      </c>
      <c r="B27" s="11"/>
      <c r="C27" s="11">
        <v>1047</v>
      </c>
      <c r="D27" s="11" t="s">
        <v>54</v>
      </c>
      <c r="E27" s="11" t="s">
        <v>44</v>
      </c>
      <c r="F27" s="11"/>
      <c r="G27" s="11"/>
      <c r="H27" s="12" t="s">
        <v>129</v>
      </c>
      <c r="I27" s="12" t="s">
        <v>121</v>
      </c>
      <c r="J27" s="12" t="s">
        <v>1</v>
      </c>
      <c r="K27" s="11"/>
      <c r="L27" s="11">
        <v>1</v>
      </c>
      <c r="M27" s="11">
        <f t="shared" si="5"/>
        <v>1</v>
      </c>
      <c r="N27" s="11">
        <v>1</v>
      </c>
      <c r="O27" s="11">
        <f t="shared" si="4"/>
        <v>0</v>
      </c>
      <c r="P27" s="12"/>
      <c r="Q27" s="13"/>
      <c r="R27" s="13">
        <v>19491</v>
      </c>
      <c r="S27" s="13">
        <f t="shared" si="2"/>
        <v>19491</v>
      </c>
      <c r="T27" s="13">
        <v>19400</v>
      </c>
      <c r="U27" s="13">
        <f t="shared" si="3"/>
        <v>-91</v>
      </c>
      <c r="V27" s="12" t="s">
        <v>150</v>
      </c>
      <c r="W27" s="12" t="s">
        <v>25</v>
      </c>
      <c r="X27" s="12"/>
      <c r="Y27" s="12"/>
    </row>
    <row r="28" spans="1:25" ht="66.75" customHeight="1" x14ac:dyDescent="0.25">
      <c r="A28" s="11">
        <v>106004</v>
      </c>
      <c r="B28" s="11"/>
      <c r="C28" s="11">
        <v>1146</v>
      </c>
      <c r="D28" s="11" t="s">
        <v>104</v>
      </c>
      <c r="E28" s="11" t="s">
        <v>93</v>
      </c>
      <c r="F28" s="11"/>
      <c r="G28" s="11"/>
      <c r="H28" s="12" t="s">
        <v>122</v>
      </c>
      <c r="I28" s="12" t="s">
        <v>123</v>
      </c>
      <c r="J28" s="12" t="s">
        <v>1</v>
      </c>
      <c r="K28" s="11"/>
      <c r="L28" s="11"/>
      <c r="M28" s="11">
        <f t="shared" si="5"/>
        <v>0</v>
      </c>
      <c r="N28" s="11"/>
      <c r="O28" s="11">
        <f t="shared" si="4"/>
        <v>0</v>
      </c>
      <c r="P28" s="12"/>
      <c r="Q28" s="13"/>
      <c r="R28" s="13">
        <v>204880.1</v>
      </c>
      <c r="S28" s="13">
        <f t="shared" si="2"/>
        <v>204880.1</v>
      </c>
      <c r="T28" s="13">
        <v>204766.99</v>
      </c>
      <c r="U28" s="13">
        <f t="shared" si="3"/>
        <v>-113.11000000001513</v>
      </c>
      <c r="V28" s="12" t="s">
        <v>169</v>
      </c>
      <c r="W28" s="12" t="s">
        <v>25</v>
      </c>
      <c r="X28" s="12"/>
      <c r="Y28" s="12"/>
    </row>
    <row r="29" spans="1:25" ht="46.5" customHeight="1" x14ac:dyDescent="0.25">
      <c r="A29" s="11">
        <v>106004</v>
      </c>
      <c r="B29" s="11"/>
      <c r="C29" s="11">
        <v>1047</v>
      </c>
      <c r="D29" s="11" t="s">
        <v>107</v>
      </c>
      <c r="E29" s="11" t="s">
        <v>108</v>
      </c>
      <c r="F29" s="11"/>
      <c r="G29" s="11"/>
      <c r="H29" s="12" t="s">
        <v>109</v>
      </c>
      <c r="I29" s="12" t="s">
        <v>124</v>
      </c>
      <c r="J29" s="12" t="s">
        <v>1</v>
      </c>
      <c r="K29" s="11"/>
      <c r="L29" s="11">
        <v>9</v>
      </c>
      <c r="M29" s="11">
        <f t="shared" si="5"/>
        <v>9</v>
      </c>
      <c r="N29" s="11">
        <v>9</v>
      </c>
      <c r="O29" s="11">
        <f t="shared" si="4"/>
        <v>0</v>
      </c>
      <c r="P29" s="12"/>
      <c r="Q29" s="13"/>
      <c r="R29" s="13">
        <v>8210</v>
      </c>
      <c r="S29" s="13">
        <f t="shared" si="2"/>
        <v>8210</v>
      </c>
      <c r="T29" s="13">
        <v>7816.65</v>
      </c>
      <c r="U29" s="13">
        <f t="shared" si="3"/>
        <v>-393.35000000000036</v>
      </c>
      <c r="V29" s="12" t="s">
        <v>169</v>
      </c>
      <c r="W29" s="12" t="s">
        <v>25</v>
      </c>
      <c r="X29" s="12"/>
      <c r="Y29" s="12"/>
    </row>
    <row r="30" spans="1:25" ht="45" customHeight="1" x14ac:dyDescent="0.25">
      <c r="A30" s="11">
        <v>106004</v>
      </c>
      <c r="B30" s="11"/>
      <c r="C30" s="11">
        <v>1047</v>
      </c>
      <c r="D30" s="11" t="s">
        <v>107</v>
      </c>
      <c r="E30" s="11" t="s">
        <v>108</v>
      </c>
      <c r="F30" s="11"/>
      <c r="G30" s="11"/>
      <c r="H30" s="12" t="s">
        <v>109</v>
      </c>
      <c r="I30" s="12" t="s">
        <v>124</v>
      </c>
      <c r="J30" s="12" t="s">
        <v>1</v>
      </c>
      <c r="K30" s="11"/>
      <c r="L30" s="11"/>
      <c r="M30" s="11"/>
      <c r="N30" s="11"/>
      <c r="O30" s="11"/>
      <c r="P30" s="12"/>
      <c r="Q30" s="13"/>
      <c r="R30" s="13">
        <v>4550</v>
      </c>
      <c r="S30" s="13">
        <f t="shared" si="2"/>
        <v>4550</v>
      </c>
      <c r="T30" s="13">
        <v>4040</v>
      </c>
      <c r="U30" s="13">
        <f t="shared" si="3"/>
        <v>-510</v>
      </c>
      <c r="V30" s="12" t="s">
        <v>169</v>
      </c>
      <c r="W30" s="12" t="s">
        <v>25</v>
      </c>
      <c r="X30" s="12"/>
      <c r="Y30" s="12"/>
    </row>
    <row r="31" spans="1:25" ht="51.75" customHeight="1" x14ac:dyDescent="0.25">
      <c r="A31" s="11">
        <v>106004</v>
      </c>
      <c r="B31" s="11"/>
      <c r="C31" s="11">
        <v>1047</v>
      </c>
      <c r="D31" s="11" t="s">
        <v>107</v>
      </c>
      <c r="E31" s="11" t="s">
        <v>108</v>
      </c>
      <c r="F31" s="11"/>
      <c r="G31" s="11"/>
      <c r="H31" s="12" t="s">
        <v>109</v>
      </c>
      <c r="I31" s="12" t="s">
        <v>124</v>
      </c>
      <c r="J31" s="12"/>
      <c r="K31" s="11"/>
      <c r="L31" s="11"/>
      <c r="M31" s="11"/>
      <c r="N31" s="11"/>
      <c r="O31" s="11"/>
      <c r="P31" s="12"/>
      <c r="Q31" s="13"/>
      <c r="R31" s="13">
        <v>3500</v>
      </c>
      <c r="S31" s="13">
        <f t="shared" si="2"/>
        <v>3500</v>
      </c>
      <c r="T31" s="13">
        <v>2745</v>
      </c>
      <c r="U31" s="13">
        <f t="shared" si="3"/>
        <v>-755</v>
      </c>
      <c r="V31" s="12" t="s">
        <v>169</v>
      </c>
      <c r="W31" s="12" t="s">
        <v>25</v>
      </c>
      <c r="X31" s="12"/>
      <c r="Y31" s="12"/>
    </row>
    <row r="32" spans="1:25" ht="50.25" customHeight="1" x14ac:dyDescent="0.25">
      <c r="A32" s="11">
        <v>106004</v>
      </c>
      <c r="B32" s="11"/>
      <c r="C32" s="11">
        <v>1098</v>
      </c>
      <c r="D32" s="11" t="s">
        <v>107</v>
      </c>
      <c r="E32" s="11" t="s">
        <v>55</v>
      </c>
      <c r="F32" s="11"/>
      <c r="G32" s="11"/>
      <c r="H32" s="12" t="s">
        <v>125</v>
      </c>
      <c r="I32" s="12" t="s">
        <v>126</v>
      </c>
      <c r="J32" s="12" t="s">
        <v>1</v>
      </c>
      <c r="K32" s="11"/>
      <c r="L32" s="11">
        <v>3</v>
      </c>
      <c r="M32" s="11">
        <f t="shared" si="5"/>
        <v>3</v>
      </c>
      <c r="N32" s="11">
        <v>3</v>
      </c>
      <c r="O32" s="11">
        <f t="shared" si="4"/>
        <v>0</v>
      </c>
      <c r="P32" s="12"/>
      <c r="Q32" s="13"/>
      <c r="R32" s="13">
        <v>116316.3</v>
      </c>
      <c r="S32" s="13">
        <f t="shared" si="2"/>
        <v>116316.3</v>
      </c>
      <c r="T32" s="13">
        <v>116236.26</v>
      </c>
      <c r="U32" s="13">
        <f t="shared" si="3"/>
        <v>-80.040000000008149</v>
      </c>
      <c r="V32" s="12" t="s">
        <v>169</v>
      </c>
      <c r="W32" s="12" t="s">
        <v>25</v>
      </c>
      <c r="X32" s="12"/>
      <c r="Y32" s="12"/>
    </row>
    <row r="33" spans="1:25" ht="33.75" customHeight="1" x14ac:dyDescent="0.25">
      <c r="A33" s="11">
        <v>106004</v>
      </c>
      <c r="B33" s="11"/>
      <c r="C33" s="11">
        <v>1047</v>
      </c>
      <c r="D33" s="11" t="s">
        <v>107</v>
      </c>
      <c r="E33" s="11" t="s">
        <v>61</v>
      </c>
      <c r="F33" s="11"/>
      <c r="G33" s="11"/>
      <c r="H33" s="12" t="s">
        <v>127</v>
      </c>
      <c r="I33" s="12" t="s">
        <v>128</v>
      </c>
      <c r="J33" s="12" t="s">
        <v>1</v>
      </c>
      <c r="K33" s="11"/>
      <c r="L33" s="11">
        <v>2</v>
      </c>
      <c r="M33" s="11">
        <f t="shared" si="5"/>
        <v>2</v>
      </c>
      <c r="N33" s="11">
        <v>2</v>
      </c>
      <c r="O33" s="11">
        <f t="shared" si="4"/>
        <v>0</v>
      </c>
      <c r="P33" s="12"/>
      <c r="Q33" s="13"/>
      <c r="R33" s="13">
        <v>10000</v>
      </c>
      <c r="S33" s="13">
        <f t="shared" si="2"/>
        <v>10000</v>
      </c>
      <c r="T33" s="13">
        <v>10000</v>
      </c>
      <c r="U33" s="13">
        <f t="shared" si="3"/>
        <v>0</v>
      </c>
      <c r="V33" s="12"/>
      <c r="W33" s="12"/>
      <c r="X33" s="12"/>
      <c r="Y33" s="12"/>
    </row>
    <row r="34" spans="1:25" ht="49.5" customHeight="1" x14ac:dyDescent="0.25">
      <c r="A34" s="11">
        <v>106004</v>
      </c>
      <c r="B34" s="11"/>
      <c r="C34" s="11">
        <v>1049</v>
      </c>
      <c r="D34" s="11" t="s">
        <v>107</v>
      </c>
      <c r="E34" s="11" t="s">
        <v>51</v>
      </c>
      <c r="F34" s="11"/>
      <c r="G34" s="11"/>
      <c r="H34" s="12" t="s">
        <v>130</v>
      </c>
      <c r="I34" s="12" t="s">
        <v>131</v>
      </c>
      <c r="J34" s="12" t="s">
        <v>1</v>
      </c>
      <c r="K34" s="11"/>
      <c r="L34" s="11"/>
      <c r="M34" s="11">
        <f t="shared" si="5"/>
        <v>0</v>
      </c>
      <c r="N34" s="11"/>
      <c r="O34" s="11">
        <f t="shared" ref="O34:O41" si="6">N34-M34</f>
        <v>0</v>
      </c>
      <c r="P34" s="12"/>
      <c r="Q34" s="13"/>
      <c r="R34" s="13">
        <v>5000</v>
      </c>
      <c r="S34" s="13">
        <f t="shared" si="2"/>
        <v>5000</v>
      </c>
      <c r="T34" s="13">
        <v>5000</v>
      </c>
      <c r="U34" s="13">
        <f t="shared" si="3"/>
        <v>0</v>
      </c>
      <c r="V34" s="12"/>
      <c r="W34" s="12"/>
      <c r="X34" s="12"/>
      <c r="Y34" s="12"/>
    </row>
    <row r="35" spans="1:25" ht="51" customHeight="1" x14ac:dyDescent="0.25">
      <c r="A35" s="11">
        <v>106004</v>
      </c>
      <c r="B35" s="11"/>
      <c r="C35" s="11">
        <v>1163</v>
      </c>
      <c r="D35" s="11" t="s">
        <v>42</v>
      </c>
      <c r="E35" s="11" t="s">
        <v>120</v>
      </c>
      <c r="F35" s="11"/>
      <c r="G35" s="11"/>
      <c r="H35" s="12" t="s">
        <v>132</v>
      </c>
      <c r="I35" s="12" t="s">
        <v>133</v>
      </c>
      <c r="J35" s="12" t="s">
        <v>1</v>
      </c>
      <c r="K35" s="11"/>
      <c r="L35" s="11">
        <v>40</v>
      </c>
      <c r="M35" s="11">
        <f t="shared" si="5"/>
        <v>40</v>
      </c>
      <c r="N35" s="11">
        <v>40</v>
      </c>
      <c r="O35" s="11">
        <f t="shared" si="6"/>
        <v>0</v>
      </c>
      <c r="P35" s="12"/>
      <c r="Q35" s="13"/>
      <c r="R35" s="13">
        <v>1200</v>
      </c>
      <c r="S35" s="13">
        <f t="shared" si="2"/>
        <v>1200</v>
      </c>
      <c r="T35" s="13">
        <v>1200</v>
      </c>
      <c r="U35" s="13">
        <f t="shared" si="3"/>
        <v>0</v>
      </c>
      <c r="V35" s="12"/>
      <c r="W35" s="12"/>
      <c r="X35" s="12"/>
      <c r="Y35" s="12"/>
    </row>
    <row r="36" spans="1:25" ht="78" customHeight="1" x14ac:dyDescent="0.25">
      <c r="A36" s="11">
        <v>106004</v>
      </c>
      <c r="B36" s="11"/>
      <c r="C36" s="11">
        <v>1163</v>
      </c>
      <c r="D36" s="11" t="s">
        <v>54</v>
      </c>
      <c r="E36" s="11" t="s">
        <v>134</v>
      </c>
      <c r="F36" s="11"/>
      <c r="G36" s="11"/>
      <c r="H36" s="12" t="s">
        <v>135</v>
      </c>
      <c r="I36" s="12" t="s">
        <v>136</v>
      </c>
      <c r="J36" s="12" t="s">
        <v>1</v>
      </c>
      <c r="K36" s="11">
        <v>1</v>
      </c>
      <c r="L36" s="11"/>
      <c r="M36" s="11">
        <v>1</v>
      </c>
      <c r="N36" s="11">
        <v>1</v>
      </c>
      <c r="O36" s="11">
        <f t="shared" si="6"/>
        <v>0</v>
      </c>
      <c r="P36" s="12"/>
      <c r="Q36" s="13">
        <v>230000</v>
      </c>
      <c r="R36" s="13">
        <v>-230000</v>
      </c>
      <c r="S36" s="13">
        <f t="shared" si="2"/>
        <v>0</v>
      </c>
      <c r="T36" s="13"/>
      <c r="U36" s="13">
        <f t="shared" si="3"/>
        <v>0</v>
      </c>
      <c r="V36" s="12"/>
      <c r="W36" s="12"/>
      <c r="X36" s="12"/>
      <c r="Y36" s="12"/>
    </row>
    <row r="37" spans="1:25" ht="78" customHeight="1" x14ac:dyDescent="0.25">
      <c r="A37" s="11">
        <v>106004</v>
      </c>
      <c r="B37" s="11"/>
      <c r="C37" s="11">
        <v>1146</v>
      </c>
      <c r="D37" s="11" t="s">
        <v>104</v>
      </c>
      <c r="E37" s="11" t="s">
        <v>105</v>
      </c>
      <c r="F37" s="11"/>
      <c r="G37" s="11"/>
      <c r="H37" s="12" t="s">
        <v>137</v>
      </c>
      <c r="I37" s="12" t="s">
        <v>170</v>
      </c>
      <c r="J37" s="12" t="s">
        <v>1</v>
      </c>
      <c r="K37" s="11"/>
      <c r="L37" s="11"/>
      <c r="M37" s="11">
        <f>K37+L37</f>
        <v>0</v>
      </c>
      <c r="N37" s="11"/>
      <c r="O37" s="11">
        <f t="shared" si="6"/>
        <v>0</v>
      </c>
      <c r="P37" s="12"/>
      <c r="Q37" s="13">
        <v>100000</v>
      </c>
      <c r="R37" s="13">
        <v>-3500</v>
      </c>
      <c r="S37" s="13">
        <f t="shared" si="2"/>
        <v>96500</v>
      </c>
      <c r="T37" s="13">
        <v>95290.73</v>
      </c>
      <c r="U37" s="13">
        <f t="shared" si="3"/>
        <v>-1209.2700000000041</v>
      </c>
      <c r="V37" s="12" t="s">
        <v>169</v>
      </c>
      <c r="W37" s="12" t="s">
        <v>25</v>
      </c>
      <c r="X37" s="12"/>
      <c r="Y37" s="12"/>
    </row>
    <row r="38" spans="1:25" ht="74.25" customHeight="1" x14ac:dyDescent="0.25">
      <c r="A38" s="11">
        <v>106004</v>
      </c>
      <c r="B38" s="11"/>
      <c r="C38" s="11">
        <v>1168</v>
      </c>
      <c r="D38" s="11" t="s">
        <v>54</v>
      </c>
      <c r="E38" s="11" t="s">
        <v>43</v>
      </c>
      <c r="F38" s="11"/>
      <c r="G38" s="11"/>
      <c r="H38" s="12" t="s">
        <v>138</v>
      </c>
      <c r="I38" s="12" t="s">
        <v>139</v>
      </c>
      <c r="J38" s="12" t="s">
        <v>1</v>
      </c>
      <c r="K38" s="11">
        <v>2</v>
      </c>
      <c r="L38" s="11"/>
      <c r="M38" s="11">
        <v>2</v>
      </c>
      <c r="N38" s="11">
        <v>2</v>
      </c>
      <c r="O38" s="11">
        <f t="shared" si="6"/>
        <v>0</v>
      </c>
      <c r="P38" s="12"/>
      <c r="Q38" s="13">
        <v>130000</v>
      </c>
      <c r="R38" s="13">
        <v>-4550</v>
      </c>
      <c r="S38" s="13">
        <f t="shared" si="2"/>
        <v>125450</v>
      </c>
      <c r="T38" s="13">
        <v>124475</v>
      </c>
      <c r="U38" s="13">
        <f t="shared" si="3"/>
        <v>-975</v>
      </c>
      <c r="V38" s="12" t="s">
        <v>169</v>
      </c>
      <c r="W38" s="12" t="s">
        <v>25</v>
      </c>
      <c r="X38" s="12"/>
      <c r="Y38" s="12"/>
    </row>
    <row r="39" spans="1:25" ht="49.5" customHeight="1" x14ac:dyDescent="0.25">
      <c r="A39" s="11">
        <v>106004</v>
      </c>
      <c r="B39" s="11"/>
      <c r="C39" s="11">
        <v>1150</v>
      </c>
      <c r="D39" s="11" t="s">
        <v>104</v>
      </c>
      <c r="E39" s="11" t="s">
        <v>61</v>
      </c>
      <c r="F39" s="11"/>
      <c r="G39" s="11"/>
      <c r="H39" s="12" t="s">
        <v>140</v>
      </c>
      <c r="I39" s="12" t="s">
        <v>141</v>
      </c>
      <c r="J39" s="12" t="s">
        <v>1</v>
      </c>
      <c r="K39" s="11"/>
      <c r="L39" s="11"/>
      <c r="M39" s="11">
        <f t="shared" ref="M39:M44" si="7">K39+L39</f>
        <v>0</v>
      </c>
      <c r="N39" s="11"/>
      <c r="O39" s="11">
        <f t="shared" si="6"/>
        <v>0</v>
      </c>
      <c r="P39" s="12"/>
      <c r="Q39" s="13"/>
      <c r="R39" s="13">
        <v>59992.1</v>
      </c>
      <c r="S39" s="13">
        <f t="shared" si="2"/>
        <v>59992.1</v>
      </c>
      <c r="T39" s="13">
        <v>59406</v>
      </c>
      <c r="U39" s="13">
        <f t="shared" si="3"/>
        <v>-586.09999999999854</v>
      </c>
      <c r="V39" s="12" t="s">
        <v>169</v>
      </c>
      <c r="W39" s="12" t="s">
        <v>25</v>
      </c>
      <c r="X39" s="12"/>
      <c r="Y39" s="12"/>
    </row>
    <row r="40" spans="1:25" ht="36.75" customHeight="1" x14ac:dyDescent="0.25">
      <c r="A40" s="11">
        <v>106004</v>
      </c>
      <c r="B40" s="11"/>
      <c r="C40" s="11">
        <v>1047</v>
      </c>
      <c r="D40" s="11" t="s">
        <v>107</v>
      </c>
      <c r="E40" s="11" t="s">
        <v>95</v>
      </c>
      <c r="F40" s="11"/>
      <c r="G40" s="11"/>
      <c r="H40" s="12" t="s">
        <v>142</v>
      </c>
      <c r="I40" s="12" t="s">
        <v>142</v>
      </c>
      <c r="J40" s="12" t="s">
        <v>1</v>
      </c>
      <c r="K40" s="11"/>
      <c r="L40" s="11"/>
      <c r="M40" s="11">
        <f t="shared" si="7"/>
        <v>0</v>
      </c>
      <c r="N40" s="11"/>
      <c r="O40" s="11">
        <f t="shared" si="6"/>
        <v>0</v>
      </c>
      <c r="P40" s="12"/>
      <c r="Q40" s="13"/>
      <c r="R40" s="13">
        <v>42699.5</v>
      </c>
      <c r="S40" s="13">
        <f t="shared" si="2"/>
        <v>42699.5</v>
      </c>
      <c r="T40" s="13">
        <v>42691.63</v>
      </c>
      <c r="U40" s="13">
        <f t="shared" si="3"/>
        <v>-7.8700000000026193</v>
      </c>
      <c r="V40" s="12" t="s">
        <v>169</v>
      </c>
      <c r="W40" s="12" t="s">
        <v>25</v>
      </c>
      <c r="X40" s="12"/>
      <c r="Y40" s="12"/>
    </row>
    <row r="41" spans="1:25" ht="41.25" customHeight="1" x14ac:dyDescent="0.25">
      <c r="A41" s="11">
        <v>106004</v>
      </c>
      <c r="B41" s="11"/>
      <c r="C41" s="11">
        <v>1047</v>
      </c>
      <c r="D41" s="11" t="s">
        <v>107</v>
      </c>
      <c r="E41" s="11" t="s">
        <v>143</v>
      </c>
      <c r="F41" s="11"/>
      <c r="G41" s="11"/>
      <c r="H41" s="12" t="s">
        <v>144</v>
      </c>
      <c r="I41" s="12" t="s">
        <v>145</v>
      </c>
      <c r="J41" s="12" t="s">
        <v>1</v>
      </c>
      <c r="K41" s="11"/>
      <c r="L41" s="11">
        <v>17</v>
      </c>
      <c r="M41" s="11">
        <f t="shared" si="7"/>
        <v>17</v>
      </c>
      <c r="N41" s="11">
        <v>17</v>
      </c>
      <c r="O41" s="11">
        <f t="shared" si="6"/>
        <v>0</v>
      </c>
      <c r="P41" s="12"/>
      <c r="Q41" s="13"/>
      <c r="R41" s="13">
        <v>8561</v>
      </c>
      <c r="S41" s="13">
        <f t="shared" si="2"/>
        <v>8561</v>
      </c>
      <c r="T41" s="13">
        <v>7975.6</v>
      </c>
      <c r="U41" s="13">
        <f t="shared" si="3"/>
        <v>-585.39999999999964</v>
      </c>
      <c r="V41" s="12" t="s">
        <v>169</v>
      </c>
      <c r="W41" s="12" t="s">
        <v>25</v>
      </c>
      <c r="X41" s="12"/>
      <c r="Y41" s="12"/>
    </row>
    <row r="42" spans="1:25" s="14" customFormat="1" ht="72.75" customHeight="1" x14ac:dyDescent="0.2">
      <c r="A42" s="11">
        <v>106004</v>
      </c>
      <c r="B42" s="11"/>
      <c r="C42" s="11">
        <v>1146</v>
      </c>
      <c r="D42" s="11" t="s">
        <v>54</v>
      </c>
      <c r="E42" s="11">
        <v>30</v>
      </c>
      <c r="F42" s="11"/>
      <c r="G42" s="11"/>
      <c r="H42" s="12" t="s">
        <v>149</v>
      </c>
      <c r="I42" s="12" t="s">
        <v>149</v>
      </c>
      <c r="J42" s="12" t="s">
        <v>1</v>
      </c>
      <c r="K42" s="11">
        <v>1845</v>
      </c>
      <c r="L42" s="11"/>
      <c r="M42" s="11">
        <f t="shared" si="7"/>
        <v>1845</v>
      </c>
      <c r="N42" s="11">
        <f>L42+M42</f>
        <v>1845</v>
      </c>
      <c r="O42" s="11">
        <f>N42-M42</f>
        <v>0</v>
      </c>
      <c r="P42" s="12"/>
      <c r="Q42" s="13">
        <v>10210</v>
      </c>
      <c r="R42" s="13"/>
      <c r="S42" s="13">
        <f t="shared" si="2"/>
        <v>10210</v>
      </c>
      <c r="T42" s="13">
        <v>10210</v>
      </c>
      <c r="U42" s="13">
        <f t="shared" si="3"/>
        <v>0</v>
      </c>
      <c r="V42" s="12"/>
      <c r="W42" s="12"/>
      <c r="X42" s="12"/>
      <c r="Y42" s="12"/>
    </row>
    <row r="43" spans="1:25" s="14" customFormat="1" ht="122.25" customHeight="1" x14ac:dyDescent="0.2">
      <c r="A43" s="11">
        <v>106004</v>
      </c>
      <c r="B43" s="11"/>
      <c r="C43" s="11">
        <v>1098</v>
      </c>
      <c r="D43" s="11" t="s">
        <v>54</v>
      </c>
      <c r="E43" s="11">
        <v>6</v>
      </c>
      <c r="F43" s="11"/>
      <c r="G43" s="11"/>
      <c r="H43" s="12" t="s">
        <v>165</v>
      </c>
      <c r="I43" s="12" t="s">
        <v>166</v>
      </c>
      <c r="J43" s="12" t="s">
        <v>1</v>
      </c>
      <c r="K43" s="11"/>
      <c r="L43" s="11">
        <v>3</v>
      </c>
      <c r="M43" s="11">
        <f t="shared" si="7"/>
        <v>3</v>
      </c>
      <c r="N43" s="11">
        <v>3</v>
      </c>
      <c r="O43" s="11"/>
      <c r="P43" s="12"/>
      <c r="Q43" s="13"/>
      <c r="R43" s="13">
        <v>80950</v>
      </c>
      <c r="S43" s="13">
        <f t="shared" si="2"/>
        <v>80950</v>
      </c>
      <c r="T43" s="13">
        <v>76600</v>
      </c>
      <c r="U43" s="13">
        <f t="shared" si="3"/>
        <v>-4350</v>
      </c>
      <c r="V43" s="12" t="s">
        <v>169</v>
      </c>
      <c r="W43" s="12" t="s">
        <v>25</v>
      </c>
      <c r="X43" s="12"/>
      <c r="Y43" s="12"/>
    </row>
    <row r="44" spans="1:25" s="14" customFormat="1" ht="78.75" customHeight="1" x14ac:dyDescent="0.2">
      <c r="A44" s="11">
        <v>106004</v>
      </c>
      <c r="B44" s="11"/>
      <c r="C44" s="11">
        <v>1035</v>
      </c>
      <c r="D44" s="11" t="s">
        <v>54</v>
      </c>
      <c r="E44" s="11">
        <v>17</v>
      </c>
      <c r="F44" s="11"/>
      <c r="G44" s="11"/>
      <c r="H44" s="12" t="s">
        <v>151</v>
      </c>
      <c r="I44" s="12" t="s">
        <v>152</v>
      </c>
      <c r="J44" s="12" t="s">
        <v>1</v>
      </c>
      <c r="K44" s="11"/>
      <c r="L44" s="11">
        <v>12</v>
      </c>
      <c r="M44" s="11">
        <f t="shared" si="7"/>
        <v>12</v>
      </c>
      <c r="N44" s="11">
        <v>12</v>
      </c>
      <c r="O44" s="11"/>
      <c r="P44" s="12"/>
      <c r="Q44" s="13"/>
      <c r="R44" s="13">
        <v>8892.5</v>
      </c>
      <c r="S44" s="13">
        <f t="shared" si="2"/>
        <v>8892.5</v>
      </c>
      <c r="T44" s="13">
        <v>8885.77</v>
      </c>
      <c r="U44" s="13">
        <f t="shared" si="3"/>
        <v>-6.7299999999995634</v>
      </c>
      <c r="V44" s="12" t="s">
        <v>164</v>
      </c>
      <c r="W44" s="12" t="s">
        <v>25</v>
      </c>
      <c r="X44" s="12"/>
      <c r="Y44" s="12"/>
    </row>
    <row r="45" spans="1:25" s="14" customFormat="1" ht="107.25" customHeight="1" x14ac:dyDescent="0.2">
      <c r="A45" s="11">
        <v>106004</v>
      </c>
      <c r="B45" s="11"/>
      <c r="C45" s="11">
        <v>1035</v>
      </c>
      <c r="D45" s="11" t="s">
        <v>54</v>
      </c>
      <c r="E45" s="11">
        <v>17</v>
      </c>
      <c r="F45" s="11"/>
      <c r="G45" s="11"/>
      <c r="H45" s="12" t="s">
        <v>167</v>
      </c>
      <c r="I45" s="12" t="s">
        <v>153</v>
      </c>
      <c r="J45" s="12"/>
      <c r="K45" s="11"/>
      <c r="L45" s="11">
        <v>11</v>
      </c>
      <c r="M45" s="11">
        <v>11</v>
      </c>
      <c r="N45" s="11">
        <v>11</v>
      </c>
      <c r="O45" s="11"/>
      <c r="P45" s="12"/>
      <c r="Q45" s="13"/>
      <c r="R45" s="13">
        <v>83302</v>
      </c>
      <c r="S45" s="13">
        <f t="shared" si="2"/>
        <v>83302</v>
      </c>
      <c r="T45" s="13">
        <v>80454.3</v>
      </c>
      <c r="U45" s="13">
        <f t="shared" si="3"/>
        <v>-2847.6999999999971</v>
      </c>
      <c r="V45" s="12" t="s">
        <v>164</v>
      </c>
      <c r="W45" s="12" t="s">
        <v>25</v>
      </c>
      <c r="X45" s="12"/>
      <c r="Y45" s="12"/>
    </row>
    <row r="46" spans="1:25" s="14" customFormat="1" ht="91.5" customHeight="1" x14ac:dyDescent="0.2">
      <c r="A46" s="11">
        <v>106004</v>
      </c>
      <c r="B46" s="11"/>
      <c r="C46" s="11">
        <v>1035</v>
      </c>
      <c r="D46" s="11" t="s">
        <v>54</v>
      </c>
      <c r="E46" s="11">
        <v>18</v>
      </c>
      <c r="F46" s="11"/>
      <c r="G46" s="11"/>
      <c r="H46" s="12" t="s">
        <v>154</v>
      </c>
      <c r="I46" s="12" t="s">
        <v>155</v>
      </c>
      <c r="J46" s="12"/>
      <c r="K46" s="11"/>
      <c r="L46" s="11">
        <v>1</v>
      </c>
      <c r="M46" s="11">
        <v>1</v>
      </c>
      <c r="N46" s="11">
        <v>1</v>
      </c>
      <c r="O46" s="11"/>
      <c r="P46" s="12"/>
      <c r="Q46" s="13"/>
      <c r="R46" s="13">
        <v>2892</v>
      </c>
      <c r="S46" s="13">
        <f t="shared" si="2"/>
        <v>2892</v>
      </c>
      <c r="T46" s="13">
        <v>2892</v>
      </c>
      <c r="U46" s="13">
        <f t="shared" si="3"/>
        <v>0</v>
      </c>
      <c r="V46" s="12"/>
      <c r="W46" s="12"/>
      <c r="X46" s="12"/>
      <c r="Y46" s="12"/>
    </row>
    <row r="47" spans="1:25" s="14" customFormat="1" ht="75" customHeight="1" x14ac:dyDescent="0.2">
      <c r="A47" s="11">
        <v>106004</v>
      </c>
      <c r="B47" s="11"/>
      <c r="C47" s="11">
        <v>1035</v>
      </c>
      <c r="D47" s="11" t="s">
        <v>54</v>
      </c>
      <c r="E47" s="11">
        <v>18</v>
      </c>
      <c r="F47" s="11"/>
      <c r="G47" s="11"/>
      <c r="H47" s="12" t="s">
        <v>154</v>
      </c>
      <c r="I47" s="12" t="s">
        <v>156</v>
      </c>
      <c r="J47" s="12"/>
      <c r="K47" s="11"/>
      <c r="L47" s="11">
        <v>1</v>
      </c>
      <c r="M47" s="11">
        <v>1</v>
      </c>
      <c r="N47" s="11">
        <v>1</v>
      </c>
      <c r="O47" s="11"/>
      <c r="P47" s="12"/>
      <c r="Q47" s="13"/>
      <c r="R47" s="13">
        <v>1940</v>
      </c>
      <c r="S47" s="13">
        <f t="shared" si="2"/>
        <v>1940</v>
      </c>
      <c r="T47" s="13">
        <v>1940</v>
      </c>
      <c r="U47" s="13">
        <f t="shared" si="3"/>
        <v>0</v>
      </c>
      <c r="V47" s="12"/>
      <c r="W47" s="12"/>
      <c r="X47" s="12"/>
      <c r="Y47" s="12"/>
    </row>
    <row r="48" spans="1:25" s="14" customFormat="1" ht="67.5" customHeight="1" x14ac:dyDescent="0.2">
      <c r="A48" s="11"/>
      <c r="B48" s="11"/>
      <c r="C48" s="11">
        <v>1035</v>
      </c>
      <c r="D48" s="11" t="s">
        <v>54</v>
      </c>
      <c r="E48" s="11">
        <v>18</v>
      </c>
      <c r="F48" s="11"/>
      <c r="G48" s="11"/>
      <c r="H48" s="12" t="s">
        <v>162</v>
      </c>
      <c r="I48" s="12" t="s">
        <v>161</v>
      </c>
      <c r="J48" s="12"/>
      <c r="K48" s="11"/>
      <c r="L48" s="11"/>
      <c r="M48" s="11"/>
      <c r="N48" s="11"/>
      <c r="O48" s="11"/>
      <c r="P48" s="12"/>
      <c r="Q48" s="13"/>
      <c r="R48" s="13">
        <v>4440</v>
      </c>
      <c r="S48" s="13">
        <f t="shared" si="2"/>
        <v>4440</v>
      </c>
      <c r="T48" s="13">
        <v>4440</v>
      </c>
      <c r="U48" s="13">
        <f t="shared" si="3"/>
        <v>0</v>
      </c>
      <c r="V48" s="12"/>
      <c r="W48" s="12"/>
      <c r="X48" s="12"/>
      <c r="Y48" s="12"/>
    </row>
    <row r="49" spans="1:25" s="14" customFormat="1" ht="43.5" customHeight="1" x14ac:dyDescent="0.2">
      <c r="A49" s="11">
        <v>106004</v>
      </c>
      <c r="B49" s="11"/>
      <c r="C49" s="11">
        <v>1098</v>
      </c>
      <c r="D49" s="11" t="s">
        <v>107</v>
      </c>
      <c r="E49" s="11">
        <v>20</v>
      </c>
      <c r="F49" s="11"/>
      <c r="G49" s="11"/>
      <c r="H49" s="12" t="s">
        <v>125</v>
      </c>
      <c r="I49" s="12" t="s">
        <v>157</v>
      </c>
      <c r="J49" s="12"/>
      <c r="K49" s="11"/>
      <c r="L49" s="11"/>
      <c r="M49" s="11"/>
      <c r="N49" s="11"/>
      <c r="O49" s="11"/>
      <c r="P49" s="12"/>
      <c r="Q49" s="13"/>
      <c r="R49" s="13">
        <v>2616.8000000000002</v>
      </c>
      <c r="S49" s="13">
        <f t="shared" si="2"/>
        <v>2616.8000000000002</v>
      </c>
      <c r="T49" s="13">
        <v>2616.8000000000002</v>
      </c>
      <c r="U49" s="13">
        <f t="shared" si="3"/>
        <v>0</v>
      </c>
      <c r="V49" s="12"/>
      <c r="W49" s="12"/>
      <c r="X49" s="12"/>
      <c r="Y49" s="12"/>
    </row>
    <row r="50" spans="1:25" s="14" customFormat="1" ht="48.75" customHeight="1" x14ac:dyDescent="0.2">
      <c r="A50" s="11">
        <v>106004</v>
      </c>
      <c r="B50" s="11"/>
      <c r="C50" s="11">
        <v>1047</v>
      </c>
      <c r="D50" s="11" t="s">
        <v>54</v>
      </c>
      <c r="E50" s="11" t="s">
        <v>95</v>
      </c>
      <c r="F50" s="11"/>
      <c r="G50" s="11"/>
      <c r="H50" s="12" t="s">
        <v>158</v>
      </c>
      <c r="I50" s="12" t="s">
        <v>158</v>
      </c>
      <c r="J50" s="12"/>
      <c r="K50" s="11"/>
      <c r="L50" s="11">
        <v>1</v>
      </c>
      <c r="M50" s="11">
        <v>1</v>
      </c>
      <c r="N50" s="11">
        <v>1</v>
      </c>
      <c r="O50" s="11"/>
      <c r="P50" s="12"/>
      <c r="Q50" s="13"/>
      <c r="R50" s="13">
        <v>4711</v>
      </c>
      <c r="S50" s="13">
        <f t="shared" si="2"/>
        <v>4711</v>
      </c>
      <c r="T50" s="13">
        <v>3861.65</v>
      </c>
      <c r="U50" s="13">
        <f t="shared" si="3"/>
        <v>-849.34999999999991</v>
      </c>
      <c r="V50" s="12" t="s">
        <v>164</v>
      </c>
      <c r="W50" s="12" t="s">
        <v>25</v>
      </c>
      <c r="X50" s="12"/>
      <c r="Y50" s="12"/>
    </row>
    <row r="51" spans="1:25" s="14" customFormat="1" ht="39.75" customHeight="1" x14ac:dyDescent="0.2">
      <c r="A51" s="11">
        <v>106004</v>
      </c>
      <c r="B51" s="11"/>
      <c r="C51" s="11">
        <v>1168</v>
      </c>
      <c r="D51" s="11" t="s">
        <v>104</v>
      </c>
      <c r="E51" s="11" t="s">
        <v>43</v>
      </c>
      <c r="F51" s="11"/>
      <c r="G51" s="11"/>
      <c r="H51" s="12" t="s">
        <v>159</v>
      </c>
      <c r="I51" s="12" t="s">
        <v>160</v>
      </c>
      <c r="J51" s="12"/>
      <c r="K51" s="11"/>
      <c r="L51" s="11"/>
      <c r="M51" s="11"/>
      <c r="N51" s="11"/>
      <c r="O51" s="11"/>
      <c r="P51" s="12"/>
      <c r="Q51" s="13"/>
      <c r="R51" s="13">
        <v>5362.5</v>
      </c>
      <c r="S51" s="13">
        <f t="shared" si="2"/>
        <v>5362.5</v>
      </c>
      <c r="T51" s="13">
        <v>5362.5</v>
      </c>
      <c r="U51" s="13">
        <f t="shared" si="3"/>
        <v>0</v>
      </c>
      <c r="V51" s="12"/>
      <c r="W51" s="12"/>
      <c r="X51" s="12"/>
      <c r="Y51" s="12"/>
    </row>
  </sheetData>
  <mergeCells count="12">
    <mergeCell ref="C1:E1"/>
    <mergeCell ref="D2:E2"/>
    <mergeCell ref="B1:B2"/>
    <mergeCell ref="F1:F2"/>
    <mergeCell ref="A1:A2"/>
    <mergeCell ref="W1:Y1"/>
    <mergeCell ref="K1:P1"/>
    <mergeCell ref="H1:H2"/>
    <mergeCell ref="I1:I2"/>
    <mergeCell ref="Q1:V1"/>
    <mergeCell ref="J1:J2"/>
    <mergeCell ref="G1:G2"/>
  </mergeCells>
  <phoneticPr fontId="0" type="noConversion"/>
  <dataValidations count="6">
    <dataValidation type="custom" allowBlank="1" showInputMessage="1" showErrorMessage="1" sqref="N8">
      <formula1>IF(OR($O6="",ISBLANK($O6),$O6="ù³Ý³Ï³Ï³Ý", $O6="ß³Ñ³éáõÝ»ñÇ ù³Ý³ÏÁ", $O6="³ÏïÇíÇ Í³é³ÛáõÃÛ³Ý Ï³ÝË³ï»ëíáÕ Å³ÙÏ»ïÁ", $O6="í³ñÏ ëï³óáÕ ³ÝÓ³Ýó ù³Ý³ÏÁ",$O6="í³ñÏ ëï³óáÕ Ï³½Ù³Ï»ñåáõÃÛáõÝÝ»ñÇ ù³Ý³ÏÁ"),ISNUMBER(N8),TRUE)</formula1>
    </dataValidation>
    <dataValidation type="custom" allowBlank="1" showInputMessage="1" showErrorMessage="1" sqref="L21:O21 M20:O20 N9:N16 L38:O38 O4:O16 N4:N7 O22 O36 L4:M16">
      <formula1>IF(OR($O4="",ISBLANK($O4),$O4="ù³Ý³Ï³Ï³Ý", $O4="ß³Ñ³éáõÝ»ñÇ ù³Ý³ÏÁ", $O4="³ÏïÇíÇ Í³é³ÛáõÃÛ³Ý Ï³ÝË³ï»ëíáÕ Å³ÙÏ»ïÁ", $O4="í³ñÏ ëï³óáÕ ³ÝÓ³Ýó ù³Ý³ÏÁ",$O4="í³ñÏ ëï³óáÕ Ï³½Ù³Ï»ñåáõÃÛáõÝÝ»ñÇ ù³Ý³ÏÁ"),ISNUMBER(L4),TRUE)</formula1>
    </dataValidation>
    <dataValidation type="custom" allowBlank="1" showInputMessage="1" showErrorMessage="1" sqref="K20:L20 K4:K16 K21 K38">
      <formula1>IF(OR($O4="",ISBLANK($O4),$O4="ù³Ý³Ï³Ï³Ý", $O4="ß³Ñ³éáõÝ»ñÇ ù³Ý³ÏÁ", $O4="³ÏïÇíÇ Í³é³ÛáõÃÛ³Ý Ï³ÝË³ï»ëíáÕ Å³ÙÏ»ïÁ", $O4="³ÏïÇíÇ ï³ñÇùÁ"),ISNUMBER(K4),TRUE)</formula1>
    </dataValidation>
    <dataValidation type="decimal" allowBlank="1" showInputMessage="1" showErrorMessage="1" sqref="Q38 S39:S51 R13:T13 S4:T12 R10 Q4:Q16 S38:T38 R15:S15 Q20:R21 T20:T21 S14 T14:T16 S16:S37 U4:U51">
      <formula1>0</formula1>
      <formula2>9999999999</formula2>
    </dataValidation>
    <dataValidation type="list" allowBlank="1" showInputMessage="1" showErrorMessage="1" sqref="J4:J22 J24:J51">
      <formula1>#REF!</formula1>
    </dataValidation>
    <dataValidation type="decimal" allowBlank="1" showInputMessage="1" showErrorMessage="1" sqref="R1:R3">
      <formula1>-10000000000000000</formula1>
      <formula2>99999999999999</formula2>
    </dataValidation>
  </dataValidations>
  <pageMargins left="0.2" right="0.2" top="0.39" bottom="0.34" header="0.17" footer="0.16"/>
  <pageSetup paperSize="9" scale="65" firstPageNumber="2824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  <rowBreaks count="1" manualBreakCount="1">
    <brk id="12" max="16383" man="1"/>
  </rowBreaks>
  <colBreaks count="2" manualBreakCount="2">
    <brk id="16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(2)</vt:lpstr>
      <vt:lpstr>2015 </vt:lpstr>
      <vt:lpstr>'Sheet2 (2)'!Print_Area</vt:lpstr>
      <vt:lpstr>'2015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2016-04-19T11:38:21Z</cp:lastPrinted>
  <dcterms:created xsi:type="dcterms:W3CDTF">2007-06-08T11:55:52Z</dcterms:created>
  <dcterms:modified xsi:type="dcterms:W3CDTF">2016-06-23T07:33:33Z</dcterms:modified>
</cp:coreProperties>
</file>