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835"/>
  </bookViews>
  <sheets>
    <sheet name="Dok1 (finnax) (uxx)" sheetId="5" r:id="rId1"/>
  </sheets>
  <definedNames>
    <definedName name="_xlnm.Print_Area" localSheetId="0">'Dok1 (finnax) (uxx)'!$A$1:$H$186</definedName>
    <definedName name="_xlnm.Print_Titles" localSheetId="0">'Dok1 (finnax) (uxx)'!$5:$6</definedName>
  </definedNames>
  <calcPr calcId="145621" fullCalcOnLoad="1"/>
</workbook>
</file>

<file path=xl/calcChain.xml><?xml version="1.0" encoding="utf-8"?>
<calcChain xmlns="http://schemas.openxmlformats.org/spreadsheetml/2006/main">
  <c r="E8" i="5" l="1"/>
  <c r="H20" i="5"/>
  <c r="H14" i="5"/>
  <c r="F101" i="5"/>
  <c r="G101" i="5"/>
  <c r="H101" i="5" s="1"/>
  <c r="E101" i="5"/>
  <c r="H182" i="5"/>
  <c r="H177" i="5"/>
  <c r="H172" i="5"/>
  <c r="F25" i="5"/>
  <c r="G25" i="5"/>
  <c r="H25" i="5" s="1"/>
  <c r="E25" i="5"/>
  <c r="H167" i="5"/>
  <c r="H162" i="5"/>
  <c r="H157" i="5"/>
  <c r="H152" i="5"/>
  <c r="H147" i="5"/>
  <c r="H142" i="5"/>
  <c r="H137" i="5"/>
  <c r="H132" i="5"/>
  <c r="H127" i="5"/>
  <c r="H122" i="5"/>
  <c r="H117" i="5"/>
  <c r="H112" i="5"/>
  <c r="H107" i="5"/>
  <c r="F91" i="5"/>
  <c r="F79" i="5"/>
  <c r="H79" i="5" s="1"/>
  <c r="F8" i="5"/>
  <c r="F67" i="5"/>
  <c r="E91" i="5"/>
  <c r="E79" i="5"/>
  <c r="E67" i="5"/>
  <c r="H97" i="5"/>
  <c r="G91" i="5"/>
  <c r="H91" i="5"/>
  <c r="H85" i="5"/>
  <c r="G79" i="5"/>
  <c r="H73" i="5"/>
  <c r="G67" i="5"/>
  <c r="H67" i="5" s="1"/>
  <c r="H61" i="5"/>
  <c r="H56" i="5"/>
  <c r="H51" i="5"/>
  <c r="H46" i="5"/>
  <c r="H41" i="5"/>
  <c r="H36" i="5"/>
  <c r="H31" i="5"/>
  <c r="G8" i="5"/>
  <c r="H8" i="5"/>
</calcChain>
</file>

<file path=xl/sharedStrings.xml><?xml version="1.0" encoding="utf-8"?>
<sst xmlns="http://schemas.openxmlformats.org/spreadsheetml/2006/main" count="248" uniqueCount="141">
  <si>
    <t>ՀՀ բնապահպանության նախարարություն</t>
  </si>
  <si>
    <t>Պետական քաղաքականության մշակման, ծրագրերի համակարգման և մոնիտորինգի ծրագիր</t>
  </si>
  <si>
    <t>Բնապահպանության ոլորտում քաղաքականության մշակման, տեսչական և աջակցության ծառայություններ, ծրագրերի համակարգում</t>
  </si>
  <si>
    <t>ԱԾ05</t>
  </si>
  <si>
    <t>Մատուցվող ծառայության նկարագրությունը</t>
  </si>
  <si>
    <t>Ծառայություն մատուցողի անվանումը</t>
  </si>
  <si>
    <t>ԱԾ12</t>
  </si>
  <si>
    <t>Շրջակա միջավայրի պահպանության, մոնիտորինգի և տեղեկատվական վերլուծական ծառայություններ</t>
  </si>
  <si>
    <t>Ծրագրի նկարագրությունը</t>
  </si>
  <si>
    <t>Բնապահպանության ոլորտում տեղեկատվության հավաքագրման, գրանցման և տրամադրման,  իրականացման և մոնիտորինգի իրականացման ծառայություններ</t>
  </si>
  <si>
    <t>Վերջնական արդյունքի նկարագրությունը</t>
  </si>
  <si>
    <t>ԱԾ01</t>
  </si>
  <si>
    <t>05.03.01.</t>
  </si>
  <si>
    <t>Ջրային օբյեկտների և օդային ավազանի աղտոտվածության վիճակի մոնիտորինգի ծառայություններ</t>
  </si>
  <si>
    <t>Ջրային օբյեկտների և օդային ավազանի աղտոտվածության վիճակի մոնիտորինգի իրականացման աշխատանքներ</t>
  </si>
  <si>
    <t>ԱԾ02</t>
  </si>
  <si>
    <t>05.06.01.</t>
  </si>
  <si>
    <t>Բնապահպանական ոլորտի գծով վերլուծական տեղեկատվական ծառայություններ</t>
  </si>
  <si>
    <t xml:space="preserve">Բնապահպանական ոլորտի վերլուծական տեղեկատվական,  ինտերնետային կայքի սպասարկման և զարգացման  աշխատանքներ </t>
  </si>
  <si>
    <t>ԱԾ03</t>
  </si>
  <si>
    <t>Հայաստանի Հանրապետության տարածքի ստորերկրյա քաղցրահամ ջրերի հիդրոերկրաբանական  մոնիտորինգի ծառայություններ</t>
  </si>
  <si>
    <t>Ստորերկրյա քաղցրահամ ջրերի հիդրոերկրաբանական  մոնիտորինգի իրականացման աշխատանքներ</t>
  </si>
  <si>
    <t>05.06.01</t>
  </si>
  <si>
    <t xml:space="preserve">Վտանգավոր թափոնների էկոլոգիապես անվտանգ կառավարումն ապահովող պայմանների սահմանում </t>
  </si>
  <si>
    <t>Թափոնների ուսումնասիրության ծառայություններ</t>
  </si>
  <si>
    <t>ՀՀ համայնքներին սուբվենցիաների տրամադրում</t>
  </si>
  <si>
    <t xml:space="preserve">Համայքների տարածքում ընկերությունների կողմից բնությանը հասցված վնասների  փոխհատուցման վճարումների  նպատակաուղղման արդյունքում`  համայնքների կարիքների հոգում </t>
  </si>
  <si>
    <t>ԾՏ01</t>
  </si>
  <si>
    <t>Բնական պաշարների կառավարման և պահպանման, բնության հատուկ պահպանվող տարածքների պահպանման ծառայություններ</t>
  </si>
  <si>
    <t>Բնական ռեսուրսների արդյունավետ կառավարման պայմանների ապահովում, բնության հատուկ պահպանվող տարածքներում բույսերի և կենդանիների պահպանության, գիտական ուսումնասիրությունների և վերարտադրության աշխատանքներ</t>
  </si>
  <si>
    <t>05.04.01.</t>
  </si>
  <si>
    <t>Իշխանի գեղարքունի և ամառային իշխան ենթատեսակների  մանրաձկան  գնում և բացթողում Սևանա լիճ</t>
  </si>
  <si>
    <t xml:space="preserve">Համաձայն ՙԳնումների մասին՚ ՀՀ oրենքի ընտրված կազմակերպություններ </t>
  </si>
  <si>
    <t>Սևանա լճի ջրածածկ անտառտնկարկների մաքրման ծառայություններ</t>
  </si>
  <si>
    <t>Սևանա լճի ջրածածկ անտառտնկարկների մաքրման աշխատանքներ</t>
  </si>
  <si>
    <t>ԱԾ04</t>
  </si>
  <si>
    <t>ՙՍևան՚ ազգային պարկի  պահպանության, պարկում գիտական ուսումնասիրությունների, անտառատնտեսական աշխատանքների կատարման ծառայություններ</t>
  </si>
  <si>
    <t>Բնության հատուկ պահպանվող տարածքներում, ազգային պարկերում, պետական արգելոցներում պահպանության, գիտական ուսումնասիրությունների, անտառատնտեսական աշխատանքների իրականացում</t>
  </si>
  <si>
    <t>ՙԴիլիջան՚ ազգային  պարկի  պահպանության, գիտական ուսումնասիրությունների, անտառատնտեսական աշխատանքների կատարման ծառայություններ</t>
  </si>
  <si>
    <t>ԱԾ06</t>
  </si>
  <si>
    <t>ՙԱրգելոցապարկային համալիր՚ ՊՈԱԿ-ի տնօրինության ներքո գտնվող ԲՀՊ տարածքների պահպանության, գիտական ուսումնասիրությունների, անտառատնտեսական աշխատանքների կատարման ծառայություններ</t>
  </si>
  <si>
    <t>ԱԾ07</t>
  </si>
  <si>
    <t>ԱԾ08</t>
  </si>
  <si>
    <t>ԱԾ11</t>
  </si>
  <si>
    <t>Թանգարանային ծառայություններ և ցուցահանդեսներ</t>
  </si>
  <si>
    <t>ԱԾ10</t>
  </si>
  <si>
    <t>ԱԾ15</t>
  </si>
  <si>
    <t>Կովկասի տարածաշրջանային բնապահպանական կենտրոնի հայաստանյան մասնաճյուղի գրասենյակի վարձակալության ծառայություններ</t>
  </si>
  <si>
    <t>Կովկասի տարածաշրջանային բնապահպանական կենտրոնի հայաստանյան մասնաճյուղի գրասենյակի վարձակալության ծառայությունների ֆինանսավորում</t>
  </si>
  <si>
    <t>"Կովկասի տարածաշրջանային բնապահպանական կենտրոն" հայաստանյան մասնաճյուղ</t>
  </si>
  <si>
    <t>Ծրագիրը նպաստում է ՀՀ նախարարությունների կողմից իրականացվող ծրագրերի գծով նախատեսված արդյունքների ապահովմանը</t>
  </si>
  <si>
    <t>Ոլորտի քաղաքականության մշակում, տեսչական, աջակցության և համակարգման ծառայություններ</t>
  </si>
  <si>
    <t>Շրջակա միջավայրի վրա ազդեցության կրճատում/մեղմում</t>
  </si>
  <si>
    <t>Վտանգավոր թափոնների  մարդու առողջության և շրջակա միջավայրի  վրա  վնասակար ազդեցության կրճատում</t>
  </si>
  <si>
    <t>Թափոնների էկոլոգիապես անվտանգ ոչնչացման և վնասազերծման, ինչպես նաև սակավաթափոն և անթափոն տեխնոլոգիաների վերաբերյալ տեղեկատվության հավաքում, վերլուծություն և տրամադրում, թափոնների գործածության ոլորտին վերաբերող նորմատիվամեթոդական փաստաթղթերի մշակում, վերլուծական և լուսաբանական աշխատանքներ</t>
  </si>
  <si>
    <t>ՙ&lt;&lt;Թափոնների ուսումնասիրության կենտրոն&gt;&gt; ՊՈԱԿ</t>
  </si>
  <si>
    <t>Թանգարանների ծրագիր</t>
  </si>
  <si>
    <t>Թանգարանային առարկաների և հավաքածուների պահպանություն, համալրում հրապարակում</t>
  </si>
  <si>
    <t>ՀՀ մշակութային ժառանկության բաղկացուցիչ մաս հանդիսացող թանգարանային հավաքածուների անխաթար պահպանումն ու փոխանցումը սերունդներին: Թանգարանային հավաքածուներին հանրության հաղորդակցության աճ` նպաստելով հանրապետությունում մշակութային զբոսաշրջության խթանմանը,տնտեսական զարգացմանը,ինչպես նաև ԿԶԾ-ի իրագործմանը</t>
  </si>
  <si>
    <t>Հայաստանին բնորոշ բնության օբյեկտների  նմուշների պահպանում, ֆոնդերի թարմացում,  նմուշների ցուցահանդեսների կազմակերպում</t>
  </si>
  <si>
    <t>ՙ&lt;&lt;Հայաստանի բնության պետական թանգարան&gt;&gt; ՊՈԱԿ</t>
  </si>
  <si>
    <t xml:space="preserve">Համայքների տարածքում  բնությանը հասցված վնասների  փոխհատուցում </t>
  </si>
  <si>
    <t>Սուբվենցիաներ  ՀՀ  համայնքներին</t>
  </si>
  <si>
    <t>Ֆինանսավորման ծախսի նկարագրությունը</t>
  </si>
  <si>
    <t xml:space="preserve">Բույսերի և կենդանիների պահպանության և վերարտադրության աճի ապահովում </t>
  </si>
  <si>
    <t xml:space="preserve">ՙ&lt;&lt;Սևան՚ ազգային պարկ&gt;&gt; ՊՈԱԿ </t>
  </si>
  <si>
    <t>ՙ&lt;&lt;Խոսրովի անտառ&gt;&gt;՚ պետական արգելոցի  պահպանության, գիտական ուսումնասիրությունների կատարման ծառայություններ</t>
  </si>
  <si>
    <t>&lt;&lt;Զիկատար բնապահպանական կենտրոն&gt;&gt; ՊՈԱԿ</t>
  </si>
  <si>
    <t>05.03.01</t>
  </si>
  <si>
    <t>10.09.02.</t>
  </si>
  <si>
    <t>Պետական հիմնարկների և կազմակերպությունների աշխատողների սոցիալական փաթեթով ապահովհում</t>
  </si>
  <si>
    <t>Բնապահպանության նախարարության աշխատակազմ</t>
  </si>
  <si>
    <t>Ծրագրային դասիչը</t>
  </si>
  <si>
    <t>Ծրագիրը</t>
  </si>
  <si>
    <t>Միջոցառումը</t>
  </si>
  <si>
    <t>Գործառական դասիչը</t>
  </si>
  <si>
    <t>(Բաժին/Խումբ /Դաս)</t>
  </si>
  <si>
    <t>Ծրագիր/Քաղաքականության միջոցառում</t>
  </si>
  <si>
    <t>ԾՐԱԳԻՐ</t>
  </si>
  <si>
    <t xml:space="preserve">Քաղաքականության մշակման և  դրա կատարման համակարգման,պետական ծրագրերի պլանավորման, մշակման  իրականացման  և մոնիտորինգի (վերահսկման)ծառայություններ </t>
  </si>
  <si>
    <t xml:space="preserve"> Վերջնական արդյունքի նկարագրությունը</t>
  </si>
  <si>
    <t>Քաղաքականության միջոցառումներ. Ծառայություններ</t>
  </si>
  <si>
    <t>Քաղաքականության միջոցառումներ.ծառայություններ</t>
  </si>
  <si>
    <t>Քաղաքականության միջոցառումներ. Տրանսֆերտներ</t>
  </si>
  <si>
    <t xml:space="preserve">&lt;&lt;Արփի լիճ&gt;&gt; ազգային պարկ՚ ՊՈԱԿ </t>
  </si>
  <si>
    <t xml:space="preserve">&lt;&lt;Խոսրովի  անտառ՚ պետական արգելոց՚&gt;&gt;  ՊՈԱԿ </t>
  </si>
  <si>
    <t>&lt;&lt;Արգելոցապարկային  համալիր՚&gt;&gt;ՊՈԱԿ</t>
  </si>
  <si>
    <t>ԾՏ35</t>
  </si>
  <si>
    <t>ԱԾ17</t>
  </si>
  <si>
    <t xml:space="preserve"> "Բնապահպանական ծրագրերի իրականացման գրասենյակ" ՊՀ
</t>
  </si>
  <si>
    <t>ԱԾ18</t>
  </si>
  <si>
    <t>Համաշխարհային բանկի աջակցությամբ իրականացվող Օժանդակություն ինստիտուցիոնալ կարողությունների զարգացմանը հանքարդյունաբերության ոլորտում բնապահպանական կառավարումը, ներառումը և թափանցիկությունն ապահովելու նպատակով ԻԶՀ N TF013658 համաձայնագրով իրականացվող դրամաշնորհային ծրագիր</t>
  </si>
  <si>
    <t>ԱԾ19</t>
  </si>
  <si>
    <t>Գերմանիայի զարգացման վարկերի բանկի աջակցությամբ իրականացվող Հարավային Կովկասի տարածաշրջանում բնապահպանական դրամաշնորհային ծրագիր</t>
  </si>
  <si>
    <t xml:space="preserve">&lt;&lt;Դիլիջան ազգային պարկ&gt;&gt;ՊՈԱԿ </t>
  </si>
  <si>
    <t>Շրջակա միջավայրի վրա ազդեցության գնահատման և փորձաքննության ծառայություններ</t>
  </si>
  <si>
    <t>Շրջակա միջավայրի վրա ազդեցության գնահատման և փորձաքննության աշխատանքների իրականացում</t>
  </si>
  <si>
    <t>Ձկան պաշարների համալրման ծառայություններ</t>
  </si>
  <si>
    <t>ԱԾ09</t>
  </si>
  <si>
    <t xml:space="preserve">&lt;&lt;Շրջակա միջավայրի վրա ազդեցության փորձաքննական կենտրոն&gt;&gt; ՊՈԱԿ </t>
  </si>
  <si>
    <t xml:space="preserve">Թափոնների գործածության գոյացման, հավաքման, փոխադրման, պահման, մշակման, վերամշակման, օգտահանման, հեռացման, վնասազերծման, և թաղման ոլորտը կարգավորող նորմատիվամեթոդական փաստաթղթերի մշակում </t>
  </si>
  <si>
    <t>ՙՀամայնքների տարածքում ընկերությունների կողմից  բնությանը հասցված վնասների փոխատուցման վճարումների նպատակաուղղման արդյունքում համայնքների կարիքների հոգում</t>
  </si>
  <si>
    <t>ՙԽոսրովի անտառ՚ պետական արգելոցի, ՙԽոր Վիրապ՚ և ՙԳոռավանի ավազուտներ՚ պետական արգելավայրերի տարածքների էկոհամակարգերի, լանդշաֆտային և կենսաբանական բազմազանության, բնության ժառանգության  գիտական ուսումնասիրության, պահպանության, պաշտպանության, հաշվառման, գույքագրման, դիտանցի, բնության տարեգրության վարման աշխատանքների իրականացում, անտառատնտեսական աշխատանքների իրականացում</t>
  </si>
  <si>
    <t>Արարատյան դաշտի ջրավազանային կառավարման պլանի մշակման և կազմման աշխատանքներ</t>
  </si>
  <si>
    <t>Ջրավազանային կառավարման պլանների կազմման ծառայություններ</t>
  </si>
  <si>
    <t>&lt;&lt;Արփի լիճ&gt;&gt; ազգային պարկի  պահպանության, պարկում գիտական ուսումնասիրությունների կատարման ծառայություններ</t>
  </si>
  <si>
    <t>Բնության հատուկ պահպանվող տարածքներում, ազգային պարկերում, պետական արգելոցներում պահպանության, գիտական ուսումնասիրությունների իրականացում</t>
  </si>
  <si>
    <t xml:space="preserve"> &lt;&lt;Զիկատար&gt;&gt; պետական արգելավայրի պահպանության ծառայություններ</t>
  </si>
  <si>
    <t>ԱԾ13</t>
  </si>
  <si>
    <t>ՙԶանգեզուր կենսոլորտային համալիր՚ ՊՈԱԿ-ի տնօրինության տակ գտնվող ԲՀՊ տարածքների պահպանության, գիտական ուսումնասիրությունների, անտառատնտեսական աշխատանքների կատարման ծառայություններ</t>
  </si>
  <si>
    <t>ՙԶանգեզուր կենսոլորտային համալիր՚ ՊՈԱԿ</t>
  </si>
  <si>
    <t>11.01.01.</t>
  </si>
  <si>
    <t>Գայլերի թվաքանակի կարգավորման միջոցառումների իրականացման ծառայություններ</t>
  </si>
  <si>
    <t>Գայլերի թվաքանակի կարգավորման խրախուսում և բնության մեջ բնական էկոհամակարգերի խախտված էկոլոգիական հավասարակշռության վերականգնում</t>
  </si>
  <si>
    <t>ՀՀ Բնապահպանության նախարարության  աշխատակազմ</t>
  </si>
  <si>
    <t>1. Հանքարդյունաբերության ոլորտում ինստիտուցիոնալ կապերի զարգացման, թափանցիկության ու ներառման ապահովմանն ուղղված գործողությունների իրականացում:
2. Հանքարդյունաբերության ոլորտում օրենսդրական և ռազմավարական բարեփոխումների առաջարկի պատրաստում:
3. Ուսումնական նյութերի մշակում:
4. ՏՏ-ի սարքավորումների տրամադրում:</t>
  </si>
  <si>
    <t>Գլոբալ էկոլոգիական հիմնադրամի աջակցությամբ իրականացվող «Հայաստանի Հանրապետությունում ազգային պորտֆելի ձևավորման վարժություն» դրամաշնորհային ծրագիր</t>
  </si>
  <si>
    <t>1. Սույն գործողության նպատակն է ստացողին հնարավորություն տալ իրականացնելու լայն խորհրդատվության գործընթաց` սահմանելու ԳԷՀ-ի ռեսուրսների ծրագրավորման առաջնահերթությունները, որոնք ընդգրկում են ԳԷՀ 6-ի համալրման ժամանակահատվածը:         
2. Խորհրդատվական հանդիպումների և սեմինարների իրականացում շահագրգիռ կողմերի լայն շրջանակի մասնակցությամբ:  
3.Մշակել ազգային պորտֆելի ձևավորման փաստաթուղթ` նկարագրելով երկրի առաջնահերթությունները և նախագծերը/ծրագրերը՝ ԳԷՀ 6-ի համալրման ժամանակահատվածի ֆինանսավորմանն առաջադրելու նպատակով:                                                                                              4.Ազգային քաղաքականության, ռազմավարությունների և գործողությունների պլանի վերանայում և վերլուծություն:                                                           
5.ԳԷՀ-ի կամ այլ ֆինանսավորող գործակալությունների կողմից ֆինանսավորվող կամ ֆինանսավորվելիք ավարտված, ընթացիկ և առաջակվելիք ծրագրերի սահմանում, նկարագրություն և վերլուծություն:</t>
  </si>
  <si>
    <t>ՄԱԿ-ի ՇՄ ծրագրի և Դանիայի տեխնիկական համալսարանի Համագործակցության կենտրոնի աջակցությամբ իրականացվող «Տեխնոլոգիաների կարիքների գնահատում» դրամաշնորհային ծրագիր</t>
  </si>
  <si>
    <t>Հայաստանի Ջավախքի (Աշոցքի) շրջանում պահպանվող տարածքների ստեղծում</t>
  </si>
  <si>
    <t>ԱՁ01</t>
  </si>
  <si>
    <t xml:space="preserve">Բնության համաշխարհային հիմնադրամի գերմանական և հայաստանյան գրասենյակներ
</t>
  </si>
  <si>
    <t>Շենքեր և շինություններ, մեքենաներ և սարքավորումներ</t>
  </si>
  <si>
    <t xml:space="preserve">Շենքերի և շինությունների շինարարություն, մեքենաների և սարքավորումների ձեռքբերում, պահպանում և վերանորոգում
</t>
  </si>
  <si>
    <t>ԱԾ20</t>
  </si>
  <si>
    <t>Սևանա  լճում  և նրա ջրհավաք ավազանում ձկան  և  խեցգետնի  պաշարների  հաշվառման ծառայություններ</t>
  </si>
  <si>
    <t>Սևանա  լճում  և նրա ջրհավաք ավազանում ձկան  և  խեցգետնի  պաշարների  հաշվառման աշխատանքներ</t>
  </si>
  <si>
    <t>&lt;&lt;Հիդրոերկրաբանական մոնիտորինգի կենտրոն&gt;&gt;ՊՈԱԿ</t>
  </si>
  <si>
    <t>&lt;&lt;Տեղեկատվական վերլուծական կենտրոն&gt;&gt; ՊՈԱԿ,</t>
  </si>
  <si>
    <t xml:space="preserve">&lt;&lt;Շրջակա բնական միջավայրի  մոնիտորինգի կենտրոն՚&gt;&gt; ՊՈԱԿ </t>
  </si>
  <si>
    <t xml:space="preserve">ՀՀ Բնապահպանության նախարարություն  </t>
  </si>
  <si>
    <t xml:space="preserve"> 1. Վերլուծել Հայաստանի կենսաբազմազանության 4-րդ ազգային զեկույցից հետո մինչև 2013թ. հունիսի 30-ը ընկած ժամանակահատվա-ծում &lt;&lt;Կենսաբազմազանության մասին&gt;&gt;Կոնվենցիայով և կոնվենցիայի կողմ երկրների 10-րդ և 11-րդ համաժողովներում  ընդունված որոշումներով Հայաստանի կողմից ստանձնած պարտավորությունների կատարման գործընթացները և պատրաստել Հայաստանի կենսաբազմազանության  5-րդ ազգային զեկույցը:
2. Վերանայել Հայաստանի Հանրապետության կենսաբազմազանության ռազմավարությունը:
3. Ուսումնական նյութերի մշակում:
4.Ազգային զեկույցի և գործողությունների ծրագրի հաստատում ՀՀ կառավարության կողմից:
5.Քննարկումներ շահագրգիռ կողմերի հետ:</t>
  </si>
  <si>
    <t>Համաշխարհային բանկի աջակցությամբ իրականացվող` Ազգային կենսաբազմազանության ռազմավարության և գործողությունների ծրագրի վերանայման և կոնվենցիային ներկայացվելիք` Հայաստանում կենսաբանական բազմազանության մասին 5-րդ ազգային հաշվետվության կազմման դրամաշնորհային ծրագիր</t>
  </si>
  <si>
    <t>Բյուջե</t>
  </si>
  <si>
    <t>Ճշտված բյուջե</t>
  </si>
  <si>
    <t>Փաստ</t>
  </si>
  <si>
    <t xml:space="preserve">Կատարման % </t>
  </si>
  <si>
    <t>1. Տեխնոլոգիաների բազմակողմանի վերլուծություն և առաջնայնությունների որոշում, առաջնային տեխնոլոգիաների փոխանց-ման համար պոտենցիալ խոչընդոտների և ազգային մակարդակով պոտենցիալ շուկայական հնարավորությունների վերլուծություն
2. Տեխնոլոգիական կարիքների գնահատման (TNA/ՏԿԳ) հաշվետվություն, որում ներկայացվում են նշված ոլորտներում մեղմացումների և ադապտացիայի գծով տեխնոլոգիաների առաջնայնությունները, այդ թվում՝ դրա որոշման գործընթացի նկարագրությունը և համապատասխան հիմնավորումները:                                             
3. Խոչընդոտների և բարենպաստ պայմանների (BA&amp;EF) վերլուծության մասին հաշվետվություն, որում ներկայացվում են առաջնային տեխնոլոգիաների գծով առկա խոչընդոտները և դրանց շահագործումն ու տարածումը հեշտացնելու համար անհրաժեշտ պայմանները:         
4. Տեխնոլոգիական գործողությունների պլանի (TAP) հաշվետվություն՝ մեղմացման և ադապտացիայի գծով, որը ներառում է գործողությունների պլանի (TAP) իրագործման գծով առաջարկներ՝ ՄԴՀ հետ համաձայնեցված ձևաչափով: 
5. Հաշվ. ազգային աշխատաժողովների և դրանց մասնակիցների ցանկի, շահառուների և հ.ֆին-.ի ներգրավման գործընթացի և ծրագրի շրջ.-րում իրականացված բոլոր գործողությունների վեր.:</t>
  </si>
  <si>
    <t>08.02.02.</t>
  </si>
  <si>
    <t>01.01.01    05.06.01</t>
  </si>
  <si>
    <t>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</si>
</sst>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8" formatCode="#,##0.0"/>
    <numFmt numFmtId="179" formatCode="0.0"/>
    <numFmt numFmtId="184" formatCode="0.0%"/>
    <numFmt numFmtId="186" formatCode="_(* #,##0.0_);_(* \(#,##0.0\);_(* &quot;-&quot;??_);_(@_)"/>
  </numFmts>
  <fonts count="46" x14ac:knownFonts="1">
    <font>
      <sz val="10"/>
      <name val="Arial"/>
    </font>
    <font>
      <sz val="10"/>
      <name val="Arial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u/>
      <sz val="10"/>
      <color indexed="12"/>
      <name val="Arial"/>
      <family val="2"/>
    </font>
    <font>
      <sz val="10"/>
      <color indexed="9"/>
      <name val="GHEA Grapalat"/>
      <family val="3"/>
    </font>
    <font>
      <sz val="8"/>
      <name val="Arial"/>
    </font>
    <font>
      <sz val="9"/>
      <color indexed="8"/>
      <name val="GHEA Grapalat"/>
      <family val="3"/>
    </font>
    <font>
      <sz val="14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2" borderId="0" applyNumberFormat="0" applyBorder="0" applyAlignment="0" applyProtection="0"/>
    <xf numFmtId="0" fontId="4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15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7" fillId="10" borderId="0" applyNumberFormat="0" applyBorder="0" applyAlignment="0" applyProtection="0"/>
    <xf numFmtId="0" fontId="8" fillId="22" borderId="1" applyNumberFormat="0" applyAlignment="0" applyProtection="0"/>
    <xf numFmtId="0" fontId="9" fillId="23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11" borderId="0" applyNumberFormat="0" applyBorder="0" applyAlignment="0" applyProtection="0"/>
    <xf numFmtId="0" fontId="1" fillId="4" borderId="7" applyNumberFormat="0" applyFont="0" applyAlignment="0" applyProtection="0"/>
    <xf numFmtId="0" fontId="18" fillId="22" borderId="8" applyNumberFormat="0" applyAlignment="0" applyProtection="0"/>
    <xf numFmtId="9" fontId="1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21" fillId="5" borderId="1" applyNumberFormat="0" applyAlignment="0" applyProtection="0"/>
    <xf numFmtId="0" fontId="22" fillId="26" borderId="8" applyNumberFormat="0" applyAlignment="0" applyProtection="0"/>
    <xf numFmtId="0" fontId="23" fillId="26" borderId="1" applyNumberFormat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23" borderId="2" applyNumberFormat="0" applyAlignment="0" applyProtection="0"/>
    <xf numFmtId="0" fontId="29" fillId="0" borderId="0" applyNumberFormat="0" applyFill="0" applyBorder="0" applyAlignment="0" applyProtection="0"/>
    <xf numFmtId="0" fontId="30" fillId="11" borderId="0" applyNumberFormat="0" applyBorder="0" applyAlignment="0" applyProtection="0"/>
    <xf numFmtId="0" fontId="31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1" fillId="4" borderId="7" applyNumberFormat="0" applyFont="0" applyAlignment="0" applyProtection="0"/>
    <xf numFmtId="0" fontId="33" fillId="0" borderId="14" applyNumberFormat="0" applyFill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35" fillId="9" borderId="0" applyNumberFormat="0" applyBorder="0" applyAlignment="0" applyProtection="0"/>
  </cellStyleXfs>
  <cellXfs count="81">
    <xf numFmtId="0" fontId="0" fillId="0" borderId="0" xfId="0"/>
    <xf numFmtId="0" fontId="36" fillId="0" borderId="0" xfId="0" applyFont="1" applyFill="1"/>
    <xf numFmtId="0" fontId="39" fillId="0" borderId="0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wrapText="1"/>
    </xf>
    <xf numFmtId="0" fontId="37" fillId="0" borderId="0" xfId="0" applyFont="1" applyFill="1"/>
    <xf numFmtId="0" fontId="37" fillId="0" borderId="15" xfId="0" applyFont="1" applyFill="1" applyBorder="1" applyAlignment="1">
      <alignment horizontal="justify" vertical="top" wrapText="1"/>
    </xf>
    <xf numFmtId="178" fontId="36" fillId="0" borderId="0" xfId="0" applyNumberFormat="1" applyFont="1" applyFill="1"/>
    <xf numFmtId="178" fontId="42" fillId="0" borderId="0" xfId="0" applyNumberFormat="1" applyFont="1" applyFill="1"/>
    <xf numFmtId="2" fontId="37" fillId="0" borderId="0" xfId="0" applyNumberFormat="1" applyFont="1" applyFill="1" applyBorder="1" applyAlignment="1">
      <alignment horizontal="center" vertical="center"/>
    </xf>
    <xf numFmtId="0" fontId="37" fillId="27" borderId="15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left" vertical="center" wrapText="1"/>
    </xf>
    <xf numFmtId="0" fontId="37" fillId="0" borderId="15" xfId="0" applyFont="1" applyFill="1" applyBorder="1" applyAlignment="1">
      <alignment horizontal="left" vertical="center"/>
    </xf>
    <xf numFmtId="0" fontId="37" fillId="0" borderId="15" xfId="0" applyFont="1" applyFill="1" applyBorder="1" applyAlignment="1">
      <alignment horizontal="justify" vertical="center" wrapText="1"/>
    </xf>
    <xf numFmtId="0" fontId="37" fillId="0" borderId="15" xfId="0" applyFont="1" applyFill="1" applyBorder="1" applyAlignment="1">
      <alignment vertical="top" wrapText="1"/>
    </xf>
    <xf numFmtId="0" fontId="36" fillId="0" borderId="15" xfId="0" applyFont="1" applyFill="1" applyBorder="1"/>
    <xf numFmtId="0" fontId="37" fillId="0" borderId="16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vertical="center" wrapText="1"/>
    </xf>
    <xf numFmtId="178" fontId="37" fillId="0" borderId="16" xfId="0" applyNumberFormat="1" applyFont="1" applyFill="1" applyBorder="1" applyAlignment="1">
      <alignment horizontal="left" vertical="center" wrapText="1"/>
    </xf>
    <xf numFmtId="178" fontId="36" fillId="0" borderId="15" xfId="0" applyNumberFormat="1" applyFont="1" applyFill="1" applyBorder="1" applyAlignment="1">
      <alignment vertical="center"/>
    </xf>
    <xf numFmtId="4" fontId="42" fillId="0" borderId="0" xfId="0" applyNumberFormat="1" applyFont="1" applyFill="1"/>
    <xf numFmtId="186" fontId="36" fillId="0" borderId="15" xfId="46" applyNumberFormat="1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left" vertical="center" wrapText="1"/>
    </xf>
    <xf numFmtId="184" fontId="36" fillId="0" borderId="0" xfId="59" applyNumberFormat="1" applyFont="1" applyFill="1"/>
    <xf numFmtId="4" fontId="44" fillId="0" borderId="0" xfId="0" applyNumberFormat="1" applyFont="1" applyFill="1"/>
    <xf numFmtId="4" fontId="36" fillId="0" borderId="15" xfId="0" applyNumberFormat="1" applyFont="1" applyFill="1" applyBorder="1"/>
    <xf numFmtId="4" fontId="36" fillId="0" borderId="0" xfId="0" applyNumberFormat="1" applyFont="1" applyFill="1"/>
    <xf numFmtId="178" fontId="37" fillId="0" borderId="15" xfId="0" applyNumberFormat="1" applyFont="1" applyFill="1" applyBorder="1" applyAlignment="1">
      <alignment vertical="center" wrapText="1"/>
    </xf>
    <xf numFmtId="178" fontId="36" fillId="0" borderId="15" xfId="0" applyNumberFormat="1" applyFont="1" applyFill="1" applyBorder="1"/>
    <xf numFmtId="178" fontId="37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8" fillId="0" borderId="16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left" vertical="center" wrapText="1"/>
    </xf>
    <xf numFmtId="178" fontId="37" fillId="0" borderId="16" xfId="0" applyNumberFormat="1" applyFont="1" applyFill="1" applyBorder="1" applyAlignment="1">
      <alignment vertical="center" wrapText="1"/>
    </xf>
    <xf numFmtId="0" fontId="38" fillId="0" borderId="17" xfId="0" applyFont="1" applyFill="1" applyBorder="1" applyAlignment="1">
      <alignment horizontal="left" vertical="center" wrapText="1"/>
    </xf>
    <xf numFmtId="178" fontId="37" fillId="0" borderId="18" xfId="60" applyNumberFormat="1" applyFont="1" applyFill="1" applyBorder="1" applyAlignment="1">
      <alignment vertical="center" wrapText="1"/>
    </xf>
    <xf numFmtId="0" fontId="38" fillId="0" borderId="19" xfId="0" applyFont="1" applyFill="1" applyBorder="1" applyAlignment="1">
      <alignment horizontal="left" vertical="center" wrapText="1"/>
    </xf>
    <xf numFmtId="178" fontId="37" fillId="0" borderId="20" xfId="0" applyNumberFormat="1" applyFont="1" applyFill="1" applyBorder="1" applyAlignment="1">
      <alignment vertical="center" wrapText="1"/>
    </xf>
    <xf numFmtId="178" fontId="37" fillId="0" borderId="16" xfId="60" applyNumberFormat="1" applyFont="1" applyFill="1" applyBorder="1" applyAlignment="1">
      <alignment vertical="center" wrapText="1"/>
    </xf>
    <xf numFmtId="178" fontId="37" fillId="0" borderId="21" xfId="0" applyNumberFormat="1" applyFont="1" applyFill="1" applyBorder="1" applyAlignment="1">
      <alignment vertical="center" wrapText="1"/>
    </xf>
    <xf numFmtId="178" fontId="37" fillId="0" borderId="18" xfId="0" applyNumberFormat="1" applyFont="1" applyFill="1" applyBorder="1" applyAlignment="1">
      <alignment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/>
    </xf>
    <xf numFmtId="0" fontId="36" fillId="0" borderId="20" xfId="0" applyFont="1" applyFill="1" applyBorder="1" applyAlignment="1">
      <alignment horizontal="center"/>
    </xf>
    <xf numFmtId="178" fontId="36" fillId="0" borderId="18" xfId="46" applyNumberFormat="1" applyFont="1" applyFill="1" applyBorder="1" applyAlignment="1">
      <alignment horizontal="center" vertical="center" wrapText="1"/>
    </xf>
    <xf numFmtId="178" fontId="37" fillId="0" borderId="19" xfId="46" applyNumberFormat="1" applyFont="1" applyBorder="1" applyAlignment="1">
      <alignment horizontal="center" vertical="center" wrapText="1"/>
    </xf>
    <xf numFmtId="178" fontId="37" fillId="0" borderId="20" xfId="46" applyNumberFormat="1" applyFont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/>
    </xf>
    <xf numFmtId="0" fontId="37" fillId="0" borderId="0" xfId="0" quotePrefix="1" applyFont="1" applyFill="1" applyBorder="1" applyAlignment="1">
      <alignment horizontal="left" vertical="center"/>
    </xf>
    <xf numFmtId="178" fontId="36" fillId="0" borderId="15" xfId="0" applyNumberFormat="1" applyFont="1" applyFill="1" applyBorder="1" applyAlignment="1">
      <alignment horizontal="center" vertical="center"/>
    </xf>
    <xf numFmtId="43" fontId="36" fillId="0" borderId="15" xfId="46" applyFont="1" applyFill="1" applyBorder="1" applyAlignment="1">
      <alignment vertical="center"/>
    </xf>
    <xf numFmtId="178" fontId="36" fillId="0" borderId="15" xfId="0" applyNumberFormat="1" applyFont="1" applyFill="1" applyBorder="1" applyAlignment="1">
      <alignment vertical="center"/>
    </xf>
    <xf numFmtId="178" fontId="37" fillId="0" borderId="15" xfId="0" applyNumberFormat="1" applyFont="1" applyFill="1" applyBorder="1" applyAlignment="1">
      <alignment vertical="center" wrapText="1"/>
    </xf>
    <xf numFmtId="178" fontId="37" fillId="0" borderId="15" xfId="0" applyNumberFormat="1" applyFont="1" applyFill="1" applyBorder="1" applyAlignment="1">
      <alignment vertical="center"/>
    </xf>
    <xf numFmtId="178" fontId="37" fillId="0" borderId="15" xfId="0" applyNumberFormat="1" applyFont="1" applyFill="1" applyBorder="1"/>
    <xf numFmtId="178" fontId="37" fillId="0" borderId="23" xfId="0" applyNumberFormat="1" applyFont="1" applyFill="1" applyBorder="1" applyAlignment="1">
      <alignment vertical="center" wrapText="1"/>
    </xf>
    <xf numFmtId="178" fontId="37" fillId="0" borderId="15" xfId="0" applyNumberFormat="1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43" fontId="36" fillId="0" borderId="23" xfId="46" applyFont="1" applyFill="1" applyBorder="1" applyAlignment="1">
      <alignment vertical="center"/>
    </xf>
    <xf numFmtId="179" fontId="36" fillId="0" borderId="18" xfId="0" applyNumberFormat="1" applyFont="1" applyFill="1" applyBorder="1" applyAlignment="1">
      <alignment horizontal="center" vertical="center" wrapText="1"/>
    </xf>
    <xf numFmtId="179" fontId="37" fillId="0" borderId="19" xfId="0" applyNumberFormat="1" applyFont="1" applyBorder="1" applyAlignment="1">
      <alignment horizontal="center" vertical="center" wrapText="1"/>
    </xf>
    <xf numFmtId="179" fontId="37" fillId="0" borderId="20" xfId="0" applyNumberFormat="1" applyFont="1" applyBorder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37" fillId="0" borderId="18" xfId="0" applyFont="1" applyFill="1" applyBorder="1" applyAlignment="1">
      <alignment horizontal="center" vertical="top" wrapText="1"/>
    </xf>
    <xf numFmtId="0" fontId="37" fillId="0" borderId="19" xfId="0" applyFont="1" applyFill="1" applyBorder="1" applyAlignment="1">
      <alignment horizontal="center" vertical="top" wrapText="1"/>
    </xf>
    <xf numFmtId="0" fontId="37" fillId="0" borderId="20" xfId="0" applyFont="1" applyFill="1" applyBorder="1" applyAlignment="1">
      <alignment horizontal="center" vertical="top" wrapText="1"/>
    </xf>
    <xf numFmtId="0" fontId="37" fillId="27" borderId="15" xfId="0" applyFont="1" applyFill="1" applyBorder="1" applyAlignment="1">
      <alignment horizontal="center" vertical="center" wrapText="1"/>
    </xf>
    <xf numFmtId="0" fontId="37" fillId="27" borderId="18" xfId="0" applyFont="1" applyFill="1" applyBorder="1" applyAlignment="1">
      <alignment horizontal="center" vertical="center" wrapText="1"/>
    </xf>
    <xf numFmtId="4" fontId="37" fillId="27" borderId="15" xfId="0" applyNumberFormat="1" applyFont="1" applyFill="1" applyBorder="1" applyAlignment="1">
      <alignment horizontal="center" vertical="center" wrapText="1"/>
    </xf>
    <xf numFmtId="4" fontId="37" fillId="27" borderId="18" xfId="0" applyNumberFormat="1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/>
    </xf>
  </cellXfs>
  <cellStyles count="8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 2" xfId="53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te" xfId="57" builtinId="10" customBuiltin="1"/>
    <cellStyle name="Output" xfId="58" builtinId="21" customBuiltin="1"/>
    <cellStyle name="Percent" xfId="59" builtinId="5"/>
    <cellStyle name="Style 1" xfId="60"/>
    <cellStyle name="Title" xfId="61" builtinId="15" customBuiltin="1"/>
    <cellStyle name="Total" xfId="62" builtinId="25" customBuiltin="1"/>
    <cellStyle name="Warning Text" xfId="63" builtinId="11" customBuiltin="1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од " xfId="70"/>
    <cellStyle name="Вывод" xfId="71"/>
    <cellStyle name="Вычисление" xfId="72"/>
    <cellStyle name="Заголовок 1" xfId="73"/>
    <cellStyle name="Заголовок 2" xfId="74"/>
    <cellStyle name="Заголовок 3" xfId="75"/>
    <cellStyle name="Заголовок 4" xfId="76"/>
    <cellStyle name="Итог" xfId="77"/>
    <cellStyle name="Контрольная ячейка" xfId="78"/>
    <cellStyle name="Название" xfId="79"/>
    <cellStyle name="Нейтральный" xfId="80"/>
    <cellStyle name="Плохой" xfId="81"/>
    <cellStyle name="Пояснение" xfId="82"/>
    <cellStyle name="Примечание" xfId="83"/>
    <cellStyle name="Связанная ячейка" xfId="84"/>
    <cellStyle name="Стиль 1" xfId="85"/>
    <cellStyle name="Текст предупреждения" xfId="86"/>
    <cellStyle name="Хороший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6"/>
  <sheetViews>
    <sheetView tabSelected="1" zoomScale="82" zoomScaleNormal="82" workbookViewId="0">
      <selection activeCell="D5" sqref="D5:D6"/>
    </sheetView>
  </sheetViews>
  <sheetFormatPr defaultRowHeight="13.5" x14ac:dyDescent="0.25"/>
  <cols>
    <col min="1" max="1" width="5.85546875" style="6" customWidth="1"/>
    <col min="2" max="2" width="7.5703125" style="7" customWidth="1"/>
    <col min="3" max="3" width="11.140625" style="7" customWidth="1"/>
    <col min="4" max="4" width="62" style="3" customWidth="1"/>
    <col min="5" max="5" width="14.140625" style="7" customWidth="1"/>
    <col min="6" max="6" width="13.140625" style="1" customWidth="1"/>
    <col min="7" max="7" width="13.28515625" style="28" customWidth="1"/>
    <col min="8" max="8" width="12.42578125" style="9" customWidth="1"/>
    <col min="9" max="16384" width="9.140625" style="1"/>
  </cols>
  <sheetData>
    <row r="1" spans="1:9" ht="14.2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</row>
    <row r="2" spans="1:9" ht="14.25" customHeight="1" x14ac:dyDescent="0.25">
      <c r="A2" s="72"/>
      <c r="B2" s="72"/>
      <c r="C2" s="72"/>
      <c r="D2" s="72"/>
      <c r="E2" s="72"/>
      <c r="F2" s="72"/>
      <c r="G2" s="72"/>
      <c r="H2" s="72"/>
    </row>
    <row r="3" spans="1:9" ht="14.25" customHeight="1" x14ac:dyDescent="0.25">
      <c r="A3" s="72"/>
      <c r="B3" s="72"/>
      <c r="C3" s="72"/>
      <c r="D3" s="72"/>
      <c r="E3" s="72"/>
      <c r="F3" s="72"/>
      <c r="G3" s="72"/>
      <c r="H3" s="72"/>
    </row>
    <row r="4" spans="1:9" x14ac:dyDescent="0.25">
      <c r="G4" s="26" t="s">
        <v>140</v>
      </c>
    </row>
    <row r="5" spans="1:9" ht="78" customHeight="1" x14ac:dyDescent="0.25">
      <c r="A5" s="12" t="s">
        <v>72</v>
      </c>
      <c r="B5" s="12"/>
      <c r="C5" s="12" t="s">
        <v>75</v>
      </c>
      <c r="D5" s="76" t="s">
        <v>77</v>
      </c>
      <c r="E5" s="76" t="s">
        <v>133</v>
      </c>
      <c r="F5" s="76" t="s">
        <v>134</v>
      </c>
      <c r="G5" s="78" t="s">
        <v>135</v>
      </c>
      <c r="H5" s="76" t="s">
        <v>136</v>
      </c>
    </row>
    <row r="6" spans="1:9" ht="42" customHeight="1" x14ac:dyDescent="0.25">
      <c r="A6" s="12" t="s">
        <v>73</v>
      </c>
      <c r="B6" s="12" t="s">
        <v>74</v>
      </c>
      <c r="C6" s="12" t="s">
        <v>76</v>
      </c>
      <c r="D6" s="76"/>
      <c r="E6" s="77"/>
      <c r="F6" s="77"/>
      <c r="G6" s="79"/>
      <c r="H6" s="77"/>
    </row>
    <row r="7" spans="1:9" ht="22.5" customHeight="1" x14ac:dyDescent="0.25">
      <c r="A7" s="13">
        <v>1001</v>
      </c>
      <c r="B7" s="14"/>
      <c r="C7" s="15"/>
      <c r="D7" s="32" t="s">
        <v>78</v>
      </c>
      <c r="E7" s="17"/>
      <c r="F7" s="17"/>
      <c r="G7" s="27"/>
      <c r="H7" s="17"/>
    </row>
    <row r="8" spans="1:9" ht="31.5" customHeight="1" x14ac:dyDescent="0.25">
      <c r="A8" s="52"/>
      <c r="B8" s="52"/>
      <c r="C8" s="52"/>
      <c r="D8" s="19" t="s">
        <v>1</v>
      </c>
      <c r="E8" s="60">
        <f>E14</f>
        <v>1546267.1</v>
      </c>
      <c r="F8" s="60">
        <f>F14</f>
        <v>1546267.1</v>
      </c>
      <c r="G8" s="60">
        <f>G14</f>
        <v>1522108</v>
      </c>
      <c r="H8" s="58">
        <f>G8/F8*100</f>
        <v>98.437585589190888</v>
      </c>
    </row>
    <row r="9" spans="1:9" ht="24.75" customHeight="1" x14ac:dyDescent="0.25">
      <c r="A9" s="52"/>
      <c r="B9" s="52"/>
      <c r="C9" s="52"/>
      <c r="D9" s="33" t="s">
        <v>8</v>
      </c>
      <c r="E9" s="60"/>
      <c r="F9" s="60"/>
      <c r="G9" s="60"/>
      <c r="H9" s="58"/>
    </row>
    <row r="10" spans="1:9" ht="48" customHeight="1" x14ac:dyDescent="0.25">
      <c r="A10" s="52"/>
      <c r="B10" s="52"/>
      <c r="C10" s="52"/>
      <c r="D10" s="34" t="s">
        <v>79</v>
      </c>
      <c r="E10" s="60"/>
      <c r="F10" s="60"/>
      <c r="G10" s="60"/>
      <c r="H10" s="58"/>
      <c r="I10" s="25"/>
    </row>
    <row r="11" spans="1:9" ht="26.25" customHeight="1" x14ac:dyDescent="0.25">
      <c r="A11" s="52"/>
      <c r="B11" s="52"/>
      <c r="C11" s="52"/>
      <c r="D11" s="33" t="s">
        <v>80</v>
      </c>
      <c r="E11" s="60"/>
      <c r="F11" s="60"/>
      <c r="G11" s="60"/>
      <c r="H11" s="58"/>
      <c r="I11" s="25"/>
    </row>
    <row r="12" spans="1:9" ht="49.5" customHeight="1" x14ac:dyDescent="0.25">
      <c r="A12" s="52"/>
      <c r="B12" s="52"/>
      <c r="C12" s="52"/>
      <c r="D12" s="35" t="s">
        <v>50</v>
      </c>
      <c r="E12" s="60"/>
      <c r="F12" s="60"/>
      <c r="G12" s="60"/>
      <c r="H12" s="58"/>
      <c r="I12" s="25"/>
    </row>
    <row r="13" spans="1:9" ht="24.75" customHeight="1" x14ac:dyDescent="0.25">
      <c r="A13" s="52"/>
      <c r="B13" s="8"/>
      <c r="C13" s="8"/>
      <c r="D13" s="32" t="s">
        <v>81</v>
      </c>
      <c r="E13" s="30"/>
      <c r="F13" s="30"/>
      <c r="G13" s="30"/>
      <c r="H13" s="17"/>
      <c r="I13" s="25"/>
    </row>
    <row r="14" spans="1:9" ht="52.5" customHeight="1" x14ac:dyDescent="0.25">
      <c r="A14" s="52"/>
      <c r="B14" s="53" t="s">
        <v>3</v>
      </c>
      <c r="C14" s="53" t="s">
        <v>139</v>
      </c>
      <c r="D14" s="35" t="s">
        <v>2</v>
      </c>
      <c r="E14" s="61">
        <v>1546267.1</v>
      </c>
      <c r="F14" s="61">
        <v>1546267.1</v>
      </c>
      <c r="G14" s="60">
        <v>1522108</v>
      </c>
      <c r="H14" s="58">
        <f>G14/F14*100</f>
        <v>98.437585589190888</v>
      </c>
      <c r="I14" s="25"/>
    </row>
    <row r="15" spans="1:9" ht="21" customHeight="1" x14ac:dyDescent="0.25">
      <c r="A15" s="52"/>
      <c r="B15" s="54"/>
      <c r="C15" s="54"/>
      <c r="D15" s="33" t="s">
        <v>4</v>
      </c>
      <c r="E15" s="61"/>
      <c r="F15" s="61"/>
      <c r="G15" s="60"/>
      <c r="H15" s="58"/>
      <c r="I15" s="25"/>
    </row>
    <row r="16" spans="1:9" ht="39" customHeight="1" x14ac:dyDescent="0.25">
      <c r="A16" s="52"/>
      <c r="B16" s="54"/>
      <c r="C16" s="54"/>
      <c r="D16" s="35" t="s">
        <v>51</v>
      </c>
      <c r="E16" s="61"/>
      <c r="F16" s="61"/>
      <c r="G16" s="60"/>
      <c r="H16" s="58"/>
      <c r="I16" s="25"/>
    </row>
    <row r="17" spans="1:9" ht="21" customHeight="1" x14ac:dyDescent="0.25">
      <c r="A17" s="52"/>
      <c r="B17" s="54"/>
      <c r="C17" s="54"/>
      <c r="D17" s="33" t="s">
        <v>5</v>
      </c>
      <c r="E17" s="61"/>
      <c r="F17" s="61"/>
      <c r="G17" s="60"/>
      <c r="H17" s="58"/>
      <c r="I17" s="25"/>
    </row>
    <row r="18" spans="1:9" ht="29.25" customHeight="1" x14ac:dyDescent="0.25">
      <c r="A18" s="52"/>
      <c r="B18" s="55"/>
      <c r="C18" s="55"/>
      <c r="D18" s="35" t="s">
        <v>130</v>
      </c>
      <c r="E18" s="61"/>
      <c r="F18" s="61"/>
      <c r="G18" s="60"/>
      <c r="H18" s="58"/>
      <c r="I18" s="25"/>
    </row>
    <row r="19" spans="1:9" ht="38.25" customHeight="1" x14ac:dyDescent="0.25">
      <c r="A19" s="13">
        <v>1015</v>
      </c>
      <c r="B19" s="14"/>
      <c r="C19" s="15"/>
      <c r="D19" s="24" t="s">
        <v>70</v>
      </c>
      <c r="E19" s="30"/>
      <c r="F19" s="30"/>
      <c r="G19" s="30"/>
      <c r="H19" s="23"/>
      <c r="I19" s="25"/>
    </row>
    <row r="20" spans="1:9" ht="22.5" customHeight="1" x14ac:dyDescent="0.25">
      <c r="A20" s="46"/>
      <c r="B20" s="43" t="s">
        <v>87</v>
      </c>
      <c r="C20" s="43" t="s">
        <v>69</v>
      </c>
      <c r="D20" s="36" t="s">
        <v>4</v>
      </c>
      <c r="E20" s="48">
        <v>31248</v>
      </c>
      <c r="F20" s="48">
        <v>26648</v>
      </c>
      <c r="G20" s="48">
        <v>26532.799999999999</v>
      </c>
      <c r="H20" s="69">
        <f>G20/F20*100</f>
        <v>99.567697388171723</v>
      </c>
      <c r="I20" s="25"/>
    </row>
    <row r="21" spans="1:9" ht="38.25" customHeight="1" x14ac:dyDescent="0.25">
      <c r="A21" s="46"/>
      <c r="B21" s="44"/>
      <c r="C21" s="44"/>
      <c r="D21" s="35" t="s">
        <v>70</v>
      </c>
      <c r="E21" s="49"/>
      <c r="F21" s="49"/>
      <c r="G21" s="49"/>
      <c r="H21" s="70"/>
      <c r="I21" s="25"/>
    </row>
    <row r="22" spans="1:9" ht="21" customHeight="1" x14ac:dyDescent="0.25">
      <c r="A22" s="46"/>
      <c r="B22" s="44"/>
      <c r="C22" s="44"/>
      <c r="D22" s="33" t="s">
        <v>5</v>
      </c>
      <c r="E22" s="49"/>
      <c r="F22" s="49"/>
      <c r="G22" s="49"/>
      <c r="H22" s="70"/>
      <c r="I22" s="25"/>
    </row>
    <row r="23" spans="1:9" ht="20.25" customHeight="1" x14ac:dyDescent="0.25">
      <c r="A23" s="47"/>
      <c r="B23" s="45"/>
      <c r="C23" s="45"/>
      <c r="D23" s="35" t="s">
        <v>71</v>
      </c>
      <c r="E23" s="50"/>
      <c r="F23" s="50"/>
      <c r="G23" s="50"/>
      <c r="H23" s="71"/>
      <c r="I23" s="25"/>
    </row>
    <row r="24" spans="1:9" ht="18" customHeight="1" x14ac:dyDescent="0.25">
      <c r="A24" s="13">
        <v>1016</v>
      </c>
      <c r="B24" s="14"/>
      <c r="C24" s="15"/>
      <c r="D24" s="32" t="s">
        <v>78</v>
      </c>
      <c r="E24" s="30"/>
      <c r="F24" s="30"/>
      <c r="G24" s="30"/>
      <c r="H24" s="17"/>
      <c r="I24" s="25"/>
    </row>
    <row r="25" spans="1:9" ht="37.5" customHeight="1" x14ac:dyDescent="0.25">
      <c r="A25" s="73"/>
      <c r="B25" s="52"/>
      <c r="C25" s="52"/>
      <c r="D25" s="19" t="s">
        <v>7</v>
      </c>
      <c r="E25" s="62">
        <f>E31+E36+E41+E46+E51+E56+E61</f>
        <v>264147.90000000002</v>
      </c>
      <c r="F25" s="62">
        <f>F31+F36+F41+F46+F51+F56+F61</f>
        <v>458439.40000000008</v>
      </c>
      <c r="G25" s="62">
        <f>G31+G36+G41+G46+G51+G56+G61</f>
        <v>442437.52</v>
      </c>
      <c r="H25" s="58">
        <f>G25/F25*100</f>
        <v>96.509488495098793</v>
      </c>
      <c r="I25" s="25"/>
    </row>
    <row r="26" spans="1:9" ht="17.25" customHeight="1" x14ac:dyDescent="0.25">
      <c r="A26" s="74"/>
      <c r="B26" s="52"/>
      <c r="C26" s="52"/>
      <c r="D26" s="33" t="s">
        <v>8</v>
      </c>
      <c r="E26" s="62"/>
      <c r="F26" s="62"/>
      <c r="G26" s="62"/>
      <c r="H26" s="58"/>
      <c r="I26" s="25"/>
    </row>
    <row r="27" spans="1:9" ht="45" customHeight="1" x14ac:dyDescent="0.25">
      <c r="A27" s="74"/>
      <c r="B27" s="52"/>
      <c r="C27" s="52"/>
      <c r="D27" s="35" t="s">
        <v>9</v>
      </c>
      <c r="E27" s="62"/>
      <c r="F27" s="62"/>
      <c r="G27" s="62"/>
      <c r="H27" s="58"/>
      <c r="I27" s="25"/>
    </row>
    <row r="28" spans="1:9" ht="18" customHeight="1" x14ac:dyDescent="0.25">
      <c r="A28" s="74"/>
      <c r="B28" s="52"/>
      <c r="C28" s="52"/>
      <c r="D28" s="33" t="s">
        <v>10</v>
      </c>
      <c r="E28" s="62"/>
      <c r="F28" s="62"/>
      <c r="G28" s="62"/>
      <c r="H28" s="58"/>
      <c r="I28" s="25"/>
    </row>
    <row r="29" spans="1:9" ht="23.25" customHeight="1" x14ac:dyDescent="0.25">
      <c r="A29" s="74"/>
      <c r="B29" s="52"/>
      <c r="C29" s="52"/>
      <c r="D29" s="35" t="s">
        <v>52</v>
      </c>
      <c r="E29" s="62"/>
      <c r="F29" s="62"/>
      <c r="G29" s="62"/>
      <c r="H29" s="58"/>
      <c r="I29" s="25"/>
    </row>
    <row r="30" spans="1:9" ht="20.25" customHeight="1" x14ac:dyDescent="0.25">
      <c r="A30" s="74"/>
      <c r="B30" s="8"/>
      <c r="C30" s="8"/>
      <c r="D30" s="32" t="s">
        <v>81</v>
      </c>
      <c r="E30" s="30"/>
      <c r="F30" s="30"/>
      <c r="G30" s="30"/>
      <c r="H30" s="17"/>
      <c r="I30" s="25"/>
    </row>
    <row r="31" spans="1:9" ht="35.25" customHeight="1" x14ac:dyDescent="0.25">
      <c r="A31" s="74"/>
      <c r="B31" s="53" t="s">
        <v>11</v>
      </c>
      <c r="C31" s="53" t="s">
        <v>68</v>
      </c>
      <c r="D31" s="19" t="s">
        <v>13</v>
      </c>
      <c r="E31" s="61">
        <v>154353.20000000001</v>
      </c>
      <c r="F31" s="61">
        <v>154353.20000000001</v>
      </c>
      <c r="G31" s="61">
        <v>154353.20000000001</v>
      </c>
      <c r="H31" s="58">
        <f>G31/F31*100</f>
        <v>100</v>
      </c>
      <c r="I31" s="25"/>
    </row>
    <row r="32" spans="1:9" ht="15" customHeight="1" x14ac:dyDescent="0.25">
      <c r="A32" s="74"/>
      <c r="B32" s="54"/>
      <c r="C32" s="54"/>
      <c r="D32" s="33" t="s">
        <v>4</v>
      </c>
      <c r="E32" s="61"/>
      <c r="F32" s="61"/>
      <c r="G32" s="61"/>
      <c r="H32" s="58"/>
      <c r="I32" s="25"/>
    </row>
    <row r="33" spans="1:9" ht="33" customHeight="1" x14ac:dyDescent="0.25">
      <c r="A33" s="74"/>
      <c r="B33" s="54"/>
      <c r="C33" s="54"/>
      <c r="D33" s="35" t="s">
        <v>14</v>
      </c>
      <c r="E33" s="61"/>
      <c r="F33" s="61"/>
      <c r="G33" s="61"/>
      <c r="H33" s="58"/>
      <c r="I33" s="25"/>
    </row>
    <row r="34" spans="1:9" ht="19.5" customHeight="1" x14ac:dyDescent="0.25">
      <c r="A34" s="74"/>
      <c r="B34" s="54"/>
      <c r="C34" s="54"/>
      <c r="D34" s="33" t="s">
        <v>5</v>
      </c>
      <c r="E34" s="61"/>
      <c r="F34" s="61"/>
      <c r="G34" s="61"/>
      <c r="H34" s="58"/>
      <c r="I34" s="25"/>
    </row>
    <row r="35" spans="1:9" ht="22.5" customHeight="1" x14ac:dyDescent="0.25">
      <c r="A35" s="74"/>
      <c r="B35" s="55"/>
      <c r="C35" s="55"/>
      <c r="D35" s="35" t="s">
        <v>129</v>
      </c>
      <c r="E35" s="61"/>
      <c r="F35" s="61"/>
      <c r="G35" s="61"/>
      <c r="H35" s="58"/>
      <c r="I35" s="25"/>
    </row>
    <row r="36" spans="1:9" ht="35.25" customHeight="1" x14ac:dyDescent="0.25">
      <c r="A36" s="74"/>
      <c r="B36" s="53" t="s">
        <v>15</v>
      </c>
      <c r="C36" s="53" t="s">
        <v>22</v>
      </c>
      <c r="D36" s="35" t="s">
        <v>17</v>
      </c>
      <c r="E36" s="61">
        <v>20499.400000000001</v>
      </c>
      <c r="F36" s="61">
        <v>20499.400000000001</v>
      </c>
      <c r="G36" s="61">
        <v>20499.400000000001</v>
      </c>
      <c r="H36" s="58">
        <f>G36/F36*100</f>
        <v>100</v>
      </c>
      <c r="I36" s="25"/>
    </row>
    <row r="37" spans="1:9" ht="22.5" customHeight="1" x14ac:dyDescent="0.25">
      <c r="A37" s="74"/>
      <c r="B37" s="54"/>
      <c r="C37" s="54"/>
      <c r="D37" s="33" t="s">
        <v>4</v>
      </c>
      <c r="E37" s="61"/>
      <c r="F37" s="61"/>
      <c r="G37" s="61"/>
      <c r="H37" s="58"/>
      <c r="I37" s="25"/>
    </row>
    <row r="38" spans="1:9" ht="50.25" customHeight="1" x14ac:dyDescent="0.25">
      <c r="A38" s="74"/>
      <c r="B38" s="54"/>
      <c r="C38" s="54"/>
      <c r="D38" s="35" t="s">
        <v>18</v>
      </c>
      <c r="E38" s="61"/>
      <c r="F38" s="61"/>
      <c r="G38" s="61"/>
      <c r="H38" s="58"/>
      <c r="I38" s="25"/>
    </row>
    <row r="39" spans="1:9" ht="18.75" customHeight="1" x14ac:dyDescent="0.25">
      <c r="A39" s="74"/>
      <c r="B39" s="54"/>
      <c r="C39" s="54"/>
      <c r="D39" s="33" t="s">
        <v>5</v>
      </c>
      <c r="E39" s="61"/>
      <c r="F39" s="61"/>
      <c r="G39" s="61"/>
      <c r="H39" s="58"/>
      <c r="I39" s="25"/>
    </row>
    <row r="40" spans="1:9" ht="21.75" customHeight="1" x14ac:dyDescent="0.25">
      <c r="A40" s="74"/>
      <c r="B40" s="55"/>
      <c r="C40" s="55"/>
      <c r="D40" s="35" t="s">
        <v>128</v>
      </c>
      <c r="E40" s="61"/>
      <c r="F40" s="61"/>
      <c r="G40" s="61"/>
      <c r="H40" s="58"/>
      <c r="I40" s="25"/>
    </row>
    <row r="41" spans="1:9" ht="49.5" customHeight="1" x14ac:dyDescent="0.25">
      <c r="A41" s="74"/>
      <c r="B41" s="53" t="s">
        <v>19</v>
      </c>
      <c r="C41" s="53" t="s">
        <v>16</v>
      </c>
      <c r="D41" s="35" t="s">
        <v>20</v>
      </c>
      <c r="E41" s="61">
        <v>44778.3</v>
      </c>
      <c r="F41" s="61">
        <v>44778.3</v>
      </c>
      <c r="G41" s="61">
        <v>44778.3</v>
      </c>
      <c r="H41" s="58">
        <f>G41/F41*100</f>
        <v>100</v>
      </c>
      <c r="I41" s="25"/>
    </row>
    <row r="42" spans="1:9" ht="21.75" customHeight="1" x14ac:dyDescent="0.25">
      <c r="A42" s="74"/>
      <c r="B42" s="54"/>
      <c r="C42" s="54"/>
      <c r="D42" s="33" t="s">
        <v>4</v>
      </c>
      <c r="E42" s="61"/>
      <c r="F42" s="61"/>
      <c r="G42" s="61"/>
      <c r="H42" s="58"/>
      <c r="I42" s="25"/>
    </row>
    <row r="43" spans="1:9" ht="30.75" customHeight="1" x14ac:dyDescent="0.25">
      <c r="A43" s="74"/>
      <c r="B43" s="54"/>
      <c r="C43" s="54"/>
      <c r="D43" s="35" t="s">
        <v>21</v>
      </c>
      <c r="E43" s="61"/>
      <c r="F43" s="61"/>
      <c r="G43" s="61"/>
      <c r="H43" s="58"/>
      <c r="I43" s="25"/>
    </row>
    <row r="44" spans="1:9" ht="22.5" customHeight="1" x14ac:dyDescent="0.25">
      <c r="A44" s="74"/>
      <c r="B44" s="54"/>
      <c r="C44" s="54"/>
      <c r="D44" s="33" t="s">
        <v>5</v>
      </c>
      <c r="E44" s="61"/>
      <c r="F44" s="61"/>
      <c r="G44" s="61"/>
      <c r="H44" s="58"/>
      <c r="I44" s="25"/>
    </row>
    <row r="45" spans="1:9" ht="27" customHeight="1" x14ac:dyDescent="0.25">
      <c r="A45" s="74"/>
      <c r="B45" s="55"/>
      <c r="C45" s="55"/>
      <c r="D45" s="35" t="s">
        <v>127</v>
      </c>
      <c r="E45" s="61"/>
      <c r="F45" s="61"/>
      <c r="G45" s="61"/>
      <c r="H45" s="58"/>
      <c r="I45" s="25"/>
    </row>
    <row r="46" spans="1:9" ht="39" customHeight="1" x14ac:dyDescent="0.25">
      <c r="A46" s="74"/>
      <c r="B46" s="53" t="s">
        <v>35</v>
      </c>
      <c r="C46" s="53" t="s">
        <v>30</v>
      </c>
      <c r="D46" s="35" t="s">
        <v>95</v>
      </c>
      <c r="E46" s="65">
        <v>44517</v>
      </c>
      <c r="F46" s="65">
        <v>44517</v>
      </c>
      <c r="G46" s="65">
        <v>44517</v>
      </c>
      <c r="H46" s="58">
        <f>G46/F46*100</f>
        <v>100</v>
      </c>
      <c r="I46" s="25"/>
    </row>
    <row r="47" spans="1:9" ht="21.75" customHeight="1" x14ac:dyDescent="0.25">
      <c r="A47" s="74"/>
      <c r="B47" s="54"/>
      <c r="C47" s="54"/>
      <c r="D47" s="33" t="s">
        <v>4</v>
      </c>
      <c r="E47" s="65"/>
      <c r="F47" s="65"/>
      <c r="G47" s="65"/>
      <c r="H47" s="58"/>
      <c r="I47" s="25"/>
    </row>
    <row r="48" spans="1:9" ht="41.25" customHeight="1" x14ac:dyDescent="0.25">
      <c r="A48" s="74"/>
      <c r="B48" s="54"/>
      <c r="C48" s="54"/>
      <c r="D48" s="35" t="s">
        <v>96</v>
      </c>
      <c r="E48" s="65"/>
      <c r="F48" s="65"/>
      <c r="G48" s="65"/>
      <c r="H48" s="58"/>
      <c r="I48" s="25"/>
    </row>
    <row r="49" spans="1:9" ht="16.5" customHeight="1" x14ac:dyDescent="0.25">
      <c r="A49" s="74"/>
      <c r="B49" s="54"/>
      <c r="C49" s="54"/>
      <c r="D49" s="33" t="s">
        <v>5</v>
      </c>
      <c r="E49" s="65"/>
      <c r="F49" s="65"/>
      <c r="G49" s="65"/>
      <c r="H49" s="58"/>
      <c r="I49" s="25"/>
    </row>
    <row r="50" spans="1:9" ht="34.5" customHeight="1" x14ac:dyDescent="0.25">
      <c r="A50" s="74"/>
      <c r="B50" s="55"/>
      <c r="C50" s="55"/>
      <c r="D50" s="35" t="s">
        <v>99</v>
      </c>
      <c r="E50" s="65"/>
      <c r="F50" s="65"/>
      <c r="G50" s="65"/>
      <c r="H50" s="58"/>
      <c r="I50" s="25"/>
    </row>
    <row r="51" spans="1:9" ht="94.5" customHeight="1" x14ac:dyDescent="0.25">
      <c r="A51" s="74"/>
      <c r="B51" s="53" t="s">
        <v>3</v>
      </c>
      <c r="C51" s="53" t="s">
        <v>16</v>
      </c>
      <c r="D51" s="35" t="s">
        <v>91</v>
      </c>
      <c r="E51" s="59">
        <v>0</v>
      </c>
      <c r="F51" s="60">
        <v>161703.4</v>
      </c>
      <c r="G51" s="60">
        <v>146070.88</v>
      </c>
      <c r="H51" s="58">
        <f>G51/F51*100</f>
        <v>90.332596593516286</v>
      </c>
      <c r="I51" s="25"/>
    </row>
    <row r="52" spans="1:9" ht="18" customHeight="1" x14ac:dyDescent="0.25">
      <c r="A52" s="74"/>
      <c r="B52" s="54"/>
      <c r="C52" s="54"/>
      <c r="D52" s="33" t="s">
        <v>4</v>
      </c>
      <c r="E52" s="59"/>
      <c r="F52" s="60"/>
      <c r="G52" s="60"/>
      <c r="H52" s="58"/>
      <c r="I52" s="25"/>
    </row>
    <row r="53" spans="1:9" ht="99" customHeight="1" x14ac:dyDescent="0.25">
      <c r="A53" s="74"/>
      <c r="B53" s="54"/>
      <c r="C53" s="66"/>
      <c r="D53" s="37" t="s">
        <v>115</v>
      </c>
      <c r="E53" s="68"/>
      <c r="F53" s="60"/>
      <c r="G53" s="60"/>
      <c r="H53" s="58"/>
      <c r="I53" s="25"/>
    </row>
    <row r="54" spans="1:9" ht="21.75" customHeight="1" x14ac:dyDescent="0.25">
      <c r="A54" s="74"/>
      <c r="B54" s="54"/>
      <c r="C54" s="66"/>
      <c r="D54" s="38" t="s">
        <v>5</v>
      </c>
      <c r="E54" s="68"/>
      <c r="F54" s="60"/>
      <c r="G54" s="60"/>
      <c r="H54" s="58"/>
      <c r="I54" s="25"/>
    </row>
    <row r="55" spans="1:9" ht="18.75" customHeight="1" x14ac:dyDescent="0.25">
      <c r="A55" s="74"/>
      <c r="B55" s="55"/>
      <c r="C55" s="67"/>
      <c r="D55" s="39" t="s">
        <v>89</v>
      </c>
      <c r="E55" s="68"/>
      <c r="F55" s="60"/>
      <c r="G55" s="60"/>
      <c r="H55" s="58"/>
      <c r="I55" s="25"/>
    </row>
    <row r="56" spans="1:9" ht="38.25" customHeight="1" x14ac:dyDescent="0.25">
      <c r="A56" s="74"/>
      <c r="B56" s="53" t="s">
        <v>39</v>
      </c>
      <c r="C56" s="53" t="s">
        <v>111</v>
      </c>
      <c r="D56" s="35" t="s">
        <v>112</v>
      </c>
      <c r="E56" s="59">
        <v>0</v>
      </c>
      <c r="F56" s="61">
        <v>24669.200000000001</v>
      </c>
      <c r="G56" s="61">
        <v>24669.200000000001</v>
      </c>
      <c r="H56" s="58">
        <f>G56/F56*100</f>
        <v>100</v>
      </c>
      <c r="I56" s="25"/>
    </row>
    <row r="57" spans="1:9" ht="20.25" customHeight="1" x14ac:dyDescent="0.25">
      <c r="A57" s="74"/>
      <c r="B57" s="54"/>
      <c r="C57" s="54"/>
      <c r="D57" s="33" t="s">
        <v>4</v>
      </c>
      <c r="E57" s="59"/>
      <c r="F57" s="61"/>
      <c r="G57" s="61"/>
      <c r="H57" s="58"/>
      <c r="I57" s="25"/>
    </row>
    <row r="58" spans="1:9" ht="48.75" customHeight="1" x14ac:dyDescent="0.25">
      <c r="A58" s="74"/>
      <c r="B58" s="54"/>
      <c r="C58" s="54"/>
      <c r="D58" s="35" t="s">
        <v>113</v>
      </c>
      <c r="E58" s="59"/>
      <c r="F58" s="61"/>
      <c r="G58" s="61"/>
      <c r="H58" s="58"/>
      <c r="I58" s="25"/>
    </row>
    <row r="59" spans="1:9" ht="16.5" customHeight="1" x14ac:dyDescent="0.25">
      <c r="A59" s="74"/>
      <c r="B59" s="54"/>
      <c r="C59" s="54"/>
      <c r="D59" s="33" t="s">
        <v>5</v>
      </c>
      <c r="E59" s="59"/>
      <c r="F59" s="61"/>
      <c r="G59" s="61"/>
      <c r="H59" s="58"/>
      <c r="I59" s="25"/>
    </row>
    <row r="60" spans="1:9" ht="21" customHeight="1" x14ac:dyDescent="0.25">
      <c r="A60" s="74"/>
      <c r="B60" s="55"/>
      <c r="C60" s="55"/>
      <c r="D60" s="35" t="s">
        <v>114</v>
      </c>
      <c r="E60" s="59"/>
      <c r="F60" s="61"/>
      <c r="G60" s="61"/>
      <c r="H60" s="58"/>
      <c r="I60" s="25"/>
    </row>
    <row r="61" spans="1:9" ht="50.25" customHeight="1" x14ac:dyDescent="0.25">
      <c r="A61" s="74"/>
      <c r="B61" s="53" t="s">
        <v>41</v>
      </c>
      <c r="C61" s="53" t="s">
        <v>16</v>
      </c>
      <c r="D61" s="35" t="s">
        <v>116</v>
      </c>
      <c r="E61" s="59">
        <v>0</v>
      </c>
      <c r="F61" s="60">
        <v>7918.9</v>
      </c>
      <c r="G61" s="60">
        <v>7549.54</v>
      </c>
      <c r="H61" s="58">
        <f>G61/F61*100</f>
        <v>95.335715819116302</v>
      </c>
      <c r="I61" s="25"/>
    </row>
    <row r="62" spans="1:9" ht="17.25" customHeight="1" x14ac:dyDescent="0.25">
      <c r="A62" s="74"/>
      <c r="B62" s="54"/>
      <c r="C62" s="54"/>
      <c r="D62" s="33" t="s">
        <v>4</v>
      </c>
      <c r="E62" s="59"/>
      <c r="F62" s="60"/>
      <c r="G62" s="60"/>
      <c r="H62" s="58"/>
      <c r="I62" s="25"/>
    </row>
    <row r="63" spans="1:9" ht="245.25" customHeight="1" x14ac:dyDescent="0.25">
      <c r="A63" s="74"/>
      <c r="B63" s="54"/>
      <c r="C63" s="54"/>
      <c r="D63" s="40" t="s">
        <v>117</v>
      </c>
      <c r="E63" s="59"/>
      <c r="F63" s="60"/>
      <c r="G63" s="60"/>
      <c r="H63" s="58"/>
      <c r="I63" s="25"/>
    </row>
    <row r="64" spans="1:9" ht="23.25" customHeight="1" x14ac:dyDescent="0.25">
      <c r="A64" s="74"/>
      <c r="B64" s="54"/>
      <c r="C64" s="54"/>
      <c r="D64" s="33" t="s">
        <v>5</v>
      </c>
      <c r="E64" s="59"/>
      <c r="F64" s="60"/>
      <c r="G64" s="60"/>
      <c r="H64" s="58"/>
      <c r="I64" s="25"/>
    </row>
    <row r="65" spans="1:9" ht="24.75" customHeight="1" x14ac:dyDescent="0.25">
      <c r="A65" s="75"/>
      <c r="B65" s="55"/>
      <c r="C65" s="55"/>
      <c r="D65" s="35" t="s">
        <v>89</v>
      </c>
      <c r="E65" s="59"/>
      <c r="F65" s="60"/>
      <c r="G65" s="60"/>
      <c r="H65" s="58"/>
      <c r="I65" s="25"/>
    </row>
    <row r="66" spans="1:9" x14ac:dyDescent="0.25">
      <c r="A66" s="13">
        <v>1025</v>
      </c>
      <c r="B66" s="14"/>
      <c r="C66" s="15"/>
      <c r="D66" s="19" t="s">
        <v>78</v>
      </c>
      <c r="E66" s="29"/>
      <c r="F66" s="31"/>
      <c r="G66" s="21"/>
      <c r="H66" s="21"/>
      <c r="I66" s="25"/>
    </row>
    <row r="67" spans="1:9" ht="30.75" customHeight="1" x14ac:dyDescent="0.25">
      <c r="A67" s="52"/>
      <c r="B67" s="52"/>
      <c r="C67" s="52"/>
      <c r="D67" s="35" t="s">
        <v>23</v>
      </c>
      <c r="E67" s="61">
        <f>E73</f>
        <v>16596.3</v>
      </c>
      <c r="F67" s="61">
        <f>F73</f>
        <v>16596.3</v>
      </c>
      <c r="G67" s="61">
        <f>G73</f>
        <v>16596.3</v>
      </c>
      <c r="H67" s="58">
        <f>G67/F67*100</f>
        <v>100</v>
      </c>
      <c r="I67" s="25"/>
    </row>
    <row r="68" spans="1:9" ht="17.25" customHeight="1" x14ac:dyDescent="0.25">
      <c r="A68" s="52"/>
      <c r="B68" s="52"/>
      <c r="C68" s="52"/>
      <c r="D68" s="33" t="s">
        <v>8</v>
      </c>
      <c r="E68" s="61"/>
      <c r="F68" s="61"/>
      <c r="G68" s="61"/>
      <c r="H68" s="58"/>
      <c r="I68" s="25"/>
    </row>
    <row r="69" spans="1:9" ht="59.25" customHeight="1" x14ac:dyDescent="0.25">
      <c r="A69" s="52"/>
      <c r="B69" s="52"/>
      <c r="C69" s="52"/>
      <c r="D69" s="35" t="s">
        <v>100</v>
      </c>
      <c r="E69" s="61"/>
      <c r="F69" s="61"/>
      <c r="G69" s="61"/>
      <c r="H69" s="58"/>
      <c r="I69" s="25"/>
    </row>
    <row r="70" spans="1:9" ht="16.5" customHeight="1" x14ac:dyDescent="0.25">
      <c r="A70" s="52"/>
      <c r="B70" s="52"/>
      <c r="C70" s="52"/>
      <c r="D70" s="33" t="s">
        <v>10</v>
      </c>
      <c r="E70" s="61"/>
      <c r="F70" s="61"/>
      <c r="G70" s="61"/>
      <c r="H70" s="58"/>
      <c r="I70" s="25"/>
    </row>
    <row r="71" spans="1:9" ht="40.5" customHeight="1" x14ac:dyDescent="0.25">
      <c r="A71" s="52"/>
      <c r="B71" s="52"/>
      <c r="C71" s="52"/>
      <c r="D71" s="35" t="s">
        <v>53</v>
      </c>
      <c r="E71" s="61"/>
      <c r="F71" s="61"/>
      <c r="G71" s="61"/>
      <c r="H71" s="58"/>
      <c r="I71" s="25"/>
    </row>
    <row r="72" spans="1:9" ht="24.75" customHeight="1" x14ac:dyDescent="0.25">
      <c r="A72" s="52"/>
      <c r="B72" s="8"/>
      <c r="C72" s="8"/>
      <c r="D72" s="18" t="s">
        <v>81</v>
      </c>
      <c r="E72" s="30"/>
      <c r="F72" s="30"/>
      <c r="G72" s="30"/>
      <c r="H72" s="17"/>
      <c r="I72" s="25"/>
    </row>
    <row r="73" spans="1:9" ht="14.25" customHeight="1" x14ac:dyDescent="0.25">
      <c r="A73" s="52"/>
      <c r="B73" s="52" t="s">
        <v>11</v>
      </c>
      <c r="C73" s="52" t="s">
        <v>12</v>
      </c>
      <c r="D73" s="35" t="s">
        <v>24</v>
      </c>
      <c r="E73" s="61">
        <v>16596.3</v>
      </c>
      <c r="F73" s="61">
        <v>16596.3</v>
      </c>
      <c r="G73" s="61">
        <v>16596.3</v>
      </c>
      <c r="H73" s="58">
        <f>G73/F73*100</f>
        <v>100</v>
      </c>
      <c r="I73" s="25"/>
    </row>
    <row r="74" spans="1:9" ht="13.5" customHeight="1" x14ac:dyDescent="0.25">
      <c r="A74" s="52"/>
      <c r="B74" s="52"/>
      <c r="C74" s="52"/>
      <c r="D74" s="33" t="s">
        <v>4</v>
      </c>
      <c r="E74" s="61"/>
      <c r="F74" s="61"/>
      <c r="G74" s="61"/>
      <c r="H74" s="58"/>
      <c r="I74" s="25"/>
    </row>
    <row r="75" spans="1:9" ht="90" customHeight="1" x14ac:dyDescent="0.25">
      <c r="A75" s="52"/>
      <c r="B75" s="52"/>
      <c r="C75" s="52"/>
      <c r="D75" s="35" t="s">
        <v>54</v>
      </c>
      <c r="E75" s="61"/>
      <c r="F75" s="61"/>
      <c r="G75" s="61"/>
      <c r="H75" s="58"/>
      <c r="I75" s="25"/>
    </row>
    <row r="76" spans="1:9" ht="13.5" customHeight="1" x14ac:dyDescent="0.25">
      <c r="A76" s="52"/>
      <c r="B76" s="52"/>
      <c r="C76" s="52"/>
      <c r="D76" s="33" t="s">
        <v>5</v>
      </c>
      <c r="E76" s="61"/>
      <c r="F76" s="61"/>
      <c r="G76" s="61"/>
      <c r="H76" s="58"/>
      <c r="I76" s="25"/>
    </row>
    <row r="77" spans="1:9" ht="21" customHeight="1" x14ac:dyDescent="0.25">
      <c r="A77" s="52"/>
      <c r="B77" s="52"/>
      <c r="C77" s="52"/>
      <c r="D77" s="35" t="s">
        <v>55</v>
      </c>
      <c r="E77" s="61"/>
      <c r="F77" s="61"/>
      <c r="G77" s="61"/>
      <c r="H77" s="58"/>
      <c r="I77" s="25"/>
    </row>
    <row r="78" spans="1:9" x14ac:dyDescent="0.25">
      <c r="A78" s="16">
        <v>1046</v>
      </c>
      <c r="B78" s="14"/>
      <c r="C78" s="15"/>
      <c r="D78" s="19" t="s">
        <v>78</v>
      </c>
      <c r="E78" s="30"/>
      <c r="F78" s="30"/>
      <c r="G78" s="30"/>
      <c r="H78" s="17"/>
      <c r="I78" s="25"/>
    </row>
    <row r="79" spans="1:9" ht="19.5" customHeight="1" x14ac:dyDescent="0.25">
      <c r="A79" s="73"/>
      <c r="B79" s="52"/>
      <c r="C79" s="52"/>
      <c r="D79" s="19" t="s">
        <v>56</v>
      </c>
      <c r="E79" s="61">
        <f>E85</f>
        <v>44370.1</v>
      </c>
      <c r="F79" s="61">
        <f>F85</f>
        <v>44370.1</v>
      </c>
      <c r="G79" s="61">
        <f>G85</f>
        <v>44370.1</v>
      </c>
      <c r="H79" s="58">
        <f>G79/F79*100</f>
        <v>100</v>
      </c>
      <c r="I79" s="25"/>
    </row>
    <row r="80" spans="1:9" ht="18" customHeight="1" x14ac:dyDescent="0.25">
      <c r="A80" s="74"/>
      <c r="B80" s="52"/>
      <c r="C80" s="52"/>
      <c r="D80" s="33" t="s">
        <v>8</v>
      </c>
      <c r="E80" s="61"/>
      <c r="F80" s="61"/>
      <c r="G80" s="61"/>
      <c r="H80" s="58"/>
      <c r="I80" s="25"/>
    </row>
    <row r="81" spans="1:9" ht="31.5" customHeight="1" x14ac:dyDescent="0.25">
      <c r="A81" s="74"/>
      <c r="B81" s="52"/>
      <c r="C81" s="52"/>
      <c r="D81" s="35" t="s">
        <v>57</v>
      </c>
      <c r="E81" s="61"/>
      <c r="F81" s="61"/>
      <c r="G81" s="61"/>
      <c r="H81" s="58"/>
      <c r="I81" s="25"/>
    </row>
    <row r="82" spans="1:9" ht="18.75" customHeight="1" x14ac:dyDescent="0.25">
      <c r="A82" s="74"/>
      <c r="B82" s="52"/>
      <c r="C82" s="52"/>
      <c r="D82" s="33" t="s">
        <v>10</v>
      </c>
      <c r="E82" s="61"/>
      <c r="F82" s="61"/>
      <c r="G82" s="61"/>
      <c r="H82" s="58"/>
      <c r="I82" s="25"/>
    </row>
    <row r="83" spans="1:9" ht="99" customHeight="1" x14ac:dyDescent="0.25">
      <c r="A83" s="74"/>
      <c r="B83" s="52"/>
      <c r="C83" s="52"/>
      <c r="D83" s="35" t="s">
        <v>58</v>
      </c>
      <c r="E83" s="61"/>
      <c r="F83" s="61"/>
      <c r="G83" s="61"/>
      <c r="H83" s="58"/>
      <c r="I83" s="25"/>
    </row>
    <row r="84" spans="1:9" ht="21.75" customHeight="1" x14ac:dyDescent="0.25">
      <c r="A84" s="74"/>
      <c r="B84" s="53" t="s">
        <v>43</v>
      </c>
      <c r="C84" s="53" t="s">
        <v>138</v>
      </c>
      <c r="D84" s="14" t="s">
        <v>82</v>
      </c>
      <c r="E84" s="30"/>
      <c r="F84" s="30"/>
      <c r="G84" s="30"/>
      <c r="H84" s="17"/>
      <c r="I84" s="25"/>
    </row>
    <row r="85" spans="1:9" ht="21.75" customHeight="1" x14ac:dyDescent="0.25">
      <c r="A85" s="74"/>
      <c r="B85" s="54"/>
      <c r="C85" s="54"/>
      <c r="D85" s="29" t="s">
        <v>44</v>
      </c>
      <c r="E85" s="65">
        <v>44370.1</v>
      </c>
      <c r="F85" s="65">
        <v>44370.1</v>
      </c>
      <c r="G85" s="65">
        <v>44370.1</v>
      </c>
      <c r="H85" s="58">
        <f>G85/F85*100</f>
        <v>100</v>
      </c>
      <c r="I85" s="25"/>
    </row>
    <row r="86" spans="1:9" ht="17.25" customHeight="1" x14ac:dyDescent="0.25">
      <c r="A86" s="74"/>
      <c r="B86" s="54"/>
      <c r="C86" s="54"/>
      <c r="D86" s="33" t="s">
        <v>4</v>
      </c>
      <c r="E86" s="65"/>
      <c r="F86" s="65"/>
      <c r="G86" s="65"/>
      <c r="H86" s="58"/>
      <c r="I86" s="25"/>
    </row>
    <row r="87" spans="1:9" ht="42" customHeight="1" x14ac:dyDescent="0.25">
      <c r="A87" s="74"/>
      <c r="B87" s="54"/>
      <c r="C87" s="54"/>
      <c r="D87" s="35" t="s">
        <v>59</v>
      </c>
      <c r="E87" s="65"/>
      <c r="F87" s="65"/>
      <c r="G87" s="65"/>
      <c r="H87" s="58"/>
      <c r="I87" s="25"/>
    </row>
    <row r="88" spans="1:9" ht="18" customHeight="1" x14ac:dyDescent="0.25">
      <c r="A88" s="74"/>
      <c r="B88" s="54"/>
      <c r="C88" s="54"/>
      <c r="D88" s="33" t="s">
        <v>5</v>
      </c>
      <c r="E88" s="65"/>
      <c r="F88" s="65"/>
      <c r="G88" s="65"/>
      <c r="H88" s="58"/>
      <c r="I88" s="25"/>
    </row>
    <row r="89" spans="1:9" ht="19.5" customHeight="1" x14ac:dyDescent="0.25">
      <c r="A89" s="75"/>
      <c r="B89" s="55"/>
      <c r="C89" s="55"/>
      <c r="D89" s="35" t="s">
        <v>60</v>
      </c>
      <c r="E89" s="65"/>
      <c r="F89" s="65"/>
      <c r="G89" s="65"/>
      <c r="H89" s="58"/>
      <c r="I89" s="25"/>
    </row>
    <row r="90" spans="1:9" ht="14.25" customHeight="1" x14ac:dyDescent="0.25">
      <c r="A90" s="13">
        <v>1133</v>
      </c>
      <c r="B90" s="14"/>
      <c r="C90" s="15"/>
      <c r="D90" s="32" t="s">
        <v>78</v>
      </c>
      <c r="E90" s="30"/>
      <c r="F90" s="30"/>
      <c r="G90" s="30"/>
      <c r="H90" s="17"/>
      <c r="I90" s="25"/>
    </row>
    <row r="91" spans="1:9" ht="19.5" customHeight="1" x14ac:dyDescent="0.25">
      <c r="A91" s="52"/>
      <c r="B91" s="52"/>
      <c r="C91" s="52"/>
      <c r="D91" s="19" t="s">
        <v>25</v>
      </c>
      <c r="E91" s="61">
        <f>E97</f>
        <v>296862.7</v>
      </c>
      <c r="F91" s="61">
        <f>F97</f>
        <v>296862.7</v>
      </c>
      <c r="G91" s="61">
        <f>G97</f>
        <v>292779.65000000002</v>
      </c>
      <c r="H91" s="58">
        <f>G91/F91*100</f>
        <v>98.624599857105665</v>
      </c>
      <c r="I91" s="25"/>
    </row>
    <row r="92" spans="1:9" ht="17.25" customHeight="1" x14ac:dyDescent="0.25">
      <c r="A92" s="52"/>
      <c r="B92" s="52"/>
      <c r="C92" s="52"/>
      <c r="D92" s="33" t="s">
        <v>8</v>
      </c>
      <c r="E92" s="61"/>
      <c r="F92" s="61"/>
      <c r="G92" s="61"/>
      <c r="H92" s="58"/>
      <c r="I92" s="25"/>
    </row>
    <row r="93" spans="1:9" ht="63.75" customHeight="1" x14ac:dyDescent="0.25">
      <c r="A93" s="52"/>
      <c r="B93" s="52"/>
      <c r="C93" s="52"/>
      <c r="D93" s="35" t="s">
        <v>26</v>
      </c>
      <c r="E93" s="61"/>
      <c r="F93" s="61"/>
      <c r="G93" s="61"/>
      <c r="H93" s="58"/>
      <c r="I93" s="25"/>
    </row>
    <row r="94" spans="1:9" ht="17.25" customHeight="1" x14ac:dyDescent="0.25">
      <c r="A94" s="52"/>
      <c r="B94" s="52"/>
      <c r="C94" s="52"/>
      <c r="D94" s="33" t="s">
        <v>10</v>
      </c>
      <c r="E94" s="61"/>
      <c r="F94" s="61"/>
      <c r="G94" s="61"/>
      <c r="H94" s="58"/>
      <c r="I94" s="25"/>
    </row>
    <row r="95" spans="1:9" ht="36" customHeight="1" x14ac:dyDescent="0.25">
      <c r="A95" s="52"/>
      <c r="B95" s="52"/>
      <c r="C95" s="52"/>
      <c r="D95" s="35" t="s">
        <v>61</v>
      </c>
      <c r="E95" s="61"/>
      <c r="F95" s="61"/>
      <c r="G95" s="61"/>
      <c r="H95" s="58"/>
      <c r="I95" s="25"/>
    </row>
    <row r="96" spans="1:9" ht="24" customHeight="1" x14ac:dyDescent="0.25">
      <c r="A96" s="52"/>
      <c r="B96" s="8"/>
      <c r="C96" s="8"/>
      <c r="D96" s="18" t="s">
        <v>83</v>
      </c>
      <c r="E96" s="30"/>
      <c r="F96" s="30"/>
      <c r="G96" s="30"/>
      <c r="H96" s="17"/>
      <c r="I96" s="25"/>
    </row>
    <row r="97" spans="1:9" ht="20.25" customHeight="1" x14ac:dyDescent="0.25">
      <c r="A97" s="52"/>
      <c r="B97" s="53" t="s">
        <v>27</v>
      </c>
      <c r="C97" s="53" t="s">
        <v>16</v>
      </c>
      <c r="D97" s="35" t="s">
        <v>62</v>
      </c>
      <c r="E97" s="61">
        <v>296862.7</v>
      </c>
      <c r="F97" s="61">
        <v>296862.7</v>
      </c>
      <c r="G97" s="61">
        <v>292779.65000000002</v>
      </c>
      <c r="H97" s="58">
        <f>G97/F97*100</f>
        <v>98.624599857105665</v>
      </c>
      <c r="I97" s="25"/>
    </row>
    <row r="98" spans="1:9" ht="20.25" customHeight="1" x14ac:dyDescent="0.25">
      <c r="A98" s="52"/>
      <c r="B98" s="54"/>
      <c r="C98" s="54"/>
      <c r="D98" s="33" t="s">
        <v>63</v>
      </c>
      <c r="E98" s="61"/>
      <c r="F98" s="61"/>
      <c r="G98" s="61"/>
      <c r="H98" s="58"/>
      <c r="I98" s="25"/>
    </row>
    <row r="99" spans="1:9" ht="59.25" customHeight="1" x14ac:dyDescent="0.25">
      <c r="A99" s="52"/>
      <c r="B99" s="54"/>
      <c r="C99" s="54"/>
      <c r="D99" s="35" t="s">
        <v>101</v>
      </c>
      <c r="E99" s="61"/>
      <c r="F99" s="61"/>
      <c r="G99" s="61"/>
      <c r="H99" s="58"/>
      <c r="I99" s="25"/>
    </row>
    <row r="100" spans="1:9" ht="14.25" customHeight="1" x14ac:dyDescent="0.25">
      <c r="A100" s="13">
        <v>1155</v>
      </c>
      <c r="B100" s="14"/>
      <c r="C100" s="15"/>
      <c r="D100" s="32" t="s">
        <v>78</v>
      </c>
      <c r="E100" s="30"/>
      <c r="F100" s="30"/>
      <c r="G100" s="30"/>
      <c r="H100" s="17"/>
      <c r="I100" s="25"/>
    </row>
    <row r="101" spans="1:9" ht="31.5" customHeight="1" x14ac:dyDescent="0.25">
      <c r="A101" s="51"/>
      <c r="B101" s="52"/>
      <c r="C101" s="52"/>
      <c r="D101" s="19" t="s">
        <v>28</v>
      </c>
      <c r="E101" s="61">
        <f>E107+E112+E117+E122+E127+E132+E137+E142+E147+E152+E157+E162+E167+E172+E177+E182</f>
        <v>1094034.5999999999</v>
      </c>
      <c r="F101" s="61">
        <f>F107+F112+F117+F122+F127+F132+F137+F142+F147+F152+F157+F162+F167+F172+F177+F182</f>
        <v>1352288.7999999998</v>
      </c>
      <c r="G101" s="61">
        <f>G107+G112+G117+G122+G127+G132+G137+G142+G147+G152+G157+G162+G167+G172+G177+G182</f>
        <v>1337763.3900000001</v>
      </c>
      <c r="H101" s="58">
        <f>G101/F101*100</f>
        <v>98.925864800477555</v>
      </c>
      <c r="I101" s="25"/>
    </row>
    <row r="102" spans="1:9" ht="18" customHeight="1" x14ac:dyDescent="0.25">
      <c r="A102" s="51"/>
      <c r="B102" s="52"/>
      <c r="C102" s="52"/>
      <c r="D102" s="33" t="s">
        <v>8</v>
      </c>
      <c r="E102" s="61"/>
      <c r="F102" s="61"/>
      <c r="G102" s="61"/>
      <c r="H102" s="58"/>
      <c r="I102" s="25"/>
    </row>
    <row r="103" spans="1:9" ht="66.75" customHeight="1" x14ac:dyDescent="0.25">
      <c r="A103" s="51"/>
      <c r="B103" s="52"/>
      <c r="C103" s="52"/>
      <c r="D103" s="35" t="s">
        <v>29</v>
      </c>
      <c r="E103" s="61"/>
      <c r="F103" s="61"/>
      <c r="G103" s="61"/>
      <c r="H103" s="58"/>
      <c r="I103" s="25"/>
    </row>
    <row r="104" spans="1:9" ht="16.5" customHeight="1" x14ac:dyDescent="0.25">
      <c r="A104" s="51"/>
      <c r="B104" s="52"/>
      <c r="C104" s="52"/>
      <c r="D104" s="33" t="s">
        <v>10</v>
      </c>
      <c r="E104" s="61"/>
      <c r="F104" s="61"/>
      <c r="G104" s="61"/>
      <c r="H104" s="58"/>
      <c r="I104" s="25"/>
    </row>
    <row r="105" spans="1:9" ht="32.25" customHeight="1" x14ac:dyDescent="0.25">
      <c r="A105" s="51"/>
      <c r="B105" s="52"/>
      <c r="C105" s="52"/>
      <c r="D105" s="35" t="s">
        <v>64</v>
      </c>
      <c r="E105" s="61"/>
      <c r="F105" s="61"/>
      <c r="G105" s="61"/>
      <c r="H105" s="58"/>
      <c r="I105" s="25"/>
    </row>
    <row r="106" spans="1:9" ht="20.25" customHeight="1" x14ac:dyDescent="0.25">
      <c r="A106" s="51"/>
      <c r="B106" s="8"/>
      <c r="C106" s="8"/>
      <c r="D106" s="32" t="s">
        <v>81</v>
      </c>
      <c r="E106" s="30"/>
      <c r="F106" s="30"/>
      <c r="G106" s="30"/>
      <c r="H106" s="17"/>
      <c r="I106" s="25"/>
    </row>
    <row r="107" spans="1:9" ht="16.5" customHeight="1" x14ac:dyDescent="0.25">
      <c r="A107" s="51"/>
      <c r="B107" s="53" t="s">
        <v>11</v>
      </c>
      <c r="C107" s="53" t="s">
        <v>30</v>
      </c>
      <c r="D107" s="35" t="s">
        <v>97</v>
      </c>
      <c r="E107" s="61">
        <v>60000</v>
      </c>
      <c r="F107" s="61">
        <v>60000</v>
      </c>
      <c r="G107" s="60">
        <v>58300</v>
      </c>
      <c r="H107" s="58">
        <f>G107/F107*100</f>
        <v>97.166666666666671</v>
      </c>
      <c r="I107" s="25"/>
    </row>
    <row r="108" spans="1:9" ht="16.5" customHeight="1" x14ac:dyDescent="0.25">
      <c r="A108" s="51"/>
      <c r="B108" s="54"/>
      <c r="C108" s="54"/>
      <c r="D108" s="33" t="s">
        <v>4</v>
      </c>
      <c r="E108" s="61"/>
      <c r="F108" s="63"/>
      <c r="G108" s="60"/>
      <c r="H108" s="58"/>
      <c r="I108" s="25"/>
    </row>
    <row r="109" spans="1:9" ht="34.5" customHeight="1" x14ac:dyDescent="0.25">
      <c r="A109" s="51"/>
      <c r="B109" s="54"/>
      <c r="C109" s="54"/>
      <c r="D109" s="35" t="s">
        <v>31</v>
      </c>
      <c r="E109" s="61"/>
      <c r="F109" s="63"/>
      <c r="G109" s="60"/>
      <c r="H109" s="58"/>
      <c r="I109" s="25"/>
    </row>
    <row r="110" spans="1:9" ht="16.5" customHeight="1" x14ac:dyDescent="0.25">
      <c r="A110" s="51"/>
      <c r="B110" s="54"/>
      <c r="C110" s="54"/>
      <c r="D110" s="33" t="s">
        <v>5</v>
      </c>
      <c r="E110" s="61"/>
      <c r="F110" s="63"/>
      <c r="G110" s="60"/>
      <c r="H110" s="58"/>
      <c r="I110" s="25"/>
    </row>
    <row r="111" spans="1:9" ht="34.5" customHeight="1" x14ac:dyDescent="0.25">
      <c r="A111" s="51"/>
      <c r="B111" s="55"/>
      <c r="C111" s="55"/>
      <c r="D111" s="35" t="s">
        <v>32</v>
      </c>
      <c r="E111" s="61"/>
      <c r="F111" s="63"/>
      <c r="G111" s="60"/>
      <c r="H111" s="58"/>
      <c r="I111" s="25"/>
    </row>
    <row r="112" spans="1:9" ht="28.5" customHeight="1" x14ac:dyDescent="0.25">
      <c r="A112" s="51"/>
      <c r="B112" s="53" t="s">
        <v>15</v>
      </c>
      <c r="C112" s="53" t="s">
        <v>30</v>
      </c>
      <c r="D112" s="35" t="s">
        <v>33</v>
      </c>
      <c r="E112" s="61">
        <v>125400</v>
      </c>
      <c r="F112" s="61">
        <v>125400</v>
      </c>
      <c r="G112" s="60">
        <v>125366.71</v>
      </c>
      <c r="H112" s="58">
        <f>G112/F112*100</f>
        <v>99.973452950558212</v>
      </c>
      <c r="I112" s="25"/>
    </row>
    <row r="113" spans="1:9" ht="21.75" customHeight="1" x14ac:dyDescent="0.25">
      <c r="A113" s="51"/>
      <c r="B113" s="54"/>
      <c r="C113" s="54"/>
      <c r="D113" s="33" t="s">
        <v>4</v>
      </c>
      <c r="E113" s="61"/>
      <c r="F113" s="63"/>
      <c r="G113" s="60"/>
      <c r="H113" s="58"/>
      <c r="I113" s="25"/>
    </row>
    <row r="114" spans="1:9" ht="33.75" customHeight="1" x14ac:dyDescent="0.25">
      <c r="A114" s="51"/>
      <c r="B114" s="54"/>
      <c r="C114" s="54"/>
      <c r="D114" s="35" t="s">
        <v>34</v>
      </c>
      <c r="E114" s="61"/>
      <c r="F114" s="63"/>
      <c r="G114" s="60"/>
      <c r="H114" s="58"/>
      <c r="I114" s="25"/>
    </row>
    <row r="115" spans="1:9" ht="16.5" customHeight="1" x14ac:dyDescent="0.25">
      <c r="A115" s="51"/>
      <c r="B115" s="54"/>
      <c r="C115" s="54"/>
      <c r="D115" s="33" t="s">
        <v>5</v>
      </c>
      <c r="E115" s="61"/>
      <c r="F115" s="63"/>
      <c r="G115" s="60"/>
      <c r="H115" s="58"/>
      <c r="I115" s="25"/>
    </row>
    <row r="116" spans="1:9" ht="36" customHeight="1" x14ac:dyDescent="0.25">
      <c r="A116" s="51"/>
      <c r="B116" s="55"/>
      <c r="C116" s="55"/>
      <c r="D116" s="41" t="s">
        <v>32</v>
      </c>
      <c r="E116" s="61"/>
      <c r="F116" s="63"/>
      <c r="G116" s="60"/>
      <c r="H116" s="58"/>
      <c r="I116" s="25"/>
    </row>
    <row r="117" spans="1:9" ht="50.25" customHeight="1" x14ac:dyDescent="0.25">
      <c r="A117" s="51"/>
      <c r="B117" s="53" t="s">
        <v>35</v>
      </c>
      <c r="C117" s="53" t="s">
        <v>30</v>
      </c>
      <c r="D117" s="42" t="s">
        <v>36</v>
      </c>
      <c r="E117" s="64">
        <v>267861.7</v>
      </c>
      <c r="F117" s="61">
        <v>267861.7</v>
      </c>
      <c r="G117" s="61">
        <v>267861.7</v>
      </c>
      <c r="H117" s="58">
        <f>G117/F117*100</f>
        <v>100</v>
      </c>
      <c r="I117" s="25"/>
    </row>
    <row r="118" spans="1:9" ht="18" customHeight="1" x14ac:dyDescent="0.25">
      <c r="A118" s="51"/>
      <c r="B118" s="54"/>
      <c r="C118" s="54"/>
      <c r="D118" s="38" t="s">
        <v>4</v>
      </c>
      <c r="E118" s="64"/>
      <c r="F118" s="61"/>
      <c r="G118" s="61"/>
      <c r="H118" s="58"/>
      <c r="I118" s="25"/>
    </row>
    <row r="119" spans="1:9" ht="62.25" customHeight="1" x14ac:dyDescent="0.25">
      <c r="A119" s="51"/>
      <c r="B119" s="54"/>
      <c r="C119" s="54"/>
      <c r="D119" s="39" t="s">
        <v>37</v>
      </c>
      <c r="E119" s="64"/>
      <c r="F119" s="61"/>
      <c r="G119" s="61"/>
      <c r="H119" s="58"/>
      <c r="I119" s="25"/>
    </row>
    <row r="120" spans="1:9" ht="16.5" customHeight="1" x14ac:dyDescent="0.25">
      <c r="A120" s="51"/>
      <c r="B120" s="54"/>
      <c r="C120" s="54"/>
      <c r="D120" s="36" t="s">
        <v>5</v>
      </c>
      <c r="E120" s="61"/>
      <c r="F120" s="61"/>
      <c r="G120" s="61"/>
      <c r="H120" s="58"/>
      <c r="I120" s="25"/>
    </row>
    <row r="121" spans="1:9" ht="25.5" customHeight="1" x14ac:dyDescent="0.25">
      <c r="A121" s="51"/>
      <c r="B121" s="55"/>
      <c r="C121" s="55"/>
      <c r="D121" s="35" t="s">
        <v>65</v>
      </c>
      <c r="E121" s="61"/>
      <c r="F121" s="61"/>
      <c r="G121" s="61"/>
      <c r="H121" s="58"/>
      <c r="I121" s="25"/>
    </row>
    <row r="122" spans="1:9" ht="44.25" customHeight="1" x14ac:dyDescent="0.25">
      <c r="A122" s="51"/>
      <c r="B122" s="53" t="s">
        <v>3</v>
      </c>
      <c r="C122" s="53" t="s">
        <v>30</v>
      </c>
      <c r="D122" s="35" t="s">
        <v>38</v>
      </c>
      <c r="E122" s="61">
        <v>137266.9</v>
      </c>
      <c r="F122" s="61">
        <v>137266.9</v>
      </c>
      <c r="G122" s="61">
        <v>137266.9</v>
      </c>
      <c r="H122" s="58">
        <f>G122/F122*100</f>
        <v>100</v>
      </c>
      <c r="I122" s="25"/>
    </row>
    <row r="123" spans="1:9" ht="19.5" customHeight="1" x14ac:dyDescent="0.25">
      <c r="A123" s="51"/>
      <c r="B123" s="54"/>
      <c r="C123" s="54"/>
      <c r="D123" s="33" t="s">
        <v>4</v>
      </c>
      <c r="E123" s="61"/>
      <c r="F123" s="61"/>
      <c r="G123" s="61"/>
      <c r="H123" s="58"/>
      <c r="I123" s="25"/>
    </row>
    <row r="124" spans="1:9" ht="59.25" customHeight="1" x14ac:dyDescent="0.25">
      <c r="A124" s="51"/>
      <c r="B124" s="54"/>
      <c r="C124" s="54"/>
      <c r="D124" s="35" t="s">
        <v>37</v>
      </c>
      <c r="E124" s="61"/>
      <c r="F124" s="61"/>
      <c r="G124" s="61"/>
      <c r="H124" s="58"/>
      <c r="I124" s="25"/>
    </row>
    <row r="125" spans="1:9" ht="17.25" customHeight="1" x14ac:dyDescent="0.25">
      <c r="A125" s="51"/>
      <c r="B125" s="54"/>
      <c r="C125" s="54"/>
      <c r="D125" s="33" t="s">
        <v>5</v>
      </c>
      <c r="E125" s="61"/>
      <c r="F125" s="61"/>
      <c r="G125" s="61"/>
      <c r="H125" s="58"/>
      <c r="I125" s="25"/>
    </row>
    <row r="126" spans="1:9" ht="27.75" customHeight="1" x14ac:dyDescent="0.25">
      <c r="A126" s="51"/>
      <c r="B126" s="55"/>
      <c r="C126" s="55"/>
      <c r="D126" s="35" t="s">
        <v>94</v>
      </c>
      <c r="E126" s="61"/>
      <c r="F126" s="61"/>
      <c r="G126" s="61"/>
      <c r="H126" s="58"/>
      <c r="I126" s="25"/>
    </row>
    <row r="127" spans="1:9" ht="62.25" customHeight="1" x14ac:dyDescent="0.25">
      <c r="A127" s="51"/>
      <c r="B127" s="53" t="s">
        <v>39</v>
      </c>
      <c r="C127" s="53" t="s">
        <v>30</v>
      </c>
      <c r="D127" s="35" t="s">
        <v>40</v>
      </c>
      <c r="E127" s="61">
        <v>134095.6</v>
      </c>
      <c r="F127" s="61">
        <v>134095.6</v>
      </c>
      <c r="G127" s="61">
        <v>134095.6</v>
      </c>
      <c r="H127" s="58">
        <f>G127/F127*100</f>
        <v>100</v>
      </c>
      <c r="I127" s="25"/>
    </row>
    <row r="128" spans="1:9" ht="16.5" customHeight="1" x14ac:dyDescent="0.25">
      <c r="A128" s="51"/>
      <c r="B128" s="54"/>
      <c r="C128" s="54"/>
      <c r="D128" s="33" t="s">
        <v>4</v>
      </c>
      <c r="E128" s="61"/>
      <c r="F128" s="61"/>
      <c r="G128" s="61"/>
      <c r="H128" s="58"/>
      <c r="I128" s="25"/>
    </row>
    <row r="129" spans="1:9" ht="58.5" customHeight="1" x14ac:dyDescent="0.25">
      <c r="A129" s="51"/>
      <c r="B129" s="54"/>
      <c r="C129" s="54"/>
      <c r="D129" s="35" t="s">
        <v>37</v>
      </c>
      <c r="E129" s="61"/>
      <c r="F129" s="61"/>
      <c r="G129" s="61"/>
      <c r="H129" s="58"/>
      <c r="I129" s="25"/>
    </row>
    <row r="130" spans="1:9" ht="18.75" customHeight="1" x14ac:dyDescent="0.25">
      <c r="A130" s="51"/>
      <c r="B130" s="54"/>
      <c r="C130" s="54"/>
      <c r="D130" s="33" t="s">
        <v>5</v>
      </c>
      <c r="E130" s="61"/>
      <c r="F130" s="61"/>
      <c r="G130" s="61"/>
      <c r="H130" s="58"/>
      <c r="I130" s="25"/>
    </row>
    <row r="131" spans="1:9" ht="27" customHeight="1" x14ac:dyDescent="0.25">
      <c r="A131" s="51"/>
      <c r="B131" s="55"/>
      <c r="C131" s="55"/>
      <c r="D131" s="35" t="s">
        <v>86</v>
      </c>
      <c r="E131" s="61"/>
      <c r="F131" s="61"/>
      <c r="G131" s="61"/>
      <c r="H131" s="58"/>
      <c r="I131" s="25"/>
    </row>
    <row r="132" spans="1:9" ht="32.25" customHeight="1" x14ac:dyDescent="0.25">
      <c r="A132" s="51"/>
      <c r="B132" s="53" t="s">
        <v>42</v>
      </c>
      <c r="C132" s="53" t="s">
        <v>30</v>
      </c>
      <c r="D132" s="35" t="s">
        <v>66</v>
      </c>
      <c r="E132" s="60">
        <v>120897.1</v>
      </c>
      <c r="F132" s="60">
        <v>120897.1</v>
      </c>
      <c r="G132" s="60">
        <v>120897.1</v>
      </c>
      <c r="H132" s="58">
        <f>G132/F132*100</f>
        <v>100</v>
      </c>
      <c r="I132" s="25"/>
    </row>
    <row r="133" spans="1:9" ht="20.25" customHeight="1" x14ac:dyDescent="0.25">
      <c r="A133" s="51"/>
      <c r="B133" s="54"/>
      <c r="C133" s="54"/>
      <c r="D133" s="33" t="s">
        <v>4</v>
      </c>
      <c r="E133" s="60"/>
      <c r="F133" s="60"/>
      <c r="G133" s="60"/>
      <c r="H133" s="58"/>
      <c r="I133" s="25"/>
    </row>
    <row r="134" spans="1:9" ht="129" customHeight="1" x14ac:dyDescent="0.25">
      <c r="A134" s="51"/>
      <c r="B134" s="54"/>
      <c r="C134" s="54"/>
      <c r="D134" s="35" t="s">
        <v>102</v>
      </c>
      <c r="E134" s="60"/>
      <c r="F134" s="60"/>
      <c r="G134" s="60"/>
      <c r="H134" s="58"/>
      <c r="I134" s="25"/>
    </row>
    <row r="135" spans="1:9" ht="19.5" customHeight="1" x14ac:dyDescent="0.25">
      <c r="A135" s="51"/>
      <c r="B135" s="54"/>
      <c r="C135" s="54"/>
      <c r="D135" s="33" t="s">
        <v>5</v>
      </c>
      <c r="E135" s="60"/>
      <c r="F135" s="60"/>
      <c r="G135" s="60"/>
      <c r="H135" s="58"/>
      <c r="I135" s="25"/>
    </row>
    <row r="136" spans="1:9" ht="14.25" customHeight="1" x14ac:dyDescent="0.25">
      <c r="A136" s="51"/>
      <c r="B136" s="55"/>
      <c r="C136" s="55"/>
      <c r="D136" s="35" t="s">
        <v>85</v>
      </c>
      <c r="E136" s="60"/>
      <c r="F136" s="60"/>
      <c r="G136" s="60"/>
      <c r="H136" s="58"/>
      <c r="I136" s="25"/>
    </row>
    <row r="137" spans="1:9" ht="33.75" customHeight="1" x14ac:dyDescent="0.25">
      <c r="A137" s="51"/>
      <c r="B137" s="53" t="s">
        <v>98</v>
      </c>
      <c r="C137" s="53" t="s">
        <v>30</v>
      </c>
      <c r="D137" s="35" t="s">
        <v>104</v>
      </c>
      <c r="E137" s="61">
        <v>51213.599999999999</v>
      </c>
      <c r="F137" s="61">
        <v>51213.599999999999</v>
      </c>
      <c r="G137" s="61">
        <v>49315.72</v>
      </c>
      <c r="H137" s="58">
        <f>G137/F137*100</f>
        <v>96.294187481450251</v>
      </c>
      <c r="I137" s="25"/>
    </row>
    <row r="138" spans="1:9" ht="16.5" customHeight="1" x14ac:dyDescent="0.25">
      <c r="A138" s="51"/>
      <c r="B138" s="54"/>
      <c r="C138" s="54"/>
      <c r="D138" s="33" t="s">
        <v>4</v>
      </c>
      <c r="E138" s="61"/>
      <c r="F138" s="61"/>
      <c r="G138" s="61"/>
      <c r="H138" s="58"/>
      <c r="I138" s="25"/>
    </row>
    <row r="139" spans="1:9" ht="36.75" customHeight="1" x14ac:dyDescent="0.25">
      <c r="A139" s="51"/>
      <c r="B139" s="54"/>
      <c r="C139" s="54"/>
      <c r="D139" s="35" t="s">
        <v>103</v>
      </c>
      <c r="E139" s="61"/>
      <c r="F139" s="61"/>
      <c r="G139" s="61"/>
      <c r="H139" s="58"/>
      <c r="I139" s="25"/>
    </row>
    <row r="140" spans="1:9" ht="15" customHeight="1" x14ac:dyDescent="0.25">
      <c r="A140" s="51"/>
      <c r="B140" s="54"/>
      <c r="C140" s="54"/>
      <c r="D140" s="33" t="s">
        <v>5</v>
      </c>
      <c r="E140" s="61"/>
      <c r="F140" s="61"/>
      <c r="G140" s="61"/>
      <c r="H140" s="58"/>
      <c r="I140" s="25"/>
    </row>
    <row r="141" spans="1:9" ht="14.25" customHeight="1" x14ac:dyDescent="0.25">
      <c r="A141" s="51"/>
      <c r="B141" s="55"/>
      <c r="C141" s="55"/>
      <c r="D141" s="35" t="s">
        <v>32</v>
      </c>
      <c r="E141" s="61"/>
      <c r="F141" s="61"/>
      <c r="G141" s="61"/>
      <c r="H141" s="58"/>
      <c r="I141" s="25"/>
    </row>
    <row r="142" spans="1:9" ht="31.5" customHeight="1" x14ac:dyDescent="0.25">
      <c r="A142" s="51"/>
      <c r="B142" s="53" t="s">
        <v>45</v>
      </c>
      <c r="C142" s="53" t="s">
        <v>30</v>
      </c>
      <c r="D142" s="35" t="s">
        <v>105</v>
      </c>
      <c r="E142" s="60">
        <v>41698.5</v>
      </c>
      <c r="F142" s="62">
        <v>41698.5</v>
      </c>
      <c r="G142" s="60">
        <v>41698.5</v>
      </c>
      <c r="H142" s="58">
        <f>G142/F142*100</f>
        <v>100</v>
      </c>
      <c r="I142" s="25"/>
    </row>
    <row r="143" spans="1:9" ht="18" customHeight="1" x14ac:dyDescent="0.25">
      <c r="A143" s="51"/>
      <c r="B143" s="54"/>
      <c r="C143" s="54"/>
      <c r="D143" s="33" t="s">
        <v>4</v>
      </c>
      <c r="E143" s="60"/>
      <c r="F143" s="63"/>
      <c r="G143" s="60"/>
      <c r="H143" s="58"/>
      <c r="I143" s="25"/>
    </row>
    <row r="144" spans="1:9" ht="48.75" customHeight="1" x14ac:dyDescent="0.25">
      <c r="A144" s="51"/>
      <c r="B144" s="54"/>
      <c r="C144" s="54"/>
      <c r="D144" s="35" t="s">
        <v>106</v>
      </c>
      <c r="E144" s="60"/>
      <c r="F144" s="63"/>
      <c r="G144" s="60"/>
      <c r="H144" s="58"/>
      <c r="I144" s="25"/>
    </row>
    <row r="145" spans="1:9" ht="18.75" customHeight="1" x14ac:dyDescent="0.25">
      <c r="A145" s="51"/>
      <c r="B145" s="54"/>
      <c r="C145" s="54"/>
      <c r="D145" s="33" t="s">
        <v>5</v>
      </c>
      <c r="E145" s="60"/>
      <c r="F145" s="63"/>
      <c r="G145" s="60"/>
      <c r="H145" s="58"/>
      <c r="I145" s="25"/>
    </row>
    <row r="146" spans="1:9" x14ac:dyDescent="0.25">
      <c r="A146" s="51"/>
      <c r="B146" s="55"/>
      <c r="C146" s="55"/>
      <c r="D146" s="35" t="s">
        <v>84</v>
      </c>
      <c r="E146" s="60"/>
      <c r="F146" s="63"/>
      <c r="G146" s="60"/>
      <c r="H146" s="58"/>
      <c r="I146" s="25"/>
    </row>
    <row r="147" spans="1:9" ht="27" x14ac:dyDescent="0.25">
      <c r="A147" s="51"/>
      <c r="B147" s="53" t="s">
        <v>6</v>
      </c>
      <c r="C147" s="53" t="s">
        <v>30</v>
      </c>
      <c r="D147" s="35" t="s">
        <v>107</v>
      </c>
      <c r="E147" s="60">
        <v>15526.4</v>
      </c>
      <c r="F147" s="60">
        <v>15526.4</v>
      </c>
      <c r="G147" s="60">
        <v>15526.4</v>
      </c>
      <c r="H147" s="58">
        <f>G147/F147*100</f>
        <v>100</v>
      </c>
      <c r="I147" s="25"/>
    </row>
    <row r="148" spans="1:9" ht="16.5" customHeight="1" x14ac:dyDescent="0.25">
      <c r="A148" s="51"/>
      <c r="B148" s="54"/>
      <c r="C148" s="54"/>
      <c r="D148" s="33" t="s">
        <v>4</v>
      </c>
      <c r="E148" s="60"/>
      <c r="F148" s="60"/>
      <c r="G148" s="60"/>
      <c r="H148" s="58"/>
      <c r="I148" s="25"/>
    </row>
    <row r="149" spans="1:9" ht="60.75" customHeight="1" x14ac:dyDescent="0.25">
      <c r="A149" s="51"/>
      <c r="B149" s="54"/>
      <c r="C149" s="54"/>
      <c r="D149" s="35" t="s">
        <v>37</v>
      </c>
      <c r="E149" s="60"/>
      <c r="F149" s="60"/>
      <c r="G149" s="60"/>
      <c r="H149" s="58"/>
      <c r="I149" s="25"/>
    </row>
    <row r="150" spans="1:9" ht="18.75" customHeight="1" x14ac:dyDescent="0.25">
      <c r="A150" s="51"/>
      <c r="B150" s="54"/>
      <c r="C150" s="54"/>
      <c r="D150" s="33" t="s">
        <v>5</v>
      </c>
      <c r="E150" s="60"/>
      <c r="F150" s="60"/>
      <c r="G150" s="60"/>
      <c r="H150" s="58"/>
      <c r="I150" s="25"/>
    </row>
    <row r="151" spans="1:9" ht="19.5" customHeight="1" x14ac:dyDescent="0.25">
      <c r="A151" s="51"/>
      <c r="B151" s="55"/>
      <c r="C151" s="55"/>
      <c r="D151" s="35" t="s">
        <v>67</v>
      </c>
      <c r="E151" s="60"/>
      <c r="F151" s="60"/>
      <c r="G151" s="60"/>
      <c r="H151" s="58"/>
      <c r="I151" s="25"/>
    </row>
    <row r="152" spans="1:9" ht="67.5" customHeight="1" x14ac:dyDescent="0.25">
      <c r="A152" s="51"/>
      <c r="B152" s="53" t="s">
        <v>108</v>
      </c>
      <c r="C152" s="53" t="s">
        <v>30</v>
      </c>
      <c r="D152" s="35" t="s">
        <v>109</v>
      </c>
      <c r="E152" s="61">
        <v>132974.79999999999</v>
      </c>
      <c r="F152" s="61">
        <v>132974.79999999999</v>
      </c>
      <c r="G152" s="61">
        <v>132974.79999999999</v>
      </c>
      <c r="H152" s="58">
        <f>G152/F152*100</f>
        <v>100</v>
      </c>
      <c r="I152" s="25"/>
    </row>
    <row r="153" spans="1:9" ht="21" customHeight="1" x14ac:dyDescent="0.25">
      <c r="A153" s="51"/>
      <c r="B153" s="54"/>
      <c r="C153" s="54"/>
      <c r="D153" s="33" t="s">
        <v>4</v>
      </c>
      <c r="E153" s="61"/>
      <c r="F153" s="61"/>
      <c r="G153" s="61"/>
      <c r="H153" s="58"/>
      <c r="I153" s="25"/>
    </row>
    <row r="154" spans="1:9" ht="63" customHeight="1" x14ac:dyDescent="0.25">
      <c r="A154" s="51"/>
      <c r="B154" s="54"/>
      <c r="C154" s="54"/>
      <c r="D154" s="35" t="s">
        <v>37</v>
      </c>
      <c r="E154" s="61"/>
      <c r="F154" s="61"/>
      <c r="G154" s="61"/>
      <c r="H154" s="58"/>
      <c r="I154" s="25"/>
    </row>
    <row r="155" spans="1:9" ht="20.25" customHeight="1" x14ac:dyDescent="0.25">
      <c r="A155" s="51"/>
      <c r="B155" s="54"/>
      <c r="C155" s="54"/>
      <c r="D155" s="33" t="s">
        <v>5</v>
      </c>
      <c r="E155" s="61"/>
      <c r="F155" s="61"/>
      <c r="G155" s="61"/>
      <c r="H155" s="58"/>
      <c r="I155" s="25"/>
    </row>
    <row r="156" spans="1:9" ht="21" customHeight="1" x14ac:dyDescent="0.25">
      <c r="A156" s="51"/>
      <c r="B156" s="55"/>
      <c r="C156" s="55"/>
      <c r="D156" s="35" t="s">
        <v>110</v>
      </c>
      <c r="E156" s="61"/>
      <c r="F156" s="61"/>
      <c r="G156" s="61"/>
      <c r="H156" s="58"/>
      <c r="I156" s="25"/>
    </row>
    <row r="157" spans="1:9" ht="51" customHeight="1" x14ac:dyDescent="0.25">
      <c r="A157" s="51"/>
      <c r="B157" s="53" t="s">
        <v>46</v>
      </c>
      <c r="C157" s="53" t="s">
        <v>30</v>
      </c>
      <c r="D157" s="35" t="s">
        <v>47</v>
      </c>
      <c r="E157" s="60">
        <v>7100</v>
      </c>
      <c r="F157" s="60">
        <v>7100</v>
      </c>
      <c r="G157" s="60">
        <v>7100</v>
      </c>
      <c r="H157" s="58">
        <f>G157/F157*100</f>
        <v>100</v>
      </c>
      <c r="I157" s="25"/>
    </row>
    <row r="158" spans="1:9" ht="17.25" customHeight="1" x14ac:dyDescent="0.25">
      <c r="A158" s="51"/>
      <c r="B158" s="54"/>
      <c r="C158" s="54"/>
      <c r="D158" s="33" t="s">
        <v>4</v>
      </c>
      <c r="E158" s="60"/>
      <c r="F158" s="60"/>
      <c r="G158" s="60"/>
      <c r="H158" s="58"/>
      <c r="I158" s="25"/>
    </row>
    <row r="159" spans="1:9" ht="45.75" customHeight="1" x14ac:dyDescent="0.25">
      <c r="A159" s="51"/>
      <c r="B159" s="54"/>
      <c r="C159" s="54"/>
      <c r="D159" s="35" t="s">
        <v>48</v>
      </c>
      <c r="E159" s="60"/>
      <c r="F159" s="60"/>
      <c r="G159" s="60"/>
      <c r="H159" s="58"/>
      <c r="I159" s="25"/>
    </row>
    <row r="160" spans="1:9" ht="18.75" customHeight="1" x14ac:dyDescent="0.25">
      <c r="A160" s="51"/>
      <c r="B160" s="54"/>
      <c r="C160" s="54"/>
      <c r="D160" s="33" t="s">
        <v>5</v>
      </c>
      <c r="E160" s="60"/>
      <c r="F160" s="60"/>
      <c r="G160" s="60"/>
      <c r="H160" s="58"/>
      <c r="I160" s="25"/>
    </row>
    <row r="161" spans="1:9" ht="31.5" customHeight="1" x14ac:dyDescent="0.25">
      <c r="A161" s="51"/>
      <c r="B161" s="55"/>
      <c r="C161" s="55"/>
      <c r="D161" s="35" t="s">
        <v>49</v>
      </c>
      <c r="E161" s="60"/>
      <c r="F161" s="60"/>
      <c r="G161" s="60"/>
      <c r="H161" s="58"/>
      <c r="I161" s="25"/>
    </row>
    <row r="162" spans="1:9" ht="111" customHeight="1" x14ac:dyDescent="0.25">
      <c r="A162" s="51"/>
      <c r="B162" s="53" t="s">
        <v>88</v>
      </c>
      <c r="C162" s="53" t="s">
        <v>16</v>
      </c>
      <c r="D162" s="35" t="s">
        <v>132</v>
      </c>
      <c r="E162" s="59">
        <v>0</v>
      </c>
      <c r="F162" s="60">
        <v>51646.7</v>
      </c>
      <c r="G162" s="60">
        <v>50660.59</v>
      </c>
      <c r="H162" s="58">
        <f>G162/F162*100</f>
        <v>98.090662133301834</v>
      </c>
      <c r="I162" s="25"/>
    </row>
    <row r="163" spans="1:9" ht="21" customHeight="1" x14ac:dyDescent="0.25">
      <c r="A163" s="51"/>
      <c r="B163" s="54"/>
      <c r="C163" s="54"/>
      <c r="D163" s="33" t="s">
        <v>4</v>
      </c>
      <c r="E163" s="59"/>
      <c r="F163" s="60"/>
      <c r="G163" s="60"/>
      <c r="H163" s="58"/>
      <c r="I163" s="25"/>
    </row>
    <row r="164" spans="1:9" ht="213" customHeight="1" x14ac:dyDescent="0.25">
      <c r="A164" s="51"/>
      <c r="B164" s="54"/>
      <c r="C164" s="54"/>
      <c r="D164" s="35" t="s">
        <v>131</v>
      </c>
      <c r="E164" s="59"/>
      <c r="F164" s="60"/>
      <c r="G164" s="60"/>
      <c r="H164" s="58"/>
      <c r="I164" s="25"/>
    </row>
    <row r="165" spans="1:9" ht="15.75" customHeight="1" x14ac:dyDescent="0.25">
      <c r="A165" s="51"/>
      <c r="B165" s="54"/>
      <c r="C165" s="54"/>
      <c r="D165" s="33" t="s">
        <v>5</v>
      </c>
      <c r="E165" s="59"/>
      <c r="F165" s="60"/>
      <c r="G165" s="60"/>
      <c r="H165" s="58"/>
      <c r="I165" s="25"/>
    </row>
    <row r="166" spans="1:9" ht="24" customHeight="1" x14ac:dyDescent="0.25">
      <c r="A166" s="51"/>
      <c r="B166" s="55"/>
      <c r="C166" s="55"/>
      <c r="D166" s="35" t="s">
        <v>89</v>
      </c>
      <c r="E166" s="59"/>
      <c r="F166" s="60"/>
      <c r="G166" s="60"/>
      <c r="H166" s="58"/>
      <c r="I166" s="25"/>
    </row>
    <row r="167" spans="1:9" ht="57.75" customHeight="1" x14ac:dyDescent="0.25">
      <c r="A167" s="51"/>
      <c r="B167" s="53" t="s">
        <v>90</v>
      </c>
      <c r="C167" s="53" t="s">
        <v>16</v>
      </c>
      <c r="D167" s="35" t="s">
        <v>118</v>
      </c>
      <c r="E167" s="59">
        <v>0</v>
      </c>
      <c r="F167" s="60">
        <v>22871.200000000001</v>
      </c>
      <c r="G167" s="60">
        <v>16342.6</v>
      </c>
      <c r="H167" s="58">
        <f>G167/F167*100</f>
        <v>71.454930217915972</v>
      </c>
      <c r="I167" s="25"/>
    </row>
    <row r="168" spans="1:9" ht="18.75" customHeight="1" x14ac:dyDescent="0.25">
      <c r="A168" s="51"/>
      <c r="B168" s="54"/>
      <c r="C168" s="54"/>
      <c r="D168" s="33" t="s">
        <v>4</v>
      </c>
      <c r="E168" s="59"/>
      <c r="F168" s="60"/>
      <c r="G168" s="60"/>
      <c r="H168" s="58"/>
      <c r="I168" s="25"/>
    </row>
    <row r="169" spans="1:9" ht="329.25" customHeight="1" x14ac:dyDescent="0.25">
      <c r="A169" s="51"/>
      <c r="B169" s="54"/>
      <c r="C169" s="54"/>
      <c r="D169" s="20" t="s">
        <v>137</v>
      </c>
      <c r="E169" s="59"/>
      <c r="F169" s="60"/>
      <c r="G169" s="60"/>
      <c r="H169" s="58"/>
      <c r="I169" s="25"/>
    </row>
    <row r="170" spans="1:9" ht="21" customHeight="1" x14ac:dyDescent="0.25">
      <c r="A170" s="51"/>
      <c r="B170" s="54"/>
      <c r="C170" s="54"/>
      <c r="D170" s="33" t="s">
        <v>5</v>
      </c>
      <c r="E170" s="59"/>
      <c r="F170" s="60"/>
      <c r="G170" s="60"/>
      <c r="H170" s="58"/>
      <c r="I170" s="25"/>
    </row>
    <row r="171" spans="1:9" ht="18.75" customHeight="1" x14ac:dyDescent="0.25">
      <c r="A171" s="51"/>
      <c r="B171" s="55"/>
      <c r="C171" s="55"/>
      <c r="D171" s="35" t="s">
        <v>89</v>
      </c>
      <c r="E171" s="59"/>
      <c r="F171" s="60"/>
      <c r="G171" s="60"/>
      <c r="H171" s="58"/>
      <c r="I171" s="25"/>
    </row>
    <row r="172" spans="1:9" ht="52.5" customHeight="1" x14ac:dyDescent="0.25">
      <c r="A172" s="51"/>
      <c r="B172" s="53" t="s">
        <v>92</v>
      </c>
      <c r="C172" s="53" t="s">
        <v>16</v>
      </c>
      <c r="D172" s="35" t="s">
        <v>93</v>
      </c>
      <c r="E172" s="59">
        <v>0</v>
      </c>
      <c r="F172" s="60">
        <v>50181</v>
      </c>
      <c r="G172" s="60">
        <v>49520.09</v>
      </c>
      <c r="H172" s="58">
        <f>G172/F172*100</f>
        <v>98.682947729220217</v>
      </c>
      <c r="I172" s="25"/>
    </row>
    <row r="173" spans="1:9" ht="18.75" customHeight="1" x14ac:dyDescent="0.25">
      <c r="A173" s="51"/>
      <c r="B173" s="54"/>
      <c r="C173" s="54"/>
      <c r="D173" s="33" t="s">
        <v>4</v>
      </c>
      <c r="E173" s="59"/>
      <c r="F173" s="60"/>
      <c r="G173" s="60"/>
      <c r="H173" s="58"/>
      <c r="I173" s="25"/>
    </row>
    <row r="174" spans="1:9" ht="27" x14ac:dyDescent="0.25">
      <c r="A174" s="51"/>
      <c r="B174" s="54"/>
      <c r="C174" s="54"/>
      <c r="D174" s="35" t="s">
        <v>119</v>
      </c>
      <c r="E174" s="59"/>
      <c r="F174" s="60"/>
      <c r="G174" s="60"/>
      <c r="H174" s="58"/>
      <c r="I174" s="25"/>
    </row>
    <row r="175" spans="1:9" ht="17.25" customHeight="1" x14ac:dyDescent="0.25">
      <c r="A175" s="51"/>
      <c r="B175" s="54"/>
      <c r="C175" s="54"/>
      <c r="D175" s="33" t="s">
        <v>5</v>
      </c>
      <c r="E175" s="59"/>
      <c r="F175" s="60"/>
      <c r="G175" s="60"/>
      <c r="H175" s="58"/>
      <c r="I175" s="25"/>
    </row>
    <row r="176" spans="1:9" ht="32.25" customHeight="1" x14ac:dyDescent="0.25">
      <c r="A176" s="51"/>
      <c r="B176" s="55"/>
      <c r="C176" s="55"/>
      <c r="D176" s="35" t="s">
        <v>121</v>
      </c>
      <c r="E176" s="59"/>
      <c r="F176" s="60"/>
      <c r="G176" s="60"/>
      <c r="H176" s="58"/>
      <c r="I176" s="25"/>
    </row>
    <row r="177" spans="1:9" ht="33.75" customHeight="1" x14ac:dyDescent="0.25">
      <c r="A177" s="51"/>
      <c r="B177" s="53" t="s">
        <v>120</v>
      </c>
      <c r="C177" s="53" t="s">
        <v>16</v>
      </c>
      <c r="D177" s="35" t="s">
        <v>122</v>
      </c>
      <c r="E177" s="59">
        <v>0</v>
      </c>
      <c r="F177" s="60">
        <v>125931</v>
      </c>
      <c r="G177" s="60">
        <v>123236.68</v>
      </c>
      <c r="H177" s="58">
        <f>G177/F177*100</f>
        <v>97.860479151281254</v>
      </c>
      <c r="I177" s="25"/>
    </row>
    <row r="178" spans="1:9" ht="18.75" customHeight="1" x14ac:dyDescent="0.25">
      <c r="A178" s="51"/>
      <c r="B178" s="54"/>
      <c r="C178" s="54"/>
      <c r="D178" s="33" t="s">
        <v>4</v>
      </c>
      <c r="E178" s="59"/>
      <c r="F178" s="60"/>
      <c r="G178" s="60"/>
      <c r="H178" s="58"/>
      <c r="I178" s="25"/>
    </row>
    <row r="179" spans="1:9" ht="44.25" customHeight="1" x14ac:dyDescent="0.25">
      <c r="A179" s="51"/>
      <c r="B179" s="54"/>
      <c r="C179" s="54"/>
      <c r="D179" s="35" t="s">
        <v>123</v>
      </c>
      <c r="E179" s="59"/>
      <c r="F179" s="60"/>
      <c r="G179" s="60"/>
      <c r="H179" s="58"/>
      <c r="I179" s="25"/>
    </row>
    <row r="180" spans="1:9" ht="24" customHeight="1" x14ac:dyDescent="0.25">
      <c r="A180" s="51"/>
      <c r="B180" s="54"/>
      <c r="C180" s="54"/>
      <c r="D180" s="33" t="s">
        <v>5</v>
      </c>
      <c r="E180" s="59"/>
      <c r="F180" s="60"/>
      <c r="G180" s="60"/>
      <c r="H180" s="58"/>
      <c r="I180" s="25"/>
    </row>
    <row r="181" spans="1:9" ht="34.5" customHeight="1" x14ac:dyDescent="0.25">
      <c r="A181" s="51"/>
      <c r="B181" s="55"/>
      <c r="C181" s="55"/>
      <c r="D181" s="35" t="s">
        <v>121</v>
      </c>
      <c r="E181" s="59"/>
      <c r="F181" s="60"/>
      <c r="G181" s="60"/>
      <c r="H181" s="58"/>
      <c r="I181" s="25"/>
    </row>
    <row r="182" spans="1:9" ht="32.25" customHeight="1" x14ac:dyDescent="0.25">
      <c r="A182" s="80"/>
      <c r="B182" s="53" t="s">
        <v>124</v>
      </c>
      <c r="C182" s="53" t="s">
        <v>111</v>
      </c>
      <c r="D182" s="35" t="s">
        <v>125</v>
      </c>
      <c r="E182" s="59">
        <v>0</v>
      </c>
      <c r="F182" s="60">
        <v>7624.3</v>
      </c>
      <c r="G182" s="60">
        <v>7600</v>
      </c>
      <c r="H182" s="58">
        <f>G182/F182*100</f>
        <v>99.681282216072304</v>
      </c>
      <c r="I182" s="25"/>
    </row>
    <row r="183" spans="1:9" ht="18.75" customHeight="1" x14ac:dyDescent="0.25">
      <c r="A183" s="46"/>
      <c r="B183" s="54"/>
      <c r="C183" s="54"/>
      <c r="D183" s="33" t="s">
        <v>4</v>
      </c>
      <c r="E183" s="59"/>
      <c r="F183" s="60"/>
      <c r="G183" s="60"/>
      <c r="H183" s="58"/>
      <c r="I183" s="25"/>
    </row>
    <row r="184" spans="1:9" ht="36" customHeight="1" x14ac:dyDescent="0.25">
      <c r="A184" s="46"/>
      <c r="B184" s="54"/>
      <c r="C184" s="54"/>
      <c r="D184" s="35" t="s">
        <v>126</v>
      </c>
      <c r="E184" s="59"/>
      <c r="F184" s="60"/>
      <c r="G184" s="60"/>
      <c r="H184" s="58"/>
      <c r="I184" s="25"/>
    </row>
    <row r="185" spans="1:9" ht="21" customHeight="1" x14ac:dyDescent="0.25">
      <c r="A185" s="46"/>
      <c r="B185" s="54"/>
      <c r="C185" s="54"/>
      <c r="D185" s="33" t="s">
        <v>5</v>
      </c>
      <c r="E185" s="59"/>
      <c r="F185" s="60"/>
      <c r="G185" s="60"/>
      <c r="H185" s="58"/>
      <c r="I185" s="25"/>
    </row>
    <row r="186" spans="1:9" ht="34.5" customHeight="1" x14ac:dyDescent="0.25">
      <c r="A186" s="47"/>
      <c r="B186" s="55"/>
      <c r="C186" s="55"/>
      <c r="D186" s="35" t="s">
        <v>32</v>
      </c>
      <c r="E186" s="59"/>
      <c r="F186" s="60"/>
      <c r="G186" s="60"/>
      <c r="H186" s="58"/>
      <c r="I186" s="25"/>
    </row>
    <row r="188" spans="1:9" x14ac:dyDescent="0.25">
      <c r="D188" s="2"/>
      <c r="E188" s="11"/>
      <c r="F188" s="57"/>
      <c r="G188" s="57"/>
      <c r="H188" s="57"/>
    </row>
    <row r="189" spans="1:9" x14ac:dyDescent="0.25">
      <c r="A189" s="1"/>
      <c r="B189" s="1"/>
      <c r="C189" s="1"/>
      <c r="E189" s="4"/>
      <c r="F189" s="56"/>
      <c r="G189" s="56"/>
      <c r="H189" s="56"/>
    </row>
    <row r="190" spans="1:9" x14ac:dyDescent="0.25">
      <c r="D190" s="56"/>
      <c r="E190" s="56"/>
      <c r="F190" s="56"/>
      <c r="G190" s="56"/>
      <c r="H190" s="56"/>
    </row>
    <row r="191" spans="1:9" x14ac:dyDescent="0.25">
      <c r="D191" s="2"/>
      <c r="E191" s="4"/>
      <c r="F191" s="57"/>
      <c r="G191" s="57"/>
      <c r="H191" s="57"/>
    </row>
    <row r="192" spans="1:9" x14ac:dyDescent="0.25">
      <c r="D192" s="5"/>
      <c r="E192" s="4"/>
      <c r="F192" s="56"/>
      <c r="G192" s="56"/>
      <c r="H192" s="56"/>
    </row>
    <row r="216" spans="1:8" x14ac:dyDescent="0.25">
      <c r="A216" s="1"/>
      <c r="B216" s="1"/>
      <c r="C216" s="1"/>
      <c r="D216" s="32"/>
      <c r="E216" s="22"/>
      <c r="F216" s="22"/>
      <c r="G216" s="22"/>
      <c r="H216" s="10"/>
    </row>
  </sheetData>
  <mergeCells count="224">
    <mergeCell ref="A182:A186"/>
    <mergeCell ref="A25:A65"/>
    <mergeCell ref="B41:B45"/>
    <mergeCell ref="C41:C45"/>
    <mergeCell ref="B84:B89"/>
    <mergeCell ref="C84:C89"/>
    <mergeCell ref="A91:A99"/>
    <mergeCell ref="B91:B95"/>
    <mergeCell ref="B101:B105"/>
    <mergeCell ref="C101:C105"/>
    <mergeCell ref="A1:H3"/>
    <mergeCell ref="A79:A89"/>
    <mergeCell ref="F5:F6"/>
    <mergeCell ref="G5:G6"/>
    <mergeCell ref="H5:H6"/>
    <mergeCell ref="E5:E6"/>
    <mergeCell ref="D5:D6"/>
    <mergeCell ref="A8:A18"/>
    <mergeCell ref="B8:B12"/>
    <mergeCell ref="C8:C12"/>
    <mergeCell ref="E8:E12"/>
    <mergeCell ref="F8:F12"/>
    <mergeCell ref="B14:B18"/>
    <mergeCell ref="C14:C18"/>
    <mergeCell ref="E14:E18"/>
    <mergeCell ref="F14:F18"/>
    <mergeCell ref="G8:G12"/>
    <mergeCell ref="H8:H12"/>
    <mergeCell ref="G14:G18"/>
    <mergeCell ref="H14:H18"/>
    <mergeCell ref="H20:H23"/>
    <mergeCell ref="G20:G23"/>
    <mergeCell ref="F31:F35"/>
    <mergeCell ref="E25:E29"/>
    <mergeCell ref="F25:F29"/>
    <mergeCell ref="G25:G29"/>
    <mergeCell ref="H25:H29"/>
    <mergeCell ref="G31:G35"/>
    <mergeCell ref="H31:H35"/>
    <mergeCell ref="B31:B35"/>
    <mergeCell ref="C31:C35"/>
    <mergeCell ref="E31:E35"/>
    <mergeCell ref="B36:B40"/>
    <mergeCell ref="C36:C40"/>
    <mergeCell ref="E36:E40"/>
    <mergeCell ref="B46:B50"/>
    <mergeCell ref="C46:C50"/>
    <mergeCell ref="E46:E50"/>
    <mergeCell ref="F46:F50"/>
    <mergeCell ref="G36:G40"/>
    <mergeCell ref="H36:H40"/>
    <mergeCell ref="F36:F40"/>
    <mergeCell ref="E51:E55"/>
    <mergeCell ref="F51:F55"/>
    <mergeCell ref="G41:G45"/>
    <mergeCell ref="H41:H45"/>
    <mergeCell ref="G46:G50"/>
    <mergeCell ref="H46:H50"/>
    <mergeCell ref="G51:G55"/>
    <mergeCell ref="H51:H55"/>
    <mergeCell ref="E41:E45"/>
    <mergeCell ref="F41:F45"/>
    <mergeCell ref="B61:B65"/>
    <mergeCell ref="E73:E77"/>
    <mergeCell ref="G56:G60"/>
    <mergeCell ref="H56:H60"/>
    <mergeCell ref="B51:B55"/>
    <mergeCell ref="C51:C55"/>
    <mergeCell ref="B56:B60"/>
    <mergeCell ref="C56:C60"/>
    <mergeCell ref="E56:E60"/>
    <mergeCell ref="F56:F60"/>
    <mergeCell ref="A67:A77"/>
    <mergeCell ref="B67:B71"/>
    <mergeCell ref="C67:C71"/>
    <mergeCell ref="E67:E71"/>
    <mergeCell ref="F67:F71"/>
    <mergeCell ref="G67:G71"/>
    <mergeCell ref="G61:G65"/>
    <mergeCell ref="C61:C65"/>
    <mergeCell ref="E61:E65"/>
    <mergeCell ref="F61:F65"/>
    <mergeCell ref="G73:G77"/>
    <mergeCell ref="H61:H65"/>
    <mergeCell ref="H67:H71"/>
    <mergeCell ref="H73:H77"/>
    <mergeCell ref="B79:B83"/>
    <mergeCell ref="C79:C83"/>
    <mergeCell ref="E79:E83"/>
    <mergeCell ref="F79:F83"/>
    <mergeCell ref="G79:G83"/>
    <mergeCell ref="H79:H83"/>
    <mergeCell ref="B73:B77"/>
    <mergeCell ref="C73:C77"/>
    <mergeCell ref="F73:F77"/>
    <mergeCell ref="F91:F95"/>
    <mergeCell ref="G91:G95"/>
    <mergeCell ref="E85:E89"/>
    <mergeCell ref="F85:F89"/>
    <mergeCell ref="G85:G89"/>
    <mergeCell ref="H85:H89"/>
    <mergeCell ref="G112:G116"/>
    <mergeCell ref="H112:H116"/>
    <mergeCell ref="H91:H95"/>
    <mergeCell ref="B97:B99"/>
    <mergeCell ref="C97:C99"/>
    <mergeCell ref="E97:E99"/>
    <mergeCell ref="F97:F99"/>
    <mergeCell ref="G97:G99"/>
    <mergeCell ref="C91:C95"/>
    <mergeCell ref="E91:E95"/>
    <mergeCell ref="H97:H99"/>
    <mergeCell ref="G101:G105"/>
    <mergeCell ref="H101:H105"/>
    <mergeCell ref="G107:G111"/>
    <mergeCell ref="H107:H111"/>
    <mergeCell ref="E101:E105"/>
    <mergeCell ref="F101:F105"/>
    <mergeCell ref="E117:E121"/>
    <mergeCell ref="F117:F121"/>
    <mergeCell ref="B107:B111"/>
    <mergeCell ref="C107:C111"/>
    <mergeCell ref="E107:E111"/>
    <mergeCell ref="F107:F111"/>
    <mergeCell ref="E112:E116"/>
    <mergeCell ref="F112:F116"/>
    <mergeCell ref="B112:B116"/>
    <mergeCell ref="C112:C116"/>
    <mergeCell ref="G117:G121"/>
    <mergeCell ref="H117:H121"/>
    <mergeCell ref="B122:B126"/>
    <mergeCell ref="C122:C126"/>
    <mergeCell ref="E122:E126"/>
    <mergeCell ref="F122:F126"/>
    <mergeCell ref="G122:G126"/>
    <mergeCell ref="H122:H126"/>
    <mergeCell ref="B117:B121"/>
    <mergeCell ref="C117:C121"/>
    <mergeCell ref="B132:B136"/>
    <mergeCell ref="C132:C136"/>
    <mergeCell ref="E132:E136"/>
    <mergeCell ref="F132:F136"/>
    <mergeCell ref="B127:B131"/>
    <mergeCell ref="C127:C131"/>
    <mergeCell ref="E127:E131"/>
    <mergeCell ref="F127:F131"/>
    <mergeCell ref="G127:G131"/>
    <mergeCell ref="H127:H131"/>
    <mergeCell ref="G132:G136"/>
    <mergeCell ref="H132:H136"/>
    <mergeCell ref="G137:G141"/>
    <mergeCell ref="H137:H141"/>
    <mergeCell ref="B137:B141"/>
    <mergeCell ref="C137:C141"/>
    <mergeCell ref="B142:B146"/>
    <mergeCell ref="C142:C146"/>
    <mergeCell ref="E142:E146"/>
    <mergeCell ref="F142:F146"/>
    <mergeCell ref="E137:E141"/>
    <mergeCell ref="F137:F141"/>
    <mergeCell ref="H152:H156"/>
    <mergeCell ref="B147:B151"/>
    <mergeCell ref="C147:C151"/>
    <mergeCell ref="E147:E151"/>
    <mergeCell ref="G142:G146"/>
    <mergeCell ref="H142:H146"/>
    <mergeCell ref="F157:F161"/>
    <mergeCell ref="G147:G151"/>
    <mergeCell ref="F147:F151"/>
    <mergeCell ref="G157:G161"/>
    <mergeCell ref="H147:H151"/>
    <mergeCell ref="B152:B156"/>
    <mergeCell ref="C152:C156"/>
    <mergeCell ref="E152:E156"/>
    <mergeCell ref="F152:F156"/>
    <mergeCell ref="G152:G156"/>
    <mergeCell ref="E167:E171"/>
    <mergeCell ref="F167:F171"/>
    <mergeCell ref="E162:E166"/>
    <mergeCell ref="F162:F166"/>
    <mergeCell ref="H157:H161"/>
    <mergeCell ref="G162:G166"/>
    <mergeCell ref="H162:H166"/>
    <mergeCell ref="G167:G171"/>
    <mergeCell ref="H167:H171"/>
    <mergeCell ref="E157:E161"/>
    <mergeCell ref="E177:E181"/>
    <mergeCell ref="F177:F181"/>
    <mergeCell ref="G172:G176"/>
    <mergeCell ref="H172:H176"/>
    <mergeCell ref="E172:E176"/>
    <mergeCell ref="F172:F176"/>
    <mergeCell ref="G177:G181"/>
    <mergeCell ref="H177:H181"/>
    <mergeCell ref="F192:H192"/>
    <mergeCell ref="D190:H190"/>
    <mergeCell ref="F191:H191"/>
    <mergeCell ref="C172:C176"/>
    <mergeCell ref="F188:H188"/>
    <mergeCell ref="F189:H189"/>
    <mergeCell ref="H182:H186"/>
    <mergeCell ref="E182:E186"/>
    <mergeCell ref="F182:F186"/>
    <mergeCell ref="G182:G186"/>
    <mergeCell ref="C177:C181"/>
    <mergeCell ref="B172:B176"/>
    <mergeCell ref="B157:B161"/>
    <mergeCell ref="B162:B166"/>
    <mergeCell ref="C157:C161"/>
    <mergeCell ref="B182:B186"/>
    <mergeCell ref="C162:C166"/>
    <mergeCell ref="B167:B171"/>
    <mergeCell ref="C167:C171"/>
    <mergeCell ref="C182:C186"/>
    <mergeCell ref="C20:C23"/>
    <mergeCell ref="A20:A23"/>
    <mergeCell ref="E20:E23"/>
    <mergeCell ref="F20:F23"/>
    <mergeCell ref="B20:B23"/>
    <mergeCell ref="A162:A181"/>
    <mergeCell ref="A101:A161"/>
    <mergeCell ref="C25:C29"/>
    <mergeCell ref="B25:B29"/>
    <mergeCell ref="B177:B181"/>
  </mergeCells>
  <phoneticPr fontId="43" type="noConversion"/>
  <dataValidations count="1">
    <dataValidation type="decimal" operator="greaterThanOrEqual" allowBlank="1" showInputMessage="1" showErrorMessage="1" sqref="F79:G79 E14:F14 E46:G46 E67:G71 E91:G95 E79:E83 E101:G101">
      <formula1>0</formula1>
    </dataValidation>
  </dataValidations>
  <pageMargins left="0.19685039370078741" right="0.16" top="0.23622047244094491" bottom="0.5" header="0.19685039370078741" footer="0.36"/>
  <pageSetup scale="72" firstPageNumber="3097" orientation="portrait" useFirstPageNumber="1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Dok1 (finnax) (uxx)</vt:lpstr>
      <vt:lpstr>'Dok1 (finnax) (uxx)'!Print_Area</vt:lpstr>
      <vt:lpstr>'Dok1 (finnax) (uxx)'!Print_Titles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hhovhannisyan</dc:creator>
  <cp:lastModifiedBy>Kristina Gevorgyan</cp:lastModifiedBy>
  <cp:lastPrinted>2016-04-19T11:54:44Z</cp:lastPrinted>
  <dcterms:created xsi:type="dcterms:W3CDTF">2013-09-10T11:49:15Z</dcterms:created>
  <dcterms:modified xsi:type="dcterms:W3CDTF">2016-06-23T08:20:48Z</dcterms:modified>
</cp:coreProperties>
</file>