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20" yWindow="420" windowWidth="9720" windowHeight="7020"/>
  </bookViews>
  <sheets>
    <sheet name="Лист3 (2)" sheetId="4" r:id="rId1"/>
  </sheets>
  <definedNames>
    <definedName name="_xlnm.Print_Area" localSheetId="0">'Лист3 (2)'!$A$1:$H$313</definedName>
    <definedName name="_xlnm.Print_Titles" localSheetId="0">'Лист3 (2)'!$5:$18</definedName>
  </definedNames>
  <calcPr calcId="145621" fullCalcOnLoad="1" refMode="R1C1"/>
</workbook>
</file>

<file path=xl/calcChain.xml><?xml version="1.0" encoding="utf-8"?>
<calcChain xmlns="http://schemas.openxmlformats.org/spreadsheetml/2006/main">
  <c r="F279" i="4" l="1"/>
  <c r="F227" i="4"/>
  <c r="F209" i="4"/>
  <c r="F191" i="4"/>
  <c r="F80" i="4"/>
  <c r="G80" i="4"/>
  <c r="E80" i="4"/>
  <c r="E58" i="4"/>
  <c r="E30" i="4"/>
  <c r="H311" i="4"/>
  <c r="G305" i="4"/>
  <c r="F305" i="4"/>
  <c r="H305" i="4" s="1"/>
  <c r="H301" i="4"/>
  <c r="G295" i="4"/>
  <c r="F295" i="4"/>
  <c r="H295" i="4" s="1"/>
  <c r="H291" i="4"/>
  <c r="H288" i="4"/>
  <c r="H285" i="4"/>
  <c r="G279" i="4"/>
  <c r="H279" i="4"/>
  <c r="H273" i="4"/>
  <c r="G267" i="4"/>
  <c r="F267" i="4"/>
  <c r="H267" i="4"/>
  <c r="H261" i="4"/>
  <c r="G255" i="4"/>
  <c r="F255" i="4"/>
  <c r="H255" i="4"/>
  <c r="H251" i="4"/>
  <c r="G245" i="4"/>
  <c r="F245" i="4"/>
  <c r="H245" i="4"/>
  <c r="H239" i="4"/>
  <c r="H233" i="4"/>
  <c r="G227" i="4"/>
  <c r="H227" i="4"/>
  <c r="H221" i="4"/>
  <c r="H215" i="4"/>
  <c r="G209" i="4"/>
  <c r="H209" i="4"/>
  <c r="H203" i="4"/>
  <c r="H197" i="4"/>
  <c r="G191" i="4"/>
  <c r="H191" i="4"/>
  <c r="H184" i="4"/>
  <c r="H179" i="4"/>
  <c r="G173" i="4"/>
  <c r="H173" i="4" s="1"/>
  <c r="F173" i="4"/>
  <c r="E173" i="4"/>
  <c r="H166" i="4"/>
  <c r="H161" i="4"/>
  <c r="G155" i="4"/>
  <c r="F155" i="4"/>
  <c r="H155" i="4" s="1"/>
  <c r="E155" i="4"/>
  <c r="H149" i="4"/>
  <c r="G143" i="4"/>
  <c r="F143" i="4"/>
  <c r="H143" i="4"/>
  <c r="E143" i="4"/>
  <c r="H137" i="4"/>
  <c r="H132" i="4"/>
  <c r="G126" i="4"/>
  <c r="H126" i="4" s="1"/>
  <c r="F126" i="4"/>
  <c r="E126" i="4"/>
  <c r="H120" i="4"/>
  <c r="G114" i="4"/>
  <c r="F114" i="4"/>
  <c r="H114" i="4" s="1"/>
  <c r="E114" i="4"/>
  <c r="H110" i="4"/>
  <c r="H107" i="4"/>
  <c r="H101" i="4"/>
  <c r="H96" i="4"/>
  <c r="H91" i="4"/>
  <c r="H86" i="4"/>
  <c r="H74" i="4"/>
  <c r="H69" i="4"/>
  <c r="H64" i="4"/>
  <c r="G58" i="4"/>
  <c r="F58" i="4"/>
  <c r="H58" i="4"/>
  <c r="H52" i="4"/>
  <c r="G46" i="4"/>
  <c r="F46" i="4"/>
  <c r="H46" i="4"/>
  <c r="E46" i="4"/>
  <c r="H39" i="4"/>
  <c r="H36" i="4"/>
  <c r="G30" i="4"/>
  <c r="H30" i="4" s="1"/>
  <c r="F30" i="4"/>
  <c r="H26" i="4"/>
  <c r="G20" i="4"/>
  <c r="H20" i="4" s="1"/>
  <c r="F20" i="4"/>
  <c r="H14" i="4"/>
  <c r="G8" i="4"/>
  <c r="H8" i="4" s="1"/>
  <c r="F8" i="4"/>
  <c r="E8" i="4"/>
  <c r="H80" i="4"/>
</calcChain>
</file>

<file path=xl/sharedStrings.xml><?xml version="1.0" encoding="utf-8"?>
<sst xmlns="http://schemas.openxmlformats.org/spreadsheetml/2006/main" count="386" uniqueCount="149">
  <si>
    <t>01,01,01
04,02,01</t>
  </si>
  <si>
    <t>04,02,01</t>
  </si>
  <si>
    <t>04,02,02</t>
  </si>
  <si>
    <t>Սոցիալական փաթեթների ապահովման ծրագիր</t>
  </si>
  <si>
    <t>Բնակչության կենսամակարդակի բարձրացում</t>
  </si>
  <si>
    <t>Պետական հիմնարկների և կազմակերպությունների աշխատողների սոցիալական փաթեթով ապահովում</t>
  </si>
  <si>
    <t>Պետական հիմնարկների և կազմակերպությունների աշխատողների առողջապահական փաթեթի, հիփոթեքային վարկի, ուսման վճարի և հանգստի ապահովման գծով ծախսերի փոխհատուցում</t>
  </si>
  <si>
    <t>Անտառների պահպանում և  կառավարում</t>
  </si>
  <si>
    <t xml:space="preserve">Պատվաստանյութերի ձեռքբերում </t>
  </si>
  <si>
    <t>Գյուղատնտեսության բնագավառում քաղաքականության մշակման, խորհրդատվական, մոնիտորինգի և աջակցության ծառայություններ, ծրագրերի համակարգում</t>
  </si>
  <si>
    <t>Մատուցվող ծառայության նկարագրությունը</t>
  </si>
  <si>
    <t>Ծառայություն մատուցողի անվանումը</t>
  </si>
  <si>
    <t>Ոլորտի քաղաքականության խորհրդատվության, մոնիտորինգի և գյուղատնտեսական ծառայությունների ու  ծրագրերի  համակարգման ծառայություններ</t>
  </si>
  <si>
    <t xml:space="preserve">ՀՀ գյուղատնտեսության նախարարություն </t>
  </si>
  <si>
    <t xml:space="preserve">Վարկերի տոկոսադրույքների սուբսիդավորում  </t>
  </si>
  <si>
    <t xml:space="preserve">Գյուղատնտեսության ոլորտին տրամադրվող  վարկերի տոկոսադրույքների սուբսիդավորում  </t>
  </si>
  <si>
    <t>Հողերի ագրոքիմիական հետազոտության միջոցառումներ</t>
  </si>
  <si>
    <t>Հողերի դաշտային հետազոտություններ, հողանմուշների լաբորատոր փորձաքննություններ, ագրոքիմիական քարտեզների և պարարտացման կիրառման գիտականորեն հիմնավորված երաշխավորագրերի կազմում</t>
  </si>
  <si>
    <t>Մկնանման կրծողների, մորեխների և անտառի վնասակար օրգանիզմների  դեմ կենտրոնացված պայքարի միջոցառումներ</t>
  </si>
  <si>
    <t xml:space="preserve">Սերմերի որակի ստուգում և պետական սորտափորձարկում </t>
  </si>
  <si>
    <t>Գյուղատնտեսության մեջ օգտագործվող սերմերի որակի լաբորատոր հետազոտությունների ծառայություններ, սելեկցիոն նվաճումների հայտերի փորձաքննություններ, բույսերի նոր սորտերի փորձարկումներ</t>
  </si>
  <si>
    <t>Համայնքների գյուղատնտեսական ռեսուրսների կառավարման և մրցունակության ծրագրի համակարգում և ղեկավարում</t>
  </si>
  <si>
    <t>ՀԲ-ի աջակցությամբ իրականացվող վարկային ծրագրի շրջանակներում համայնքներում գյուղատնտեսության զարգացում</t>
  </si>
  <si>
    <t>Գյուղատնտեսական ծրագրերի իրականացման գրասենյակ  ՊՀ</t>
  </si>
  <si>
    <t xml:space="preserve">Բույսերի պաշտպանության միջոցառումներ </t>
  </si>
  <si>
    <t xml:space="preserve">Սննդի անվտանգության  կարողությունների զարգացման  դրամաշնորհային  ծրագրի համակարգում և ղեկավարում </t>
  </si>
  <si>
    <t>Արհեստական սերմնավորման միջոցառումներ</t>
  </si>
  <si>
    <t xml:space="preserve">Համայնքների գյուղատնտեսական ռեսուրսների կառավարման և մրցունակության երկրորդ  ծրագրի համակարգում և ղեկավարում </t>
  </si>
  <si>
    <t>Տրանսֆերտներ գյուղական ենթակառուցվածքների վերականգնման և/կամ զարգացման նպատակով</t>
  </si>
  <si>
    <t>Տրանսֆերտի նկարագրությունը</t>
  </si>
  <si>
    <t xml:space="preserve">Բարձր մթերատու ցեղերի սերմնահեղուկով  գյուղատնտեսական կենդանիների արհեստական սերմնավորում </t>
  </si>
  <si>
    <t>Գյուղատնտեսական կենդանիների պատվաստում</t>
  </si>
  <si>
    <t xml:space="preserve">Անասնաբուժական ծառայության հակահամաճարակային միջոցառումների, կենդանիների հիվանդությունների կանխարգելման աշխատանքների կազմակերպում և համակարգում </t>
  </si>
  <si>
    <t xml:space="preserve">Անասնաբուժական ծառայության հակահամաճարակային միջոցառումների, կենդանիների հիվանդությունների կանխարգելման աշխատանքների կազմակերպման համար պատվաստուկների ձեռքբերում </t>
  </si>
  <si>
    <t>Ագրոտեխնիկական կանոններին և նոր տեխնոլոգիաներին համապատասխան խորհրդատվության տրամադրում գյուղացիական տնտեսություններին</t>
  </si>
  <si>
    <t>ԳԱՀԿ և ԳԱՄԿ ՓԲԸ-ներ</t>
  </si>
  <si>
    <t xml:space="preserve">Անտառային պետական մոնիտորինգի իրականացում </t>
  </si>
  <si>
    <t xml:space="preserve">Հասարակական կազմակերպությունների հետ համատեղ անտառային տարածքներում ուսումնասիրությունների և դիտարկումների անցկացում  </t>
  </si>
  <si>
    <t>Տրանսֆերտի  նկարագրությունը</t>
  </si>
  <si>
    <t>Ծրագիր/Քաղաքականության միջոցառում</t>
  </si>
  <si>
    <t>Ծրագրային դասիչը</t>
  </si>
  <si>
    <t>Ծրագիրը</t>
  </si>
  <si>
    <t>Միջոցառումը</t>
  </si>
  <si>
    <t>Գործառական դասիչը</t>
  </si>
  <si>
    <t>(Բաժին/Խումբ /Դաս)</t>
  </si>
  <si>
    <t>Ճշտված բյուջե</t>
  </si>
  <si>
    <t xml:space="preserve"> ԾՏ01</t>
  </si>
  <si>
    <t xml:space="preserve"> ԾՏ02</t>
  </si>
  <si>
    <t xml:space="preserve"> ԾՏ03</t>
  </si>
  <si>
    <t>ԾՐԱԳԻՐ</t>
  </si>
  <si>
    <t>Ծրագրի նկարագրությունը</t>
  </si>
  <si>
    <t>Վերջնական արդյունքի նկարագրությունը</t>
  </si>
  <si>
    <t>Քաղաքականության միջոցառումներ. Ծառայություններ</t>
  </si>
  <si>
    <t>ԱԾ06</t>
  </si>
  <si>
    <t>Պետական քաղաքականության մշակման, ծրագրերի համակարգման և մոնիտորինգի ծրագիր</t>
  </si>
  <si>
    <t xml:space="preserve">Քաղաքականության մշակման և դրա կատարման համակարգման, պետական ծրագրերի պլանավորման, մշակման, իրականացման և մոնիտորինգի (վերահսկման) ծառայություններ </t>
  </si>
  <si>
    <t>Ծրագիրը նպաստում է ՀՀ նախարարությունների կողմից իրականացվող ծրագրերի գծով նախատեսված արդյունքների ապահովմանը</t>
  </si>
  <si>
    <t>Գյուղատնտեսության զարգացման խթանման ծրագիր</t>
  </si>
  <si>
    <t>Համայնքներում գյուղատնտեսական մթերքների արտադրությամբ, վերամշակմամբ և ագրոտուրիզմով զբաղվող ֆիզիկական և իրավաբանական անձանց տրամադրվող վարկերի` այդ թվում լիզինգի տոկոսադրույքերի մասնակի սուբսիդավորում</t>
  </si>
  <si>
    <t>Գյուղատնտեսական մթերքի և դրանց վերամշակումից ստացվող սննդամթերքի ծավալների ավելացում</t>
  </si>
  <si>
    <t>Քաղաքականության միջոցառումներ. Տրանսֆերտներ</t>
  </si>
  <si>
    <t xml:space="preserve">Հողերի բարելավման աշխատանքներ </t>
  </si>
  <si>
    <t>Հողերի դաշտային հետազոտություններ, հողանմուշների լաբորատոր փորձաքննություններ, ագրոքիմիական քարտեզների և պարարտանյութերի կիրառման գիտականորեն հիմնավորված երաշխավորագրերի կազմում</t>
  </si>
  <si>
    <t>Հողօգտագործումից ստացվող արդյունքի բարելավում և/կամ այդ բնագավառում կորուստների նվազեցում</t>
  </si>
  <si>
    <t>ԱԾ01</t>
  </si>
  <si>
    <t>Բուսաբուծության խթանում և բույսերի պաշտպանություն</t>
  </si>
  <si>
    <t>Բույսերի կարանտինային անվտանգության և բույսերի պաշտպանության ապահովում, բույսերի վնասակար օրգանիզմների բուսասանիտարական մոնիտորինգ և գյուղատնտեսական մշակաբույսերի և անտառի առավել վնասակար օրգանիզմների դեմ բույսերի պաշտպանության միջոցառումների իրականացում, սերմերի որակի ստուգում և սելեկցիոն նվաճումների պետական սորտափորձարկում, աջակցություն սերմաբուծությանը և երկրագործությանը</t>
  </si>
  <si>
    <t>Հողագործությունից ստացվող արդյունքի բարելավում</t>
  </si>
  <si>
    <t>ԱԾ02</t>
  </si>
  <si>
    <t>ԱԾ03</t>
  </si>
  <si>
    <t>Գյուղական ենթակառուցվածքների վերականգնման և զարգացման ծրագիր</t>
  </si>
  <si>
    <t>Գյուղական համայնքներում տնտեսական ենթակառուցվածքների վերականգնում կամ կառուցում, գյուղատնտեսության վարկավորման ենթակառուցվածքների ստեղծում/զարգացում</t>
  </si>
  <si>
    <t>Գյուղատնտեսական արտադրանքի ծավալների ավելացում/ծախսերի կրճատում</t>
  </si>
  <si>
    <t>ԱԾ04</t>
  </si>
  <si>
    <t xml:space="preserve">Անասնաբուծական և տոհմաբուծական ծառայություններ </t>
  </si>
  <si>
    <t xml:space="preserve">Անասնապահությանը աջակցող և խթանող ծառայություններ </t>
  </si>
  <si>
    <t>Անասնապահության զարգացման խթանում</t>
  </si>
  <si>
    <t>Անասնաբուժական ծառայություններ</t>
  </si>
  <si>
    <t xml:space="preserve">Առավել վտանգավոր և մարդու և կենդանիների համար ընդհանուր հիվանդությունների դեմ կենդանիների պատվաստման իրականացում </t>
  </si>
  <si>
    <t>Անասնաճարակային կայուն ֆոնի ապահովում</t>
  </si>
  <si>
    <t>Կրթական և խորհրդատվական ծառայությունների ծրագիր</t>
  </si>
  <si>
    <t xml:space="preserve">Ագրոտեխնիկական տեխնոլոգիաների վերաբերյալ համապատասխան խորհրդատվության, գյուղատնտեսության ոլորտի մասնագետների պատրաստում, գիտահետազոտական աշխատանքներ </t>
  </si>
  <si>
    <t>Գյուղատնտեսության ոլորտում որակյալ և ժամանակի պահանջներին համապատասխանող ենթակառուցվածքների զարգացում</t>
  </si>
  <si>
    <t xml:space="preserve">Անտառների կառավարում </t>
  </si>
  <si>
    <t xml:space="preserve">Անտառների պահպանում, անտառշինություն, անտառվերականգնում և պետական մոնիտորինգ </t>
  </si>
  <si>
    <t>Կայուն կառավարվող անտառային տարածքների առկայություն</t>
  </si>
  <si>
    <t>հազար դրամ</t>
  </si>
  <si>
    <t xml:space="preserve">Համայնքների գյուղատնտեսական  ռեսուրսների կառավարման և մրցունակության դրամաշնորհային   ծրագրի շրջանակներում խորհրդատվական ծառայություններ  </t>
  </si>
  <si>
    <t>Սոցիալական փաթեթներով ապահովում պետական հիմնարկների և կազմակերպությունների աշխոտողներին</t>
  </si>
  <si>
    <t>ԾՏ36</t>
  </si>
  <si>
    <t>Պետական աջակցություն  գյուղատնտեսական հողօգտագործողներին  մատչելի գներով  պարարտանյութերի ձեռքբերման համար</t>
  </si>
  <si>
    <t>Հողօգտագործողներին  ազոտական, ֆոսֆոական և կալիումական պարարտանյութերի մատչելի գներով տրամադրում</t>
  </si>
  <si>
    <t xml:space="preserve"> ԾՏ04</t>
  </si>
  <si>
    <t>Պետական աջակցություն  գյուղատնտեսական հողօգտագործողներին  մատչելի գներով  դիզելային վառելիքի ձեռքբերման համար</t>
  </si>
  <si>
    <t>Հողօգտագործողներին  դիզելային վառելիքի մատչելի գներով տրամադրում</t>
  </si>
  <si>
    <t>Բուսասանիտարական մոնիտորինգ և անասնաբուժական միջոցառումների կազմակերպում</t>
  </si>
  <si>
    <t>Դաշտային հետազոտությունների միջոցով հանրապետությունում բույսերի առավել վնասակար և գրանցված սահմանափակ տարածում ունեցող կարանտին օրգանիզմների տարածման արեալի ճշտում ու նոր օջախների հայտնաբերում, անասնաբուժական միջոցառումներիհաշվետվությունների ընդունում, ամփոփում, պատվաստանյութերի բաշխում մարզերին ևախտահանության աշխատանքներ</t>
  </si>
  <si>
    <t>«Գնումների  մասին» ՀՀ օրենքով սահմանված կարգով մրցույթերում հաղթող ճանաչված կազմակերպություններ</t>
  </si>
  <si>
    <t>«Ագրոքիմիական ծառայություն» ՊՈԱԿ</t>
  </si>
  <si>
    <t>«Անասնաբուժասանիտարիայի, սննդամթերքի անվտանգության և բուսասանիտարիայի ոլորտի ծառայությունների կենտրոն» ՊՈԱԿ</t>
  </si>
  <si>
    <t>«Սերմերի գործակալություն» ՊՈԱԿ</t>
  </si>
  <si>
    <t>ՀԲ-ի աջակցությամբ իրականացվող վարկային ծրագրի շրջանակներում  ՀՀ համայնքներում գյուղատնտեսության զարգացում</t>
  </si>
  <si>
    <t>ՀԲ-ի աջակցությամբ իրականացվող գլոբալ էկոլոգիական հիմնադրամի կողմից տրամադրված դրամաշնորհային ծրագրի շրջանակներում համայնքներում  գյուղատնտեսության զարգացում, գլոբալ բնապահպանական խնդիրների լուծում</t>
  </si>
  <si>
    <t>ՀԲ-ի աջակցությամբ իրականացվող  վարկային ծրագրերի շրջանակներում  համայնքներիում գյուղատնտեսության  զարգացում</t>
  </si>
  <si>
    <t>ԱԾ05</t>
  </si>
  <si>
    <t xml:space="preserve">Գյուղական խորհրդատվական ծառայություններ </t>
  </si>
  <si>
    <t xml:space="preserve">«Հայանտառ» ՊՈԱԿ-ի իրավասության ներքո գտնվող անտառային տարածքների պահպանում և կառավարում  </t>
  </si>
  <si>
    <t>«Հայանտառ» ՊՈԱԿ</t>
  </si>
  <si>
    <t>«Անտառային պետական մոնիտորինգի կենտրոն» ՊՈԱԿ</t>
  </si>
  <si>
    <t>ՀՀ կառավարության պահուստային ֆոնդ</t>
  </si>
  <si>
    <t>Հողօգտագործումից ստացվող արդյունքի բարելավում կամ
այդ բնագավառում կորուստների նվազեցում</t>
  </si>
  <si>
    <t>Արմավիրի մարզի Աղավնատան, Այգեկի, Նորապատի և Նորակերտի գյուղական համայնքներում խաղողի ֆիլոքսերայով վարակված տարածքներում կարանտին
միջոցառումների իրականացում</t>
  </si>
  <si>
    <t>Կարանտինի սահմանում և կարանտին միջոցառումների իրականացման ծառայություններ</t>
  </si>
  <si>
    <t>«Գնումների մասին» ՀՀ  օրնքով սահմանված կարգով հայտարարված մրցույթներում հաղթող ճանաչված կազմակերպություններ</t>
  </si>
  <si>
    <t>Դաշտային հետազոտությունների միջոցով հանրապետությունում բույսերի առավել վնասակար և գրանցված սահմանափակ տարածում ունեցող կարանտին օրգանիզմների տարածման արեալի ճշտում ու նոր օջախների հայտնաբերում, անասնաբուժական միջոցառումներիհաշվետվությունների ընդունում, ամփոփում, պատվաստանյութերի բաշխում մարզերին և ախտահանության աշխատանքներ</t>
  </si>
  <si>
    <t>Համայնքներում գյուղատնտեսական մթերքների արտադրությամբ, վերամշակմամբ և ագրոտուրիզմով զբաղվող ֆիզիկական և իրավաբանական անձանց տրամադրվող վարկերի` այդ թվում լիզինգի տոկոսադրույքերի մասնակի սուբսիդավորում, Գեղարքունիքի մարզի Ծովինար համայնքի գյուղապետարանին տրամադրված մեկ միավոր հացահատիկահավաք կոմբայնի արժեքի  50 տոկոսի չափով փոխհատուցում</t>
  </si>
  <si>
    <t>Գեղարքունիքի մարզի Ծովինար  համայնքի գյուղապետարանին աջակցություն</t>
  </si>
  <si>
    <t>Գեղարքունիքի մարզի Ծովինար համայնքի գյուղապետարանին տրամադրված մեկ միավոր հացահատիկահավաք կոմբայնի արժեքի  50 տոկոսի չափով փոխհատուցում</t>
  </si>
  <si>
    <t xml:space="preserve"> ԾՏ05</t>
  </si>
  <si>
    <t>ԾՏ01</t>
  </si>
  <si>
    <t>Անտառների կառավարում</t>
  </si>
  <si>
    <t>Իշխանի պաշարների վերականգնման և ձկնաբուծության զարգացման   ծառայություններ</t>
  </si>
  <si>
    <t>Իշխանի պաշարների վերականգնման և ձկնաբուծության զարգացմանն ուղղված միջոցառումների իրականացում</t>
  </si>
  <si>
    <t>Իշխանի պաշարների վերականգնում</t>
  </si>
  <si>
    <t>ԱԾ016</t>
  </si>
  <si>
    <t>Սևանի  իշխանի պաշարների վերականգնման և ձկնաբուծության զարգացման հիմնադրամ</t>
  </si>
  <si>
    <t>Խայթող միջոցների դեմ պայքար</t>
  </si>
  <si>
    <t>Ջերմուկ առողջարանային քաղաքի տարածքում մոծակների և այլ խայթող միջատների դեմ  պայքարի իրականացումէ հակամիջատային  պատրաստուկով:   Միջոցառումն  իրականացվում է  ջրային  մակերեսների  բնական և արհեստական լճակներին շրջապատող տարածքում ցողարկման միջոցով:</t>
  </si>
  <si>
    <t>Արմավիրի մարզի Դարալիկի  համայնքին աջակցություն</t>
  </si>
  <si>
    <t>ՀՀ  Արմավիրի մարզի Դարալիկի համայնքի գյուղապետարանին տրամադրված մեկ միավոր տրակտորի արժեքի  50 տոկոսի չափով փոխհատուցում</t>
  </si>
  <si>
    <t xml:space="preserve"> ԾՏ06</t>
  </si>
  <si>
    <t xml:space="preserve"> ԾՏ07</t>
  </si>
  <si>
    <t>Արմավիրի մարզի Շահումյանի  համայնքին աջակցություն</t>
  </si>
  <si>
    <t>ՀՀ  Արմավիրի մարզի Շահումյանի համայնքի գյուղապետարանին տրամադրված մեկ միավոր տրակտորի ամբողջ արժեքի  չափով փոխհատուցում</t>
  </si>
  <si>
    <t xml:space="preserve"> ԾՏ09</t>
  </si>
  <si>
    <t>ՀՀ Տավուշի մարզի Այգեհովիտ գյուղական համայնքի  բնակիչներին աջակցությունն</t>
  </si>
  <si>
    <t>ՀՀ Տավուշի մարզի Այգեհովիտի գյուղական համայնքի «Ուռի հողեր»  կոչվող 22.62հեկտար խաղաղի այգիներում բերքահավաք չիրականացնելու պատճառով համայնքի բնակիչներին աջակցության տրամադրում</t>
  </si>
  <si>
    <t>ԾՏ02</t>
  </si>
  <si>
    <t>Սևանա լճի շրջակայքում Ծովագյուղ-Արտանիշ տարածքի անտառապատման նախագծանախահաշվային փաստաթղթեր կազմման, փորձաքննություն և հողի նախապատրաստական աշխատանքներ իրականացում</t>
  </si>
  <si>
    <t>Քաղաքականության միջոցառումներ. Վարկերի տրամադրում</t>
  </si>
  <si>
    <t>ՎՏ01</t>
  </si>
  <si>
    <t>Տարաժամկետ վճարման պայմանով գյուղացիականտնտեսություններին կենդանիների տրամադրում</t>
  </si>
  <si>
    <t>Տավարի բարձր մթերատու ցեղերի կենդանիների տրամադրում գյուղացիական տնտեսություններին` տարաժամկետ վճարման պայմանով /4 տարվա ընթացքում/</t>
  </si>
  <si>
    <t xml:space="preserve"> Բյուջե</t>
  </si>
  <si>
    <t>Փաստ</t>
  </si>
  <si>
    <t>Կատարման %</t>
  </si>
  <si>
    <t>11,01,01</t>
  </si>
  <si>
    <t xml:space="preserve">10,09,02
</t>
  </si>
  <si>
    <t>Անասնաբուժասանիտարիայի, սննդամթերքի անվտանգության և բուսասանիտարիայի ոլորտի ծառայությունների կենտրոն ՊՈԱԿ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</si>
</sst>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200" formatCode="_(* #,##0.0_);_(* \(#,##0.0\);_(* &quot;-&quot;??_);_(@_)"/>
    <numFmt numFmtId="202" formatCode="0.0%"/>
  </numFmts>
  <fonts count="12" x14ac:knownFonts="1">
    <font>
      <sz val="10"/>
      <name val="Arial"/>
    </font>
    <font>
      <sz val="10"/>
      <name val="Arial"/>
    </font>
    <font>
      <sz val="10"/>
      <name val="GHEA Grapalat"/>
      <family val="3"/>
    </font>
    <font>
      <i/>
      <sz val="10"/>
      <name val="GHEA Grapalat"/>
      <family val="3"/>
    </font>
    <font>
      <u/>
      <sz val="12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sz val="8"/>
      <name val="Arial"/>
    </font>
    <font>
      <b/>
      <sz val="14"/>
      <name val="GHEA Grapalat"/>
      <family val="3"/>
    </font>
    <font>
      <sz val="8"/>
      <name val="GHEA Grapalat"/>
      <family val="3"/>
    </font>
    <font>
      <sz val="14"/>
      <name val="GHEA Grapalat"/>
      <family val="3"/>
    </font>
    <font>
      <u/>
      <sz val="10"/>
      <name val="GHEA Grapalat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Continuous" vertical="center"/>
    </xf>
    <xf numFmtId="4" fontId="2" fillId="0" borderId="0" xfId="0" applyNumberFormat="1" applyFont="1" applyFill="1" applyBorder="1" applyAlignment="1">
      <alignment horizontal="centerContinuous"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Continuous" vertical="center"/>
    </xf>
    <xf numFmtId="4" fontId="2" fillId="0" borderId="1" xfId="0" applyNumberFormat="1" applyFont="1" applyFill="1" applyBorder="1" applyAlignment="1">
      <alignment horizontal="centerContinuous" vertical="center"/>
    </xf>
    <xf numFmtId="10" fontId="2" fillId="0" borderId="1" xfId="0" applyNumberFormat="1" applyFont="1" applyFill="1" applyBorder="1" applyAlignment="1">
      <alignment horizontal="centerContinuous" vertical="center"/>
    </xf>
    <xf numFmtId="10" fontId="2" fillId="0" borderId="0" xfId="0" applyNumberFormat="1" applyFont="1" applyFill="1"/>
    <xf numFmtId="0" fontId="2" fillId="0" borderId="1" xfId="0" applyFont="1" applyFill="1" applyBorder="1" applyAlignment="1">
      <alignment horizontal="justify" vertical="top" wrapText="1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Continuous" vertical="center"/>
    </xf>
    <xf numFmtId="0" fontId="5" fillId="0" borderId="0" xfId="0" applyFont="1" applyFill="1"/>
    <xf numFmtId="10" fontId="9" fillId="0" borderId="0" xfId="0" applyNumberFormat="1" applyFont="1" applyFill="1" applyBorder="1" applyAlignment="1">
      <alignment horizontal="centerContinuous" vertical="center"/>
    </xf>
    <xf numFmtId="0" fontId="10" fillId="0" borderId="0" xfId="0" applyFont="1" applyFill="1"/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wrapText="1" inden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202" fontId="2" fillId="0" borderId="1" xfId="0" applyNumberFormat="1" applyFont="1" applyFill="1" applyBorder="1" applyAlignment="1">
      <alignment horizontal="centerContinuous" vertical="center"/>
    </xf>
    <xf numFmtId="202" fontId="2" fillId="0" borderId="1" xfId="0" applyNumberFormat="1" applyFont="1" applyFill="1" applyBorder="1" applyAlignment="1">
      <alignment horizontal="justify" vertical="center" wrapText="1"/>
    </xf>
    <xf numFmtId="202" fontId="2" fillId="0" borderId="1" xfId="0" applyNumberFormat="1" applyFont="1" applyFill="1" applyBorder="1" applyAlignment="1">
      <alignment horizontal="center" vertical="center" wrapText="1"/>
    </xf>
    <xf numFmtId="202" fontId="2" fillId="0" borderId="1" xfId="0" applyNumberFormat="1" applyFont="1" applyFill="1" applyBorder="1" applyAlignment="1">
      <alignment horizontal="centerContinuous" vertical="center"/>
    </xf>
    <xf numFmtId="202" fontId="2" fillId="0" borderId="0" xfId="2" applyNumberFormat="1" applyFont="1" applyFill="1"/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200" fontId="2" fillId="0" borderId="1" xfId="1" applyNumberFormat="1" applyFont="1" applyFill="1" applyBorder="1" applyAlignment="1">
      <alignment horizontal="justify" vertical="center" wrapText="1"/>
    </xf>
    <xf numFmtId="200" fontId="2" fillId="0" borderId="1" xfId="1" applyNumberFormat="1" applyFont="1" applyFill="1" applyBorder="1" applyAlignment="1">
      <alignment horizontal="center" vertical="center" wrapText="1"/>
    </xf>
    <xf numFmtId="200" fontId="2" fillId="0" borderId="1" xfId="1" applyNumberFormat="1" applyFont="1" applyFill="1" applyBorder="1" applyAlignment="1">
      <alignment horizontal="centerContinuous" vertical="center"/>
    </xf>
    <xf numFmtId="200" fontId="2" fillId="0" borderId="1" xfId="1" applyNumberFormat="1" applyFont="1" applyFill="1" applyBorder="1" applyAlignment="1">
      <alignment vertical="center" wrapText="1"/>
    </xf>
    <xf numFmtId="200" fontId="2" fillId="0" borderId="1" xfId="1" applyNumberFormat="1" applyFont="1" applyFill="1" applyBorder="1" applyAlignment="1">
      <alignment horizontal="centerContinuous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200" fontId="2" fillId="0" borderId="1" xfId="1" applyNumberFormat="1" applyFont="1" applyFill="1" applyBorder="1" applyAlignment="1">
      <alignment horizontal="center" vertical="center" wrapText="1"/>
    </xf>
    <xf numFmtId="202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43" fontId="2" fillId="0" borderId="1" xfId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5"/>
  <sheetViews>
    <sheetView tabSelected="1" zoomScale="75" zoomScaleNormal="75" workbookViewId="0">
      <selection activeCell="D7" sqref="D7"/>
    </sheetView>
  </sheetViews>
  <sheetFormatPr defaultRowHeight="13.5" x14ac:dyDescent="0.25"/>
  <cols>
    <col min="1" max="1" width="9.28515625" style="1" bestFit="1" customWidth="1"/>
    <col min="2" max="2" width="12.42578125" style="1" customWidth="1"/>
    <col min="3" max="3" width="13.42578125" style="1" customWidth="1"/>
    <col min="4" max="4" width="59" style="18" customWidth="1"/>
    <col min="5" max="5" width="15.42578125" style="1" bestFit="1" customWidth="1"/>
    <col min="6" max="6" width="17.140625" style="1" bestFit="1" customWidth="1"/>
    <col min="7" max="7" width="14.42578125" style="1" customWidth="1"/>
    <col min="8" max="8" width="13.42578125" style="12" customWidth="1"/>
    <col min="9" max="16384" width="9.140625" style="1"/>
  </cols>
  <sheetData>
    <row r="1" spans="1:9" s="20" customFormat="1" ht="28.5" customHeight="1" x14ac:dyDescent="0.35">
      <c r="A1" s="42" t="s">
        <v>13</v>
      </c>
      <c r="B1" s="42"/>
      <c r="C1" s="42"/>
      <c r="D1" s="42"/>
      <c r="E1" s="42"/>
      <c r="F1" s="42"/>
      <c r="G1" s="42"/>
      <c r="H1" s="42"/>
    </row>
    <row r="2" spans="1:9" x14ac:dyDescent="0.25">
      <c r="A2" s="42"/>
      <c r="B2" s="42"/>
      <c r="C2" s="42"/>
      <c r="D2" s="42"/>
      <c r="E2" s="42"/>
      <c r="F2" s="42"/>
      <c r="G2" s="42"/>
      <c r="H2" s="42"/>
    </row>
    <row r="3" spans="1:9" s="3" customFormat="1" ht="21" customHeight="1" x14ac:dyDescent="0.25">
      <c r="A3" s="39"/>
      <c r="B3" s="39"/>
      <c r="C3" s="39"/>
      <c r="D3" s="39"/>
      <c r="E3" s="39"/>
      <c r="F3" s="39"/>
      <c r="G3" s="39"/>
      <c r="H3" s="39"/>
    </row>
    <row r="4" spans="1:9" x14ac:dyDescent="0.25">
      <c r="A4" s="4"/>
      <c r="B4" s="5"/>
      <c r="C4" s="5"/>
      <c r="D4" s="6"/>
      <c r="E4" s="7"/>
      <c r="F4" s="7"/>
      <c r="G4" s="7"/>
      <c r="H4" s="19" t="s">
        <v>86</v>
      </c>
    </row>
    <row r="5" spans="1:9" ht="33" customHeight="1" x14ac:dyDescent="0.25">
      <c r="A5" s="40" t="s">
        <v>40</v>
      </c>
      <c r="B5" s="40"/>
      <c r="C5" s="2" t="s">
        <v>43</v>
      </c>
      <c r="D5" s="40" t="s">
        <v>39</v>
      </c>
      <c r="E5" s="41" t="s">
        <v>143</v>
      </c>
      <c r="F5" s="41" t="s">
        <v>45</v>
      </c>
      <c r="G5" s="41" t="s">
        <v>144</v>
      </c>
      <c r="H5" s="41" t="s">
        <v>145</v>
      </c>
    </row>
    <row r="6" spans="1:9" ht="33" customHeight="1" x14ac:dyDescent="0.25">
      <c r="A6" s="2" t="s">
        <v>41</v>
      </c>
      <c r="B6" s="2" t="s">
        <v>42</v>
      </c>
      <c r="C6" s="2" t="s">
        <v>44</v>
      </c>
      <c r="D6" s="40"/>
      <c r="E6" s="41"/>
      <c r="F6" s="41"/>
      <c r="G6" s="41"/>
      <c r="H6" s="41"/>
    </row>
    <row r="7" spans="1:9" x14ac:dyDescent="0.25">
      <c r="A7" s="8">
        <v>1001</v>
      </c>
      <c r="B7" s="9"/>
      <c r="C7" s="9"/>
      <c r="D7" s="2" t="s">
        <v>49</v>
      </c>
      <c r="E7" s="10"/>
      <c r="F7" s="10"/>
      <c r="G7" s="10"/>
      <c r="H7" s="11"/>
    </row>
    <row r="8" spans="1:9" ht="31.5" customHeight="1" x14ac:dyDescent="0.25">
      <c r="A8" s="43"/>
      <c r="B8" s="43"/>
      <c r="C8" s="43"/>
      <c r="D8" s="21" t="s">
        <v>54</v>
      </c>
      <c r="E8" s="44">
        <f>E14</f>
        <v>641622.19999999995</v>
      </c>
      <c r="F8" s="44">
        <f>F14</f>
        <v>641622.19999999995</v>
      </c>
      <c r="G8" s="44">
        <f>G14</f>
        <v>626065.39</v>
      </c>
      <c r="H8" s="45">
        <f>G8/F8</f>
        <v>0.97575394055878995</v>
      </c>
    </row>
    <row r="9" spans="1:9" ht="20.25" customHeight="1" x14ac:dyDescent="0.25">
      <c r="A9" s="43"/>
      <c r="B9" s="43"/>
      <c r="C9" s="43"/>
      <c r="D9" s="22" t="s">
        <v>50</v>
      </c>
      <c r="E9" s="44"/>
      <c r="F9" s="44"/>
      <c r="G9" s="44"/>
      <c r="H9" s="45"/>
    </row>
    <row r="10" spans="1:9" ht="60.75" customHeight="1" x14ac:dyDescent="0.25">
      <c r="A10" s="43"/>
      <c r="B10" s="43"/>
      <c r="C10" s="43"/>
      <c r="D10" s="21" t="s">
        <v>55</v>
      </c>
      <c r="E10" s="44"/>
      <c r="F10" s="44"/>
      <c r="G10" s="44"/>
      <c r="H10" s="45"/>
      <c r="I10" s="30"/>
    </row>
    <row r="11" spans="1:9" ht="17.25" customHeight="1" x14ac:dyDescent="0.25">
      <c r="A11" s="43"/>
      <c r="B11" s="43"/>
      <c r="C11" s="43"/>
      <c r="D11" s="22" t="s">
        <v>51</v>
      </c>
      <c r="E11" s="44"/>
      <c r="F11" s="44"/>
      <c r="G11" s="44"/>
      <c r="H11" s="45"/>
      <c r="I11" s="30"/>
    </row>
    <row r="12" spans="1:9" ht="47.25" customHeight="1" x14ac:dyDescent="0.25">
      <c r="A12" s="43"/>
      <c r="B12" s="43"/>
      <c r="C12" s="43"/>
      <c r="D12" s="21" t="s">
        <v>56</v>
      </c>
      <c r="E12" s="44"/>
      <c r="F12" s="44"/>
      <c r="G12" s="44"/>
      <c r="H12" s="45"/>
      <c r="I12" s="30"/>
    </row>
    <row r="13" spans="1:9" ht="24" customHeight="1" x14ac:dyDescent="0.25">
      <c r="A13" s="43"/>
      <c r="B13" s="13"/>
      <c r="C13" s="13"/>
      <c r="D13" s="23" t="s">
        <v>52</v>
      </c>
      <c r="E13" s="33"/>
      <c r="F13" s="33"/>
      <c r="G13" s="33"/>
      <c r="H13" s="27"/>
      <c r="I13" s="30"/>
    </row>
    <row r="14" spans="1:9" ht="45.75" customHeight="1" x14ac:dyDescent="0.25">
      <c r="A14" s="43"/>
      <c r="B14" s="40" t="s">
        <v>53</v>
      </c>
      <c r="C14" s="40" t="s">
        <v>0</v>
      </c>
      <c r="D14" s="21" t="s">
        <v>9</v>
      </c>
      <c r="E14" s="44">
        <v>641622.19999999995</v>
      </c>
      <c r="F14" s="44">
        <v>641622.19999999995</v>
      </c>
      <c r="G14" s="44">
        <v>626065.39</v>
      </c>
      <c r="H14" s="45">
        <f>G14/F14</f>
        <v>0.97575394055878995</v>
      </c>
      <c r="I14" s="30"/>
    </row>
    <row r="15" spans="1:9" ht="27.75" customHeight="1" x14ac:dyDescent="0.25">
      <c r="A15" s="43"/>
      <c r="B15" s="40"/>
      <c r="C15" s="40"/>
      <c r="D15" s="31" t="s">
        <v>10</v>
      </c>
      <c r="E15" s="44"/>
      <c r="F15" s="44"/>
      <c r="G15" s="44"/>
      <c r="H15" s="45"/>
      <c r="I15" s="30"/>
    </row>
    <row r="16" spans="1:9" ht="42.75" customHeight="1" x14ac:dyDescent="0.25">
      <c r="A16" s="43"/>
      <c r="B16" s="40"/>
      <c r="C16" s="40"/>
      <c r="D16" s="21" t="s">
        <v>12</v>
      </c>
      <c r="E16" s="44"/>
      <c r="F16" s="44"/>
      <c r="G16" s="44"/>
      <c r="H16" s="45"/>
      <c r="I16" s="30"/>
    </row>
    <row r="17" spans="1:9" ht="27" customHeight="1" x14ac:dyDescent="0.25">
      <c r="A17" s="43"/>
      <c r="B17" s="40"/>
      <c r="C17" s="40"/>
      <c r="D17" s="31" t="s">
        <v>11</v>
      </c>
      <c r="E17" s="44"/>
      <c r="F17" s="44"/>
      <c r="G17" s="44"/>
      <c r="H17" s="45"/>
      <c r="I17" s="30"/>
    </row>
    <row r="18" spans="1:9" ht="23.25" customHeight="1" x14ac:dyDescent="0.25">
      <c r="A18" s="43"/>
      <c r="B18" s="40"/>
      <c r="C18" s="40"/>
      <c r="D18" s="21" t="s">
        <v>13</v>
      </c>
      <c r="E18" s="44"/>
      <c r="F18" s="44"/>
      <c r="G18" s="44"/>
      <c r="H18" s="45"/>
      <c r="I18" s="30"/>
    </row>
    <row r="19" spans="1:9" x14ac:dyDescent="0.25">
      <c r="A19" s="8">
        <v>1015</v>
      </c>
      <c r="B19" s="9"/>
      <c r="C19" s="9"/>
      <c r="D19" s="2" t="s">
        <v>49</v>
      </c>
      <c r="E19" s="35"/>
      <c r="F19" s="35"/>
      <c r="G19" s="35"/>
      <c r="H19" s="26"/>
      <c r="I19" s="30"/>
    </row>
    <row r="20" spans="1:9" x14ac:dyDescent="0.25">
      <c r="A20" s="46"/>
      <c r="B20" s="43"/>
      <c r="C20" s="43"/>
      <c r="D20" s="21" t="s">
        <v>3</v>
      </c>
      <c r="E20" s="44">
        <v>10224</v>
      </c>
      <c r="F20" s="44">
        <f>F26</f>
        <v>8424</v>
      </c>
      <c r="G20" s="44">
        <f>G26</f>
        <v>8382</v>
      </c>
      <c r="H20" s="45">
        <f>G20/F20</f>
        <v>0.99501424501424507</v>
      </c>
      <c r="I20" s="30"/>
    </row>
    <row r="21" spans="1:9" ht="16.5" customHeight="1" x14ac:dyDescent="0.25">
      <c r="A21" s="46"/>
      <c r="B21" s="43"/>
      <c r="C21" s="43"/>
      <c r="D21" s="31" t="s">
        <v>50</v>
      </c>
      <c r="E21" s="44"/>
      <c r="F21" s="44"/>
      <c r="G21" s="44"/>
      <c r="H21" s="45"/>
      <c r="I21" s="30"/>
    </row>
    <row r="22" spans="1:9" ht="38.25" customHeight="1" x14ac:dyDescent="0.25">
      <c r="A22" s="46"/>
      <c r="B22" s="43"/>
      <c r="C22" s="43"/>
      <c r="D22" s="21" t="s">
        <v>88</v>
      </c>
      <c r="E22" s="44"/>
      <c r="F22" s="44"/>
      <c r="G22" s="44"/>
      <c r="H22" s="45"/>
      <c r="I22" s="30"/>
    </row>
    <row r="23" spans="1:9" ht="22.5" customHeight="1" x14ac:dyDescent="0.25">
      <c r="A23" s="46"/>
      <c r="B23" s="43"/>
      <c r="C23" s="43"/>
      <c r="D23" s="31" t="s">
        <v>51</v>
      </c>
      <c r="E23" s="44"/>
      <c r="F23" s="44"/>
      <c r="G23" s="44"/>
      <c r="H23" s="45"/>
      <c r="I23" s="30"/>
    </row>
    <row r="24" spans="1:9" ht="19.5" customHeight="1" x14ac:dyDescent="0.25">
      <c r="A24" s="46"/>
      <c r="B24" s="43"/>
      <c r="C24" s="43"/>
      <c r="D24" s="21" t="s">
        <v>4</v>
      </c>
      <c r="E24" s="44"/>
      <c r="F24" s="44"/>
      <c r="G24" s="44"/>
      <c r="H24" s="45"/>
      <c r="I24" s="30"/>
    </row>
    <row r="25" spans="1:9" ht="21" customHeight="1" x14ac:dyDescent="0.25">
      <c r="A25" s="46"/>
      <c r="B25" s="13"/>
      <c r="C25" s="13"/>
      <c r="D25" s="23" t="s">
        <v>60</v>
      </c>
      <c r="E25" s="33"/>
      <c r="F25" s="33"/>
      <c r="G25" s="33"/>
      <c r="H25" s="27"/>
      <c r="I25" s="30"/>
    </row>
    <row r="26" spans="1:9" ht="39" customHeight="1" x14ac:dyDescent="0.25">
      <c r="A26" s="46"/>
      <c r="B26" s="40" t="s">
        <v>89</v>
      </c>
      <c r="C26" s="40" t="s">
        <v>147</v>
      </c>
      <c r="D26" s="21" t="s">
        <v>5</v>
      </c>
      <c r="E26" s="44">
        <v>10224</v>
      </c>
      <c r="F26" s="44">
        <v>8424</v>
      </c>
      <c r="G26" s="44">
        <v>8382</v>
      </c>
      <c r="H26" s="45">
        <f>(G26)/F26</f>
        <v>0.99501424501424507</v>
      </c>
      <c r="I26" s="30"/>
    </row>
    <row r="27" spans="1:9" ht="20.25" customHeight="1" x14ac:dyDescent="0.25">
      <c r="A27" s="46"/>
      <c r="B27" s="40"/>
      <c r="C27" s="40"/>
      <c r="D27" s="31" t="s">
        <v>38</v>
      </c>
      <c r="E27" s="44"/>
      <c r="F27" s="44"/>
      <c r="G27" s="44"/>
      <c r="H27" s="45"/>
      <c r="I27" s="30"/>
    </row>
    <row r="28" spans="1:9" ht="66" customHeight="1" x14ac:dyDescent="0.25">
      <c r="A28" s="46"/>
      <c r="B28" s="40"/>
      <c r="C28" s="40"/>
      <c r="D28" s="21" t="s">
        <v>6</v>
      </c>
      <c r="E28" s="44"/>
      <c r="F28" s="44"/>
      <c r="G28" s="44"/>
      <c r="H28" s="45"/>
      <c r="I28" s="30"/>
    </row>
    <row r="29" spans="1:9" x14ac:dyDescent="0.25">
      <c r="A29" s="8">
        <v>1022</v>
      </c>
      <c r="B29" s="9"/>
      <c r="C29" s="9"/>
      <c r="D29" s="2" t="s">
        <v>49</v>
      </c>
      <c r="E29" s="35"/>
      <c r="F29" s="35"/>
      <c r="G29" s="35"/>
      <c r="H29" s="26"/>
      <c r="I29" s="30"/>
    </row>
    <row r="30" spans="1:9" ht="20.25" customHeight="1" x14ac:dyDescent="0.25">
      <c r="A30" s="46"/>
      <c r="B30" s="40"/>
      <c r="C30" s="40"/>
      <c r="D30" s="21" t="s">
        <v>57</v>
      </c>
      <c r="E30" s="44">
        <f>E36+E39+E42</f>
        <v>4253013.7</v>
      </c>
      <c r="F30" s="44">
        <f>F36+F39+F42</f>
        <v>3824613.7</v>
      </c>
      <c r="G30" s="44">
        <f>G36+G39+G42</f>
        <v>3794506.49</v>
      </c>
      <c r="H30" s="45">
        <f>G30/F30</f>
        <v>0.99212803897031487</v>
      </c>
      <c r="I30" s="30"/>
    </row>
    <row r="31" spans="1:9" ht="20.25" customHeight="1" x14ac:dyDescent="0.25">
      <c r="A31" s="46"/>
      <c r="B31" s="40"/>
      <c r="C31" s="40"/>
      <c r="D31" s="31" t="s">
        <v>50</v>
      </c>
      <c r="E31" s="44"/>
      <c r="F31" s="44"/>
      <c r="G31" s="44"/>
      <c r="H31" s="45"/>
      <c r="I31" s="30"/>
    </row>
    <row r="32" spans="1:9" ht="75" customHeight="1" x14ac:dyDescent="0.25">
      <c r="A32" s="46"/>
      <c r="B32" s="40"/>
      <c r="C32" s="40"/>
      <c r="D32" s="21" t="s">
        <v>58</v>
      </c>
      <c r="E32" s="44"/>
      <c r="F32" s="44"/>
      <c r="G32" s="44"/>
      <c r="H32" s="45"/>
      <c r="I32" s="30"/>
    </row>
    <row r="33" spans="1:9" ht="17.25" customHeight="1" x14ac:dyDescent="0.25">
      <c r="A33" s="46"/>
      <c r="B33" s="40"/>
      <c r="C33" s="40"/>
      <c r="D33" s="31" t="s">
        <v>51</v>
      </c>
      <c r="E33" s="44"/>
      <c r="F33" s="44"/>
      <c r="G33" s="44"/>
      <c r="H33" s="45"/>
      <c r="I33" s="30"/>
    </row>
    <row r="34" spans="1:9" ht="36.75" customHeight="1" x14ac:dyDescent="0.25">
      <c r="A34" s="46"/>
      <c r="B34" s="40"/>
      <c r="C34" s="40"/>
      <c r="D34" s="21" t="s">
        <v>59</v>
      </c>
      <c r="E34" s="44"/>
      <c r="F34" s="44"/>
      <c r="G34" s="44"/>
      <c r="H34" s="45"/>
      <c r="I34" s="30"/>
    </row>
    <row r="35" spans="1:9" ht="25.5" customHeight="1" x14ac:dyDescent="0.25">
      <c r="A35" s="46"/>
      <c r="B35" s="13"/>
      <c r="C35" s="13"/>
      <c r="D35" s="23" t="s">
        <v>60</v>
      </c>
      <c r="E35" s="33"/>
      <c r="F35" s="33"/>
      <c r="G35" s="33"/>
      <c r="H35" s="27"/>
      <c r="I35" s="30"/>
    </row>
    <row r="36" spans="1:9" ht="19.5" customHeight="1" x14ac:dyDescent="0.25">
      <c r="A36" s="46"/>
      <c r="B36" s="40" t="s">
        <v>47</v>
      </c>
      <c r="C36" s="40" t="s">
        <v>1</v>
      </c>
      <c r="D36" s="21" t="s">
        <v>14</v>
      </c>
      <c r="E36" s="44">
        <v>1163013.7</v>
      </c>
      <c r="F36" s="44">
        <v>1163013.7</v>
      </c>
      <c r="G36" s="44">
        <v>1163013.7</v>
      </c>
      <c r="H36" s="45">
        <f>(G36)/F36</f>
        <v>1</v>
      </c>
      <c r="I36" s="30"/>
    </row>
    <row r="37" spans="1:9" ht="24.75" customHeight="1" x14ac:dyDescent="0.25">
      <c r="A37" s="46"/>
      <c r="B37" s="40"/>
      <c r="C37" s="40"/>
      <c r="D37" s="31" t="s">
        <v>29</v>
      </c>
      <c r="E37" s="44"/>
      <c r="F37" s="44"/>
      <c r="G37" s="44"/>
      <c r="H37" s="45"/>
      <c r="I37" s="30"/>
    </row>
    <row r="38" spans="1:9" ht="39.75" customHeight="1" x14ac:dyDescent="0.25">
      <c r="A38" s="46"/>
      <c r="B38" s="40"/>
      <c r="C38" s="40"/>
      <c r="D38" s="38" t="s">
        <v>15</v>
      </c>
      <c r="E38" s="44"/>
      <c r="F38" s="44"/>
      <c r="G38" s="44"/>
      <c r="H38" s="45"/>
      <c r="I38" s="30"/>
    </row>
    <row r="39" spans="1:9" ht="53.25" customHeight="1" x14ac:dyDescent="0.25">
      <c r="A39" s="46"/>
      <c r="B39" s="40" t="s">
        <v>48</v>
      </c>
      <c r="C39" s="40" t="s">
        <v>1</v>
      </c>
      <c r="D39" s="38" t="s">
        <v>90</v>
      </c>
      <c r="E39" s="44">
        <v>1829400</v>
      </c>
      <c r="F39" s="44">
        <v>2661600</v>
      </c>
      <c r="G39" s="44">
        <v>2631492.79</v>
      </c>
      <c r="H39" s="45">
        <f>(G39)/F39</f>
        <v>0.98868830402765251</v>
      </c>
      <c r="I39" s="30"/>
    </row>
    <row r="40" spans="1:9" ht="27.75" customHeight="1" x14ac:dyDescent="0.25">
      <c r="A40" s="46"/>
      <c r="B40" s="40"/>
      <c r="C40" s="40"/>
      <c r="D40" s="31" t="s">
        <v>29</v>
      </c>
      <c r="E40" s="44"/>
      <c r="F40" s="44"/>
      <c r="G40" s="44"/>
      <c r="H40" s="45"/>
      <c r="I40" s="30"/>
    </row>
    <row r="41" spans="1:9" ht="56.25" customHeight="1" x14ac:dyDescent="0.25">
      <c r="A41" s="46"/>
      <c r="B41" s="40"/>
      <c r="C41" s="40"/>
      <c r="D41" s="38" t="s">
        <v>91</v>
      </c>
      <c r="E41" s="44"/>
      <c r="F41" s="44"/>
      <c r="G41" s="44"/>
      <c r="H41" s="45"/>
      <c r="I41" s="30"/>
    </row>
    <row r="42" spans="1:9" ht="57.75" customHeight="1" x14ac:dyDescent="0.25">
      <c r="A42" s="46"/>
      <c r="B42" s="40" t="s">
        <v>92</v>
      </c>
      <c r="C42" s="40" t="s">
        <v>1</v>
      </c>
      <c r="D42" s="38" t="s">
        <v>93</v>
      </c>
      <c r="E42" s="44">
        <v>1260600</v>
      </c>
      <c r="F42" s="44">
        <v>0</v>
      </c>
      <c r="G42" s="44">
        <v>0</v>
      </c>
      <c r="H42" s="47">
        <v>0</v>
      </c>
      <c r="I42" s="30"/>
    </row>
    <row r="43" spans="1:9" ht="19.5" customHeight="1" x14ac:dyDescent="0.25">
      <c r="A43" s="46"/>
      <c r="B43" s="40"/>
      <c r="C43" s="40"/>
      <c r="D43" s="31" t="s">
        <v>29</v>
      </c>
      <c r="E43" s="44"/>
      <c r="F43" s="44"/>
      <c r="G43" s="44"/>
      <c r="H43" s="47"/>
      <c r="I43" s="30"/>
    </row>
    <row r="44" spans="1:9" ht="36" customHeight="1" x14ac:dyDescent="0.25">
      <c r="A44" s="46"/>
      <c r="B44" s="40"/>
      <c r="C44" s="40"/>
      <c r="D44" s="38" t="s">
        <v>94</v>
      </c>
      <c r="E44" s="44"/>
      <c r="F44" s="44"/>
      <c r="G44" s="44"/>
      <c r="H44" s="47"/>
      <c r="I44" s="30"/>
    </row>
    <row r="45" spans="1:9" x14ac:dyDescent="0.25">
      <c r="A45" s="8">
        <v>1029</v>
      </c>
      <c r="B45" s="9"/>
      <c r="C45" s="9"/>
      <c r="D45" s="2" t="s">
        <v>49</v>
      </c>
      <c r="E45" s="35"/>
      <c r="F45" s="35"/>
      <c r="G45" s="35"/>
      <c r="H45" s="26"/>
      <c r="I45" s="30"/>
    </row>
    <row r="46" spans="1:9" x14ac:dyDescent="0.25">
      <c r="A46" s="46"/>
      <c r="B46" s="43"/>
      <c r="C46" s="43"/>
      <c r="D46" s="21" t="s">
        <v>61</v>
      </c>
      <c r="E46" s="44">
        <f>E52</f>
        <v>70185.600000000006</v>
      </c>
      <c r="F46" s="44">
        <f>F52</f>
        <v>70185.600000000006</v>
      </c>
      <c r="G46" s="44">
        <f>G52</f>
        <v>70185.600000000006</v>
      </c>
      <c r="H46" s="45">
        <f>G46/F46</f>
        <v>1</v>
      </c>
      <c r="I46" s="30"/>
    </row>
    <row r="47" spans="1:9" ht="18" customHeight="1" x14ac:dyDescent="0.25">
      <c r="A47" s="46"/>
      <c r="B47" s="43"/>
      <c r="C47" s="43"/>
      <c r="D47" s="31" t="s">
        <v>50</v>
      </c>
      <c r="E47" s="44"/>
      <c r="F47" s="44"/>
      <c r="G47" s="44"/>
      <c r="H47" s="45"/>
      <c r="I47" s="30"/>
    </row>
    <row r="48" spans="1:9" ht="65.25" customHeight="1" x14ac:dyDescent="0.25">
      <c r="A48" s="46"/>
      <c r="B48" s="43"/>
      <c r="C48" s="43"/>
      <c r="D48" s="38" t="s">
        <v>62</v>
      </c>
      <c r="E48" s="44"/>
      <c r="F48" s="44"/>
      <c r="G48" s="44"/>
      <c r="H48" s="45"/>
      <c r="I48" s="30"/>
    </row>
    <row r="49" spans="1:9" ht="18" customHeight="1" x14ac:dyDescent="0.25">
      <c r="A49" s="46"/>
      <c r="B49" s="43"/>
      <c r="C49" s="43"/>
      <c r="D49" s="31" t="s">
        <v>51</v>
      </c>
      <c r="E49" s="44"/>
      <c r="F49" s="44"/>
      <c r="G49" s="44"/>
      <c r="H49" s="45"/>
      <c r="I49" s="30"/>
    </row>
    <row r="50" spans="1:9" ht="38.25" customHeight="1" x14ac:dyDescent="0.25">
      <c r="A50" s="46"/>
      <c r="B50" s="43"/>
      <c r="C50" s="43"/>
      <c r="D50" s="38" t="s">
        <v>63</v>
      </c>
      <c r="E50" s="44"/>
      <c r="F50" s="44"/>
      <c r="G50" s="44"/>
      <c r="H50" s="45"/>
      <c r="I50" s="30"/>
    </row>
    <row r="51" spans="1:9" ht="21" customHeight="1" x14ac:dyDescent="0.25">
      <c r="A51" s="46"/>
      <c r="B51" s="13"/>
      <c r="C51" s="13"/>
      <c r="D51" s="23" t="s">
        <v>52</v>
      </c>
      <c r="E51" s="33"/>
      <c r="F51" s="33"/>
      <c r="G51" s="33"/>
      <c r="H51" s="27"/>
      <c r="I51" s="30"/>
    </row>
    <row r="52" spans="1:9" ht="18" customHeight="1" x14ac:dyDescent="0.25">
      <c r="A52" s="46"/>
      <c r="B52" s="40" t="s">
        <v>64</v>
      </c>
      <c r="C52" s="40" t="s">
        <v>1</v>
      </c>
      <c r="D52" s="21" t="s">
        <v>16</v>
      </c>
      <c r="E52" s="44">
        <v>70185.600000000006</v>
      </c>
      <c r="F52" s="44">
        <v>70185.600000000006</v>
      </c>
      <c r="G52" s="44">
        <v>70185.600000000006</v>
      </c>
      <c r="H52" s="45">
        <f>G52/F52</f>
        <v>1</v>
      </c>
      <c r="I52" s="30"/>
    </row>
    <row r="53" spans="1:9" ht="22.5" customHeight="1" x14ac:dyDescent="0.25">
      <c r="A53" s="46"/>
      <c r="B53" s="40"/>
      <c r="C53" s="40"/>
      <c r="D53" s="31" t="s">
        <v>10</v>
      </c>
      <c r="E53" s="44"/>
      <c r="F53" s="44"/>
      <c r="G53" s="44"/>
      <c r="H53" s="45"/>
      <c r="I53" s="30"/>
    </row>
    <row r="54" spans="1:9" ht="57.75" customHeight="1" x14ac:dyDescent="0.25">
      <c r="A54" s="46"/>
      <c r="B54" s="40"/>
      <c r="C54" s="40"/>
      <c r="D54" s="38" t="s">
        <v>17</v>
      </c>
      <c r="E54" s="44"/>
      <c r="F54" s="44"/>
      <c r="G54" s="44"/>
      <c r="H54" s="45"/>
      <c r="I54" s="30"/>
    </row>
    <row r="55" spans="1:9" ht="18.75" customHeight="1" x14ac:dyDescent="0.25">
      <c r="A55" s="46"/>
      <c r="B55" s="40"/>
      <c r="C55" s="40"/>
      <c r="D55" s="31" t="s">
        <v>11</v>
      </c>
      <c r="E55" s="44"/>
      <c r="F55" s="44"/>
      <c r="G55" s="44"/>
      <c r="H55" s="45"/>
      <c r="I55" s="30"/>
    </row>
    <row r="56" spans="1:9" ht="21" customHeight="1" x14ac:dyDescent="0.25">
      <c r="A56" s="46"/>
      <c r="B56" s="40"/>
      <c r="C56" s="40"/>
      <c r="D56" s="21" t="s">
        <v>98</v>
      </c>
      <c r="E56" s="44"/>
      <c r="F56" s="44"/>
      <c r="G56" s="44"/>
      <c r="H56" s="45"/>
      <c r="I56" s="30"/>
    </row>
    <row r="57" spans="1:9" x14ac:dyDescent="0.25">
      <c r="A57" s="8">
        <v>1059</v>
      </c>
      <c r="B57" s="9"/>
      <c r="C57" s="9"/>
      <c r="D57" s="2" t="s">
        <v>49</v>
      </c>
      <c r="E57" s="35"/>
      <c r="F57" s="35"/>
      <c r="G57" s="35"/>
      <c r="H57" s="26"/>
      <c r="I57" s="30"/>
    </row>
    <row r="58" spans="1:9" x14ac:dyDescent="0.25">
      <c r="A58" s="46"/>
      <c r="B58" s="43"/>
      <c r="C58" s="43"/>
      <c r="D58" s="21" t="s">
        <v>65</v>
      </c>
      <c r="E58" s="44">
        <f>E64+E69+E74</f>
        <v>343042.89999999997</v>
      </c>
      <c r="F58" s="44">
        <f>F64+F69+F74</f>
        <v>343042.89999999997</v>
      </c>
      <c r="G58" s="44">
        <f>G64+G69+G74</f>
        <v>282239.8</v>
      </c>
      <c r="H58" s="45">
        <f>G58/F58</f>
        <v>0.82275365559234725</v>
      </c>
      <c r="I58" s="30"/>
    </row>
    <row r="59" spans="1:9" ht="18" customHeight="1" x14ac:dyDescent="0.25">
      <c r="A59" s="46"/>
      <c r="B59" s="43"/>
      <c r="C59" s="43"/>
      <c r="D59" s="31" t="s">
        <v>50</v>
      </c>
      <c r="E59" s="44"/>
      <c r="F59" s="44"/>
      <c r="G59" s="44"/>
      <c r="H59" s="45"/>
      <c r="I59" s="30"/>
    </row>
    <row r="60" spans="1:9" ht="125.25" customHeight="1" x14ac:dyDescent="0.25">
      <c r="A60" s="46"/>
      <c r="B60" s="43"/>
      <c r="C60" s="43"/>
      <c r="D60" s="38" t="s">
        <v>66</v>
      </c>
      <c r="E60" s="44"/>
      <c r="F60" s="44"/>
      <c r="G60" s="44"/>
      <c r="H60" s="45"/>
      <c r="I60" s="30"/>
    </row>
    <row r="61" spans="1:9" ht="18.75" customHeight="1" x14ac:dyDescent="0.25">
      <c r="A61" s="46"/>
      <c r="B61" s="43"/>
      <c r="C61" s="43"/>
      <c r="D61" s="31" t="s">
        <v>51</v>
      </c>
      <c r="E61" s="44"/>
      <c r="F61" s="44"/>
      <c r="G61" s="44"/>
      <c r="H61" s="45"/>
      <c r="I61" s="30"/>
    </row>
    <row r="62" spans="1:9" ht="18.75" customHeight="1" x14ac:dyDescent="0.25">
      <c r="A62" s="46"/>
      <c r="B62" s="43"/>
      <c r="C62" s="43"/>
      <c r="D62" s="21" t="s">
        <v>67</v>
      </c>
      <c r="E62" s="44"/>
      <c r="F62" s="44"/>
      <c r="G62" s="44"/>
      <c r="H62" s="45"/>
      <c r="I62" s="30"/>
    </row>
    <row r="63" spans="1:9" ht="20.25" customHeight="1" x14ac:dyDescent="0.25">
      <c r="A63" s="46"/>
      <c r="B63" s="13"/>
      <c r="C63" s="13"/>
      <c r="D63" s="23" t="s">
        <v>52</v>
      </c>
      <c r="E63" s="33"/>
      <c r="F63" s="33"/>
      <c r="G63" s="33"/>
      <c r="H63" s="27"/>
      <c r="I63" s="30"/>
    </row>
    <row r="64" spans="1:9" ht="37.5" customHeight="1" x14ac:dyDescent="0.25">
      <c r="A64" s="46"/>
      <c r="B64" s="40" t="s">
        <v>64</v>
      </c>
      <c r="C64" s="40" t="s">
        <v>1</v>
      </c>
      <c r="D64" s="38" t="s">
        <v>95</v>
      </c>
      <c r="E64" s="44">
        <v>134112.29999999999</v>
      </c>
      <c r="F64" s="44">
        <v>134112.29999999999</v>
      </c>
      <c r="G64" s="44">
        <v>134112.29999999999</v>
      </c>
      <c r="H64" s="45">
        <f>G64/F64</f>
        <v>1</v>
      </c>
      <c r="I64" s="30"/>
    </row>
    <row r="65" spans="1:9" ht="18.75" customHeight="1" x14ac:dyDescent="0.25">
      <c r="A65" s="46"/>
      <c r="B65" s="40"/>
      <c r="C65" s="40"/>
      <c r="D65" s="31" t="s">
        <v>10</v>
      </c>
      <c r="E65" s="44"/>
      <c r="F65" s="44"/>
      <c r="G65" s="44"/>
      <c r="H65" s="45"/>
      <c r="I65" s="30"/>
    </row>
    <row r="66" spans="1:9" ht="124.5" customHeight="1" x14ac:dyDescent="0.25">
      <c r="A66" s="46"/>
      <c r="B66" s="40"/>
      <c r="C66" s="40"/>
      <c r="D66" s="38" t="s">
        <v>96</v>
      </c>
      <c r="E66" s="44"/>
      <c r="F66" s="44"/>
      <c r="G66" s="44"/>
      <c r="H66" s="45"/>
      <c r="I66" s="30"/>
    </row>
    <row r="67" spans="1:9" ht="19.5" customHeight="1" x14ac:dyDescent="0.25">
      <c r="A67" s="46"/>
      <c r="B67" s="40"/>
      <c r="C67" s="40"/>
      <c r="D67" s="31" t="s">
        <v>11</v>
      </c>
      <c r="E67" s="44"/>
      <c r="F67" s="44"/>
      <c r="G67" s="44"/>
      <c r="H67" s="45"/>
      <c r="I67" s="30"/>
    </row>
    <row r="68" spans="1:9" ht="45.75" customHeight="1" x14ac:dyDescent="0.25">
      <c r="A68" s="46"/>
      <c r="B68" s="40"/>
      <c r="C68" s="40"/>
      <c r="D68" s="38" t="s">
        <v>99</v>
      </c>
      <c r="E68" s="44"/>
      <c r="F68" s="44"/>
      <c r="G68" s="44"/>
      <c r="H68" s="45"/>
      <c r="I68" s="30"/>
    </row>
    <row r="69" spans="1:9" x14ac:dyDescent="0.25">
      <c r="A69" s="46"/>
      <c r="B69" s="40" t="s">
        <v>68</v>
      </c>
      <c r="C69" s="40" t="s">
        <v>1</v>
      </c>
      <c r="D69" s="21" t="s">
        <v>24</v>
      </c>
      <c r="E69" s="44">
        <v>150000</v>
      </c>
      <c r="F69" s="44">
        <v>150000</v>
      </c>
      <c r="G69" s="44">
        <v>89196.9</v>
      </c>
      <c r="H69" s="45">
        <f>G69/F69</f>
        <v>0.59464600000000001</v>
      </c>
      <c r="I69" s="30"/>
    </row>
    <row r="70" spans="1:9" ht="21" customHeight="1" x14ac:dyDescent="0.25">
      <c r="A70" s="46"/>
      <c r="B70" s="40"/>
      <c r="C70" s="40"/>
      <c r="D70" s="31" t="s">
        <v>10</v>
      </c>
      <c r="E70" s="44"/>
      <c r="F70" s="44"/>
      <c r="G70" s="44"/>
      <c r="H70" s="45"/>
      <c r="I70" s="30"/>
    </row>
    <row r="71" spans="1:9" ht="47.25" customHeight="1" x14ac:dyDescent="0.25">
      <c r="A71" s="46"/>
      <c r="B71" s="40"/>
      <c r="C71" s="40"/>
      <c r="D71" s="38" t="s">
        <v>18</v>
      </c>
      <c r="E71" s="44"/>
      <c r="F71" s="44"/>
      <c r="G71" s="44"/>
      <c r="H71" s="45"/>
      <c r="I71" s="30"/>
    </row>
    <row r="72" spans="1:9" ht="21" customHeight="1" x14ac:dyDescent="0.25">
      <c r="A72" s="46"/>
      <c r="B72" s="40"/>
      <c r="C72" s="40"/>
      <c r="D72" s="31" t="s">
        <v>11</v>
      </c>
      <c r="E72" s="44"/>
      <c r="F72" s="44"/>
      <c r="G72" s="44"/>
      <c r="H72" s="45"/>
      <c r="I72" s="30"/>
    </row>
    <row r="73" spans="1:9" ht="33.75" customHeight="1" x14ac:dyDescent="0.25">
      <c r="A73" s="46"/>
      <c r="B73" s="40"/>
      <c r="C73" s="40"/>
      <c r="D73" s="21" t="s">
        <v>97</v>
      </c>
      <c r="E73" s="44"/>
      <c r="F73" s="44"/>
      <c r="G73" s="44"/>
      <c r="H73" s="45"/>
      <c r="I73" s="30"/>
    </row>
    <row r="74" spans="1:9" x14ac:dyDescent="0.25">
      <c r="A74" s="46"/>
      <c r="B74" s="40" t="s">
        <v>69</v>
      </c>
      <c r="C74" s="40" t="s">
        <v>1</v>
      </c>
      <c r="D74" s="21" t="s">
        <v>19</v>
      </c>
      <c r="E74" s="44">
        <v>58930.6</v>
      </c>
      <c r="F74" s="44">
        <v>58930.6</v>
      </c>
      <c r="G74" s="44">
        <v>58930.6</v>
      </c>
      <c r="H74" s="45">
        <f>G74/F74</f>
        <v>1</v>
      </c>
      <c r="I74" s="30"/>
    </row>
    <row r="75" spans="1:9" ht="20.25" customHeight="1" x14ac:dyDescent="0.25">
      <c r="A75" s="46"/>
      <c r="B75" s="40"/>
      <c r="C75" s="40"/>
      <c r="D75" s="31" t="s">
        <v>10</v>
      </c>
      <c r="E75" s="44"/>
      <c r="F75" s="44"/>
      <c r="G75" s="44"/>
      <c r="H75" s="45"/>
      <c r="I75" s="30"/>
    </row>
    <row r="76" spans="1:9" ht="71.25" customHeight="1" x14ac:dyDescent="0.25">
      <c r="A76" s="46"/>
      <c r="B76" s="40"/>
      <c r="C76" s="40"/>
      <c r="D76" s="32" t="s">
        <v>20</v>
      </c>
      <c r="E76" s="44"/>
      <c r="F76" s="44"/>
      <c r="G76" s="44"/>
      <c r="H76" s="45"/>
      <c r="I76" s="30"/>
    </row>
    <row r="77" spans="1:9" ht="21" customHeight="1" x14ac:dyDescent="0.25">
      <c r="A77" s="46"/>
      <c r="B77" s="40"/>
      <c r="C77" s="40"/>
      <c r="D77" s="31" t="s">
        <v>11</v>
      </c>
      <c r="E77" s="44"/>
      <c r="F77" s="44"/>
      <c r="G77" s="44"/>
      <c r="H77" s="45"/>
      <c r="I77" s="30"/>
    </row>
    <row r="78" spans="1:9" x14ac:dyDescent="0.25">
      <c r="A78" s="46"/>
      <c r="B78" s="40"/>
      <c r="C78" s="40"/>
      <c r="D78" s="21" t="s">
        <v>100</v>
      </c>
      <c r="E78" s="44"/>
      <c r="F78" s="44"/>
      <c r="G78" s="44"/>
      <c r="H78" s="45"/>
      <c r="I78" s="30"/>
    </row>
    <row r="79" spans="1:9" ht="16.5" customHeight="1" x14ac:dyDescent="0.25">
      <c r="A79" s="8">
        <v>1086</v>
      </c>
      <c r="B79" s="9"/>
      <c r="C79" s="9"/>
      <c r="D79" s="2" t="s">
        <v>49</v>
      </c>
      <c r="E79" s="35"/>
      <c r="F79" s="35"/>
      <c r="G79" s="35"/>
      <c r="H79" s="26"/>
      <c r="I79" s="30"/>
    </row>
    <row r="80" spans="1:9" ht="29.25" customHeight="1" x14ac:dyDescent="0.25">
      <c r="A80" s="46"/>
      <c r="B80" s="43"/>
      <c r="C80" s="43"/>
      <c r="D80" s="21" t="s">
        <v>70</v>
      </c>
      <c r="E80" s="44">
        <f>E86+E91+E96+E101+E107+E110</f>
        <v>2464833.2999999998</v>
      </c>
      <c r="F80" s="44">
        <f>F86+F91+F96+F101+F107+F110</f>
        <v>2593977.2999999998</v>
      </c>
      <c r="G80" s="44">
        <f>G86+G91+G96+G101+G107+G110</f>
        <v>2884769.1199999996</v>
      </c>
      <c r="H80" s="45">
        <f>G80/F80</f>
        <v>1.1121026849386846</v>
      </c>
      <c r="I80" s="30"/>
    </row>
    <row r="81" spans="1:9" ht="20.25" customHeight="1" x14ac:dyDescent="0.25">
      <c r="A81" s="46"/>
      <c r="B81" s="43"/>
      <c r="C81" s="43"/>
      <c r="D81" s="31" t="s">
        <v>50</v>
      </c>
      <c r="E81" s="44"/>
      <c r="F81" s="44"/>
      <c r="G81" s="44"/>
      <c r="H81" s="45"/>
      <c r="I81" s="30"/>
    </row>
    <row r="82" spans="1:9" ht="61.5" customHeight="1" x14ac:dyDescent="0.25">
      <c r="A82" s="46"/>
      <c r="B82" s="43"/>
      <c r="C82" s="43"/>
      <c r="D82" s="21" t="s">
        <v>71</v>
      </c>
      <c r="E82" s="44"/>
      <c r="F82" s="44"/>
      <c r="G82" s="44"/>
      <c r="H82" s="45"/>
      <c r="I82" s="30"/>
    </row>
    <row r="83" spans="1:9" ht="18.75" customHeight="1" x14ac:dyDescent="0.25">
      <c r="A83" s="46"/>
      <c r="B83" s="43"/>
      <c r="C83" s="43"/>
      <c r="D83" s="31" t="s">
        <v>51</v>
      </c>
      <c r="E83" s="44"/>
      <c r="F83" s="44"/>
      <c r="G83" s="44"/>
      <c r="H83" s="45"/>
      <c r="I83" s="30"/>
    </row>
    <row r="84" spans="1:9" ht="35.25" customHeight="1" x14ac:dyDescent="0.25">
      <c r="A84" s="46"/>
      <c r="B84" s="43"/>
      <c r="C84" s="43"/>
      <c r="D84" s="38" t="s">
        <v>72</v>
      </c>
      <c r="E84" s="44"/>
      <c r="F84" s="44"/>
      <c r="G84" s="44"/>
      <c r="H84" s="45"/>
      <c r="I84" s="30"/>
    </row>
    <row r="85" spans="1:9" x14ac:dyDescent="0.25">
      <c r="A85" s="46"/>
      <c r="B85" s="13"/>
      <c r="C85" s="13"/>
      <c r="D85" s="23" t="s">
        <v>52</v>
      </c>
      <c r="E85" s="33"/>
      <c r="F85" s="33"/>
      <c r="G85" s="33"/>
      <c r="H85" s="27"/>
      <c r="I85" s="30"/>
    </row>
    <row r="86" spans="1:9" ht="47.25" customHeight="1" x14ac:dyDescent="0.25">
      <c r="A86" s="46"/>
      <c r="B86" s="40" t="s">
        <v>64</v>
      </c>
      <c r="C86" s="40" t="s">
        <v>1</v>
      </c>
      <c r="D86" s="38" t="s">
        <v>21</v>
      </c>
      <c r="E86" s="44">
        <v>288126.8</v>
      </c>
      <c r="F86" s="44">
        <v>957605.2</v>
      </c>
      <c r="G86" s="44">
        <v>1201284</v>
      </c>
      <c r="H86" s="45">
        <f>G86/F86</f>
        <v>1.254466872151488</v>
      </c>
      <c r="I86" s="30"/>
    </row>
    <row r="87" spans="1:9" ht="21.75" customHeight="1" x14ac:dyDescent="0.25">
      <c r="A87" s="46"/>
      <c r="B87" s="40"/>
      <c r="C87" s="40"/>
      <c r="D87" s="31" t="s">
        <v>10</v>
      </c>
      <c r="E87" s="44"/>
      <c r="F87" s="44"/>
      <c r="G87" s="44"/>
      <c r="H87" s="45"/>
      <c r="I87" s="30"/>
    </row>
    <row r="88" spans="1:9" ht="47.25" customHeight="1" x14ac:dyDescent="0.25">
      <c r="A88" s="46"/>
      <c r="B88" s="40"/>
      <c r="C88" s="40"/>
      <c r="D88" s="38" t="s">
        <v>22</v>
      </c>
      <c r="E88" s="44"/>
      <c r="F88" s="44"/>
      <c r="G88" s="44"/>
      <c r="H88" s="45"/>
      <c r="I88" s="30"/>
    </row>
    <row r="89" spans="1:9" ht="16.5" customHeight="1" x14ac:dyDescent="0.25">
      <c r="A89" s="46"/>
      <c r="B89" s="40"/>
      <c r="C89" s="40"/>
      <c r="D89" s="31" t="s">
        <v>11</v>
      </c>
      <c r="E89" s="44"/>
      <c r="F89" s="44"/>
      <c r="G89" s="44"/>
      <c r="H89" s="45"/>
      <c r="I89" s="30"/>
    </row>
    <row r="90" spans="1:9" ht="30.75" customHeight="1" x14ac:dyDescent="0.25">
      <c r="A90" s="46"/>
      <c r="B90" s="40"/>
      <c r="C90" s="40"/>
      <c r="D90" s="21" t="s">
        <v>23</v>
      </c>
      <c r="E90" s="44"/>
      <c r="F90" s="44"/>
      <c r="G90" s="44"/>
      <c r="H90" s="45"/>
      <c r="I90" s="30"/>
    </row>
    <row r="91" spans="1:9" ht="42.75" customHeight="1" x14ac:dyDescent="0.25">
      <c r="A91" s="46"/>
      <c r="B91" s="40" t="s">
        <v>68</v>
      </c>
      <c r="C91" s="40" t="s">
        <v>1</v>
      </c>
      <c r="D91" s="38" t="s">
        <v>25</v>
      </c>
      <c r="E91" s="44">
        <v>75277</v>
      </c>
      <c r="F91" s="44">
        <v>98227</v>
      </c>
      <c r="G91" s="44">
        <v>141512.21</v>
      </c>
      <c r="H91" s="45">
        <f>G91/F91</f>
        <v>1.4406650920826249</v>
      </c>
      <c r="I91" s="30"/>
    </row>
    <row r="92" spans="1:9" ht="24.75" customHeight="1" x14ac:dyDescent="0.25">
      <c r="A92" s="46"/>
      <c r="B92" s="40"/>
      <c r="C92" s="40"/>
      <c r="D92" s="31" t="s">
        <v>10</v>
      </c>
      <c r="E92" s="44"/>
      <c r="F92" s="44"/>
      <c r="G92" s="44"/>
      <c r="H92" s="45"/>
      <c r="I92" s="30"/>
    </row>
    <row r="93" spans="1:9" ht="49.5" customHeight="1" x14ac:dyDescent="0.25">
      <c r="A93" s="46"/>
      <c r="B93" s="40"/>
      <c r="C93" s="40"/>
      <c r="D93" s="38" t="s">
        <v>101</v>
      </c>
      <c r="E93" s="44"/>
      <c r="F93" s="44"/>
      <c r="G93" s="44"/>
      <c r="H93" s="45"/>
      <c r="I93" s="30"/>
    </row>
    <row r="94" spans="1:9" ht="16.5" customHeight="1" x14ac:dyDescent="0.25">
      <c r="A94" s="46"/>
      <c r="B94" s="40"/>
      <c r="C94" s="40"/>
      <c r="D94" s="31" t="s">
        <v>11</v>
      </c>
      <c r="E94" s="44"/>
      <c r="F94" s="44"/>
      <c r="G94" s="44"/>
      <c r="H94" s="45"/>
      <c r="I94" s="30"/>
    </row>
    <row r="95" spans="1:9" ht="24.75" customHeight="1" x14ac:dyDescent="0.25">
      <c r="A95" s="46"/>
      <c r="B95" s="40"/>
      <c r="C95" s="40"/>
      <c r="D95" s="38" t="s">
        <v>23</v>
      </c>
      <c r="E95" s="44"/>
      <c r="F95" s="44"/>
      <c r="G95" s="44"/>
      <c r="H95" s="45"/>
      <c r="I95" s="30"/>
    </row>
    <row r="96" spans="1:9" ht="64.5" customHeight="1" x14ac:dyDescent="0.25">
      <c r="A96" s="46"/>
      <c r="B96" s="40" t="s">
        <v>69</v>
      </c>
      <c r="C96" s="40" t="s">
        <v>1</v>
      </c>
      <c r="D96" s="38" t="s">
        <v>87</v>
      </c>
      <c r="E96" s="44">
        <v>171314.5</v>
      </c>
      <c r="F96" s="44">
        <v>177558.5</v>
      </c>
      <c r="G96" s="44">
        <v>166580.74</v>
      </c>
      <c r="H96" s="45">
        <f>G96/F96</f>
        <v>0.93817384129737513</v>
      </c>
      <c r="I96" s="30"/>
    </row>
    <row r="97" spans="1:9" ht="18.75" customHeight="1" x14ac:dyDescent="0.25">
      <c r="A97" s="46"/>
      <c r="B97" s="40"/>
      <c r="C97" s="40"/>
      <c r="D97" s="31" t="s">
        <v>10</v>
      </c>
      <c r="E97" s="44"/>
      <c r="F97" s="44"/>
      <c r="G97" s="44"/>
      <c r="H97" s="45"/>
      <c r="I97" s="30"/>
    </row>
    <row r="98" spans="1:9" ht="78" customHeight="1" x14ac:dyDescent="0.25">
      <c r="A98" s="46"/>
      <c r="B98" s="40"/>
      <c r="C98" s="40"/>
      <c r="D98" s="38" t="s">
        <v>102</v>
      </c>
      <c r="E98" s="44"/>
      <c r="F98" s="44"/>
      <c r="G98" s="44"/>
      <c r="H98" s="45"/>
      <c r="I98" s="30"/>
    </row>
    <row r="99" spans="1:9" ht="19.5" customHeight="1" x14ac:dyDescent="0.25">
      <c r="A99" s="46"/>
      <c r="B99" s="40"/>
      <c r="C99" s="40"/>
      <c r="D99" s="31" t="s">
        <v>11</v>
      </c>
      <c r="E99" s="44"/>
      <c r="F99" s="44"/>
      <c r="G99" s="44"/>
      <c r="H99" s="45"/>
      <c r="I99" s="30"/>
    </row>
    <row r="100" spans="1:9" ht="31.5" customHeight="1" x14ac:dyDescent="0.25">
      <c r="A100" s="46"/>
      <c r="B100" s="40"/>
      <c r="C100" s="40"/>
      <c r="D100" s="21" t="s">
        <v>23</v>
      </c>
      <c r="E100" s="44"/>
      <c r="F100" s="44"/>
      <c r="G100" s="44"/>
      <c r="H100" s="45"/>
      <c r="I100" s="30"/>
    </row>
    <row r="101" spans="1:9" ht="45.75" customHeight="1" x14ac:dyDescent="0.25">
      <c r="A101" s="46"/>
      <c r="B101" s="40" t="s">
        <v>73</v>
      </c>
      <c r="C101" s="40" t="s">
        <v>1</v>
      </c>
      <c r="D101" s="38" t="s">
        <v>27</v>
      </c>
      <c r="E101" s="44">
        <v>103587.2</v>
      </c>
      <c r="F101" s="44">
        <v>892886.7</v>
      </c>
      <c r="G101" s="44">
        <v>1000427.77</v>
      </c>
      <c r="H101" s="45">
        <f>G101/F101</f>
        <v>1.1204420112876585</v>
      </c>
      <c r="I101" s="30"/>
    </row>
    <row r="102" spans="1:9" ht="19.5" customHeight="1" x14ac:dyDescent="0.25">
      <c r="A102" s="46"/>
      <c r="B102" s="40"/>
      <c r="C102" s="40"/>
      <c r="D102" s="31" t="s">
        <v>10</v>
      </c>
      <c r="E102" s="44"/>
      <c r="F102" s="44"/>
      <c r="G102" s="44"/>
      <c r="H102" s="45"/>
      <c r="I102" s="30"/>
    </row>
    <row r="103" spans="1:9" ht="44.25" customHeight="1" x14ac:dyDescent="0.25">
      <c r="A103" s="46"/>
      <c r="B103" s="40"/>
      <c r="C103" s="40"/>
      <c r="D103" s="38" t="s">
        <v>22</v>
      </c>
      <c r="E103" s="44"/>
      <c r="F103" s="44"/>
      <c r="G103" s="44"/>
      <c r="H103" s="45"/>
      <c r="I103" s="30"/>
    </row>
    <row r="104" spans="1:9" ht="18" customHeight="1" x14ac:dyDescent="0.25">
      <c r="A104" s="46"/>
      <c r="B104" s="40"/>
      <c r="C104" s="40"/>
      <c r="D104" s="31" t="s">
        <v>11</v>
      </c>
      <c r="E104" s="44"/>
      <c r="F104" s="44"/>
      <c r="G104" s="44"/>
      <c r="H104" s="45"/>
      <c r="I104" s="30"/>
    </row>
    <row r="105" spans="1:9" ht="32.25" customHeight="1" x14ac:dyDescent="0.25">
      <c r="A105" s="46"/>
      <c r="B105" s="40"/>
      <c r="C105" s="40"/>
      <c r="D105" s="21" t="s">
        <v>23</v>
      </c>
      <c r="E105" s="44"/>
      <c r="F105" s="44"/>
      <c r="G105" s="44"/>
      <c r="H105" s="45"/>
      <c r="I105" s="30"/>
    </row>
    <row r="106" spans="1:9" ht="20.25" customHeight="1" x14ac:dyDescent="0.25">
      <c r="A106" s="46"/>
      <c r="B106" s="13"/>
      <c r="C106" s="13"/>
      <c r="D106" s="25" t="s">
        <v>60</v>
      </c>
      <c r="E106" s="36"/>
      <c r="F106" s="33"/>
      <c r="G106" s="33"/>
      <c r="H106" s="27"/>
      <c r="I106" s="30"/>
    </row>
    <row r="107" spans="1:9" ht="33" customHeight="1" x14ac:dyDescent="0.25">
      <c r="A107" s="46"/>
      <c r="B107" s="40" t="s">
        <v>46</v>
      </c>
      <c r="C107" s="40" t="s">
        <v>1</v>
      </c>
      <c r="D107" s="38" t="s">
        <v>28</v>
      </c>
      <c r="E107" s="44">
        <v>670713.5</v>
      </c>
      <c r="F107" s="44">
        <v>101185.1</v>
      </c>
      <c r="G107" s="44">
        <v>132518.57</v>
      </c>
      <c r="H107" s="45">
        <f>G107/F107</f>
        <v>1.3096648617237123</v>
      </c>
      <c r="I107" s="30"/>
    </row>
    <row r="108" spans="1:9" ht="21.75" customHeight="1" x14ac:dyDescent="0.25">
      <c r="A108" s="46"/>
      <c r="B108" s="40"/>
      <c r="C108" s="40"/>
      <c r="D108" s="31" t="s">
        <v>29</v>
      </c>
      <c r="E108" s="44"/>
      <c r="F108" s="44"/>
      <c r="G108" s="44"/>
      <c r="H108" s="45"/>
      <c r="I108" s="30"/>
    </row>
    <row r="109" spans="1:9" ht="47.25" customHeight="1" x14ac:dyDescent="0.25">
      <c r="A109" s="46"/>
      <c r="B109" s="40"/>
      <c r="C109" s="40"/>
      <c r="D109" s="38" t="s">
        <v>103</v>
      </c>
      <c r="E109" s="44"/>
      <c r="F109" s="44"/>
      <c r="G109" s="44"/>
      <c r="H109" s="45"/>
      <c r="I109" s="30"/>
    </row>
    <row r="110" spans="1:9" ht="30.75" customHeight="1" x14ac:dyDescent="0.25">
      <c r="A110" s="46"/>
      <c r="B110" s="40" t="s">
        <v>47</v>
      </c>
      <c r="C110" s="40" t="s">
        <v>1</v>
      </c>
      <c r="D110" s="38" t="s">
        <v>28</v>
      </c>
      <c r="E110" s="44">
        <v>1155814.3</v>
      </c>
      <c r="F110" s="44">
        <v>366514.8</v>
      </c>
      <c r="G110" s="44">
        <v>242445.83</v>
      </c>
      <c r="H110" s="45">
        <f>G110/F110</f>
        <v>0.66148987707999785</v>
      </c>
      <c r="I110" s="30"/>
    </row>
    <row r="111" spans="1:9" ht="17.25" customHeight="1" x14ac:dyDescent="0.25">
      <c r="A111" s="46"/>
      <c r="B111" s="40"/>
      <c r="C111" s="40"/>
      <c r="D111" s="31" t="s">
        <v>29</v>
      </c>
      <c r="E111" s="44"/>
      <c r="F111" s="44"/>
      <c r="G111" s="44"/>
      <c r="H111" s="45"/>
      <c r="I111" s="30"/>
    </row>
    <row r="112" spans="1:9" ht="45.75" customHeight="1" x14ac:dyDescent="0.25">
      <c r="A112" s="46"/>
      <c r="B112" s="40"/>
      <c r="C112" s="40"/>
      <c r="D112" s="38" t="s">
        <v>103</v>
      </c>
      <c r="E112" s="44"/>
      <c r="F112" s="44"/>
      <c r="G112" s="44"/>
      <c r="H112" s="45"/>
      <c r="I112" s="30"/>
    </row>
    <row r="113" spans="1:9" x14ac:dyDescent="0.25">
      <c r="A113" s="8">
        <v>1103</v>
      </c>
      <c r="B113" s="9"/>
      <c r="C113" s="9"/>
      <c r="D113" s="2" t="s">
        <v>49</v>
      </c>
      <c r="E113" s="35"/>
      <c r="F113" s="35"/>
      <c r="G113" s="35"/>
      <c r="H113" s="26"/>
      <c r="I113" s="30"/>
    </row>
    <row r="114" spans="1:9" ht="15" customHeight="1" x14ac:dyDescent="0.25">
      <c r="A114" s="46"/>
      <c r="B114" s="43"/>
      <c r="C114" s="43"/>
      <c r="D114" s="21" t="s">
        <v>74</v>
      </c>
      <c r="E114" s="44">
        <f>E120</f>
        <v>4490</v>
      </c>
      <c r="F114" s="44">
        <f>F120</f>
        <v>4490</v>
      </c>
      <c r="G114" s="44">
        <f>G120</f>
        <v>4490</v>
      </c>
      <c r="H114" s="45">
        <f>G114/F114</f>
        <v>1</v>
      </c>
      <c r="I114" s="30"/>
    </row>
    <row r="115" spans="1:9" ht="19.5" customHeight="1" x14ac:dyDescent="0.25">
      <c r="A115" s="46"/>
      <c r="B115" s="43"/>
      <c r="C115" s="43"/>
      <c r="D115" s="31" t="s">
        <v>50</v>
      </c>
      <c r="E115" s="44"/>
      <c r="F115" s="44"/>
      <c r="G115" s="44"/>
      <c r="H115" s="45"/>
      <c r="I115" s="30"/>
    </row>
    <row r="116" spans="1:9" ht="18.75" customHeight="1" x14ac:dyDescent="0.25">
      <c r="A116" s="46"/>
      <c r="B116" s="43"/>
      <c r="C116" s="43"/>
      <c r="D116" s="21" t="s">
        <v>75</v>
      </c>
      <c r="E116" s="44"/>
      <c r="F116" s="44"/>
      <c r="G116" s="44"/>
      <c r="H116" s="45"/>
      <c r="I116" s="30"/>
    </row>
    <row r="117" spans="1:9" ht="19.5" customHeight="1" x14ac:dyDescent="0.25">
      <c r="A117" s="46"/>
      <c r="B117" s="43"/>
      <c r="C117" s="43"/>
      <c r="D117" s="31" t="s">
        <v>51</v>
      </c>
      <c r="E117" s="44"/>
      <c r="F117" s="44"/>
      <c r="G117" s="44"/>
      <c r="H117" s="45"/>
      <c r="I117" s="30"/>
    </row>
    <row r="118" spans="1:9" ht="16.5" customHeight="1" x14ac:dyDescent="0.25">
      <c r="A118" s="46"/>
      <c r="B118" s="43"/>
      <c r="C118" s="43"/>
      <c r="D118" s="21" t="s">
        <v>76</v>
      </c>
      <c r="E118" s="44"/>
      <c r="F118" s="44"/>
      <c r="G118" s="44"/>
      <c r="H118" s="45"/>
      <c r="I118" s="30"/>
    </row>
    <row r="119" spans="1:9" ht="16.5" customHeight="1" x14ac:dyDescent="0.25">
      <c r="A119" s="46"/>
      <c r="B119" s="13"/>
      <c r="C119" s="13"/>
      <c r="D119" s="23" t="s">
        <v>52</v>
      </c>
      <c r="E119" s="33"/>
      <c r="F119" s="33"/>
      <c r="G119" s="33"/>
      <c r="H119" s="27"/>
      <c r="I119" s="30"/>
    </row>
    <row r="120" spans="1:9" ht="15.75" customHeight="1" x14ac:dyDescent="0.25">
      <c r="A120" s="46"/>
      <c r="B120" s="40" t="s">
        <v>64</v>
      </c>
      <c r="C120" s="40" t="s">
        <v>1</v>
      </c>
      <c r="D120" s="21" t="s">
        <v>26</v>
      </c>
      <c r="E120" s="44">
        <v>4490</v>
      </c>
      <c r="F120" s="44">
        <v>4490</v>
      </c>
      <c r="G120" s="44">
        <v>4490</v>
      </c>
      <c r="H120" s="45">
        <f>G120/F120</f>
        <v>1</v>
      </c>
      <c r="I120" s="30"/>
    </row>
    <row r="121" spans="1:9" ht="21.75" customHeight="1" x14ac:dyDescent="0.25">
      <c r="A121" s="46"/>
      <c r="B121" s="40"/>
      <c r="C121" s="40"/>
      <c r="D121" s="31" t="s">
        <v>10</v>
      </c>
      <c r="E121" s="44"/>
      <c r="F121" s="44"/>
      <c r="G121" s="44"/>
      <c r="H121" s="45"/>
      <c r="I121" s="30"/>
    </row>
    <row r="122" spans="1:9" ht="45" customHeight="1" x14ac:dyDescent="0.25">
      <c r="A122" s="46"/>
      <c r="B122" s="40"/>
      <c r="C122" s="40"/>
      <c r="D122" s="38" t="s">
        <v>30</v>
      </c>
      <c r="E122" s="44"/>
      <c r="F122" s="44"/>
      <c r="G122" s="44"/>
      <c r="H122" s="45"/>
      <c r="I122" s="30"/>
    </row>
    <row r="123" spans="1:9" ht="20.25" customHeight="1" x14ac:dyDescent="0.25">
      <c r="A123" s="46"/>
      <c r="B123" s="40"/>
      <c r="C123" s="40"/>
      <c r="D123" s="31" t="s">
        <v>11</v>
      </c>
      <c r="E123" s="44"/>
      <c r="F123" s="44"/>
      <c r="G123" s="44"/>
      <c r="H123" s="45"/>
      <c r="I123" s="30"/>
    </row>
    <row r="124" spans="1:9" ht="30" customHeight="1" x14ac:dyDescent="0.25">
      <c r="A124" s="46"/>
      <c r="B124" s="40"/>
      <c r="C124" s="40"/>
      <c r="D124" s="38" t="s">
        <v>97</v>
      </c>
      <c r="E124" s="44"/>
      <c r="F124" s="44"/>
      <c r="G124" s="44"/>
      <c r="H124" s="45"/>
      <c r="I124" s="30"/>
    </row>
    <row r="125" spans="1:9" x14ac:dyDescent="0.25">
      <c r="A125" s="8">
        <v>1116</v>
      </c>
      <c r="B125" s="9"/>
      <c r="C125" s="9"/>
      <c r="D125" s="2" t="s">
        <v>49</v>
      </c>
      <c r="E125" s="35"/>
      <c r="F125" s="35"/>
      <c r="G125" s="35"/>
      <c r="H125" s="26"/>
      <c r="I125" s="30"/>
    </row>
    <row r="126" spans="1:9" ht="21" customHeight="1" x14ac:dyDescent="0.25">
      <c r="A126" s="43"/>
      <c r="B126" s="43"/>
      <c r="C126" s="43"/>
      <c r="D126" s="21" t="s">
        <v>77</v>
      </c>
      <c r="E126" s="44">
        <f>E132+E137</f>
        <v>1188603.3999999999</v>
      </c>
      <c r="F126" s="44">
        <f>F132+F137</f>
        <v>1188603.3999999999</v>
      </c>
      <c r="G126" s="44">
        <f>G132+G137</f>
        <v>1162214.4100000001</v>
      </c>
      <c r="H126" s="45">
        <f>G126/F126</f>
        <v>0.97779832196340699</v>
      </c>
      <c r="I126" s="30"/>
    </row>
    <row r="127" spans="1:9" ht="23.25" customHeight="1" x14ac:dyDescent="0.25">
      <c r="A127" s="43"/>
      <c r="B127" s="43"/>
      <c r="C127" s="43"/>
      <c r="D127" s="31" t="s">
        <v>50</v>
      </c>
      <c r="E127" s="44"/>
      <c r="F127" s="44"/>
      <c r="G127" s="44"/>
      <c r="H127" s="45"/>
      <c r="I127" s="30"/>
    </row>
    <row r="128" spans="1:9" ht="49.5" customHeight="1" x14ac:dyDescent="0.25">
      <c r="A128" s="43"/>
      <c r="B128" s="43"/>
      <c r="C128" s="43"/>
      <c r="D128" s="38" t="s">
        <v>78</v>
      </c>
      <c r="E128" s="44"/>
      <c r="F128" s="44"/>
      <c r="G128" s="44"/>
      <c r="H128" s="45"/>
      <c r="I128" s="30"/>
    </row>
    <row r="129" spans="1:9" ht="18" customHeight="1" x14ac:dyDescent="0.25">
      <c r="A129" s="43"/>
      <c r="B129" s="43"/>
      <c r="C129" s="43"/>
      <c r="D129" s="31" t="s">
        <v>51</v>
      </c>
      <c r="E129" s="44"/>
      <c r="F129" s="44"/>
      <c r="G129" s="44"/>
      <c r="H129" s="45"/>
      <c r="I129" s="30"/>
    </row>
    <row r="130" spans="1:9" ht="26.25" customHeight="1" x14ac:dyDescent="0.25">
      <c r="A130" s="43"/>
      <c r="B130" s="43"/>
      <c r="C130" s="43"/>
      <c r="D130" s="21" t="s">
        <v>79</v>
      </c>
      <c r="E130" s="44"/>
      <c r="F130" s="44"/>
      <c r="G130" s="44"/>
      <c r="H130" s="45"/>
      <c r="I130" s="30"/>
    </row>
    <row r="131" spans="1:9" ht="18.75" customHeight="1" x14ac:dyDescent="0.25">
      <c r="A131" s="43"/>
      <c r="B131" s="13"/>
      <c r="C131" s="13"/>
      <c r="D131" s="23" t="s">
        <v>52</v>
      </c>
      <c r="E131" s="33"/>
      <c r="F131" s="33"/>
      <c r="G131" s="33"/>
      <c r="H131" s="27"/>
      <c r="I131" s="30"/>
    </row>
    <row r="132" spans="1:9" ht="18" customHeight="1" x14ac:dyDescent="0.25">
      <c r="A132" s="43"/>
      <c r="B132" s="40" t="s">
        <v>64</v>
      </c>
      <c r="C132" s="40" t="s">
        <v>1</v>
      </c>
      <c r="D132" s="21" t="s">
        <v>31</v>
      </c>
      <c r="E132" s="44">
        <v>594603.4</v>
      </c>
      <c r="F132" s="44">
        <v>594603.4</v>
      </c>
      <c r="G132" s="44">
        <v>594603.4</v>
      </c>
      <c r="H132" s="45">
        <f>G132/F132</f>
        <v>1</v>
      </c>
      <c r="I132" s="30"/>
    </row>
    <row r="133" spans="1:9" ht="21.75" customHeight="1" x14ac:dyDescent="0.25">
      <c r="A133" s="43"/>
      <c r="B133" s="40"/>
      <c r="C133" s="40"/>
      <c r="D133" s="22" t="s">
        <v>10</v>
      </c>
      <c r="E133" s="44"/>
      <c r="F133" s="44"/>
      <c r="G133" s="44"/>
      <c r="H133" s="45"/>
      <c r="I133" s="30"/>
    </row>
    <row r="134" spans="1:9" ht="64.5" customHeight="1" x14ac:dyDescent="0.25">
      <c r="A134" s="43"/>
      <c r="B134" s="40"/>
      <c r="C134" s="40"/>
      <c r="D134" s="38" t="s">
        <v>32</v>
      </c>
      <c r="E134" s="44"/>
      <c r="F134" s="44"/>
      <c r="G134" s="44"/>
      <c r="H134" s="45"/>
      <c r="I134" s="30"/>
    </row>
    <row r="135" spans="1:9" ht="21" customHeight="1" x14ac:dyDescent="0.25">
      <c r="A135" s="43"/>
      <c r="B135" s="40"/>
      <c r="C135" s="40"/>
      <c r="D135" s="31" t="s">
        <v>11</v>
      </c>
      <c r="E135" s="44"/>
      <c r="F135" s="44"/>
      <c r="G135" s="44"/>
      <c r="H135" s="45"/>
      <c r="I135" s="30"/>
    </row>
    <row r="136" spans="1:9" ht="60" customHeight="1" x14ac:dyDescent="0.25">
      <c r="A136" s="43"/>
      <c r="B136" s="40"/>
      <c r="C136" s="40"/>
      <c r="D136" s="38" t="s">
        <v>99</v>
      </c>
      <c r="E136" s="44"/>
      <c r="F136" s="44"/>
      <c r="G136" s="44"/>
      <c r="H136" s="45"/>
      <c r="I136" s="30"/>
    </row>
    <row r="137" spans="1:9" x14ac:dyDescent="0.25">
      <c r="A137" s="43"/>
      <c r="B137" s="40" t="s">
        <v>104</v>
      </c>
      <c r="C137" s="40" t="s">
        <v>1</v>
      </c>
      <c r="D137" s="21" t="s">
        <v>8</v>
      </c>
      <c r="E137" s="44">
        <v>594000</v>
      </c>
      <c r="F137" s="44">
        <v>594000</v>
      </c>
      <c r="G137" s="44">
        <v>567611.01</v>
      </c>
      <c r="H137" s="45">
        <f>(G137)/F137</f>
        <v>0.95557409090909096</v>
      </c>
      <c r="I137" s="30"/>
    </row>
    <row r="138" spans="1:9" ht="16.5" customHeight="1" x14ac:dyDescent="0.25">
      <c r="A138" s="43"/>
      <c r="B138" s="40"/>
      <c r="C138" s="40"/>
      <c r="D138" s="31" t="s">
        <v>10</v>
      </c>
      <c r="E138" s="44"/>
      <c r="F138" s="44"/>
      <c r="G138" s="44"/>
      <c r="H138" s="45"/>
      <c r="I138" s="30"/>
    </row>
    <row r="139" spans="1:9" ht="65.25" customHeight="1" x14ac:dyDescent="0.25">
      <c r="A139" s="43"/>
      <c r="B139" s="40"/>
      <c r="C139" s="40"/>
      <c r="D139" s="38" t="s">
        <v>33</v>
      </c>
      <c r="E139" s="44"/>
      <c r="F139" s="44"/>
      <c r="G139" s="44"/>
      <c r="H139" s="45"/>
      <c r="I139" s="30"/>
    </row>
    <row r="140" spans="1:9" ht="19.5" customHeight="1" x14ac:dyDescent="0.25">
      <c r="A140" s="43"/>
      <c r="B140" s="40"/>
      <c r="C140" s="40"/>
      <c r="D140" s="31" t="s">
        <v>11</v>
      </c>
      <c r="E140" s="44"/>
      <c r="F140" s="44"/>
      <c r="G140" s="44"/>
      <c r="H140" s="45"/>
      <c r="I140" s="30"/>
    </row>
    <row r="141" spans="1:9" ht="46.5" customHeight="1" x14ac:dyDescent="0.25">
      <c r="A141" s="43"/>
      <c r="B141" s="40"/>
      <c r="C141" s="40"/>
      <c r="D141" s="38" t="s">
        <v>113</v>
      </c>
      <c r="E141" s="44"/>
      <c r="F141" s="44"/>
      <c r="G141" s="44"/>
      <c r="H141" s="45"/>
      <c r="I141" s="30"/>
    </row>
    <row r="142" spans="1:9" x14ac:dyDescent="0.25">
      <c r="A142" s="8">
        <v>1122</v>
      </c>
      <c r="B142" s="9"/>
      <c r="C142" s="9"/>
      <c r="D142" s="2" t="s">
        <v>49</v>
      </c>
      <c r="E142" s="35"/>
      <c r="F142" s="35"/>
      <c r="G142" s="35"/>
      <c r="H142" s="26"/>
      <c r="I142" s="30"/>
    </row>
    <row r="143" spans="1:9" ht="23.25" customHeight="1" x14ac:dyDescent="0.25">
      <c r="A143" s="46"/>
      <c r="B143" s="43"/>
      <c r="C143" s="43"/>
      <c r="D143" s="21" t="s">
        <v>80</v>
      </c>
      <c r="E143" s="44">
        <f>E149</f>
        <v>395759.8</v>
      </c>
      <c r="F143" s="44">
        <f>F149</f>
        <v>395759.8</v>
      </c>
      <c r="G143" s="44">
        <f>G149</f>
        <v>395759.8</v>
      </c>
      <c r="H143" s="45">
        <f>(G143)/F143</f>
        <v>1</v>
      </c>
      <c r="I143" s="30"/>
    </row>
    <row r="144" spans="1:9" ht="21.75" customHeight="1" x14ac:dyDescent="0.25">
      <c r="A144" s="46"/>
      <c r="B144" s="43"/>
      <c r="C144" s="43"/>
      <c r="D144" s="31" t="s">
        <v>50</v>
      </c>
      <c r="E144" s="44"/>
      <c r="F144" s="44"/>
      <c r="G144" s="44"/>
      <c r="H144" s="45"/>
      <c r="I144" s="30"/>
    </row>
    <row r="145" spans="1:9" ht="61.5" customHeight="1" x14ac:dyDescent="0.25">
      <c r="A145" s="46"/>
      <c r="B145" s="43"/>
      <c r="C145" s="43"/>
      <c r="D145" s="38" t="s">
        <v>81</v>
      </c>
      <c r="E145" s="44"/>
      <c r="F145" s="44"/>
      <c r="G145" s="44"/>
      <c r="H145" s="45"/>
      <c r="I145" s="30"/>
    </row>
    <row r="146" spans="1:9" ht="17.25" customHeight="1" x14ac:dyDescent="0.25">
      <c r="A146" s="46"/>
      <c r="B146" s="43"/>
      <c r="C146" s="43"/>
      <c r="D146" s="31" t="s">
        <v>51</v>
      </c>
      <c r="E146" s="44"/>
      <c r="F146" s="44"/>
      <c r="G146" s="44"/>
      <c r="H146" s="45"/>
      <c r="I146" s="30"/>
    </row>
    <row r="147" spans="1:9" ht="47.25" customHeight="1" x14ac:dyDescent="0.25">
      <c r="A147" s="46"/>
      <c r="B147" s="43"/>
      <c r="C147" s="43"/>
      <c r="D147" s="21" t="s">
        <v>82</v>
      </c>
      <c r="E147" s="44"/>
      <c r="F147" s="44"/>
      <c r="G147" s="44"/>
      <c r="H147" s="45"/>
      <c r="I147" s="30"/>
    </row>
    <row r="148" spans="1:9" ht="21.75" customHeight="1" x14ac:dyDescent="0.25">
      <c r="A148" s="46"/>
      <c r="B148" s="13"/>
      <c r="C148" s="13"/>
      <c r="D148" s="23" t="s">
        <v>52</v>
      </c>
      <c r="E148" s="33"/>
      <c r="F148" s="33"/>
      <c r="G148" s="33"/>
      <c r="H148" s="27"/>
      <c r="I148" s="30"/>
    </row>
    <row r="149" spans="1:9" x14ac:dyDescent="0.25">
      <c r="A149" s="46"/>
      <c r="B149" s="40" t="s">
        <v>64</v>
      </c>
      <c r="C149" s="40" t="s">
        <v>1</v>
      </c>
      <c r="D149" s="21" t="s">
        <v>105</v>
      </c>
      <c r="E149" s="44">
        <v>395759.8</v>
      </c>
      <c r="F149" s="44">
        <v>395759.8</v>
      </c>
      <c r="G149" s="44">
        <v>395759.8</v>
      </c>
      <c r="H149" s="45">
        <f>(G149)/F149</f>
        <v>1</v>
      </c>
      <c r="I149" s="30"/>
    </row>
    <row r="150" spans="1:9" ht="30" customHeight="1" x14ac:dyDescent="0.25">
      <c r="A150" s="46"/>
      <c r="B150" s="40"/>
      <c r="C150" s="40"/>
      <c r="D150" s="31" t="s">
        <v>10</v>
      </c>
      <c r="E150" s="44"/>
      <c r="F150" s="44"/>
      <c r="G150" s="44"/>
      <c r="H150" s="45"/>
      <c r="I150" s="30"/>
    </row>
    <row r="151" spans="1:9" ht="52.5" customHeight="1" x14ac:dyDescent="0.25">
      <c r="A151" s="46"/>
      <c r="B151" s="40"/>
      <c r="C151" s="40"/>
      <c r="D151" s="38" t="s">
        <v>34</v>
      </c>
      <c r="E151" s="44"/>
      <c r="F151" s="44"/>
      <c r="G151" s="44"/>
      <c r="H151" s="45"/>
      <c r="I151" s="30"/>
    </row>
    <row r="152" spans="1:9" ht="16.5" customHeight="1" x14ac:dyDescent="0.25">
      <c r="A152" s="46"/>
      <c r="B152" s="40"/>
      <c r="C152" s="40"/>
      <c r="D152" s="31" t="s">
        <v>11</v>
      </c>
      <c r="E152" s="44"/>
      <c r="F152" s="44"/>
      <c r="G152" s="44"/>
      <c r="H152" s="45"/>
      <c r="I152" s="30"/>
    </row>
    <row r="153" spans="1:9" ht="15.75" customHeight="1" x14ac:dyDescent="0.25">
      <c r="A153" s="46"/>
      <c r="B153" s="40"/>
      <c r="C153" s="40"/>
      <c r="D153" s="21" t="s">
        <v>35</v>
      </c>
      <c r="E153" s="44"/>
      <c r="F153" s="44"/>
      <c r="G153" s="44"/>
      <c r="H153" s="45"/>
      <c r="I153" s="30"/>
    </row>
    <row r="154" spans="1:9" x14ac:dyDescent="0.25">
      <c r="A154" s="8">
        <v>1173</v>
      </c>
      <c r="B154" s="9"/>
      <c r="C154" s="9"/>
      <c r="D154" s="2" t="s">
        <v>49</v>
      </c>
      <c r="E154" s="35"/>
      <c r="F154" s="35"/>
      <c r="G154" s="35"/>
      <c r="H154" s="26"/>
      <c r="I154" s="30"/>
    </row>
    <row r="155" spans="1:9" x14ac:dyDescent="0.25">
      <c r="A155" s="46"/>
      <c r="B155" s="43"/>
      <c r="C155" s="43"/>
      <c r="D155" s="21" t="s">
        <v>83</v>
      </c>
      <c r="E155" s="44">
        <f>E161+E166</f>
        <v>1255803.3999999999</v>
      </c>
      <c r="F155" s="44">
        <f>F161+F166</f>
        <v>1255803.3999999999</v>
      </c>
      <c r="G155" s="44">
        <f>G161+G166</f>
        <v>1255803.3999999999</v>
      </c>
      <c r="H155" s="45">
        <f>(G155)/F155</f>
        <v>1</v>
      </c>
      <c r="I155" s="30"/>
    </row>
    <row r="156" spans="1:9" ht="21" customHeight="1" x14ac:dyDescent="0.25">
      <c r="A156" s="46"/>
      <c r="B156" s="43"/>
      <c r="C156" s="43"/>
      <c r="D156" s="31" t="s">
        <v>50</v>
      </c>
      <c r="E156" s="44"/>
      <c r="F156" s="44"/>
      <c r="G156" s="44"/>
      <c r="H156" s="45"/>
      <c r="I156" s="30"/>
    </row>
    <row r="157" spans="1:9" ht="35.25" customHeight="1" x14ac:dyDescent="0.25">
      <c r="A157" s="46"/>
      <c r="B157" s="43"/>
      <c r="C157" s="43"/>
      <c r="D157" s="38" t="s">
        <v>84</v>
      </c>
      <c r="E157" s="44"/>
      <c r="F157" s="44"/>
      <c r="G157" s="44"/>
      <c r="H157" s="45"/>
      <c r="I157" s="30"/>
    </row>
    <row r="158" spans="1:9" ht="21" customHeight="1" x14ac:dyDescent="0.25">
      <c r="A158" s="46"/>
      <c r="B158" s="43"/>
      <c r="C158" s="43"/>
      <c r="D158" s="31" t="s">
        <v>51</v>
      </c>
      <c r="E158" s="44"/>
      <c r="F158" s="44"/>
      <c r="G158" s="44"/>
      <c r="H158" s="45"/>
      <c r="I158" s="30"/>
    </row>
    <row r="159" spans="1:9" ht="37.5" customHeight="1" x14ac:dyDescent="0.25">
      <c r="A159" s="46"/>
      <c r="B159" s="43"/>
      <c r="C159" s="43"/>
      <c r="D159" s="21" t="s">
        <v>85</v>
      </c>
      <c r="E159" s="44"/>
      <c r="F159" s="44"/>
      <c r="G159" s="44"/>
      <c r="H159" s="45"/>
      <c r="I159" s="30"/>
    </row>
    <row r="160" spans="1:9" ht="21" customHeight="1" x14ac:dyDescent="0.25">
      <c r="A160" s="46"/>
      <c r="B160" s="13"/>
      <c r="C160" s="13"/>
      <c r="D160" s="23" t="s">
        <v>52</v>
      </c>
      <c r="E160" s="33"/>
      <c r="F160" s="33"/>
      <c r="G160" s="33"/>
      <c r="H160" s="27"/>
      <c r="I160" s="30"/>
    </row>
    <row r="161" spans="1:9" ht="18" customHeight="1" x14ac:dyDescent="0.25">
      <c r="A161" s="46"/>
      <c r="B161" s="40" t="s">
        <v>64</v>
      </c>
      <c r="C161" s="40" t="s">
        <v>2</v>
      </c>
      <c r="D161" s="21" t="s">
        <v>7</v>
      </c>
      <c r="E161" s="44">
        <v>1201229.8999999999</v>
      </c>
      <c r="F161" s="44">
        <v>1201229.8999999999</v>
      </c>
      <c r="G161" s="44">
        <v>1201229.8999999999</v>
      </c>
      <c r="H161" s="45">
        <f>(G161)/F161</f>
        <v>1</v>
      </c>
      <c r="I161" s="30"/>
    </row>
    <row r="162" spans="1:9" ht="18" customHeight="1" x14ac:dyDescent="0.25">
      <c r="A162" s="46"/>
      <c r="B162" s="40"/>
      <c r="C162" s="40"/>
      <c r="D162" s="31" t="s">
        <v>10</v>
      </c>
      <c r="E162" s="44"/>
      <c r="F162" s="44"/>
      <c r="G162" s="44"/>
      <c r="H162" s="45"/>
      <c r="I162" s="30"/>
    </row>
    <row r="163" spans="1:9" ht="39.75" customHeight="1" x14ac:dyDescent="0.25">
      <c r="A163" s="46"/>
      <c r="B163" s="40"/>
      <c r="C163" s="40"/>
      <c r="D163" s="38" t="s">
        <v>106</v>
      </c>
      <c r="E163" s="44"/>
      <c r="F163" s="44"/>
      <c r="G163" s="44"/>
      <c r="H163" s="45"/>
      <c r="I163" s="30"/>
    </row>
    <row r="164" spans="1:9" ht="21.75" customHeight="1" x14ac:dyDescent="0.25">
      <c r="A164" s="46"/>
      <c r="B164" s="40"/>
      <c r="C164" s="40"/>
      <c r="D164" s="31" t="s">
        <v>11</v>
      </c>
      <c r="E164" s="44"/>
      <c r="F164" s="44"/>
      <c r="G164" s="44"/>
      <c r="H164" s="45"/>
      <c r="I164" s="30"/>
    </row>
    <row r="165" spans="1:9" ht="20.25" customHeight="1" x14ac:dyDescent="0.25">
      <c r="A165" s="46"/>
      <c r="B165" s="40"/>
      <c r="C165" s="40"/>
      <c r="D165" s="21" t="s">
        <v>107</v>
      </c>
      <c r="E165" s="44"/>
      <c r="F165" s="44"/>
      <c r="G165" s="44"/>
      <c r="H165" s="45"/>
      <c r="I165" s="30"/>
    </row>
    <row r="166" spans="1:9" ht="26.25" customHeight="1" x14ac:dyDescent="0.25">
      <c r="A166" s="46"/>
      <c r="B166" s="40" t="s">
        <v>68</v>
      </c>
      <c r="C166" s="40" t="s">
        <v>2</v>
      </c>
      <c r="D166" s="21" t="s">
        <v>36</v>
      </c>
      <c r="E166" s="44">
        <v>54573.5</v>
      </c>
      <c r="F166" s="44">
        <v>54573.5</v>
      </c>
      <c r="G166" s="44">
        <v>54573.5</v>
      </c>
      <c r="H166" s="45">
        <f>(G166)/F166</f>
        <v>1</v>
      </c>
      <c r="I166" s="30"/>
    </row>
    <row r="167" spans="1:9" ht="22.5" customHeight="1" x14ac:dyDescent="0.25">
      <c r="A167" s="46"/>
      <c r="B167" s="40"/>
      <c r="C167" s="40"/>
      <c r="D167" s="31" t="s">
        <v>10</v>
      </c>
      <c r="E167" s="44"/>
      <c r="F167" s="44"/>
      <c r="G167" s="44"/>
      <c r="H167" s="45"/>
      <c r="I167" s="30"/>
    </row>
    <row r="168" spans="1:9" ht="57.75" customHeight="1" x14ac:dyDescent="0.25">
      <c r="A168" s="46"/>
      <c r="B168" s="40"/>
      <c r="C168" s="40"/>
      <c r="D168" s="38" t="s">
        <v>37</v>
      </c>
      <c r="E168" s="44"/>
      <c r="F168" s="44"/>
      <c r="G168" s="44"/>
      <c r="H168" s="45"/>
      <c r="I168" s="30"/>
    </row>
    <row r="169" spans="1:9" ht="19.5" customHeight="1" x14ac:dyDescent="0.25">
      <c r="A169" s="46"/>
      <c r="B169" s="40"/>
      <c r="C169" s="40"/>
      <c r="D169" s="31" t="s">
        <v>11</v>
      </c>
      <c r="E169" s="44"/>
      <c r="F169" s="44"/>
      <c r="G169" s="44"/>
      <c r="H169" s="45"/>
      <c r="I169" s="30"/>
    </row>
    <row r="170" spans="1:9" ht="20.25" customHeight="1" x14ac:dyDescent="0.25">
      <c r="A170" s="46"/>
      <c r="B170" s="40"/>
      <c r="C170" s="40"/>
      <c r="D170" s="21" t="s">
        <v>108</v>
      </c>
      <c r="E170" s="44"/>
      <c r="F170" s="44"/>
      <c r="G170" s="44"/>
      <c r="H170" s="45"/>
      <c r="I170" s="30"/>
    </row>
    <row r="171" spans="1:9" x14ac:dyDescent="0.25">
      <c r="A171" s="14"/>
      <c r="B171" s="15"/>
      <c r="C171" s="15"/>
      <c r="D171" s="24"/>
      <c r="E171" s="34"/>
      <c r="F171" s="34"/>
      <c r="G171" s="34"/>
      <c r="H171" s="28"/>
      <c r="I171" s="30"/>
    </row>
    <row r="172" spans="1:9" x14ac:dyDescent="0.25">
      <c r="A172" s="8">
        <v>1103</v>
      </c>
      <c r="B172" s="9"/>
      <c r="C172" s="9"/>
      <c r="D172" s="2" t="s">
        <v>49</v>
      </c>
      <c r="E172" s="35"/>
      <c r="F172" s="35"/>
      <c r="G172" s="35"/>
      <c r="H172" s="26"/>
      <c r="I172" s="30"/>
    </row>
    <row r="173" spans="1:9" ht="18" customHeight="1" x14ac:dyDescent="0.25">
      <c r="A173" s="46"/>
      <c r="B173" s="43"/>
      <c r="C173" s="43"/>
      <c r="D173" s="21" t="s">
        <v>74</v>
      </c>
      <c r="E173" s="44">
        <f>E179</f>
        <v>0</v>
      </c>
      <c r="F173" s="44">
        <f>F179+F184</f>
        <v>871289</v>
      </c>
      <c r="G173" s="44">
        <f>G179+G184</f>
        <v>799072.38</v>
      </c>
      <c r="H173" s="45">
        <f>G173/F173</f>
        <v>0.91711519369577721</v>
      </c>
      <c r="I173" s="30"/>
    </row>
    <row r="174" spans="1:9" ht="21" customHeight="1" x14ac:dyDescent="0.25">
      <c r="A174" s="46"/>
      <c r="B174" s="43"/>
      <c r="C174" s="43"/>
      <c r="D174" s="31" t="s">
        <v>50</v>
      </c>
      <c r="E174" s="44"/>
      <c r="F174" s="44"/>
      <c r="G174" s="44"/>
      <c r="H174" s="45"/>
      <c r="I174" s="30"/>
    </row>
    <row r="175" spans="1:9" ht="18" customHeight="1" x14ac:dyDescent="0.25">
      <c r="A175" s="46"/>
      <c r="B175" s="43"/>
      <c r="C175" s="43"/>
      <c r="D175" s="21" t="s">
        <v>75</v>
      </c>
      <c r="E175" s="44"/>
      <c r="F175" s="44"/>
      <c r="G175" s="44"/>
      <c r="H175" s="45"/>
      <c r="I175" s="30"/>
    </row>
    <row r="176" spans="1:9" ht="18" customHeight="1" x14ac:dyDescent="0.25">
      <c r="A176" s="46"/>
      <c r="B176" s="43"/>
      <c r="C176" s="43"/>
      <c r="D176" s="31" t="s">
        <v>51</v>
      </c>
      <c r="E176" s="44"/>
      <c r="F176" s="44"/>
      <c r="G176" s="44"/>
      <c r="H176" s="45"/>
      <c r="I176" s="30"/>
    </row>
    <row r="177" spans="1:9" ht="23.25" customHeight="1" x14ac:dyDescent="0.25">
      <c r="A177" s="46"/>
      <c r="B177" s="43"/>
      <c r="C177" s="43"/>
      <c r="D177" s="21" t="s">
        <v>76</v>
      </c>
      <c r="E177" s="44"/>
      <c r="F177" s="44"/>
      <c r="G177" s="44"/>
      <c r="H177" s="45"/>
      <c r="I177" s="30"/>
    </row>
    <row r="178" spans="1:9" ht="18.75" customHeight="1" x14ac:dyDescent="0.25">
      <c r="A178" s="46"/>
      <c r="B178" s="13"/>
      <c r="C178" s="13"/>
      <c r="D178" s="23" t="s">
        <v>139</v>
      </c>
      <c r="E178" s="33"/>
      <c r="F178" s="33"/>
      <c r="G178" s="33"/>
      <c r="H178" s="27"/>
      <c r="I178" s="30"/>
    </row>
    <row r="179" spans="1:9" ht="46.5" customHeight="1" x14ac:dyDescent="0.25">
      <c r="A179" s="46"/>
      <c r="B179" s="40" t="s">
        <v>140</v>
      </c>
      <c r="C179" s="40" t="s">
        <v>1</v>
      </c>
      <c r="D179" s="21" t="s">
        <v>141</v>
      </c>
      <c r="E179" s="44">
        <v>0</v>
      </c>
      <c r="F179" s="44">
        <v>315486.3</v>
      </c>
      <c r="G179" s="44">
        <v>297416.38</v>
      </c>
      <c r="H179" s="45">
        <f>G179/F179</f>
        <v>0.94272359845736575</v>
      </c>
      <c r="I179" s="30"/>
    </row>
    <row r="180" spans="1:9" ht="23.25" customHeight="1" x14ac:dyDescent="0.25">
      <c r="A180" s="46"/>
      <c r="B180" s="40"/>
      <c r="C180" s="40"/>
      <c r="D180" s="31" t="s">
        <v>10</v>
      </c>
      <c r="E180" s="44"/>
      <c r="F180" s="44"/>
      <c r="G180" s="44"/>
      <c r="H180" s="45"/>
      <c r="I180" s="30"/>
    </row>
    <row r="181" spans="1:9" ht="47.25" customHeight="1" x14ac:dyDescent="0.25">
      <c r="A181" s="46"/>
      <c r="B181" s="40"/>
      <c r="C181" s="40"/>
      <c r="D181" s="21" t="s">
        <v>142</v>
      </c>
      <c r="E181" s="44"/>
      <c r="F181" s="44"/>
      <c r="G181" s="44"/>
      <c r="H181" s="45"/>
      <c r="I181" s="30"/>
    </row>
    <row r="182" spans="1:9" ht="18" customHeight="1" x14ac:dyDescent="0.25">
      <c r="A182" s="46"/>
      <c r="B182" s="40"/>
      <c r="C182" s="40"/>
      <c r="D182" s="31" t="s">
        <v>11</v>
      </c>
      <c r="E182" s="44"/>
      <c r="F182" s="44"/>
      <c r="G182" s="44"/>
      <c r="H182" s="45"/>
      <c r="I182" s="30"/>
    </row>
    <row r="183" spans="1:9" ht="33" customHeight="1" x14ac:dyDescent="0.25">
      <c r="A183" s="46"/>
      <c r="B183" s="40"/>
      <c r="C183" s="40"/>
      <c r="D183" s="21" t="s">
        <v>97</v>
      </c>
      <c r="E183" s="44"/>
      <c r="F183" s="44"/>
      <c r="G183" s="44"/>
      <c r="H183" s="45"/>
      <c r="I183" s="30"/>
    </row>
    <row r="184" spans="1:9" ht="51" customHeight="1" x14ac:dyDescent="0.25">
      <c r="A184" s="46"/>
      <c r="B184" s="40" t="s">
        <v>140</v>
      </c>
      <c r="C184" s="40" t="s">
        <v>1</v>
      </c>
      <c r="D184" s="38" t="s">
        <v>141</v>
      </c>
      <c r="E184" s="44">
        <v>0</v>
      </c>
      <c r="F184" s="44">
        <v>555802.69999999995</v>
      </c>
      <c r="G184" s="44">
        <v>501656</v>
      </c>
      <c r="H184" s="45">
        <f>G184/F184</f>
        <v>0.90257927858213005</v>
      </c>
      <c r="I184" s="30"/>
    </row>
    <row r="185" spans="1:9" ht="21.75" customHeight="1" x14ac:dyDescent="0.25">
      <c r="A185" s="46"/>
      <c r="B185" s="40"/>
      <c r="C185" s="40"/>
      <c r="D185" s="31" t="s">
        <v>10</v>
      </c>
      <c r="E185" s="44"/>
      <c r="F185" s="44"/>
      <c r="G185" s="44"/>
      <c r="H185" s="45"/>
      <c r="I185" s="30"/>
    </row>
    <row r="186" spans="1:9" ht="45" customHeight="1" x14ac:dyDescent="0.25">
      <c r="A186" s="46"/>
      <c r="B186" s="40"/>
      <c r="C186" s="40"/>
      <c r="D186" s="38" t="s">
        <v>142</v>
      </c>
      <c r="E186" s="44"/>
      <c r="F186" s="44"/>
      <c r="G186" s="44"/>
      <c r="H186" s="45"/>
      <c r="I186" s="30"/>
    </row>
    <row r="187" spans="1:9" ht="18" customHeight="1" x14ac:dyDescent="0.25">
      <c r="A187" s="46"/>
      <c r="B187" s="40"/>
      <c r="C187" s="40"/>
      <c r="D187" s="31" t="s">
        <v>11</v>
      </c>
      <c r="E187" s="44"/>
      <c r="F187" s="44"/>
      <c r="G187" s="44"/>
      <c r="H187" s="45"/>
      <c r="I187" s="30"/>
    </row>
    <row r="188" spans="1:9" ht="37.5" customHeight="1" x14ac:dyDescent="0.25">
      <c r="A188" s="46"/>
      <c r="B188" s="40"/>
      <c r="C188" s="40"/>
      <c r="D188" s="21" t="s">
        <v>97</v>
      </c>
      <c r="E188" s="44"/>
      <c r="F188" s="44"/>
      <c r="G188" s="44"/>
      <c r="H188" s="45"/>
      <c r="I188" s="30"/>
    </row>
    <row r="189" spans="1:9" x14ac:dyDescent="0.25">
      <c r="A189" s="16"/>
      <c r="B189" s="17"/>
      <c r="C189" s="17"/>
      <c r="D189" s="15"/>
      <c r="E189" s="37"/>
      <c r="F189" s="37"/>
      <c r="G189" s="37"/>
      <c r="H189" s="29"/>
      <c r="I189" s="30"/>
    </row>
    <row r="190" spans="1:9" x14ac:dyDescent="0.25">
      <c r="A190" s="8">
        <v>1029</v>
      </c>
      <c r="B190" s="9"/>
      <c r="C190" s="9"/>
      <c r="D190" s="2" t="s">
        <v>49</v>
      </c>
      <c r="E190" s="35"/>
      <c r="F190" s="35"/>
      <c r="G190" s="35"/>
      <c r="H190" s="26"/>
      <c r="I190" s="30"/>
    </row>
    <row r="191" spans="1:9" ht="21" customHeight="1" x14ac:dyDescent="0.25">
      <c r="A191" s="46"/>
      <c r="B191" s="43"/>
      <c r="C191" s="40" t="s">
        <v>146</v>
      </c>
      <c r="D191" s="21" t="s">
        <v>109</v>
      </c>
      <c r="E191" s="44">
        <v>0</v>
      </c>
      <c r="F191" s="44">
        <f>F197+F203</f>
        <v>31291</v>
      </c>
      <c r="G191" s="44">
        <f>G197+G203</f>
        <v>31291</v>
      </c>
      <c r="H191" s="45">
        <f>G191/F191</f>
        <v>1</v>
      </c>
      <c r="I191" s="30"/>
    </row>
    <row r="192" spans="1:9" ht="16.5" customHeight="1" x14ac:dyDescent="0.25">
      <c r="A192" s="46"/>
      <c r="B192" s="43"/>
      <c r="C192" s="40"/>
      <c r="D192" s="31" t="s">
        <v>50</v>
      </c>
      <c r="E192" s="44"/>
      <c r="F192" s="44"/>
      <c r="G192" s="44"/>
      <c r="H192" s="45"/>
      <c r="I192" s="30"/>
    </row>
    <row r="193" spans="1:9" ht="64.5" customHeight="1" x14ac:dyDescent="0.25">
      <c r="A193" s="46"/>
      <c r="B193" s="43"/>
      <c r="C193" s="40"/>
      <c r="D193" s="38" t="s">
        <v>111</v>
      </c>
      <c r="E193" s="44"/>
      <c r="F193" s="44"/>
      <c r="G193" s="44"/>
      <c r="H193" s="45"/>
      <c r="I193" s="30"/>
    </row>
    <row r="194" spans="1:9" ht="18" customHeight="1" x14ac:dyDescent="0.25">
      <c r="A194" s="46"/>
      <c r="B194" s="43"/>
      <c r="C194" s="40"/>
      <c r="D194" s="31" t="s">
        <v>51</v>
      </c>
      <c r="E194" s="44"/>
      <c r="F194" s="44"/>
      <c r="G194" s="44"/>
      <c r="H194" s="45"/>
      <c r="I194" s="30"/>
    </row>
    <row r="195" spans="1:9" ht="34.5" customHeight="1" x14ac:dyDescent="0.25">
      <c r="A195" s="46"/>
      <c r="B195" s="43"/>
      <c r="C195" s="40"/>
      <c r="D195" s="21" t="s">
        <v>110</v>
      </c>
      <c r="E195" s="44"/>
      <c r="F195" s="44"/>
      <c r="G195" s="44"/>
      <c r="H195" s="45"/>
      <c r="I195" s="30"/>
    </row>
    <row r="196" spans="1:9" ht="18.75" customHeight="1" x14ac:dyDescent="0.25">
      <c r="A196" s="46"/>
      <c r="B196" s="13"/>
      <c r="C196" s="13"/>
      <c r="D196" s="23" t="s">
        <v>52</v>
      </c>
      <c r="E196" s="33"/>
      <c r="F196" s="33"/>
      <c r="G196" s="33"/>
      <c r="H196" s="27"/>
      <c r="I196" s="30"/>
    </row>
    <row r="197" spans="1:9" ht="31.5" customHeight="1" x14ac:dyDescent="0.25">
      <c r="A197" s="46"/>
      <c r="B197" s="40" t="s">
        <v>68</v>
      </c>
      <c r="C197" s="40"/>
      <c r="D197" s="21" t="s">
        <v>112</v>
      </c>
      <c r="E197" s="44">
        <v>0</v>
      </c>
      <c r="F197" s="44">
        <v>18720.8</v>
      </c>
      <c r="G197" s="44">
        <v>18720.8</v>
      </c>
      <c r="H197" s="45">
        <f>G197/F197</f>
        <v>1</v>
      </c>
      <c r="I197" s="30"/>
    </row>
    <row r="198" spans="1:9" ht="21.75" customHeight="1" x14ac:dyDescent="0.25">
      <c r="A198" s="46"/>
      <c r="B198" s="40"/>
      <c r="C198" s="40"/>
      <c r="D198" s="31" t="s">
        <v>10</v>
      </c>
      <c r="E198" s="44"/>
      <c r="F198" s="44"/>
      <c r="G198" s="44"/>
      <c r="H198" s="45"/>
      <c r="I198" s="30"/>
    </row>
    <row r="199" spans="1:9" ht="61.5" customHeight="1" x14ac:dyDescent="0.25">
      <c r="A199" s="46"/>
      <c r="B199" s="40"/>
      <c r="C199" s="40"/>
      <c r="D199" s="21" t="s">
        <v>111</v>
      </c>
      <c r="E199" s="44"/>
      <c r="F199" s="44"/>
      <c r="G199" s="44"/>
      <c r="H199" s="45"/>
      <c r="I199" s="30"/>
    </row>
    <row r="200" spans="1:9" ht="18" customHeight="1" x14ac:dyDescent="0.25">
      <c r="A200" s="46"/>
      <c r="B200" s="40"/>
      <c r="C200" s="40"/>
      <c r="D200" s="31" t="s">
        <v>11</v>
      </c>
      <c r="E200" s="44"/>
      <c r="F200" s="44"/>
      <c r="G200" s="44"/>
      <c r="H200" s="45"/>
      <c r="I200" s="30"/>
    </row>
    <row r="201" spans="1:9" ht="50.25" customHeight="1" x14ac:dyDescent="0.25">
      <c r="A201" s="46"/>
      <c r="B201" s="40"/>
      <c r="C201" s="40"/>
      <c r="D201" s="21" t="s">
        <v>148</v>
      </c>
      <c r="E201" s="44"/>
      <c r="F201" s="44"/>
      <c r="G201" s="44"/>
      <c r="H201" s="45"/>
      <c r="I201" s="30"/>
    </row>
    <row r="202" spans="1:9" ht="21" customHeight="1" x14ac:dyDescent="0.25">
      <c r="A202" s="46"/>
      <c r="B202" s="13"/>
      <c r="C202" s="13"/>
      <c r="D202" s="23" t="s">
        <v>52</v>
      </c>
      <c r="E202" s="33"/>
      <c r="F202" s="33"/>
      <c r="G202" s="33"/>
      <c r="H202" s="27"/>
      <c r="I202" s="30"/>
    </row>
    <row r="203" spans="1:9" ht="33" customHeight="1" x14ac:dyDescent="0.25">
      <c r="A203" s="46"/>
      <c r="B203" s="40" t="s">
        <v>68</v>
      </c>
      <c r="C203" s="40"/>
      <c r="D203" s="21" t="s">
        <v>112</v>
      </c>
      <c r="E203" s="44">
        <v>0</v>
      </c>
      <c r="F203" s="44">
        <v>12570.2</v>
      </c>
      <c r="G203" s="44">
        <v>12570.2</v>
      </c>
      <c r="H203" s="45">
        <f>G203/F203</f>
        <v>1</v>
      </c>
      <c r="I203" s="30"/>
    </row>
    <row r="204" spans="1:9" ht="18.75" customHeight="1" x14ac:dyDescent="0.25">
      <c r="A204" s="46"/>
      <c r="B204" s="40"/>
      <c r="C204" s="40"/>
      <c r="D204" s="31" t="s">
        <v>10</v>
      </c>
      <c r="E204" s="44"/>
      <c r="F204" s="44"/>
      <c r="G204" s="44"/>
      <c r="H204" s="45"/>
      <c r="I204" s="30"/>
    </row>
    <row r="205" spans="1:9" ht="61.5" customHeight="1" x14ac:dyDescent="0.25">
      <c r="A205" s="46"/>
      <c r="B205" s="40"/>
      <c r="C205" s="40"/>
      <c r="D205" s="21" t="s">
        <v>111</v>
      </c>
      <c r="E205" s="44"/>
      <c r="F205" s="44"/>
      <c r="G205" s="44"/>
      <c r="H205" s="45"/>
      <c r="I205" s="30"/>
    </row>
    <row r="206" spans="1:9" ht="18" customHeight="1" x14ac:dyDescent="0.25">
      <c r="A206" s="46"/>
      <c r="B206" s="40"/>
      <c r="C206" s="40"/>
      <c r="D206" s="31" t="s">
        <v>11</v>
      </c>
      <c r="E206" s="44"/>
      <c r="F206" s="44"/>
      <c r="G206" s="44"/>
      <c r="H206" s="45"/>
      <c r="I206" s="30"/>
    </row>
    <row r="207" spans="1:9" ht="45" customHeight="1" x14ac:dyDescent="0.25">
      <c r="A207" s="46"/>
      <c r="B207" s="40"/>
      <c r="C207" s="40"/>
      <c r="D207" s="21" t="s">
        <v>148</v>
      </c>
      <c r="E207" s="44"/>
      <c r="F207" s="44"/>
      <c r="G207" s="44"/>
      <c r="H207" s="45"/>
      <c r="I207" s="30"/>
    </row>
    <row r="208" spans="1:9" x14ac:dyDescent="0.25">
      <c r="A208" s="8">
        <v>1059</v>
      </c>
      <c r="B208" s="9"/>
      <c r="C208" s="9"/>
      <c r="D208" s="2" t="s">
        <v>49</v>
      </c>
      <c r="E208" s="35"/>
      <c r="F208" s="35"/>
      <c r="G208" s="35"/>
      <c r="H208" s="26"/>
      <c r="I208" s="30"/>
    </row>
    <row r="209" spans="1:9" x14ac:dyDescent="0.25">
      <c r="A209" s="46"/>
      <c r="B209" s="43"/>
      <c r="C209" s="40" t="s">
        <v>146</v>
      </c>
      <c r="D209" s="21" t="s">
        <v>65</v>
      </c>
      <c r="E209" s="44">
        <v>0</v>
      </c>
      <c r="F209" s="44">
        <f>F215+F221</f>
        <v>136456.6</v>
      </c>
      <c r="G209" s="44">
        <f>G215+G221</f>
        <v>136456.6</v>
      </c>
      <c r="H209" s="45">
        <f>G209/F209</f>
        <v>1</v>
      </c>
      <c r="I209" s="30"/>
    </row>
    <row r="210" spans="1:9" ht="27.75" customHeight="1" x14ac:dyDescent="0.25">
      <c r="A210" s="46"/>
      <c r="B210" s="43"/>
      <c r="C210" s="40"/>
      <c r="D210" s="31" t="s">
        <v>50</v>
      </c>
      <c r="E210" s="44"/>
      <c r="F210" s="44"/>
      <c r="G210" s="44"/>
      <c r="H210" s="45"/>
      <c r="I210" s="30"/>
    </row>
    <row r="211" spans="1:9" ht="143.25" customHeight="1" x14ac:dyDescent="0.25">
      <c r="A211" s="46"/>
      <c r="B211" s="43"/>
      <c r="C211" s="40"/>
      <c r="D211" s="32" t="s">
        <v>66</v>
      </c>
      <c r="E211" s="44"/>
      <c r="F211" s="44"/>
      <c r="G211" s="44"/>
      <c r="H211" s="45"/>
      <c r="I211" s="30"/>
    </row>
    <row r="212" spans="1:9" ht="17.25" customHeight="1" x14ac:dyDescent="0.25">
      <c r="A212" s="46"/>
      <c r="B212" s="43"/>
      <c r="C212" s="40"/>
      <c r="D212" s="31" t="s">
        <v>51</v>
      </c>
      <c r="E212" s="44"/>
      <c r="F212" s="44"/>
      <c r="G212" s="44"/>
      <c r="H212" s="45"/>
      <c r="I212" s="30"/>
    </row>
    <row r="213" spans="1:9" ht="18.75" customHeight="1" x14ac:dyDescent="0.25">
      <c r="A213" s="46"/>
      <c r="B213" s="43"/>
      <c r="C213" s="40"/>
      <c r="D213" s="21" t="s">
        <v>67</v>
      </c>
      <c r="E213" s="44"/>
      <c r="F213" s="44"/>
      <c r="G213" s="44"/>
      <c r="H213" s="45"/>
      <c r="I213" s="30"/>
    </row>
    <row r="214" spans="1:9" ht="35.25" customHeight="1" x14ac:dyDescent="0.25">
      <c r="A214" s="46"/>
      <c r="B214" s="13"/>
      <c r="C214" s="13"/>
      <c r="D214" s="23" t="s">
        <v>52</v>
      </c>
      <c r="E214" s="33"/>
      <c r="F214" s="33"/>
      <c r="G214" s="33"/>
      <c r="H214" s="27"/>
      <c r="I214" s="30"/>
    </row>
    <row r="215" spans="1:9" ht="35.25" customHeight="1" x14ac:dyDescent="0.25">
      <c r="A215" s="46"/>
      <c r="B215" s="40" t="s">
        <v>64</v>
      </c>
      <c r="C215" s="40"/>
      <c r="D215" s="21" t="s">
        <v>95</v>
      </c>
      <c r="E215" s="44">
        <v>0</v>
      </c>
      <c r="F215" s="44">
        <v>107821.7</v>
      </c>
      <c r="G215" s="44">
        <v>107821.7</v>
      </c>
      <c r="H215" s="45">
        <f>G215/F215</f>
        <v>1</v>
      </c>
      <c r="I215" s="30"/>
    </row>
    <row r="216" spans="1:9" ht="20.25" customHeight="1" x14ac:dyDescent="0.25">
      <c r="A216" s="46"/>
      <c r="B216" s="40"/>
      <c r="C216" s="40"/>
      <c r="D216" s="31" t="s">
        <v>10</v>
      </c>
      <c r="E216" s="44"/>
      <c r="F216" s="44"/>
      <c r="G216" s="44"/>
      <c r="H216" s="45"/>
      <c r="I216" s="30"/>
    </row>
    <row r="217" spans="1:9" ht="127.5" customHeight="1" x14ac:dyDescent="0.25">
      <c r="A217" s="46"/>
      <c r="B217" s="40"/>
      <c r="C217" s="40"/>
      <c r="D217" s="32" t="s">
        <v>114</v>
      </c>
      <c r="E217" s="44"/>
      <c r="F217" s="44"/>
      <c r="G217" s="44"/>
      <c r="H217" s="45"/>
      <c r="I217" s="30"/>
    </row>
    <row r="218" spans="1:9" ht="21.75" customHeight="1" x14ac:dyDescent="0.25">
      <c r="A218" s="46"/>
      <c r="B218" s="40"/>
      <c r="C218" s="40"/>
      <c r="D218" s="31" t="s">
        <v>11</v>
      </c>
      <c r="E218" s="44"/>
      <c r="F218" s="44"/>
      <c r="G218" s="44"/>
      <c r="H218" s="45"/>
      <c r="I218" s="30"/>
    </row>
    <row r="219" spans="1:9" ht="48.75" customHeight="1" x14ac:dyDescent="0.25">
      <c r="A219" s="46"/>
      <c r="B219" s="40"/>
      <c r="C219" s="40"/>
      <c r="D219" s="32" t="s">
        <v>99</v>
      </c>
      <c r="E219" s="44"/>
      <c r="F219" s="44"/>
      <c r="G219" s="44"/>
      <c r="H219" s="45"/>
      <c r="I219" s="30"/>
    </row>
    <row r="220" spans="1:9" ht="20.25" customHeight="1" x14ac:dyDescent="0.25">
      <c r="A220" s="46"/>
      <c r="B220" s="13"/>
      <c r="C220" s="13"/>
      <c r="D220" s="23" t="s">
        <v>52</v>
      </c>
      <c r="E220" s="33"/>
      <c r="F220" s="33"/>
      <c r="G220" s="33"/>
      <c r="H220" s="27"/>
      <c r="I220" s="30"/>
    </row>
    <row r="221" spans="1:9" ht="40.5" customHeight="1" x14ac:dyDescent="0.25">
      <c r="A221" s="46"/>
      <c r="B221" s="40" t="s">
        <v>64</v>
      </c>
      <c r="C221" s="40"/>
      <c r="D221" s="21" t="s">
        <v>95</v>
      </c>
      <c r="E221" s="44">
        <v>0</v>
      </c>
      <c r="F221" s="44">
        <v>28634.9</v>
      </c>
      <c r="G221" s="44">
        <v>28634.9</v>
      </c>
      <c r="H221" s="45">
        <f>G221/F221</f>
        <v>1</v>
      </c>
      <c r="I221" s="30"/>
    </row>
    <row r="222" spans="1:9" ht="25.5" customHeight="1" x14ac:dyDescent="0.25">
      <c r="A222" s="46"/>
      <c r="B222" s="40"/>
      <c r="C222" s="40"/>
      <c r="D222" s="31" t="s">
        <v>10</v>
      </c>
      <c r="E222" s="44"/>
      <c r="F222" s="44"/>
      <c r="G222" s="44"/>
      <c r="H222" s="45"/>
      <c r="I222" s="30"/>
    </row>
    <row r="223" spans="1:9" ht="136.5" customHeight="1" x14ac:dyDescent="0.25">
      <c r="A223" s="46"/>
      <c r="B223" s="40"/>
      <c r="C223" s="40"/>
      <c r="D223" s="32" t="s">
        <v>114</v>
      </c>
      <c r="E223" s="44"/>
      <c r="F223" s="44"/>
      <c r="G223" s="44"/>
      <c r="H223" s="45"/>
      <c r="I223" s="30"/>
    </row>
    <row r="224" spans="1:9" ht="19.5" customHeight="1" x14ac:dyDescent="0.25">
      <c r="A224" s="46"/>
      <c r="B224" s="40"/>
      <c r="C224" s="40"/>
      <c r="D224" s="31" t="s">
        <v>11</v>
      </c>
      <c r="E224" s="44"/>
      <c r="F224" s="44"/>
      <c r="G224" s="44"/>
      <c r="H224" s="45"/>
      <c r="I224" s="30"/>
    </row>
    <row r="225" spans="1:9" ht="51.75" customHeight="1" x14ac:dyDescent="0.25">
      <c r="A225" s="46"/>
      <c r="B225" s="40"/>
      <c r="C225" s="40"/>
      <c r="D225" s="21" t="s">
        <v>99</v>
      </c>
      <c r="E225" s="44"/>
      <c r="F225" s="44"/>
      <c r="G225" s="44"/>
      <c r="H225" s="45"/>
      <c r="I225" s="30"/>
    </row>
    <row r="226" spans="1:9" x14ac:dyDescent="0.25">
      <c r="A226" s="8">
        <v>1116</v>
      </c>
      <c r="B226" s="9"/>
      <c r="C226" s="9"/>
      <c r="D226" s="2" t="s">
        <v>49</v>
      </c>
      <c r="E226" s="35"/>
      <c r="F226" s="35"/>
      <c r="G226" s="35"/>
      <c r="H226" s="26"/>
      <c r="I226" s="30"/>
    </row>
    <row r="227" spans="1:9" ht="17.25" customHeight="1" x14ac:dyDescent="0.25">
      <c r="A227" s="43"/>
      <c r="B227" s="43"/>
      <c r="C227" s="40" t="s">
        <v>146</v>
      </c>
      <c r="D227" s="21" t="s">
        <v>77</v>
      </c>
      <c r="E227" s="44">
        <v>0</v>
      </c>
      <c r="F227" s="44">
        <f>F233+F239</f>
        <v>486677.10000000003</v>
      </c>
      <c r="G227" s="44">
        <f>G233+G239</f>
        <v>486677.10000000003</v>
      </c>
      <c r="H227" s="45">
        <f>G227/F227</f>
        <v>1</v>
      </c>
      <c r="I227" s="30"/>
    </row>
    <row r="228" spans="1:9" ht="27" customHeight="1" x14ac:dyDescent="0.25">
      <c r="A228" s="43"/>
      <c r="B228" s="43"/>
      <c r="C228" s="40"/>
      <c r="D228" s="31" t="s">
        <v>50</v>
      </c>
      <c r="E228" s="44"/>
      <c r="F228" s="44"/>
      <c r="G228" s="44"/>
      <c r="H228" s="45"/>
      <c r="I228" s="30"/>
    </row>
    <row r="229" spans="1:9" ht="54" customHeight="1" x14ac:dyDescent="0.25">
      <c r="A229" s="43"/>
      <c r="B229" s="43"/>
      <c r="C229" s="40"/>
      <c r="D229" s="21" t="s">
        <v>78</v>
      </c>
      <c r="E229" s="44"/>
      <c r="F229" s="44"/>
      <c r="G229" s="44"/>
      <c r="H229" s="45"/>
      <c r="I229" s="30"/>
    </row>
    <row r="230" spans="1:9" ht="18.75" customHeight="1" x14ac:dyDescent="0.25">
      <c r="A230" s="43"/>
      <c r="B230" s="43"/>
      <c r="C230" s="40"/>
      <c r="D230" s="31" t="s">
        <v>51</v>
      </c>
      <c r="E230" s="44"/>
      <c r="F230" s="44"/>
      <c r="G230" s="44"/>
      <c r="H230" s="45"/>
      <c r="I230" s="30"/>
    </row>
    <row r="231" spans="1:9" ht="18" customHeight="1" x14ac:dyDescent="0.25">
      <c r="A231" s="43"/>
      <c r="B231" s="43"/>
      <c r="C231" s="40"/>
      <c r="D231" s="21" t="s">
        <v>79</v>
      </c>
      <c r="E231" s="44"/>
      <c r="F231" s="44"/>
      <c r="G231" s="44"/>
      <c r="H231" s="45"/>
      <c r="I231" s="30"/>
    </row>
    <row r="232" spans="1:9" ht="17.25" customHeight="1" x14ac:dyDescent="0.25">
      <c r="A232" s="43"/>
      <c r="B232" s="13"/>
      <c r="C232" s="13"/>
      <c r="D232" s="23" t="s">
        <v>52</v>
      </c>
      <c r="E232" s="33"/>
      <c r="F232" s="33"/>
      <c r="G232" s="33"/>
      <c r="H232" s="27"/>
      <c r="I232" s="30"/>
    </row>
    <row r="233" spans="1:9" ht="18.75" customHeight="1" x14ac:dyDescent="0.25">
      <c r="A233" s="43"/>
      <c r="B233" s="40" t="s">
        <v>64</v>
      </c>
      <c r="C233" s="40"/>
      <c r="D233" s="21" t="s">
        <v>31</v>
      </c>
      <c r="E233" s="44">
        <v>0</v>
      </c>
      <c r="F233" s="44">
        <v>313356.90000000002</v>
      </c>
      <c r="G233" s="44">
        <v>313356.90000000002</v>
      </c>
      <c r="H233" s="45">
        <f>G233/F233</f>
        <v>1</v>
      </c>
      <c r="I233" s="30"/>
    </row>
    <row r="234" spans="1:9" ht="17.25" customHeight="1" x14ac:dyDescent="0.25">
      <c r="A234" s="43"/>
      <c r="B234" s="40"/>
      <c r="C234" s="40"/>
      <c r="D234" s="31" t="s">
        <v>10</v>
      </c>
      <c r="E234" s="44"/>
      <c r="F234" s="44"/>
      <c r="G234" s="44"/>
      <c r="H234" s="45"/>
      <c r="I234" s="30"/>
    </row>
    <row r="235" spans="1:9" ht="72" customHeight="1" x14ac:dyDescent="0.25">
      <c r="A235" s="43"/>
      <c r="B235" s="40"/>
      <c r="C235" s="40"/>
      <c r="D235" s="32" t="s">
        <v>32</v>
      </c>
      <c r="E235" s="44"/>
      <c r="F235" s="44"/>
      <c r="G235" s="44"/>
      <c r="H235" s="45"/>
      <c r="I235" s="30"/>
    </row>
    <row r="236" spans="1:9" ht="20.25" customHeight="1" x14ac:dyDescent="0.25">
      <c r="A236" s="43"/>
      <c r="B236" s="40"/>
      <c r="C236" s="40"/>
      <c r="D236" s="31" t="s">
        <v>11</v>
      </c>
      <c r="E236" s="44"/>
      <c r="F236" s="44"/>
      <c r="G236" s="44"/>
      <c r="H236" s="45"/>
      <c r="I236" s="30"/>
    </row>
    <row r="237" spans="1:9" ht="71.25" customHeight="1" x14ac:dyDescent="0.25">
      <c r="A237" s="43"/>
      <c r="B237" s="40"/>
      <c r="C237" s="40"/>
      <c r="D237" s="21" t="s">
        <v>99</v>
      </c>
      <c r="E237" s="44"/>
      <c r="F237" s="44"/>
      <c r="G237" s="44"/>
      <c r="H237" s="45"/>
      <c r="I237" s="30"/>
    </row>
    <row r="238" spans="1:9" ht="18" customHeight="1" x14ac:dyDescent="0.25">
      <c r="A238" s="43"/>
      <c r="B238" s="13"/>
      <c r="C238" s="13"/>
      <c r="D238" s="23" t="s">
        <v>52</v>
      </c>
      <c r="E238" s="33"/>
      <c r="F238" s="33"/>
      <c r="G238" s="33"/>
      <c r="H238" s="27"/>
      <c r="I238" s="30"/>
    </row>
    <row r="239" spans="1:9" ht="24" customHeight="1" x14ac:dyDescent="0.25">
      <c r="A239" s="43"/>
      <c r="B239" s="40" t="s">
        <v>64</v>
      </c>
      <c r="C239" s="40"/>
      <c r="D239" s="21" t="s">
        <v>31</v>
      </c>
      <c r="E239" s="44">
        <v>0</v>
      </c>
      <c r="F239" s="44">
        <v>173320.2</v>
      </c>
      <c r="G239" s="44">
        <v>173320.2</v>
      </c>
      <c r="H239" s="45">
        <f>G239/F239</f>
        <v>1</v>
      </c>
      <c r="I239" s="30"/>
    </row>
    <row r="240" spans="1:9" ht="20.25" customHeight="1" x14ac:dyDescent="0.25">
      <c r="A240" s="43"/>
      <c r="B240" s="40"/>
      <c r="C240" s="40"/>
      <c r="D240" s="31" t="s">
        <v>10</v>
      </c>
      <c r="E240" s="44"/>
      <c r="F240" s="44"/>
      <c r="G240" s="44"/>
      <c r="H240" s="45"/>
      <c r="I240" s="30"/>
    </row>
    <row r="241" spans="1:9" ht="72" customHeight="1" x14ac:dyDescent="0.25">
      <c r="A241" s="43"/>
      <c r="B241" s="40"/>
      <c r="C241" s="40"/>
      <c r="D241" s="21" t="s">
        <v>32</v>
      </c>
      <c r="E241" s="44"/>
      <c r="F241" s="44"/>
      <c r="G241" s="44"/>
      <c r="H241" s="45"/>
      <c r="I241" s="30"/>
    </row>
    <row r="242" spans="1:9" ht="21.75" customHeight="1" x14ac:dyDescent="0.25">
      <c r="A242" s="43"/>
      <c r="B242" s="40"/>
      <c r="C242" s="40"/>
      <c r="D242" s="31" t="s">
        <v>11</v>
      </c>
      <c r="E242" s="44"/>
      <c r="F242" s="44"/>
      <c r="G242" s="44"/>
      <c r="H242" s="45"/>
      <c r="I242" s="30"/>
    </row>
    <row r="243" spans="1:9" ht="57" customHeight="1" x14ac:dyDescent="0.25">
      <c r="A243" s="43"/>
      <c r="B243" s="40"/>
      <c r="C243" s="40"/>
      <c r="D243" s="38" t="s">
        <v>99</v>
      </c>
      <c r="E243" s="44"/>
      <c r="F243" s="44"/>
      <c r="G243" s="44"/>
      <c r="H243" s="45"/>
      <c r="I243" s="30"/>
    </row>
    <row r="244" spans="1:9" ht="18.75" customHeight="1" x14ac:dyDescent="0.25">
      <c r="A244" s="8">
        <v>1173</v>
      </c>
      <c r="B244" s="9"/>
      <c r="C244" s="9"/>
      <c r="D244" s="2" t="s">
        <v>49</v>
      </c>
      <c r="E244" s="35"/>
      <c r="F244" s="35"/>
      <c r="G244" s="35"/>
      <c r="H244" s="26"/>
      <c r="I244" s="30"/>
    </row>
    <row r="245" spans="1:9" x14ac:dyDescent="0.25">
      <c r="A245" s="46"/>
      <c r="B245" s="43"/>
      <c r="C245" s="40" t="s">
        <v>146</v>
      </c>
      <c r="D245" s="21" t="s">
        <v>83</v>
      </c>
      <c r="E245" s="44">
        <v>0</v>
      </c>
      <c r="F245" s="44">
        <f>F251</f>
        <v>49902.5</v>
      </c>
      <c r="G245" s="44">
        <f>G251</f>
        <v>42019.74</v>
      </c>
      <c r="H245" s="45">
        <f>(G245)/F245</f>
        <v>0.84203677170482438</v>
      </c>
      <c r="I245" s="30"/>
    </row>
    <row r="246" spans="1:9" ht="20.25" customHeight="1" x14ac:dyDescent="0.25">
      <c r="A246" s="46"/>
      <c r="B246" s="43"/>
      <c r="C246" s="40"/>
      <c r="D246" s="31" t="s">
        <v>50</v>
      </c>
      <c r="E246" s="44"/>
      <c r="F246" s="44"/>
      <c r="G246" s="44"/>
      <c r="H246" s="45"/>
      <c r="I246" s="30"/>
    </row>
    <row r="247" spans="1:9" ht="45.75" customHeight="1" x14ac:dyDescent="0.25">
      <c r="A247" s="46"/>
      <c r="B247" s="43"/>
      <c r="C247" s="40"/>
      <c r="D247" s="38" t="s">
        <v>84</v>
      </c>
      <c r="E247" s="44"/>
      <c r="F247" s="44"/>
      <c r="G247" s="44"/>
      <c r="H247" s="45"/>
      <c r="I247" s="30"/>
    </row>
    <row r="248" spans="1:9" ht="19.5" customHeight="1" x14ac:dyDescent="0.25">
      <c r="A248" s="46"/>
      <c r="B248" s="43"/>
      <c r="C248" s="40"/>
      <c r="D248" s="31" t="s">
        <v>51</v>
      </c>
      <c r="E248" s="44"/>
      <c r="F248" s="44"/>
      <c r="G248" s="44"/>
      <c r="H248" s="45"/>
      <c r="I248" s="30"/>
    </row>
    <row r="249" spans="1:9" ht="42" customHeight="1" x14ac:dyDescent="0.25">
      <c r="A249" s="46"/>
      <c r="B249" s="43"/>
      <c r="C249" s="40"/>
      <c r="D249" s="21" t="s">
        <v>85</v>
      </c>
      <c r="E249" s="44"/>
      <c r="F249" s="44"/>
      <c r="G249" s="44"/>
      <c r="H249" s="45"/>
      <c r="I249" s="30"/>
    </row>
    <row r="250" spans="1:9" ht="21.75" customHeight="1" x14ac:dyDescent="0.25">
      <c r="A250" s="46"/>
      <c r="B250" s="13"/>
      <c r="C250" s="13"/>
      <c r="D250" s="23" t="s">
        <v>60</v>
      </c>
      <c r="E250" s="33"/>
      <c r="F250" s="33"/>
      <c r="G250" s="33"/>
      <c r="H250" s="27"/>
      <c r="I250" s="30"/>
    </row>
    <row r="251" spans="1:9" ht="22.5" customHeight="1" x14ac:dyDescent="0.25">
      <c r="A251" s="46"/>
      <c r="B251" s="40" t="s">
        <v>119</v>
      </c>
      <c r="C251" s="40"/>
      <c r="D251" s="21" t="s">
        <v>120</v>
      </c>
      <c r="E251" s="44">
        <v>0</v>
      </c>
      <c r="F251" s="44">
        <v>49902.5</v>
      </c>
      <c r="G251" s="44">
        <v>42019.74</v>
      </c>
      <c r="H251" s="45">
        <f>(G251)/F251</f>
        <v>0.84203677170482438</v>
      </c>
      <c r="I251" s="30"/>
    </row>
    <row r="252" spans="1:9" ht="22.5" customHeight="1" x14ac:dyDescent="0.25">
      <c r="A252" s="46"/>
      <c r="B252" s="40"/>
      <c r="C252" s="40"/>
      <c r="D252" s="31" t="s">
        <v>29</v>
      </c>
      <c r="E252" s="44"/>
      <c r="F252" s="44"/>
      <c r="G252" s="44"/>
      <c r="H252" s="45"/>
      <c r="I252" s="30"/>
    </row>
    <row r="253" spans="1:9" ht="32.25" customHeight="1" x14ac:dyDescent="0.25">
      <c r="A253" s="46"/>
      <c r="B253" s="40"/>
      <c r="C253" s="40"/>
      <c r="D253" s="38" t="s">
        <v>106</v>
      </c>
      <c r="E253" s="44"/>
      <c r="F253" s="44"/>
      <c r="G253" s="44"/>
      <c r="H253" s="45"/>
      <c r="I253" s="30"/>
    </row>
    <row r="254" spans="1:9" x14ac:dyDescent="0.25">
      <c r="A254" s="8">
        <v>1155</v>
      </c>
      <c r="B254" s="9"/>
      <c r="C254" s="9"/>
      <c r="D254" s="2" t="s">
        <v>49</v>
      </c>
      <c r="E254" s="35"/>
      <c r="F254" s="35"/>
      <c r="G254" s="35"/>
      <c r="H254" s="26"/>
      <c r="I254" s="30"/>
    </row>
    <row r="255" spans="1:9" ht="48" customHeight="1" x14ac:dyDescent="0.25">
      <c r="A255" s="46"/>
      <c r="B255" s="43"/>
      <c r="C255" s="40" t="s">
        <v>146</v>
      </c>
      <c r="D255" s="21" t="s">
        <v>121</v>
      </c>
      <c r="E255" s="44">
        <v>0</v>
      </c>
      <c r="F255" s="44">
        <f>F261</f>
        <v>1000000</v>
      </c>
      <c r="G255" s="44">
        <f>G261</f>
        <v>1000000</v>
      </c>
      <c r="H255" s="45">
        <f>(G255)/F255</f>
        <v>1</v>
      </c>
      <c r="I255" s="30"/>
    </row>
    <row r="256" spans="1:9" ht="18" customHeight="1" x14ac:dyDescent="0.25">
      <c r="A256" s="46"/>
      <c r="B256" s="43"/>
      <c r="C256" s="40"/>
      <c r="D256" s="31" t="s">
        <v>10</v>
      </c>
      <c r="E256" s="44"/>
      <c r="F256" s="44"/>
      <c r="G256" s="44"/>
      <c r="H256" s="45"/>
      <c r="I256" s="30"/>
    </row>
    <row r="257" spans="1:9" ht="40.5" customHeight="1" x14ac:dyDescent="0.25">
      <c r="A257" s="46"/>
      <c r="B257" s="43"/>
      <c r="C257" s="40"/>
      <c r="D257" s="21" t="s">
        <v>122</v>
      </c>
      <c r="E257" s="44"/>
      <c r="F257" s="44"/>
      <c r="G257" s="44"/>
      <c r="H257" s="45"/>
      <c r="I257" s="30"/>
    </row>
    <row r="258" spans="1:9" ht="21" customHeight="1" x14ac:dyDescent="0.25">
      <c r="A258" s="46"/>
      <c r="B258" s="43"/>
      <c r="C258" s="40"/>
      <c r="D258" s="31" t="s">
        <v>51</v>
      </c>
      <c r="E258" s="44"/>
      <c r="F258" s="44"/>
      <c r="G258" s="44"/>
      <c r="H258" s="45"/>
      <c r="I258" s="30"/>
    </row>
    <row r="259" spans="1:9" ht="17.25" customHeight="1" x14ac:dyDescent="0.25">
      <c r="A259" s="46"/>
      <c r="B259" s="43"/>
      <c r="C259" s="40"/>
      <c r="D259" s="21" t="s">
        <v>123</v>
      </c>
      <c r="E259" s="44"/>
      <c r="F259" s="44"/>
      <c r="G259" s="44"/>
      <c r="H259" s="45"/>
      <c r="I259" s="30"/>
    </row>
    <row r="260" spans="1:9" ht="24" customHeight="1" x14ac:dyDescent="0.25">
      <c r="A260" s="46"/>
      <c r="B260" s="13"/>
      <c r="C260" s="13"/>
      <c r="D260" s="23" t="s">
        <v>60</v>
      </c>
      <c r="E260" s="33"/>
      <c r="F260" s="33"/>
      <c r="G260" s="33"/>
      <c r="H260" s="27"/>
      <c r="I260" s="30"/>
    </row>
    <row r="261" spans="1:9" ht="30.75" customHeight="1" x14ac:dyDescent="0.25">
      <c r="A261" s="46"/>
      <c r="B261" s="40" t="s">
        <v>124</v>
      </c>
      <c r="C261" s="40"/>
      <c r="D261" s="21" t="s">
        <v>121</v>
      </c>
      <c r="E261" s="44">
        <v>0</v>
      </c>
      <c r="F261" s="44">
        <v>1000000</v>
      </c>
      <c r="G261" s="44">
        <v>1000000</v>
      </c>
      <c r="H261" s="45">
        <f>G261/F261</f>
        <v>1</v>
      </c>
      <c r="I261" s="30"/>
    </row>
    <row r="262" spans="1:9" ht="24" customHeight="1" x14ac:dyDescent="0.25">
      <c r="A262" s="46"/>
      <c r="B262" s="40"/>
      <c r="C262" s="40"/>
      <c r="D262" s="31" t="s">
        <v>10</v>
      </c>
      <c r="E262" s="44"/>
      <c r="F262" s="44"/>
      <c r="G262" s="44"/>
      <c r="H262" s="45"/>
      <c r="I262" s="30"/>
    </row>
    <row r="263" spans="1:9" ht="38.25" customHeight="1" x14ac:dyDescent="0.25">
      <c r="A263" s="46"/>
      <c r="B263" s="40"/>
      <c r="C263" s="40"/>
      <c r="D263" s="21" t="s">
        <v>122</v>
      </c>
      <c r="E263" s="44"/>
      <c r="F263" s="44"/>
      <c r="G263" s="44"/>
      <c r="H263" s="45"/>
      <c r="I263" s="30"/>
    </row>
    <row r="264" spans="1:9" ht="24.75" customHeight="1" x14ac:dyDescent="0.25">
      <c r="A264" s="46"/>
      <c r="B264" s="40"/>
      <c r="C264" s="40"/>
      <c r="D264" s="31" t="s">
        <v>11</v>
      </c>
      <c r="E264" s="44"/>
      <c r="F264" s="44"/>
      <c r="G264" s="44"/>
      <c r="H264" s="45"/>
      <c r="I264" s="30"/>
    </row>
    <row r="265" spans="1:9" ht="35.25" customHeight="1" x14ac:dyDescent="0.25">
      <c r="A265" s="46"/>
      <c r="B265" s="40"/>
      <c r="C265" s="40"/>
      <c r="D265" s="21" t="s">
        <v>125</v>
      </c>
      <c r="E265" s="44"/>
      <c r="F265" s="44"/>
      <c r="G265" s="44"/>
      <c r="H265" s="45"/>
      <c r="I265" s="30"/>
    </row>
    <row r="266" spans="1:9" x14ac:dyDescent="0.25">
      <c r="A266" s="8">
        <v>1116</v>
      </c>
      <c r="B266" s="9"/>
      <c r="C266" s="9"/>
      <c r="D266" s="2" t="s">
        <v>49</v>
      </c>
      <c r="E266" s="35"/>
      <c r="F266" s="35"/>
      <c r="G266" s="35"/>
      <c r="H266" s="26"/>
      <c r="I266" s="30"/>
    </row>
    <row r="267" spans="1:9" x14ac:dyDescent="0.25">
      <c r="A267" s="43"/>
      <c r="B267" s="43"/>
      <c r="C267" s="40" t="s">
        <v>146</v>
      </c>
      <c r="D267" s="21" t="s">
        <v>77</v>
      </c>
      <c r="E267" s="44">
        <v>0</v>
      </c>
      <c r="F267" s="44">
        <f>F273</f>
        <v>15000</v>
      </c>
      <c r="G267" s="44">
        <f>G273</f>
        <v>15000</v>
      </c>
      <c r="H267" s="45">
        <f>G267/F267</f>
        <v>1</v>
      </c>
      <c r="I267" s="30"/>
    </row>
    <row r="268" spans="1:9" ht="19.5" customHeight="1" x14ac:dyDescent="0.25">
      <c r="A268" s="43"/>
      <c r="B268" s="43"/>
      <c r="C268" s="40"/>
      <c r="D268" s="31" t="s">
        <v>50</v>
      </c>
      <c r="E268" s="44"/>
      <c r="F268" s="44"/>
      <c r="G268" s="44"/>
      <c r="H268" s="45"/>
      <c r="I268" s="30"/>
    </row>
    <row r="269" spans="1:9" ht="54.75" customHeight="1" x14ac:dyDescent="0.25">
      <c r="A269" s="43"/>
      <c r="B269" s="43"/>
      <c r="C269" s="40"/>
      <c r="D269" s="21" t="s">
        <v>78</v>
      </c>
      <c r="E269" s="44"/>
      <c r="F269" s="44"/>
      <c r="G269" s="44"/>
      <c r="H269" s="45"/>
      <c r="I269" s="30"/>
    </row>
    <row r="270" spans="1:9" ht="23.25" customHeight="1" x14ac:dyDescent="0.25">
      <c r="A270" s="43"/>
      <c r="B270" s="43"/>
      <c r="C270" s="40"/>
      <c r="D270" s="31" t="s">
        <v>51</v>
      </c>
      <c r="E270" s="44"/>
      <c r="F270" s="44"/>
      <c r="G270" s="44"/>
      <c r="H270" s="45"/>
      <c r="I270" s="30"/>
    </row>
    <row r="271" spans="1:9" ht="22.5" customHeight="1" x14ac:dyDescent="0.25">
      <c r="A271" s="43"/>
      <c r="B271" s="43"/>
      <c r="C271" s="40"/>
      <c r="D271" s="21" t="s">
        <v>79</v>
      </c>
      <c r="E271" s="44"/>
      <c r="F271" s="44"/>
      <c r="G271" s="44"/>
      <c r="H271" s="45"/>
      <c r="I271" s="30"/>
    </row>
    <row r="272" spans="1:9" ht="24.75" customHeight="1" x14ac:dyDescent="0.25">
      <c r="A272" s="43"/>
      <c r="B272" s="13"/>
      <c r="C272" s="13"/>
      <c r="D272" s="23" t="s">
        <v>52</v>
      </c>
      <c r="E272" s="33"/>
      <c r="F272" s="33"/>
      <c r="G272" s="33"/>
      <c r="H272" s="27"/>
      <c r="I272" s="30"/>
    </row>
    <row r="273" spans="1:9" ht="18.75" customHeight="1" x14ac:dyDescent="0.25">
      <c r="A273" s="43"/>
      <c r="B273" s="40" t="s">
        <v>53</v>
      </c>
      <c r="C273" s="40"/>
      <c r="D273" s="21" t="s">
        <v>126</v>
      </c>
      <c r="E273" s="44">
        <v>0</v>
      </c>
      <c r="F273" s="44">
        <v>15000</v>
      </c>
      <c r="G273" s="44">
        <v>15000</v>
      </c>
      <c r="H273" s="45">
        <f>(G273)/F273</f>
        <v>1</v>
      </c>
      <c r="I273" s="30"/>
    </row>
    <row r="274" spans="1:9" ht="19.5" customHeight="1" x14ac:dyDescent="0.25">
      <c r="A274" s="43"/>
      <c r="B274" s="40"/>
      <c r="C274" s="40"/>
      <c r="D274" s="31" t="s">
        <v>50</v>
      </c>
      <c r="E274" s="44"/>
      <c r="F274" s="44"/>
      <c r="G274" s="44"/>
      <c r="H274" s="45"/>
      <c r="I274" s="30"/>
    </row>
    <row r="275" spans="1:9" ht="99.75" customHeight="1" x14ac:dyDescent="0.25">
      <c r="A275" s="43"/>
      <c r="B275" s="40"/>
      <c r="C275" s="40"/>
      <c r="D275" s="38" t="s">
        <v>127</v>
      </c>
      <c r="E275" s="44"/>
      <c r="F275" s="44"/>
      <c r="G275" s="44"/>
      <c r="H275" s="45"/>
      <c r="I275" s="30"/>
    </row>
    <row r="276" spans="1:9" ht="28.5" customHeight="1" x14ac:dyDescent="0.25">
      <c r="A276" s="43"/>
      <c r="B276" s="40"/>
      <c r="C276" s="40"/>
      <c r="D276" s="31" t="s">
        <v>11</v>
      </c>
      <c r="E276" s="44"/>
      <c r="F276" s="44"/>
      <c r="G276" s="44"/>
      <c r="H276" s="45"/>
      <c r="I276" s="30"/>
    </row>
    <row r="277" spans="1:9" ht="54.75" customHeight="1" x14ac:dyDescent="0.25">
      <c r="A277" s="43"/>
      <c r="B277" s="40"/>
      <c r="C277" s="40"/>
      <c r="D277" s="38" t="s">
        <v>113</v>
      </c>
      <c r="E277" s="44"/>
      <c r="F277" s="44"/>
      <c r="G277" s="44"/>
      <c r="H277" s="45"/>
      <c r="I277" s="30"/>
    </row>
    <row r="278" spans="1:9" x14ac:dyDescent="0.25">
      <c r="A278" s="8">
        <v>1022</v>
      </c>
      <c r="B278" s="9"/>
      <c r="C278" s="9"/>
      <c r="D278" s="2" t="s">
        <v>49</v>
      </c>
      <c r="E278" s="35"/>
      <c r="F278" s="35"/>
      <c r="G278" s="35"/>
      <c r="H278" s="26"/>
      <c r="I278" s="30"/>
    </row>
    <row r="279" spans="1:9" x14ac:dyDescent="0.25">
      <c r="A279" s="46"/>
      <c r="B279" s="40"/>
      <c r="C279" s="40" t="s">
        <v>146</v>
      </c>
      <c r="D279" s="21" t="s">
        <v>57</v>
      </c>
      <c r="E279" s="44">
        <v>0</v>
      </c>
      <c r="F279" s="44">
        <f>F288+F291+F285</f>
        <v>25900</v>
      </c>
      <c r="G279" s="44">
        <f>G288+G291+G285</f>
        <v>25900</v>
      </c>
      <c r="H279" s="45">
        <f>G279/F279</f>
        <v>1</v>
      </c>
      <c r="I279" s="30"/>
    </row>
    <row r="280" spans="1:9" ht="17.25" customHeight="1" x14ac:dyDescent="0.25">
      <c r="A280" s="46"/>
      <c r="B280" s="40"/>
      <c r="C280" s="40"/>
      <c r="D280" s="31" t="s">
        <v>50</v>
      </c>
      <c r="E280" s="44"/>
      <c r="F280" s="44"/>
      <c r="G280" s="44"/>
      <c r="H280" s="45"/>
      <c r="I280" s="30"/>
    </row>
    <row r="281" spans="1:9" ht="128.25" customHeight="1" x14ac:dyDescent="0.25">
      <c r="A281" s="46"/>
      <c r="B281" s="40"/>
      <c r="C281" s="40"/>
      <c r="D281" s="38" t="s">
        <v>115</v>
      </c>
      <c r="E281" s="44"/>
      <c r="F281" s="44"/>
      <c r="G281" s="44"/>
      <c r="H281" s="45"/>
      <c r="I281" s="30"/>
    </row>
    <row r="282" spans="1:9" ht="20.25" customHeight="1" x14ac:dyDescent="0.25">
      <c r="A282" s="46"/>
      <c r="B282" s="40"/>
      <c r="C282" s="40"/>
      <c r="D282" s="31" t="s">
        <v>51</v>
      </c>
      <c r="E282" s="44"/>
      <c r="F282" s="44"/>
      <c r="G282" s="44"/>
      <c r="H282" s="45"/>
      <c r="I282" s="30"/>
    </row>
    <row r="283" spans="1:9" ht="38.25" customHeight="1" x14ac:dyDescent="0.25">
      <c r="A283" s="46"/>
      <c r="B283" s="40"/>
      <c r="C283" s="40"/>
      <c r="D283" s="21" t="s">
        <v>59</v>
      </c>
      <c r="E283" s="44"/>
      <c r="F283" s="44"/>
      <c r="G283" s="44"/>
      <c r="H283" s="45"/>
      <c r="I283" s="30"/>
    </row>
    <row r="284" spans="1:9" ht="18.75" customHeight="1" x14ac:dyDescent="0.25">
      <c r="A284" s="46"/>
      <c r="B284" s="13"/>
      <c r="C284" s="13"/>
      <c r="D284" s="23" t="s">
        <v>60</v>
      </c>
      <c r="E284" s="33"/>
      <c r="F284" s="33"/>
      <c r="G284" s="33"/>
      <c r="H284" s="27"/>
      <c r="I284" s="30"/>
    </row>
    <row r="285" spans="1:9" ht="39" customHeight="1" x14ac:dyDescent="0.25">
      <c r="A285" s="46"/>
      <c r="B285" s="40" t="s">
        <v>118</v>
      </c>
      <c r="C285" s="40"/>
      <c r="D285" s="21" t="s">
        <v>116</v>
      </c>
      <c r="E285" s="44">
        <v>0</v>
      </c>
      <c r="F285" s="44">
        <v>13750</v>
      </c>
      <c r="G285" s="44">
        <v>13750</v>
      </c>
      <c r="H285" s="45">
        <f>(G285)/F285</f>
        <v>1</v>
      </c>
      <c r="I285" s="30"/>
    </row>
    <row r="286" spans="1:9" ht="22.5" customHeight="1" x14ac:dyDescent="0.25">
      <c r="A286" s="46"/>
      <c r="B286" s="40"/>
      <c r="C286" s="40"/>
      <c r="D286" s="31" t="s">
        <v>29</v>
      </c>
      <c r="E286" s="44"/>
      <c r="F286" s="44"/>
      <c r="G286" s="44"/>
      <c r="H286" s="45"/>
      <c r="I286" s="30"/>
    </row>
    <row r="287" spans="1:9" ht="59.25" customHeight="1" x14ac:dyDescent="0.25">
      <c r="A287" s="46"/>
      <c r="B287" s="40"/>
      <c r="C287" s="40"/>
      <c r="D287" s="38" t="s">
        <v>117</v>
      </c>
      <c r="E287" s="44"/>
      <c r="F287" s="44"/>
      <c r="G287" s="44"/>
      <c r="H287" s="45"/>
      <c r="I287" s="30"/>
    </row>
    <row r="288" spans="1:9" ht="18" customHeight="1" x14ac:dyDescent="0.25">
      <c r="A288" s="46"/>
      <c r="B288" s="40" t="s">
        <v>130</v>
      </c>
      <c r="C288" s="40"/>
      <c r="D288" s="21" t="s">
        <v>128</v>
      </c>
      <c r="E288" s="44">
        <v>0</v>
      </c>
      <c r="F288" s="44">
        <v>4050</v>
      </c>
      <c r="G288" s="44">
        <v>4050</v>
      </c>
      <c r="H288" s="45">
        <f>(G288)/F288</f>
        <v>1</v>
      </c>
      <c r="I288" s="30"/>
    </row>
    <row r="289" spans="1:9" ht="21" customHeight="1" x14ac:dyDescent="0.25">
      <c r="A289" s="46"/>
      <c r="B289" s="40"/>
      <c r="C289" s="40"/>
      <c r="D289" s="31" t="s">
        <v>29</v>
      </c>
      <c r="E289" s="44"/>
      <c r="F289" s="44"/>
      <c r="G289" s="44"/>
      <c r="H289" s="45"/>
      <c r="I289" s="30"/>
    </row>
    <row r="290" spans="1:9" ht="54.75" customHeight="1" x14ac:dyDescent="0.25">
      <c r="A290" s="46"/>
      <c r="B290" s="40"/>
      <c r="C290" s="40"/>
      <c r="D290" s="38" t="s">
        <v>129</v>
      </c>
      <c r="E290" s="44"/>
      <c r="F290" s="44"/>
      <c r="G290" s="44"/>
      <c r="H290" s="45"/>
      <c r="I290" s="30"/>
    </row>
    <row r="291" spans="1:9" x14ac:dyDescent="0.25">
      <c r="A291" s="46"/>
      <c r="B291" s="40" t="s">
        <v>131</v>
      </c>
      <c r="C291" s="40"/>
      <c r="D291" s="21" t="s">
        <v>132</v>
      </c>
      <c r="E291" s="44">
        <v>0</v>
      </c>
      <c r="F291" s="44">
        <v>8100</v>
      </c>
      <c r="G291" s="44">
        <v>8100</v>
      </c>
      <c r="H291" s="45">
        <f>(G291)/F291</f>
        <v>1</v>
      </c>
      <c r="I291" s="30"/>
    </row>
    <row r="292" spans="1:9" ht="19.5" customHeight="1" x14ac:dyDescent="0.25">
      <c r="A292" s="46"/>
      <c r="B292" s="40"/>
      <c r="C292" s="40"/>
      <c r="D292" s="31" t="s">
        <v>29</v>
      </c>
      <c r="E292" s="44"/>
      <c r="F292" s="44"/>
      <c r="G292" s="44"/>
      <c r="H292" s="45"/>
      <c r="I292" s="30"/>
    </row>
    <row r="293" spans="1:9" ht="63.75" customHeight="1" x14ac:dyDescent="0.25">
      <c r="A293" s="46"/>
      <c r="B293" s="40"/>
      <c r="C293" s="40"/>
      <c r="D293" s="21" t="s">
        <v>133</v>
      </c>
      <c r="E293" s="44"/>
      <c r="F293" s="44"/>
      <c r="G293" s="44"/>
      <c r="H293" s="45"/>
      <c r="I293" s="30"/>
    </row>
    <row r="294" spans="1:9" x14ac:dyDescent="0.25">
      <c r="A294" s="8">
        <v>1022</v>
      </c>
      <c r="B294" s="9"/>
      <c r="C294" s="9"/>
      <c r="D294" s="2" t="s">
        <v>49</v>
      </c>
      <c r="E294" s="35"/>
      <c r="F294" s="35"/>
      <c r="G294" s="35"/>
      <c r="H294" s="26"/>
      <c r="I294" s="30"/>
    </row>
    <row r="295" spans="1:9" x14ac:dyDescent="0.25">
      <c r="A295" s="46"/>
      <c r="B295" s="40"/>
      <c r="C295" s="40" t="s">
        <v>146</v>
      </c>
      <c r="D295" s="21" t="s">
        <v>57</v>
      </c>
      <c r="E295" s="44">
        <v>0</v>
      </c>
      <c r="F295" s="44">
        <f>F301</f>
        <v>16100</v>
      </c>
      <c r="G295" s="44">
        <f>G301</f>
        <v>16100</v>
      </c>
      <c r="H295" s="45">
        <f>G295/F295</f>
        <v>1</v>
      </c>
      <c r="I295" s="30"/>
    </row>
    <row r="296" spans="1:9" ht="17.25" customHeight="1" x14ac:dyDescent="0.25">
      <c r="A296" s="46"/>
      <c r="B296" s="40"/>
      <c r="C296" s="40"/>
      <c r="D296" s="31" t="s">
        <v>50</v>
      </c>
      <c r="E296" s="44"/>
      <c r="F296" s="44"/>
      <c r="G296" s="44"/>
      <c r="H296" s="45"/>
      <c r="I296" s="30"/>
    </row>
    <row r="297" spans="1:9" ht="138.75" customHeight="1" x14ac:dyDescent="0.25">
      <c r="A297" s="46"/>
      <c r="B297" s="40"/>
      <c r="C297" s="40"/>
      <c r="D297" s="38" t="s">
        <v>115</v>
      </c>
      <c r="E297" s="44"/>
      <c r="F297" s="44"/>
      <c r="G297" s="44"/>
      <c r="H297" s="45"/>
      <c r="I297" s="30"/>
    </row>
    <row r="298" spans="1:9" ht="20.25" customHeight="1" x14ac:dyDescent="0.25">
      <c r="A298" s="46"/>
      <c r="B298" s="40"/>
      <c r="C298" s="40"/>
      <c r="D298" s="31" t="s">
        <v>51</v>
      </c>
      <c r="E298" s="44"/>
      <c r="F298" s="44"/>
      <c r="G298" s="44"/>
      <c r="H298" s="45"/>
      <c r="I298" s="30"/>
    </row>
    <row r="299" spans="1:9" ht="45.75" customHeight="1" x14ac:dyDescent="0.25">
      <c r="A299" s="46"/>
      <c r="B299" s="40"/>
      <c r="C299" s="40"/>
      <c r="D299" s="38" t="s">
        <v>59</v>
      </c>
      <c r="E299" s="44"/>
      <c r="F299" s="44"/>
      <c r="G299" s="44"/>
      <c r="H299" s="45"/>
      <c r="I299" s="30"/>
    </row>
    <row r="300" spans="1:9" x14ac:dyDescent="0.25">
      <c r="A300" s="46"/>
      <c r="B300" s="13"/>
      <c r="C300" s="13"/>
      <c r="D300" s="23" t="s">
        <v>60</v>
      </c>
      <c r="E300" s="33"/>
      <c r="F300" s="33"/>
      <c r="G300" s="33"/>
      <c r="H300" s="27"/>
      <c r="I300" s="30"/>
    </row>
    <row r="301" spans="1:9" ht="39.75" customHeight="1" x14ac:dyDescent="0.25">
      <c r="A301" s="46"/>
      <c r="B301" s="40" t="s">
        <v>134</v>
      </c>
      <c r="C301" s="40"/>
      <c r="D301" s="38" t="s">
        <v>135</v>
      </c>
      <c r="E301" s="44">
        <v>0</v>
      </c>
      <c r="F301" s="44">
        <v>16100</v>
      </c>
      <c r="G301" s="44">
        <v>16100</v>
      </c>
      <c r="H301" s="45">
        <f>(G301)/F301</f>
        <v>1</v>
      </c>
      <c r="I301" s="30"/>
    </row>
    <row r="302" spans="1:9" ht="24" customHeight="1" x14ac:dyDescent="0.25">
      <c r="A302" s="46"/>
      <c r="B302" s="40"/>
      <c r="C302" s="40"/>
      <c r="D302" s="31" t="s">
        <v>29</v>
      </c>
      <c r="E302" s="44"/>
      <c r="F302" s="44"/>
      <c r="G302" s="44"/>
      <c r="H302" s="45"/>
      <c r="I302" s="30"/>
    </row>
    <row r="303" spans="1:9" ht="63" customHeight="1" x14ac:dyDescent="0.25">
      <c r="A303" s="46"/>
      <c r="B303" s="40"/>
      <c r="C303" s="40"/>
      <c r="D303" s="38" t="s">
        <v>136</v>
      </c>
      <c r="E303" s="44"/>
      <c r="F303" s="44"/>
      <c r="G303" s="44"/>
      <c r="H303" s="45"/>
      <c r="I303" s="30"/>
    </row>
    <row r="304" spans="1:9" x14ac:dyDescent="0.25">
      <c r="A304" s="8">
        <v>1173</v>
      </c>
      <c r="B304" s="9"/>
      <c r="C304" s="9"/>
      <c r="D304" s="2" t="s">
        <v>49</v>
      </c>
      <c r="E304" s="35"/>
      <c r="F304" s="35"/>
      <c r="G304" s="35"/>
      <c r="H304" s="26"/>
      <c r="I304" s="30"/>
    </row>
    <row r="305" spans="1:9" x14ac:dyDescent="0.25">
      <c r="A305" s="46"/>
      <c r="B305" s="43"/>
      <c r="C305" s="40" t="s">
        <v>146</v>
      </c>
      <c r="D305" s="21" t="s">
        <v>83</v>
      </c>
      <c r="E305" s="44">
        <v>0</v>
      </c>
      <c r="F305" s="44">
        <f>F311</f>
        <v>7751.4</v>
      </c>
      <c r="G305" s="44">
        <f>G311</f>
        <v>3716.86</v>
      </c>
      <c r="H305" s="45">
        <f>(G305)/F305</f>
        <v>0.47950821787032022</v>
      </c>
      <c r="I305" s="30"/>
    </row>
    <row r="306" spans="1:9" ht="21" customHeight="1" x14ac:dyDescent="0.25">
      <c r="A306" s="46"/>
      <c r="B306" s="43"/>
      <c r="C306" s="40"/>
      <c r="D306" s="31" t="s">
        <v>50</v>
      </c>
      <c r="E306" s="44"/>
      <c r="F306" s="44"/>
      <c r="G306" s="44"/>
      <c r="H306" s="45"/>
      <c r="I306" s="30"/>
    </row>
    <row r="307" spans="1:9" ht="36" customHeight="1" x14ac:dyDescent="0.25">
      <c r="A307" s="46"/>
      <c r="B307" s="43"/>
      <c r="C307" s="40"/>
      <c r="D307" s="38" t="s">
        <v>84</v>
      </c>
      <c r="E307" s="44"/>
      <c r="F307" s="44"/>
      <c r="G307" s="44"/>
      <c r="H307" s="45"/>
      <c r="I307" s="30"/>
    </row>
    <row r="308" spans="1:9" ht="21" customHeight="1" x14ac:dyDescent="0.25">
      <c r="A308" s="46"/>
      <c r="B308" s="43"/>
      <c r="C308" s="40"/>
      <c r="D308" s="31" t="s">
        <v>51</v>
      </c>
      <c r="E308" s="44"/>
      <c r="F308" s="44"/>
      <c r="G308" s="44"/>
      <c r="H308" s="45"/>
      <c r="I308" s="30"/>
    </row>
    <row r="309" spans="1:9" x14ac:dyDescent="0.25">
      <c r="A309" s="46"/>
      <c r="B309" s="43"/>
      <c r="C309" s="40"/>
      <c r="D309" s="21" t="s">
        <v>85</v>
      </c>
      <c r="E309" s="44"/>
      <c r="F309" s="44"/>
      <c r="G309" s="44"/>
      <c r="H309" s="45"/>
      <c r="I309" s="30"/>
    </row>
    <row r="310" spans="1:9" ht="23.25" customHeight="1" x14ac:dyDescent="0.25">
      <c r="A310" s="46"/>
      <c r="B310" s="13"/>
      <c r="C310" s="13"/>
      <c r="D310" s="23" t="s">
        <v>60</v>
      </c>
      <c r="E310" s="33"/>
      <c r="F310" s="33"/>
      <c r="G310" s="33"/>
      <c r="H310" s="27"/>
      <c r="I310" s="30"/>
    </row>
    <row r="311" spans="1:9" x14ac:dyDescent="0.25">
      <c r="A311" s="46"/>
      <c r="B311" s="40" t="s">
        <v>137</v>
      </c>
      <c r="C311" s="40"/>
      <c r="D311" s="21" t="s">
        <v>120</v>
      </c>
      <c r="E311" s="44">
        <v>0</v>
      </c>
      <c r="F311" s="44">
        <v>7751.4</v>
      </c>
      <c r="G311" s="44">
        <v>3716.86</v>
      </c>
      <c r="H311" s="45">
        <f>(G311)/F311</f>
        <v>0.47950821787032022</v>
      </c>
      <c r="I311" s="30"/>
    </row>
    <row r="312" spans="1:9" ht="19.5" customHeight="1" x14ac:dyDescent="0.25">
      <c r="A312" s="46"/>
      <c r="B312" s="40"/>
      <c r="C312" s="40"/>
      <c r="D312" s="31" t="s">
        <v>29</v>
      </c>
      <c r="E312" s="44"/>
      <c r="F312" s="44"/>
      <c r="G312" s="44"/>
      <c r="H312" s="45"/>
      <c r="I312" s="30"/>
    </row>
    <row r="313" spans="1:9" ht="65.25" customHeight="1" x14ac:dyDescent="0.25">
      <c r="A313" s="46"/>
      <c r="B313" s="40"/>
      <c r="C313" s="40"/>
      <c r="D313" s="38" t="s">
        <v>138</v>
      </c>
      <c r="E313" s="44"/>
      <c r="F313" s="44"/>
      <c r="G313" s="44"/>
      <c r="H313" s="45"/>
      <c r="I313" s="30"/>
    </row>
    <row r="315" spans="1:9" ht="45.75" customHeight="1" x14ac:dyDescent="0.25">
      <c r="B315" s="48"/>
      <c r="C315" s="48"/>
      <c r="D315" s="48"/>
      <c r="E315" s="49"/>
      <c r="F315" s="49"/>
      <c r="G315" s="49"/>
      <c r="H315" s="49"/>
    </row>
  </sheetData>
  <mergeCells count="372">
    <mergeCell ref="B315:D315"/>
    <mergeCell ref="E315:H315"/>
    <mergeCell ref="H305:H309"/>
    <mergeCell ref="B311:B313"/>
    <mergeCell ref="C311:C313"/>
    <mergeCell ref="E311:E313"/>
    <mergeCell ref="F311:F313"/>
    <mergeCell ref="G311:G313"/>
    <mergeCell ref="H311:H313"/>
    <mergeCell ref="F305:F309"/>
    <mergeCell ref="H301:H303"/>
    <mergeCell ref="F295:F299"/>
    <mergeCell ref="G295:G299"/>
    <mergeCell ref="G305:G309"/>
    <mergeCell ref="A305:A313"/>
    <mergeCell ref="B305:B309"/>
    <mergeCell ref="C305:C309"/>
    <mergeCell ref="E305:E309"/>
    <mergeCell ref="A295:A303"/>
    <mergeCell ref="B295:B299"/>
    <mergeCell ref="C295:C299"/>
    <mergeCell ref="E295:E299"/>
    <mergeCell ref="H295:H299"/>
    <mergeCell ref="B301:B303"/>
    <mergeCell ref="C301:C303"/>
    <mergeCell ref="E301:E303"/>
    <mergeCell ref="F301:F303"/>
    <mergeCell ref="G301:G303"/>
    <mergeCell ref="G288:G290"/>
    <mergeCell ref="H288:H290"/>
    <mergeCell ref="B291:B293"/>
    <mergeCell ref="C291:C293"/>
    <mergeCell ref="E291:E293"/>
    <mergeCell ref="F291:F293"/>
    <mergeCell ref="G291:G293"/>
    <mergeCell ref="H291:H293"/>
    <mergeCell ref="F288:F290"/>
    <mergeCell ref="H279:H283"/>
    <mergeCell ref="B285:B287"/>
    <mergeCell ref="C285:C287"/>
    <mergeCell ref="E285:E287"/>
    <mergeCell ref="F285:F287"/>
    <mergeCell ref="G285:G287"/>
    <mergeCell ref="H285:H287"/>
    <mergeCell ref="F279:F283"/>
    <mergeCell ref="G279:G283"/>
    <mergeCell ref="H273:H277"/>
    <mergeCell ref="F267:F271"/>
    <mergeCell ref="G267:G271"/>
    <mergeCell ref="A279:A293"/>
    <mergeCell ref="B279:B283"/>
    <mergeCell ref="C279:C283"/>
    <mergeCell ref="E279:E283"/>
    <mergeCell ref="B288:B290"/>
    <mergeCell ref="C288:C290"/>
    <mergeCell ref="E288:E290"/>
    <mergeCell ref="A267:A277"/>
    <mergeCell ref="B267:B271"/>
    <mergeCell ref="C267:C271"/>
    <mergeCell ref="E267:E271"/>
    <mergeCell ref="H267:H271"/>
    <mergeCell ref="B273:B277"/>
    <mergeCell ref="C273:C277"/>
    <mergeCell ref="E273:E277"/>
    <mergeCell ref="F273:F277"/>
    <mergeCell ref="G273:G277"/>
    <mergeCell ref="H255:H259"/>
    <mergeCell ref="B261:B265"/>
    <mergeCell ref="C261:C265"/>
    <mergeCell ref="E261:E265"/>
    <mergeCell ref="F261:F265"/>
    <mergeCell ref="G261:G265"/>
    <mergeCell ref="H261:H265"/>
    <mergeCell ref="F255:F259"/>
    <mergeCell ref="H251:H253"/>
    <mergeCell ref="C251:C253"/>
    <mergeCell ref="E251:E253"/>
    <mergeCell ref="F251:F253"/>
    <mergeCell ref="A255:A265"/>
    <mergeCell ref="B255:B259"/>
    <mergeCell ref="C255:C259"/>
    <mergeCell ref="E255:E259"/>
    <mergeCell ref="G251:G253"/>
    <mergeCell ref="G255:G259"/>
    <mergeCell ref="G227:G231"/>
    <mergeCell ref="H239:H243"/>
    <mergeCell ref="A245:A253"/>
    <mergeCell ref="B245:B249"/>
    <mergeCell ref="C245:C249"/>
    <mergeCell ref="E245:E249"/>
    <mergeCell ref="F245:F249"/>
    <mergeCell ref="G245:G249"/>
    <mergeCell ref="H245:H249"/>
    <mergeCell ref="B251:B253"/>
    <mergeCell ref="C239:C243"/>
    <mergeCell ref="E239:E243"/>
    <mergeCell ref="H227:H231"/>
    <mergeCell ref="B233:B237"/>
    <mergeCell ref="C233:C237"/>
    <mergeCell ref="E233:E237"/>
    <mergeCell ref="F233:F237"/>
    <mergeCell ref="G233:G237"/>
    <mergeCell ref="H233:H237"/>
    <mergeCell ref="F227:F231"/>
    <mergeCell ref="F239:F243"/>
    <mergeCell ref="E215:E219"/>
    <mergeCell ref="F215:F219"/>
    <mergeCell ref="G215:G219"/>
    <mergeCell ref="G239:G243"/>
    <mergeCell ref="A227:A243"/>
    <mergeCell ref="B227:B231"/>
    <mergeCell ref="C227:C231"/>
    <mergeCell ref="E227:E231"/>
    <mergeCell ref="B239:B243"/>
    <mergeCell ref="H215:H219"/>
    <mergeCell ref="B221:B225"/>
    <mergeCell ref="C221:C225"/>
    <mergeCell ref="E221:E225"/>
    <mergeCell ref="F221:F225"/>
    <mergeCell ref="G221:G225"/>
    <mergeCell ref="H221:H225"/>
    <mergeCell ref="H203:H207"/>
    <mergeCell ref="A209:A225"/>
    <mergeCell ref="B209:B213"/>
    <mergeCell ref="C209:C213"/>
    <mergeCell ref="E209:E213"/>
    <mergeCell ref="F209:F213"/>
    <mergeCell ref="G209:G213"/>
    <mergeCell ref="H209:H213"/>
    <mergeCell ref="B215:B219"/>
    <mergeCell ref="C215:C219"/>
    <mergeCell ref="H191:H195"/>
    <mergeCell ref="B197:B201"/>
    <mergeCell ref="H197:H201"/>
    <mergeCell ref="B203:B207"/>
    <mergeCell ref="C203:C207"/>
    <mergeCell ref="E203:E207"/>
    <mergeCell ref="F203:F207"/>
    <mergeCell ref="G203:G207"/>
    <mergeCell ref="C197:C201"/>
    <mergeCell ref="E197:E201"/>
    <mergeCell ref="A191:A207"/>
    <mergeCell ref="B191:B195"/>
    <mergeCell ref="C191:C195"/>
    <mergeCell ref="E191:E195"/>
    <mergeCell ref="F191:F195"/>
    <mergeCell ref="G191:G195"/>
    <mergeCell ref="F197:F201"/>
    <mergeCell ref="G197:G201"/>
    <mergeCell ref="F179:F183"/>
    <mergeCell ref="G179:G183"/>
    <mergeCell ref="H179:H183"/>
    <mergeCell ref="F173:F177"/>
    <mergeCell ref="G173:G177"/>
    <mergeCell ref="G184:G188"/>
    <mergeCell ref="H184:H188"/>
    <mergeCell ref="A173:A188"/>
    <mergeCell ref="B173:B177"/>
    <mergeCell ref="C173:C177"/>
    <mergeCell ref="E173:E177"/>
    <mergeCell ref="B184:B188"/>
    <mergeCell ref="C184:C188"/>
    <mergeCell ref="E184:E188"/>
    <mergeCell ref="B179:B183"/>
    <mergeCell ref="C179:C183"/>
    <mergeCell ref="E179:E183"/>
    <mergeCell ref="G155:G159"/>
    <mergeCell ref="H155:H159"/>
    <mergeCell ref="G161:G165"/>
    <mergeCell ref="H161:H165"/>
    <mergeCell ref="F184:F188"/>
    <mergeCell ref="B166:B170"/>
    <mergeCell ref="C166:C170"/>
    <mergeCell ref="E166:E170"/>
    <mergeCell ref="F166:F170"/>
    <mergeCell ref="H173:H177"/>
    <mergeCell ref="B161:B165"/>
    <mergeCell ref="C161:C165"/>
    <mergeCell ref="E161:E165"/>
    <mergeCell ref="F161:F165"/>
    <mergeCell ref="G166:G170"/>
    <mergeCell ref="H166:H170"/>
    <mergeCell ref="H149:H153"/>
    <mergeCell ref="A155:A170"/>
    <mergeCell ref="B155:B159"/>
    <mergeCell ref="C155:C159"/>
    <mergeCell ref="E155:E159"/>
    <mergeCell ref="F155:F159"/>
    <mergeCell ref="C149:C153"/>
    <mergeCell ref="E149:E153"/>
    <mergeCell ref="F149:F153"/>
    <mergeCell ref="G149:G153"/>
    <mergeCell ref="G137:G141"/>
    <mergeCell ref="H137:H141"/>
    <mergeCell ref="A143:A153"/>
    <mergeCell ref="B143:B147"/>
    <mergeCell ref="C143:C147"/>
    <mergeCell ref="E143:E147"/>
    <mergeCell ref="F143:F147"/>
    <mergeCell ref="G143:G147"/>
    <mergeCell ref="H143:H147"/>
    <mergeCell ref="B149:B153"/>
    <mergeCell ref="H126:H130"/>
    <mergeCell ref="B132:B136"/>
    <mergeCell ref="C132:C136"/>
    <mergeCell ref="E132:E136"/>
    <mergeCell ref="F132:F136"/>
    <mergeCell ref="G132:G136"/>
    <mergeCell ref="H132:H136"/>
    <mergeCell ref="F126:F130"/>
    <mergeCell ref="G126:G130"/>
    <mergeCell ref="A126:A141"/>
    <mergeCell ref="B126:B130"/>
    <mergeCell ref="C126:C130"/>
    <mergeCell ref="E126:E130"/>
    <mergeCell ref="B137:B141"/>
    <mergeCell ref="C137:C141"/>
    <mergeCell ref="E137:E141"/>
    <mergeCell ref="F137:F141"/>
    <mergeCell ref="H114:H118"/>
    <mergeCell ref="B120:B124"/>
    <mergeCell ref="C120:C124"/>
    <mergeCell ref="E120:E124"/>
    <mergeCell ref="F120:F124"/>
    <mergeCell ref="G120:G124"/>
    <mergeCell ref="H120:H124"/>
    <mergeCell ref="F114:F118"/>
    <mergeCell ref="G114:G118"/>
    <mergeCell ref="A114:A124"/>
    <mergeCell ref="B114:B118"/>
    <mergeCell ref="C114:C118"/>
    <mergeCell ref="E114:E118"/>
    <mergeCell ref="A80:A112"/>
    <mergeCell ref="C80:C84"/>
    <mergeCell ref="E80:E84"/>
    <mergeCell ref="B91:B95"/>
    <mergeCell ref="G107:G109"/>
    <mergeCell ref="H107:H109"/>
    <mergeCell ref="B110:B112"/>
    <mergeCell ref="C110:C112"/>
    <mergeCell ref="E110:E112"/>
    <mergeCell ref="F110:F112"/>
    <mergeCell ref="B101:B105"/>
    <mergeCell ref="C101:C105"/>
    <mergeCell ref="E101:E105"/>
    <mergeCell ref="F101:F105"/>
    <mergeCell ref="G110:G112"/>
    <mergeCell ref="H110:H112"/>
    <mergeCell ref="B107:B109"/>
    <mergeCell ref="C107:C109"/>
    <mergeCell ref="E107:E109"/>
    <mergeCell ref="F107:F109"/>
    <mergeCell ref="G101:G105"/>
    <mergeCell ref="H101:H105"/>
    <mergeCell ref="G91:G95"/>
    <mergeCell ref="H91:H95"/>
    <mergeCell ref="G96:G100"/>
    <mergeCell ref="H96:H100"/>
    <mergeCell ref="G86:G90"/>
    <mergeCell ref="H86:H90"/>
    <mergeCell ref="F80:F84"/>
    <mergeCell ref="G80:G84"/>
    <mergeCell ref="B80:B84"/>
    <mergeCell ref="F96:F100"/>
    <mergeCell ref="F91:F95"/>
    <mergeCell ref="C91:C95"/>
    <mergeCell ref="E91:E95"/>
    <mergeCell ref="B96:B100"/>
    <mergeCell ref="C96:C100"/>
    <mergeCell ref="E96:E100"/>
    <mergeCell ref="H80:H84"/>
    <mergeCell ref="B86:B90"/>
    <mergeCell ref="C86:C90"/>
    <mergeCell ref="E86:E90"/>
    <mergeCell ref="F86:F90"/>
    <mergeCell ref="G69:G73"/>
    <mergeCell ref="H69:H73"/>
    <mergeCell ref="B74:B78"/>
    <mergeCell ref="C74:C78"/>
    <mergeCell ref="E74:E78"/>
    <mergeCell ref="F74:F78"/>
    <mergeCell ref="G74:G78"/>
    <mergeCell ref="H74:H78"/>
    <mergeCell ref="F69:F73"/>
    <mergeCell ref="H58:H62"/>
    <mergeCell ref="B64:B68"/>
    <mergeCell ref="C64:C68"/>
    <mergeCell ref="E64:E68"/>
    <mergeCell ref="F64:F68"/>
    <mergeCell ref="G64:G68"/>
    <mergeCell ref="H64:H68"/>
    <mergeCell ref="F58:F62"/>
    <mergeCell ref="G58:G62"/>
    <mergeCell ref="H52:H56"/>
    <mergeCell ref="F46:F50"/>
    <mergeCell ref="G46:G50"/>
    <mergeCell ref="A58:A78"/>
    <mergeCell ref="B58:B62"/>
    <mergeCell ref="C58:C62"/>
    <mergeCell ref="E58:E62"/>
    <mergeCell ref="B69:B73"/>
    <mergeCell ref="C69:C73"/>
    <mergeCell ref="E69:E73"/>
    <mergeCell ref="A46:A56"/>
    <mergeCell ref="B46:B50"/>
    <mergeCell ref="C46:C50"/>
    <mergeCell ref="E46:E50"/>
    <mergeCell ref="H46:H50"/>
    <mergeCell ref="B52:B56"/>
    <mergeCell ref="C52:C56"/>
    <mergeCell ref="E52:E56"/>
    <mergeCell ref="F52:F56"/>
    <mergeCell ref="G52:G56"/>
    <mergeCell ref="G39:G41"/>
    <mergeCell ref="H39:H41"/>
    <mergeCell ref="B42:B44"/>
    <mergeCell ref="C42:C44"/>
    <mergeCell ref="E42:E44"/>
    <mergeCell ref="F42:F44"/>
    <mergeCell ref="G42:G44"/>
    <mergeCell ref="H42:H44"/>
    <mergeCell ref="F39:F41"/>
    <mergeCell ref="H30:H34"/>
    <mergeCell ref="B36:B38"/>
    <mergeCell ref="C36:C38"/>
    <mergeCell ref="E36:E38"/>
    <mergeCell ref="F36:F38"/>
    <mergeCell ref="G36:G38"/>
    <mergeCell ref="H36:H38"/>
    <mergeCell ref="F30:F34"/>
    <mergeCell ref="G30:G34"/>
    <mergeCell ref="A30:A44"/>
    <mergeCell ref="B30:B34"/>
    <mergeCell ref="C30:C34"/>
    <mergeCell ref="E30:E34"/>
    <mergeCell ref="B39:B41"/>
    <mergeCell ref="C39:C41"/>
    <mergeCell ref="E39:E41"/>
    <mergeCell ref="C26:C28"/>
    <mergeCell ref="E26:E28"/>
    <mergeCell ref="F26:F28"/>
    <mergeCell ref="G26:G28"/>
    <mergeCell ref="H26:H28"/>
    <mergeCell ref="F20:F24"/>
    <mergeCell ref="G20:G24"/>
    <mergeCell ref="G14:G18"/>
    <mergeCell ref="H14:H18"/>
    <mergeCell ref="F8:F12"/>
    <mergeCell ref="G8:G12"/>
    <mergeCell ref="A20:A28"/>
    <mergeCell ref="B20:B24"/>
    <mergeCell ref="C20:C24"/>
    <mergeCell ref="E20:E24"/>
    <mergeCell ref="H20:H24"/>
    <mergeCell ref="B26:B28"/>
    <mergeCell ref="A1:H2"/>
    <mergeCell ref="A8:A18"/>
    <mergeCell ref="B8:B12"/>
    <mergeCell ref="C8:C12"/>
    <mergeCell ref="E8:E12"/>
    <mergeCell ref="H8:H12"/>
    <mergeCell ref="B14:B18"/>
    <mergeCell ref="C14:C18"/>
    <mergeCell ref="E14:E18"/>
    <mergeCell ref="F14:F18"/>
    <mergeCell ref="A3:H3"/>
    <mergeCell ref="A5:B5"/>
    <mergeCell ref="D5:D6"/>
    <mergeCell ref="E5:E6"/>
    <mergeCell ref="F5:F6"/>
    <mergeCell ref="G5:G6"/>
    <mergeCell ref="H5:H6"/>
  </mergeCells>
  <phoneticPr fontId="7" type="noConversion"/>
  <dataValidations count="1">
    <dataValidation type="decimal" operator="greaterThanOrEqual" allowBlank="1" showInputMessage="1" showErrorMessage="1" sqref="E143:G147 E126:G130 E114:G118 E305:G309 E8:G12 E58:G62 E46:G50 E20:G24 E155:G159 E173:G177 E191:G195 E209:G213 E245:G249 E255:G259 E267:G271 E227:G231 E80:G84">
      <formula1>0</formula1>
    </dataValidation>
  </dataValidations>
  <pageMargins left="0.16" right="0.16" top="0.2" bottom="0.47" header="0.2" footer="0.19"/>
  <pageSetup paperSize="9" scale="64" firstPageNumber="3104" orientation="portrait" useFirstPageNumber="1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  <rowBreaks count="8" manualBreakCount="8">
    <brk id="41" max="7" man="1"/>
    <brk id="65" max="7" man="1"/>
    <brk id="87" max="7" man="1"/>
    <brk id="110" max="7" man="1"/>
    <brk id="200" max="7" man="1"/>
    <brk id="221" max="7" man="1"/>
    <brk id="244" max="7" man="1"/>
    <brk id="27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Лист3 (2)</vt:lpstr>
      <vt:lpstr>'Лист3 (2)'!Print_Area</vt:lpstr>
      <vt:lpstr>'Лист3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Kristina Gevorgyan</cp:lastModifiedBy>
  <cp:lastPrinted>2016-04-19T11:55:09Z</cp:lastPrinted>
  <dcterms:created xsi:type="dcterms:W3CDTF">1996-10-08T23:32:33Z</dcterms:created>
  <dcterms:modified xsi:type="dcterms:W3CDTF">2016-06-23T08:22:11Z</dcterms:modified>
</cp:coreProperties>
</file>