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600" windowWidth="14985" windowHeight="7155"/>
  </bookViews>
  <sheets>
    <sheet name="axyusak 12" sheetId="8" r:id="rId1"/>
    <sheet name="axyusak 12 (2)" sheetId="9" state="hidden" r:id="rId2"/>
  </sheets>
  <definedNames>
    <definedName name="_xlnm.Print_Titles" localSheetId="0">'axyusak 12'!$7:$8</definedName>
  </definedNames>
  <calcPr calcId="145621" fullCalcOnLoad="1"/>
</workbook>
</file>

<file path=xl/calcChain.xml><?xml version="1.0" encoding="utf-8"?>
<calcChain xmlns="http://schemas.openxmlformats.org/spreadsheetml/2006/main">
  <c r="E262" i="8" l="1"/>
  <c r="E274" i="8"/>
  <c r="E286" i="8"/>
  <c r="G220" i="8"/>
  <c r="F220" i="8"/>
  <c r="E220" i="8"/>
  <c r="F167" i="8"/>
  <c r="G167" i="8"/>
  <c r="H167" i="8" s="1"/>
  <c r="E167" i="8"/>
  <c r="F155" i="8"/>
  <c r="G155" i="8"/>
  <c r="E155" i="8"/>
  <c r="F139" i="8"/>
  <c r="G139" i="8"/>
  <c r="E139" i="8"/>
  <c r="F127" i="8"/>
  <c r="G127" i="8"/>
  <c r="E127" i="8"/>
  <c r="E116" i="8"/>
  <c r="F104" i="8"/>
  <c r="G104" i="8"/>
  <c r="E104" i="8"/>
  <c r="F92" i="8"/>
  <c r="G92" i="8"/>
  <c r="E92" i="8"/>
  <c r="G70" i="8"/>
  <c r="H70" i="8" s="1"/>
  <c r="F70" i="8"/>
  <c r="E70" i="8"/>
  <c r="G53" i="8"/>
  <c r="F53" i="8"/>
  <c r="E53" i="8"/>
  <c r="G36" i="8"/>
  <c r="H36" i="8" s="1"/>
  <c r="F36" i="8"/>
  <c r="E36" i="8"/>
  <c r="G10" i="8"/>
  <c r="F10" i="8"/>
  <c r="H10" i="8" s="1"/>
  <c r="E10" i="8"/>
  <c r="E210" i="8"/>
  <c r="H22" i="8"/>
  <c r="G310" i="8"/>
  <c r="F310" i="8"/>
  <c r="G298" i="8"/>
  <c r="F298" i="8"/>
  <c r="G286" i="8"/>
  <c r="F286" i="8"/>
  <c r="H286" i="8" s="1"/>
  <c r="G274" i="8"/>
  <c r="H274" i="8" s="1"/>
  <c r="F274" i="8"/>
  <c r="G262" i="8"/>
  <c r="F262" i="8"/>
  <c r="H262" i="8"/>
  <c r="H310" i="8"/>
  <c r="G320" i="8"/>
  <c r="F320" i="8"/>
  <c r="E320" i="8"/>
  <c r="G334" i="8"/>
  <c r="H334" i="8" s="1"/>
  <c r="F334" i="8"/>
  <c r="E334" i="8"/>
  <c r="H340" i="8"/>
  <c r="H326" i="8"/>
  <c r="E310" i="8"/>
  <c r="H316" i="8"/>
  <c r="H304" i="8"/>
  <c r="H292" i="8"/>
  <c r="H280" i="8"/>
  <c r="H268" i="8"/>
  <c r="H258" i="8"/>
  <c r="G179" i="8"/>
  <c r="F179" i="8"/>
  <c r="H179" i="8"/>
  <c r="H184" i="8"/>
  <c r="G116" i="8"/>
  <c r="F116" i="8"/>
  <c r="H246" i="8"/>
  <c r="H88" i="8"/>
  <c r="H85" i="8"/>
  <c r="H47" i="8"/>
  <c r="H216" i="8"/>
  <c r="H53" i="8"/>
  <c r="G200" i="8"/>
  <c r="F200" i="8"/>
  <c r="H200" i="8" s="1"/>
  <c r="E200" i="8"/>
  <c r="G210" i="8"/>
  <c r="H210" i="8" s="1"/>
  <c r="F210" i="8"/>
  <c r="H104" i="8"/>
  <c r="H255" i="8"/>
  <c r="H241" i="8"/>
  <c r="H236" i="8"/>
  <c r="H231" i="8"/>
  <c r="H252" i="8"/>
  <c r="H226" i="8"/>
  <c r="H206" i="8"/>
  <c r="H196" i="8"/>
  <c r="G190" i="8"/>
  <c r="F190" i="8"/>
  <c r="E190" i="8"/>
  <c r="H155" i="8"/>
  <c r="H161" i="8"/>
  <c r="H173" i="8"/>
  <c r="H151" i="8"/>
  <c r="H92" i="8"/>
  <c r="H82" i="8"/>
  <c r="H64" i="8"/>
  <c r="H16" i="8"/>
  <c r="H133" i="8"/>
  <c r="H127" i="8" s="1"/>
  <c r="H110" i="8"/>
  <c r="H98" i="8"/>
  <c r="H76" i="8"/>
  <c r="H42" i="8"/>
  <c r="H28" i="8"/>
  <c r="H59" i="8"/>
  <c r="G70" i="9"/>
  <c r="G63" i="9"/>
  <c r="G56" i="9"/>
  <c r="G50" i="9"/>
  <c r="G44" i="9" s="1"/>
  <c r="H44" i="9"/>
  <c r="F44" i="9"/>
  <c r="E44" i="9"/>
  <c r="G40" i="9"/>
  <c r="G31" i="9" s="1"/>
  <c r="G37" i="9"/>
  <c r="H31" i="9"/>
  <c r="F31" i="9"/>
  <c r="E31" i="9"/>
  <c r="G25" i="9"/>
  <c r="G20" i="9"/>
  <c r="G15" i="9"/>
  <c r="G9" i="9" s="1"/>
  <c r="H9" i="9"/>
  <c r="F9" i="9"/>
  <c r="E9" i="9"/>
  <c r="H145" i="8"/>
  <c r="H139" i="8"/>
  <c r="H320" i="8"/>
  <c r="H190" i="8"/>
  <c r="H298" i="8"/>
  <c r="H220" i="8"/>
</calcChain>
</file>

<file path=xl/sharedStrings.xml><?xml version="1.0" encoding="utf-8"?>
<sst xmlns="http://schemas.openxmlformats.org/spreadsheetml/2006/main" count="535" uniqueCount="251">
  <si>
    <t>Համապետական քաղաքականության մշակման և իրականացման ծառայություններ</t>
  </si>
  <si>
    <t>Քաղաքականության, խորհրդատվության, մոնիտորինգի և համակարգման ծառայություններ</t>
  </si>
  <si>
    <t>Շենքերի և շինությունների շինարարություն</t>
  </si>
  <si>
    <t>Շենքերի և շինությունների հիմնանորոգում</t>
  </si>
  <si>
    <t>Վարչական սարքավորումներ</t>
  </si>
  <si>
    <t>Քաղաքական հետազոտություններ և հանրային իրազեկում</t>
  </si>
  <si>
    <t>Հանրային իրազեկման ապահովում</t>
  </si>
  <si>
    <t>Ծխելու դեմ պայքարի և շրջակա միջավայրի պահպանության պետական ծրագիր</t>
  </si>
  <si>
    <t>Բարձրագույն և հետբուհական մասնագիտական կրթության ծրագիր</t>
  </si>
  <si>
    <t>Հետբուհական մասնագիտական կրթության նպաստների տրամադրում (ՀՀ Նախագահի աշխատակազմ)</t>
  </si>
  <si>
    <t>Ծրագրային դասիչը</t>
  </si>
  <si>
    <t>ՀՀ Նախագահի աշխատակազմ</t>
  </si>
  <si>
    <t>ԳԼԽԱՎՈՐ ՖԻՆԱՆՍԻՍՏ</t>
  </si>
  <si>
    <t>Ս. Հակոբյան</t>
  </si>
  <si>
    <t>_____________________</t>
  </si>
  <si>
    <t>(Ա.Հ.Ա.)</t>
  </si>
  <si>
    <t>(ստորագրություն)</t>
  </si>
  <si>
    <t>Կ.Տ.</t>
  </si>
  <si>
    <t>ԳԼԽԱՎՈՐ ՀԱՇՎԱՊԱՀ</t>
  </si>
  <si>
    <t>Մ. Բանդուրյան</t>
  </si>
  <si>
    <t>06  փետրվարի 2015 թ.</t>
  </si>
  <si>
    <t>Ծրագիրը</t>
  </si>
  <si>
    <t>Միջոցառումը</t>
  </si>
  <si>
    <t>Գործառական դասիչը</t>
  </si>
  <si>
    <t>Ծրագիր/Քաղաքականության միջոցաոռւմ</t>
  </si>
  <si>
    <t>Բաժին/Խումբ/Դաս</t>
  </si>
  <si>
    <t>ԾՐԱԳԻՐ</t>
  </si>
  <si>
    <t xml:space="preserve">Հաստատված բյուջե </t>
  </si>
  <si>
    <t>Փոփոխություններ</t>
  </si>
  <si>
    <t>Ճշտված բյուջե</t>
  </si>
  <si>
    <t>Դրամարկղային ծախս</t>
  </si>
  <si>
    <t>Ծրագրի նկարագրությունը</t>
  </si>
  <si>
    <t>Քաղաքական հետազոտությունների իրականացում և հանրային իրազեկման միջոցառումներ, Կլոր սեղանների, հանրային քննարկումների անցկացում</t>
  </si>
  <si>
    <t>Վերջնական արդյունքի նկարագրությունը</t>
  </si>
  <si>
    <t>Քաղաքացիական հասարակության զարգացում</t>
  </si>
  <si>
    <t>Քաղաքականության միջոցառումներ. Ծառայություններ</t>
  </si>
  <si>
    <t>ԱԾ01</t>
  </si>
  <si>
    <t>Աջակցություն քաղաքական կուսակցություններին, հասարակական կազմակերպություններին, արհմիություններին</t>
  </si>
  <si>
    <t>Մատուցվող ծառայության նկարագրությունը</t>
  </si>
  <si>
    <t>Քաղաքացիական հասարակության ինստիտուտների կայացման և ժողովրդավարության խորացման վերաբերյալ կլոր սեղանի, հանրային քննարկումների, դասընթացների կազմակերպում</t>
  </si>
  <si>
    <t>Ծառայություն մատուցողի անվանումը</t>
  </si>
  <si>
    <t>Հասարակական կազմակերպություններ</t>
  </si>
  <si>
    <t>ԱԾ02</t>
  </si>
  <si>
    <t>Հանրային կապերի ուսումնասիրությունների իրականացում, տեղեկատվության մատչելիության, հավաքագրման և տարածման ապահովում</t>
  </si>
  <si>
    <t>&lt;&lt;Հանրային կապերի և տեղեկատվության կենտրոն&gt;&gt; ՊՈԱԿ</t>
  </si>
  <si>
    <t>ԱԾ04</t>
  </si>
  <si>
    <t xml:space="preserve">Ծխելու դեմ պայքարի քարոզարշավների իրականացում (սպորտային միջոցառումներ, տեսահոլովակների, վավերագրական տեսաֆիլմերի պատրաստում և հեռարձակում, հակածխախոտային ուղղվածության գովազդային վահանակների տեղադրում, թոք-շոուներ, ցուցահանդեսներ և այլն) </t>
  </si>
  <si>
    <t>Բարձրագույն և հետբուհական մասնագիտական կրթության ծառայությունների մատուցում</t>
  </si>
  <si>
    <t>Քաղաքականության միջոցառումներ. Տրանսֆերտներ</t>
  </si>
  <si>
    <t>Գիտելիքների տնտեսության և գիտության զարգացման արդի պահանջներին համապատասխան հետբուհական մասնագիտական որակավորում ունեցող մասնագետների պատրաստում</t>
  </si>
  <si>
    <t>ԾՏ04</t>
  </si>
  <si>
    <t>Ֆինանսավորման ծախսի նկարագրությունը</t>
  </si>
  <si>
    <t>Ունկնդիրներին նպաստների տրամադրում</t>
  </si>
  <si>
    <t>ԾՏ07</t>
  </si>
  <si>
    <t>Հետբուհական մասնագիտական կրթություն ստացող ուսանողների կրթաթոշակ (ՀՀ Նախագահի աշխատակազմ)</t>
  </si>
  <si>
    <t>Ունկնդիրներին կրթաթոշակի տրամադրում</t>
  </si>
  <si>
    <t>Պետական քաղաքականության ծրագրերի մշակման, ամփոփման, իրականացման և համակարգման ծառայություններ</t>
  </si>
  <si>
    <t>Հանրապետության կայուն զարգացման ու անվտանգության ապահովում</t>
  </si>
  <si>
    <t>Պետական քաղաքականության մշակման և իրականացման ծառայություններ</t>
  </si>
  <si>
    <t>Կառավարչական հիմնարկի կողմից օգտագործվող ակտիվներ</t>
  </si>
  <si>
    <t>Ակտիվի նկարագրությունը</t>
  </si>
  <si>
    <t>Նախագծային և շինարարական աշխատանքներ</t>
  </si>
  <si>
    <t>Ակտիվն օգտագործող կազմակերպության անվանումը</t>
  </si>
  <si>
    <t>ԿՀ01</t>
  </si>
  <si>
    <t>Ծրագիրը (ծրագրերը), որին (որոնց) առնչվում է ակտիվը</t>
  </si>
  <si>
    <t>1154 Համապետական քաղաքականության մշակման և իրականացման ծառայություններ</t>
  </si>
  <si>
    <t>ԿՀ02</t>
  </si>
  <si>
    <t>ՀՀ Նախագահի աշխատակազմի վարչական շենքի, շենքի տարածքի (ավտոտնտեսության) վերակառուցման, ներքին հարդարման, բարեկարգման, տարածքի ասֆալտապատման աշխատանքներ</t>
  </si>
  <si>
    <t>Վարչական սարքավորումների ձեռքբերում</t>
  </si>
  <si>
    <t>ԿՀ03</t>
  </si>
  <si>
    <t>08.04.02</t>
  </si>
  <si>
    <t>08.03.03</t>
  </si>
  <si>
    <t>07.04.01</t>
  </si>
  <si>
    <t>09.04.02</t>
  </si>
  <si>
    <t>01.01.01</t>
  </si>
  <si>
    <t xml:space="preserve">ՀՀ կառավարության </t>
  </si>
  <si>
    <t>Ֆինանսավորման ծախսերի նկարագրությունը</t>
  </si>
  <si>
    <t>ԾՏ01</t>
  </si>
  <si>
    <t xml:space="preserve">Վերջնական արդյունքի նկարագրություն </t>
  </si>
  <si>
    <t>Մատուցվող  ծառայության նկարագրությունը</t>
  </si>
  <si>
    <t xml:space="preserve">Ծառայություն մատուցողի անվանումը </t>
  </si>
  <si>
    <t>Սոցիալական փաթեթների ապահովման ծրագիր</t>
  </si>
  <si>
    <t>Բնակչության կենսամակարդակի բարձրացում</t>
  </si>
  <si>
    <t>Տրանսֆերտի նկարագրությունը</t>
  </si>
  <si>
    <t>Բյուջե</t>
  </si>
  <si>
    <t>Փաստ</t>
  </si>
  <si>
    <t>Կատարման %</t>
  </si>
  <si>
    <t>Ծառայությունների, ծրագրերի համակարգում</t>
  </si>
  <si>
    <t>Աջակցություն ՀՀ կառավարությանը` քաղաքականության և ծրագրերի մշակման և իրականացման գործընթացում, վերահսկողության կատարման գործընթացում</t>
  </si>
  <si>
    <t>ՀՀ կառավարության, ճյուղային նախարարությունների և այլ պետական մարմինների գործունեության արդյունավետության բարձրացում, ՀՀ կառավարության գործունեության ծրագրի արդյունքների ապահովում</t>
  </si>
  <si>
    <t>Հայաստանի Հանրապետության կարգավորող նորմատիվ  իրավական ակտերի վերանայման արդյունքում դրանց կրճատման, հստակեցման և  պարզեցմանն  ուղղված աշխատանքների և ծրագրերի իրականացման ապահովում</t>
  </si>
  <si>
    <t>Հայաստանի Հանրապետության գործարար միջավայրին և շուկայական տնտեսության զարգացմանը խոչընդոտող դրույթների վերացման, պետության կողմից քաղաքացիներին մատուցվող ծառայությունների բարելավում և պարզեցում</t>
  </si>
  <si>
    <t>ՀՀ կառավարության աշխատակազմի ,,Օրենսդրության կարգավորման ազգային կենտրոն,, ծրագրերի իրականացման գրասենյակի պահպանում</t>
  </si>
  <si>
    <t>ՀՀ կառավարության աշխատակազմի ,,Օրենսդրության կարգավորման ազգային կենտրոն,, ԾԻԳ  ՊՀ</t>
  </si>
  <si>
    <t xml:space="preserve">Վարչական օբյեկտների հիմնանորոգում       </t>
  </si>
  <si>
    <t>ՙՙՀՀ  կառավարության աշխատակազմ,, պետական կառավարչական հիմնարկ</t>
  </si>
  <si>
    <t>1136 Ծառայությունների, ծրագրերի համակարգում</t>
  </si>
  <si>
    <t>Տնտեսական գործունեության աջակցման ծառայություններ</t>
  </si>
  <si>
    <t>Տնտեսական խորհրդատվության և աջակցման տրամադրում, վերլուծությունների պատրաստում</t>
  </si>
  <si>
    <t>Տնտեսական գործունեության և օտարերկրյա ներդրումների խրախուսում, արդյունավետության բարձրացում</t>
  </si>
  <si>
    <t>Տնտեսական գործունեության արդյունավետ վարման և  աջակցման միջոցառումների իրականացում</t>
  </si>
  <si>
    <t>,,Հայկական զարգացման գործակալություն,, ՓԲԸ</t>
  </si>
  <si>
    <t>04.01.01</t>
  </si>
  <si>
    <t>08.03.01</t>
  </si>
  <si>
    <t>Տնտեսական վերլուծությունների ծառայություններ</t>
  </si>
  <si>
    <t xml:space="preserve">Տնտեսական վերլուծությունների և ուսումնասիրությունների իրականացում, նրանց հիման վրա հաշվետվությունների, հրատարակումների, ԶԼՄ հրապարակումների  և հեռուստահաղորդումների պատրաստում, ՀՀ կառավարության պաշտոնական վեբկայքի սպասարկում </t>
  </si>
  <si>
    <t>04.09.01</t>
  </si>
  <si>
    <t>ԾՏ06</t>
  </si>
  <si>
    <t xml:space="preserve">ՀՀ համայնքներում ջրագծերի, առողջապահության, կրթության, մշակույթի, հատուկ խնամքի և ենթակառուցվածքների ոլորտի վերականգնման և շինարարության աշխատանքներ </t>
  </si>
  <si>
    <t xml:space="preserve">Համաշխարհային բանկի աջակցությամբ  իրականացվող   Հայաստանի սոցիալական ներդրումների հիմնադրամի երրորդ ծրագրի երրորդ  լրացուցիչ ֆինանսավորմամբ նախատեսված՝ ՀՀ համայքներում  ջրագծերի, առողջապահության և կրթության օբյեկտների, մշակույթային տների, ծերանոցների, մանկատների, հատուկ դպրոցների, մանկապարտեզների և կոյուղու օբյեկտների հիմնանորոգում և շինարարություն </t>
  </si>
  <si>
    <t>Աջակցություն հանգստի և սպորտի ոլորտին</t>
  </si>
  <si>
    <t>Պետական աջակցություն սպորտի և հանգստյան վայրերին</t>
  </si>
  <si>
    <t>Մանկապատանեկան և երիտասարդական հանգստի կազմակերպման արդյունքում պարապուրտների կրճատում, տաղանդաշատ սպորստմենների հայտնաբերում և նրանց ունակության և հմտությունների զարգացում</t>
  </si>
  <si>
    <t>08.01.01</t>
  </si>
  <si>
    <t xml:space="preserve">Շախմատիստների պատրաստման ծառայություններ </t>
  </si>
  <si>
    <t>Հայաստանի շախմատի ակադեմիա հիմնադրամի 5-9 տարեկան սաների և 10-20 տարեկան ուժեղագույն շախմատիստների ամենօրյա անվճար ուսուցում, միջազգային գրոսմայստերների և վարպետների պատրաստում, նրանց համար ուսումնամարզական հավաքների կազմակերպում, միջազգային և ազգային մրցաշարերի կազմակերպում</t>
  </si>
  <si>
    <t>&lt;&lt;Հայաստանի շախմատի ակադեմիա&gt;&gt; հիմնադրամ</t>
  </si>
  <si>
    <t>01.04.01</t>
  </si>
  <si>
    <t>Գիտական և գիտատեխնիկական գործունեության   ենթակառուցվածքների պահպանում և զարգացում</t>
  </si>
  <si>
    <t xml:space="preserve">Գիտական և գիտակրթական հետազոտությունների և վերլուծությունների կատարում </t>
  </si>
  <si>
    <t>Գիտակրթական  կարևոր ոլորտների և գիտական ներուժի զարգացում և կատարելագործում</t>
  </si>
  <si>
    <t>Գիտական և գիտատեխնիկական հետազոտությունների և մշակումների ծառայություններ</t>
  </si>
  <si>
    <t>Գիտական և գիտակրթական հետազոտությունների և վերլուծությունների կատարում և հրապարակում</t>
  </si>
  <si>
    <t>ԱԾ113</t>
  </si>
  <si>
    <t xml:space="preserve"> Հանրակրթության ծրագիր</t>
  </si>
  <si>
    <t>Տարրական, հիմնական և  ավագ  դպրոցի  ընդհանուր կրթության   ծառայությունների մատուցում</t>
  </si>
  <si>
    <t>Հանրակրթական մակարդակում սովորողների ընդգրկվածության, գրագիտության և համակողմանի զարգացման բարձր մակարդակի ապահովում</t>
  </si>
  <si>
    <t>Գնահատման և թեստավորման ծառայություններ</t>
  </si>
  <si>
    <t>Քննական  թեստերի  և  հարցաշարերի մշակում  և  փորձարկում,  դպրոցի ավարտական և բուհերի  ընդունելության  միասնական  քննությունների  կազմակերպում  և  անցկացում,  սովորողների  գիտելիքների արտաքին ընթացիկ գնահատում, TIMSS,  PIRLS միջազգային և ազգային ստուգատեսերի անցկացում</t>
  </si>
  <si>
    <t>09.06.01</t>
  </si>
  <si>
    <t xml:space="preserve">Բարձրագույն և հետբուհական մասնագիտական կրթության ծառայությունների մատուցում </t>
  </si>
  <si>
    <t>Գիտելիքների տնտեսության և գիտության զարգացման արդի պահանջներին համապատասխան բարձրագույն և հետբուհական մասնագիտական որակավորում ունեցող մասնագետների պատրաստում</t>
  </si>
  <si>
    <t>Մասնագիտական կրթության որակի ապահովման ծառայություններ</t>
  </si>
  <si>
    <t>,,Մասնագիտական  կրթության  որակի  ապահովման  ազգային կենտրոն,,  հիմնադրամ</t>
  </si>
  <si>
    <t>ԾՏ09</t>
  </si>
  <si>
    <t>Աջակցություն արտասահմանում սովորող ուսանողներին</t>
  </si>
  <si>
    <t>Պետական աջակցություն ՙՍպասարկում՚ՊՈԱԿ-ին</t>
  </si>
  <si>
    <t>ՀՀ Կառավարության աշխատակազմին անհրաժեշտ սպասարկման ծառայությունների տրամադրում</t>
  </si>
  <si>
    <t>ՀՀ Կառավարության շենքերի և շինություններում աշխատանքային պայմանների բարելավում</t>
  </si>
  <si>
    <t>01.03.03</t>
  </si>
  <si>
    <t>Սպասարկման ծառայություններ</t>
  </si>
  <si>
    <t>ՀՀ Կառավարական N 1, 2, 3 շենքերի, Ավտոպարկի և Սարյան 22 շենքի 14-15 հարկերի սպասարկում</t>
  </si>
  <si>
    <t>,,Սպասարկում,, ՊՈԱԿ</t>
  </si>
  <si>
    <t>Հայաստանի Հանրապետության կառավարության գործունեության գնահատականների, կյանքի որակի և համայնքային կարիքների գնահատման հետազոտություններ</t>
  </si>
  <si>
    <t>ՀՀ Կառավարության գործունեության գնահատականների,կյանքի որակի և համայնքային կարիքների գնահատման նպատակով ընտրանքային հետազոտությունների անցկացում</t>
  </si>
  <si>
    <t xml:space="preserve">ՀՀ Կառավարության աշխատանքների և  որոշումների կայացման արդյունավետության բարձրացում </t>
  </si>
  <si>
    <t>,,Այ Փի Էս Սի,, Քաղաքական  և   սոցիոլոգիական  խորհրդատվությունների ինստիտուտ ՍՊԸ</t>
  </si>
  <si>
    <t xml:space="preserve"> Աջակցություն քաղաքական կուսակցություններին, հասարակական կազմակերպություններին, արհմիություններին</t>
  </si>
  <si>
    <t xml:space="preserve">Պետական աջակցություն   քաղաքական կուսակցություններին, հասարակական կազմակերպություններին, արմիություններին </t>
  </si>
  <si>
    <t>Քաղաքացիական ակտիվ հասարակության ձևավորում</t>
  </si>
  <si>
    <t>Պետական աջակցություն ազգային փոքրամասնությունների հասարակական կազմակերպություններին</t>
  </si>
  <si>
    <t>Աջակցություն մարդասիրական ծրագրերին</t>
  </si>
  <si>
    <t>Պետական աջակցություն տեղական և օտարերկրյա կազմակերպությունների կողմից իրականացվող մարդասիրական ծրագրերին</t>
  </si>
  <si>
    <t>Մարդասիրական օգնության տրամադրման միջոցով` ՀՀ-ում առողջապահական, կրթական և սոցիալական ոլորտների զարգացում</t>
  </si>
  <si>
    <t>Մարդասիրական բեռներ  փոխադրող օտարերկրյա օդանավերի  աերոնավիգացիոն  սպասարկման, թռիչք-վայրէջքի, օդանավերի կանգառի և վերգետնյա սպասարկումների ու մատուցված ծառայությունների փոխհատուցում.</t>
  </si>
  <si>
    <t>Գյուղական կարողությունների ստեղծման ծրագիր</t>
  </si>
  <si>
    <t>Գյուղատնտեսության զարգացման միջազգային հիմնադրամի աջակցությամբ իրականացվող գյուղական կարողությունների ստեղծման ծրագրի իրագործում</t>
  </si>
  <si>
    <t>Գյուղական տարածքներում տնտեսական ակտիվության բարելավում</t>
  </si>
  <si>
    <t>ԱԾ03</t>
  </si>
  <si>
    <t xml:space="preserve">Գյուղատնտեսության զարգացման միջազգային հիմնադրամի  աջակցությամբ իրականացվող                                     Գյուղական կարողությունների ստեղծման ծրագիր </t>
  </si>
  <si>
    <t>ԾՏ02</t>
  </si>
  <si>
    <t>ՕՊԵԿ զարգացման միջազգային հիմնադրամի աջակցությամբ իրականացվող գյուղական կարողությունների ստեղծման ծրագրի ոչ ֆինանսական ակտիվների ձեռքբերում</t>
  </si>
  <si>
    <t>ՎՏ01</t>
  </si>
  <si>
    <t>Դանիայի Թագավորության աջակցությամբ իրականացվող &lt;Գյուղական  կարողությունների ստեղծում&gt; դրամաշնորհային  ծրագիր</t>
  </si>
  <si>
    <t>Դանիայի Թագավորության աջակցությամբ իրականացվող &lt;Գյուղական  կարողությունների ստեղծում&gt; ծրագրի Վարկեր և Փոխատվություններ Գյուղական ֆինանսական բաժնի միջոցով</t>
  </si>
  <si>
    <t>&lt;&lt;Ավստրիական զարգացման գործակալություն&gt;&gt; ընկերության աջակցությամբ իրականացվող &lt;&lt;Հայաստանի Հանրապետությունում կարգավորիչ գիլյոտին&gt;&gt; դրամաշնորհային ծրագիր</t>
  </si>
  <si>
    <t>ՀՀ կառավարության աշխատակազմի &lt;&lt;Օրենսդրության կարգավորման ազգային կենտրոն&gt;&gt; ԾԻԳ ՊՀ</t>
  </si>
  <si>
    <t xml:space="preserve">Պետական հիմնարկների և կազմակերպությունների աշխատողների սոցիալական փաթեթով ապահովում           </t>
  </si>
  <si>
    <t xml:space="preserve">Պետական հիմնարկների և կազմակերպությունների աշխատողների սոցիալական փաթեթով ապահովում               </t>
  </si>
  <si>
    <t>Սոցիալական փաթեթներով ապահովում (կրթության, հանգստի, հիփոթեքային վարկերի գծով ծախսերի փոխհատուցում:</t>
  </si>
  <si>
    <t xml:space="preserve">ՙՙՀՀ կառավարության աշխատակազմ,, պետական կառավարչական հիմնարկ </t>
  </si>
  <si>
    <t>Շենքերի և շինությունների կապիտալ վերանորոգում</t>
  </si>
  <si>
    <t>Ծառայությունների, ծրագրերի համակարգում (Օրենսդրության, իրավական ակտերի կարգավորում )</t>
  </si>
  <si>
    <t>ՕՊԵԿ զարգացման միջազգային հիմնադրամի աջակցությամբ իրականացվող գյուղական կարողությունների ստեղծման ծրագրի ՆԱԵԿ Վարկ No. 1390-P  - Ընթացիկ Ծախսեր ընթացիկ ծախսեր</t>
  </si>
  <si>
    <t>ԱԾ05</t>
  </si>
  <si>
    <t>ՙՙԳյուղական տարածքների տնտեսական զարգացման ծրագրերի իրականացման գրասենյակ,,  պետական հիմնարկ</t>
  </si>
  <si>
    <t>,,Գնահատման և թեստավորման կենտրոն,,  ՊՈԱԿ</t>
  </si>
  <si>
    <t>ՀՀ կրթական մակարդակի բարելավում                                                                                                                                                                                                                                                                                   ,,Լույս,, մշակութային,գիտական, կրթական հիմնադրամ</t>
  </si>
  <si>
    <t>Համայնքներին տրանսֆերտների տրամադրում` ջրամատակարարման համակարգի կառուցման/հիմնանորոգման կամ գազաֆիկացման նպատակով  (ԳԶՄՀ  աջակցությամբ Գյուղական կարողությունների ստեղծման ծրագրի շրջանակներում</t>
  </si>
  <si>
    <t>ՕՊԵԿ զարգացման միջազգային հիմնադրամի աջակցությամբ իրականացվող գյուղական կարողությունների ստեղծման ծրագի</t>
  </si>
  <si>
    <t>04.05.04</t>
  </si>
  <si>
    <t>10.09.02</t>
  </si>
  <si>
    <t>04.02.01</t>
  </si>
  <si>
    <t>&lt;&lt;Տեղեկատվության և վերլուծության կենտրոն&gt;&gt; ՊՈԱԿ</t>
  </si>
  <si>
    <t>ՀՀ  տարածքների  զարգացմանն ուղղված ծրագրերի կառավարման ծառայություններ</t>
  </si>
  <si>
    <t>Համաշխարհային բանկի աջակցությամբ իրականացվող Հայաստանի տարածքային զարգացման հիմնադրամի ծրագիր` ՀՀ աղքատ և խոցելի խմբերի կյանքի ստանդարտների բարձրացման նպատակով:  ՀՀ դպրոցների սեյսմիկ անվտանգության բարելավմանն ուղղված ծրագրի կառավարման ծառայություններ</t>
  </si>
  <si>
    <t>ՀՀ  տարածքների  զարգացմանն ուղղված միջոցառումների արդյունավետ կառավարման արդյունքում` ՀՀ աղքատ և խոցելի խմբերի կյանքի ստանդարտների բարձրացում, խրախուսում, արդյունավետության բարձրացում, դպրոցների սեյսմիկ անվտանգության բարելավմանն ուղղված միջոցառումների արդյունավետ կառավարման արդյունքում սեյսմիկ աղետների ռիսկերի նվազեցում</t>
  </si>
  <si>
    <t>Համաշխարհային բանկի աջակցությամբ իրականացվող Տարածքային զարգացման հիմնադրամի ծրագրի կառավարում</t>
  </si>
  <si>
    <t>Տարածքային զարգացման հիմնադրամի ծրագիր` ՀՀ աղքատ և  խոցելի խմբերի կյանքի ստանդարտների բարձրացման նպատակով</t>
  </si>
  <si>
    <t>Հայաստանի տարածքային զարգացման հիմնադրամ</t>
  </si>
  <si>
    <t xml:space="preserve">ՀՀ տարածքներում ջրագծերի, առողջապահության, կրթության, մշակույթի, հատուկ խնամքի և  ենթակառուցվածքների ոլորտի վերականգնման և  շինարարության աշխատանքներ  </t>
  </si>
  <si>
    <t xml:space="preserve">Տարածքային զարգացման  հիմնադրամի ծրագրով նախատեսված ՝ ՀՀ տարածքներում  ջրագծերի, առողջապահության, կրթության օբյեկտների, մշակույթային տների, ծերանոցների, մանկատների, հատուկ դպրոցների, մանկապարտեզների և կոյուղու օբյեկտների հիմնանորոգում և  շինարարություն </t>
  </si>
  <si>
    <t>ԾՏ03</t>
  </si>
  <si>
    <t>ԱՄՆ միջազգային զարգացման գործակալության (USAID) աջակցությամբ իրականացվող  &lt;&lt;Տարածքային ինքնակառավարման բարեփոխումների&gt;&gt; դրամաշնորհային ծրագիր</t>
  </si>
  <si>
    <t>Տարածքային ինքնակառավարման բարեփոխումների ծրագրով նախատեսված ՀՀ խոշորացված համայնքներում վարչատարածքային բարեփոխումների իրականացմանն ուղղվածՀՀկառավարությանաշխատանքներինօժանդակելն է, ներառյալ.(ա) Ֆինանսականմիջոցներիհասանելիության ավելացում`համայնքներիգերակա զարգացմանխնդիրների իրականացմաննպատակով,և(բ)կարողությունների
զարգացում հետևյալ ոլորտներում` մասնակցային, համայնքահենորոշումների կայացման գործընթացների կիրարկում, համայնքայինսեփականության կառավարման և ծառայություններիմատուցման առավել
արդյունավետ համակարգերի և ընթացակարգերի որդեգրում,վերահսկողական և կանոնակարգող գործառույթների իրականացմանթափանցիկության և հաշվետվողականության բարելավում:</t>
  </si>
  <si>
    <t>ԱԾ06</t>
  </si>
  <si>
    <t>Դանիական թագավորության  աջակցությամբ իրականացվող &lt;&lt;Շուկայավարման հնարավորություն ֆերմերներին&gt;&gt; դրամաշնորհային ծրագրի ընթացիկ ծախսեր</t>
  </si>
  <si>
    <t>Դանիական թագավորության աջակցությամբ իրականացվող &lt;&lt;Շուկայավարման հնարավորություն ֆերմերներին&gt;&gt; ծրագիր</t>
  </si>
  <si>
    <t xml:space="preserve">Գյուղատնտեսության զարգացման միջազգային հիմնադրամի Գյուղական կարողությունների ստեղծման ծրագիր </t>
  </si>
  <si>
    <t>ԱԾ10</t>
  </si>
  <si>
    <t>Արվեստի պահպանման և զարգացման ծրագիր</t>
  </si>
  <si>
    <t>Հայոց Ցեղասպանության 100-րդ տարելիցի միջոցառումների իրականացում</t>
  </si>
  <si>
    <t>Հայոց Ցեղասպանության 100-րդ տարելիցի միջոցառումների իրականացում, համակարգում</t>
  </si>
  <si>
    <t>&lt;&lt;ՀՀ կառավարության աշխատակազմ&gt;&gt; ՊԿՀ</t>
  </si>
  <si>
    <t>&lt;&lt;Նորավանք&gt;&gt;    գիտակրթական հիմնադրամ</t>
  </si>
  <si>
    <t xml:space="preserve">Պետական գնումների գործընթացի կազմակերպում, համակարգում և կատարելագործում </t>
  </si>
  <si>
    <t>Պետական գնումների կատարման համար անհրաժեշտ մրցույթների կազմակերպում, պետության կողմից կատարվող գնումների վերաբերյալ հրապարակային տեղեկատվության տրամադրում հանրությանը, մասնագետների վերապատրաստում:</t>
  </si>
  <si>
    <t>&lt;&lt;Գնումների աջակցման կենտրոն&gt;&gt; ՊՈԱԿ</t>
  </si>
  <si>
    <t>Տեղեկատվական տեխնոլոգիաների ոլորտի խթանման ծառայություններ</t>
  </si>
  <si>
    <t>ՌԴ-ի կառավարության աջակցությամբ իրականացվող ԵՏՄ-ի անդամակցության շրջանակներում ՀՀ-ին տեխնիկական և ֆինանսական աջակցություն ցուցաբերելու դրամաշնորհային ծրագիր</t>
  </si>
  <si>
    <t>ԵՏՄ-ի անդամակցության շրջանակներում ՀՀ պետական տեղեկատվական հատվածի ստեղծում, զարգացում և գործարկում և փոխադարձ առևտրի ինտեգրված տեղեկատվական համակարգի ստեղծում և զարգացում:</t>
  </si>
  <si>
    <t>«Էլեկտրոնային կառավարման ենթակառուցվածքների գրասենյակ» ՓԲ</t>
  </si>
  <si>
    <t>&lt;&lt;ՀՀ միջազգային տնտեսական ինտեգրման և բարեփոխումների նախարարության աշխատակազմ&gt;&gt;պետական կառավարչական հիմնարկ</t>
  </si>
  <si>
    <t>ՀՀ կառավարության աշխատակազմ պետական կառավարչական հիմնարկի  համար վարչական սարքավորումների ձեռքբերում</t>
  </si>
  <si>
    <t>ՏՀՏ կատարելագործված ենթակառուցվածքների ապահովում, համակարգչային հագեցվածության և ինտերնետ հասանելիության բարձրացման միջոցառումներ</t>
  </si>
  <si>
    <t>ՏՀՏ ենթակառուցվածքների բարելավում</t>
  </si>
  <si>
    <t>Հայաստանի ՏՏ ոլորտի մրցունակության բարձրացում. Հայաստանի վարկանիշի ձևավորում` որպես ՏՏ տարածաշրջանային կենտրոն</t>
  </si>
  <si>
    <t>ՀՀ պետական կառավարման մարմինների համար «Մայքրոսոֆթ» ընկերության համակարգչային լիցենզիոն ծրագրային ապահովման փաթեթների ձեռքբերում</t>
  </si>
  <si>
    <t>«Էլեկտրոնային կառավարման ենթակառուցվածքների ներդրման գրասենյակ» ՓԲԸ</t>
  </si>
  <si>
    <t>Հանրային ծառայությունների ոլորտում կարգավորման քաղաքականության մշակում և մոնիթորինգ</t>
  </si>
  <si>
    <t>Հանրային ծառայությունների ոլորտում կարգավորման ծառայություններ, այդ թվում՝ լիցենզիաների, թույլտվությունների տրամադրում, սակագների հայտերի քննարկում և սակագների սահմանում, մոնիթորինգ, կարգավորվող ոլորտների զարգացում</t>
  </si>
  <si>
    <t>Հանրային ծառայությունների ոլորտում սպառողների շահերի պաշտպանություն</t>
  </si>
  <si>
    <t>Սակագների կարգավորման ոլորտում ծառայությունների տրամադրում</t>
  </si>
  <si>
    <t>Պետության կարիքների համար էներգետիկայի բնագավառում կարգավորման խորհրդատվական ծառայությունների մատուցում</t>
  </si>
  <si>
    <t>ՀՀ կառավարության աշխատակազմ պետական կառավարչական հիմնարկ</t>
  </si>
  <si>
    <t>Պետական գնումների գործընթացի կազմակերպում, համակարգում և կատարելագործում</t>
  </si>
  <si>
    <t>Պետական գնումների կատարման համար անհրաժեշտ մրցույթների կազմակերպում, պետության կողմից կատարվող գնումների վերաբերյալ հրապարակային տեղեկատվության տրամադրում հանրությանը, մասնագետների վերապատրաստում</t>
  </si>
  <si>
    <t>Արդյունավետ գործող պետական գնումների համակարգ</t>
  </si>
  <si>
    <t>Գնումների կատարման համար անհրաժեշտ մրցույթների կազմակերպում</t>
  </si>
  <si>
    <t>«Գնումների աջակցման կենտրոն» ՊՈԱԿ</t>
  </si>
  <si>
    <t>Գյուղատնտեսության զարգացման միջազգային հիմնադրամի աջակցությամբ իրականացվող` Գյուղական կարողությունների ստեղծման ծրագրի իրագործում</t>
  </si>
  <si>
    <t>Գյուղատնտեսության զարգացման միջազգային հիմնադրամի աջակցությամբ իրականացվող «Շուկայավարման հնարավորություններ ֆերմերներին» վարկային ծրագիր</t>
  </si>
  <si>
    <t>Գյուղատնտեսության զարգացման միջազգային հիմնադրամի կողմից ընդունելի ծախս չհամարված գումարի վերադարձման</t>
  </si>
  <si>
    <t>ՀՀ կառավարության աշխատակազմի «Գյուղական տարածքների տնտեսական զարգացման ԾԻԳ» ՊՀ</t>
  </si>
  <si>
    <t>ԾՏ39</t>
  </si>
  <si>
    <t>&lt;&lt;Տարվա լավագույն դաստիարակ&gt;&gt; և &lt;&lt;Տարվա լավագույն ուսուցիչ&gt;&gt;  հանրապետական մրցույթների հաղթողների համար ավտոմեքենաների ձեռքբերում</t>
  </si>
  <si>
    <t>&lt;&lt;Լավագույն դաստիարակ&gt;&gt; և &lt;&lt;Լավագույն ուսուցիչ&gt;&gt; մրցույթների հաղթողներին խրախուսելու համար ավտոմեքենաների ձեռքբերում և տրամադրում մրցույթի հաղթողներին</t>
  </si>
  <si>
    <t>&lt;&lt;ՀՀ կառավարության աշխատակազմ&gt;&gt;  պետական կառավարչական հիմնարկ</t>
  </si>
  <si>
    <t>&lt;&lt;ՀՀ միջազգային տնտեսական ինտեգրման և բարեփոխումների նախարարության աշխատակազմ&gt;&gt; պետական կառավարչական հիմնարկի համար վարչական սարքավորումների ձեռքբերում</t>
  </si>
  <si>
    <t>&lt;&lt;Օրենսդրության կարգավորման ազգային կենտրոն&gt;&gt; ԾԻԳ-ի պահպանում:</t>
  </si>
  <si>
    <t xml:space="preserve">Գյուղատնտեսության զարգացման միջազգային հիմնադրամի  աջակցությամբ իրականացվող Գյուղական կարողությունների ստեղծման ծրագիր  </t>
  </si>
  <si>
    <t xml:space="preserve">Գյուղատնտեսության զարգացման միջազգային հիմնադրամի   Գյուղական կարողությունների ստեղծման ծրագիր </t>
  </si>
  <si>
    <t>Գյուղատնտեսության զարգացման միջազգային հիմնադրամի  աջակցությամբ իրականացվող   Գյուղական կարողությունների ստեղծում (Դրամաշնորհային  ծրագիր) Աջակցություն պտղի և ընկուզենու արտադրությանը</t>
  </si>
  <si>
    <t xml:space="preserve">Դանիական թագավորության աջակցությամբ իրականացվող  Գյուղական կարողությունների ստեղծում   (Դրամաշնորհային  ծրագիր)  </t>
  </si>
  <si>
    <t>Դանիական թագավորության  աջակցությամբ իրականացվող  Գյուղական կարողությունների ստեղծում  Դրամաշնորհային  ծրագրի  շրջանակներում խորհրդատվական ծառայությունների իրականացում ԴԹ Դրամաշնորհ</t>
  </si>
  <si>
    <t>Գյուղատնտեսության զարգացման միջազգային հիմնադրամի   Գյուղական կարողությունների ստեղծման ծրագրի վարկային ծրագիր ԳԶՄՀ Վարկ No. 817-AM,  - Ընթացիկ Ծախսեր</t>
  </si>
  <si>
    <t>Հայաստանի Հանրապետության կառավարության աշխատակազմ</t>
  </si>
  <si>
    <t>հազար դրամ</t>
  </si>
  <si>
    <t>Ծրագիր/Քաղաքականության միջոցառռւմ</t>
  </si>
  <si>
    <t>&lt;&lt;Գյուղական տարածքների տնտեսական զարգացման ծրագրերի իրականացման գրասենյակ&gt;&gt;  պետական հիմնարկ</t>
  </si>
  <si>
    <t>11.01.01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</si>
</sst>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0" formatCode="_-* #,##0.00_-;\-* #,##0.00_-;_-* &quot;-&quot;??_-;_-@_-"/>
  </numFmts>
  <fonts count="12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GHEA Grapalat"/>
      <family val="3"/>
    </font>
    <font>
      <sz val="11"/>
      <name val="GHEA Grapalat"/>
      <family val="3"/>
    </font>
    <font>
      <sz val="8"/>
      <name val="GHEA Grapalat"/>
      <family val="3"/>
    </font>
    <font>
      <u/>
      <sz val="10"/>
      <name val="GHEA Grapalat"/>
      <family val="3"/>
    </font>
    <font>
      <sz val="9"/>
      <color indexed="8"/>
      <name val="GHEA Grapalat"/>
      <family val="3"/>
    </font>
    <font>
      <sz val="10"/>
      <color indexed="8"/>
      <name val="GHEA Grapalat"/>
      <family val="3"/>
    </font>
    <font>
      <u/>
      <sz val="9"/>
      <color indexed="8"/>
      <name val="GHEA Grapalat"/>
      <family val="3"/>
    </font>
    <font>
      <u/>
      <sz val="10"/>
      <color indexed="8"/>
      <name val="GHEA Grapalat"/>
      <family val="3"/>
    </font>
    <font>
      <sz val="10"/>
      <color indexed="1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0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indent="3"/>
    </xf>
    <xf numFmtId="0" fontId="5" fillId="0" borderId="0" xfId="0" applyFont="1" applyAlignment="1">
      <alignment horizontal="left" indent="2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2" borderId="1" xfId="0" applyFont="1" applyFill="1" applyBorder="1"/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80" fontId="3" fillId="2" borderId="1" xfId="1" applyFont="1" applyFill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43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180" fontId="3" fillId="0" borderId="0" xfId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left" wrapText="1"/>
    </xf>
    <xf numFmtId="2" fontId="3" fillId="0" borderId="0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80" fontId="3" fillId="2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0" fontId="3" fillId="2" borderId="3" xfId="1" applyFont="1" applyFill="1" applyBorder="1"/>
    <xf numFmtId="180" fontId="3" fillId="2" borderId="4" xfId="1" applyFont="1" applyFill="1" applyBorder="1"/>
    <xf numFmtId="0" fontId="3" fillId="0" borderId="4" xfId="0" applyFont="1" applyBorder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right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3" fillId="2" borderId="8" xfId="0" applyFont="1" applyFill="1" applyBorder="1"/>
    <xf numFmtId="0" fontId="4" fillId="3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80" fontId="3" fillId="0" borderId="3" xfId="1" applyFont="1" applyBorder="1" applyAlignment="1">
      <alignment horizontal="center" vertical="center"/>
    </xf>
    <xf numFmtId="180" fontId="3" fillId="0" borderId="5" xfId="1" applyFont="1" applyBorder="1" applyAlignment="1">
      <alignment horizontal="center" vertical="center"/>
    </xf>
    <xf numFmtId="180" fontId="3" fillId="0" borderId="4" xfId="1" applyFont="1" applyBorder="1" applyAlignment="1">
      <alignment horizontal="center" vertical="center"/>
    </xf>
    <xf numFmtId="180" fontId="3" fillId="0" borderId="1" xfId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80" fontId="8" fillId="0" borderId="3" xfId="1" applyFont="1" applyBorder="1" applyAlignment="1">
      <alignment horizontal="center" vertical="center" wrapText="1"/>
    </xf>
    <xf numFmtId="180" fontId="8" fillId="0" borderId="5" xfId="1" applyFont="1" applyBorder="1" applyAlignment="1">
      <alignment horizontal="center" vertical="center" wrapText="1"/>
    </xf>
    <xf numFmtId="180" fontId="8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3" fillId="3" borderId="3" xfId="1" applyFont="1" applyFill="1" applyBorder="1" applyAlignment="1">
      <alignment horizontal="center" vertical="center"/>
    </xf>
    <xf numFmtId="180" fontId="3" fillId="3" borderId="5" xfId="1" applyFont="1" applyFill="1" applyBorder="1" applyAlignment="1">
      <alignment horizontal="center" vertical="center"/>
    </xf>
    <xf numFmtId="180" fontId="3" fillId="3" borderId="4" xfId="1" applyFont="1" applyFill="1" applyBorder="1" applyAlignment="1">
      <alignment horizontal="center" vertical="center"/>
    </xf>
    <xf numFmtId="180" fontId="3" fillId="0" borderId="10" xfId="1" applyFont="1" applyBorder="1" applyAlignment="1">
      <alignment horizontal="center" vertical="center"/>
    </xf>
    <xf numFmtId="180" fontId="8" fillId="0" borderId="1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80" fontId="3" fillId="3" borderId="10" xfId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80" fontId="8" fillId="0" borderId="1" xfId="1" applyFont="1" applyBorder="1" applyAlignment="1">
      <alignment vertical="center" wrapText="1"/>
    </xf>
    <xf numFmtId="180" fontId="8" fillId="0" borderId="3" xfId="1" applyFont="1" applyBorder="1" applyAlignment="1">
      <alignment vertical="center" wrapText="1"/>
    </xf>
    <xf numFmtId="180" fontId="8" fillId="0" borderId="5" xfId="1" applyFont="1" applyBorder="1" applyAlignment="1">
      <alignment vertical="center" wrapText="1"/>
    </xf>
    <xf numFmtId="180" fontId="8" fillId="0" borderId="4" xfId="1" applyFont="1" applyBorder="1" applyAlignment="1">
      <alignment vertical="center" wrapText="1"/>
    </xf>
    <xf numFmtId="180" fontId="3" fillId="0" borderId="8" xfId="1" applyFont="1" applyBorder="1" applyAlignment="1">
      <alignment horizontal="center" vertical="center"/>
    </xf>
    <xf numFmtId="0" fontId="0" fillId="0" borderId="5" xfId="0" applyBorder="1"/>
    <xf numFmtId="0" fontId="0" fillId="0" borderId="4" xfId="0" applyBorder="1"/>
    <xf numFmtId="0" fontId="8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80" fontId="3" fillId="0" borderId="3" xfId="1" applyFont="1" applyBorder="1" applyAlignment="1">
      <alignment horizontal="center" vertical="center" wrapText="1"/>
    </xf>
    <xf numFmtId="180" fontId="3" fillId="0" borderId="5" xfId="1" applyFont="1" applyBorder="1" applyAlignment="1">
      <alignment horizontal="center" vertical="center" wrapText="1"/>
    </xf>
    <xf numFmtId="180" fontId="3" fillId="0" borderId="4" xfId="1" applyFont="1" applyBorder="1" applyAlignment="1">
      <alignment horizontal="center" vertical="center" wrapText="1"/>
    </xf>
    <xf numFmtId="43" fontId="3" fillId="0" borderId="3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1"/>
  <sheetViews>
    <sheetView tabSelected="1" zoomScaleNormal="100" workbookViewId="0">
      <selection activeCell="A3" sqref="A3:H3"/>
    </sheetView>
  </sheetViews>
  <sheetFormatPr defaultRowHeight="13.5"/>
  <cols>
    <col min="1" max="1" width="7.5703125" style="12" customWidth="1"/>
    <col min="2" max="2" width="8" style="12" customWidth="1"/>
    <col min="3" max="3" width="9.28515625" style="12" customWidth="1"/>
    <col min="4" max="4" width="56.42578125" style="12" customWidth="1"/>
    <col min="5" max="5" width="15.28515625" style="12" customWidth="1"/>
    <col min="6" max="6" width="15.140625" style="12" customWidth="1"/>
    <col min="7" max="7" width="13.85546875" style="12" customWidth="1"/>
    <col min="8" max="8" width="8.7109375" style="35" customWidth="1"/>
    <col min="9" max="9" width="15.5703125" style="12" bestFit="1" customWidth="1"/>
    <col min="10" max="16384" width="9.140625" style="12"/>
  </cols>
  <sheetData>
    <row r="1" spans="1:10">
      <c r="A1" s="39"/>
      <c r="B1" s="39"/>
      <c r="C1" s="39"/>
      <c r="D1" s="39"/>
      <c r="E1" s="39"/>
      <c r="F1" s="39"/>
      <c r="G1" s="39"/>
      <c r="H1" s="40"/>
    </row>
    <row r="2" spans="1:10">
      <c r="A2" s="39"/>
      <c r="B2" s="39"/>
      <c r="C2" s="39"/>
      <c r="D2" s="39"/>
      <c r="E2" s="39"/>
      <c r="F2" s="39"/>
      <c r="G2" s="39"/>
      <c r="H2" s="41"/>
    </row>
    <row r="3" spans="1:10" ht="21.75" customHeight="1">
      <c r="A3" s="65" t="s">
        <v>246</v>
      </c>
      <c r="B3" s="65"/>
      <c r="C3" s="65"/>
      <c r="D3" s="65"/>
      <c r="E3" s="65"/>
      <c r="F3" s="65"/>
      <c r="G3" s="65"/>
      <c r="H3" s="65"/>
    </row>
    <row r="4" spans="1:10">
      <c r="A4" s="42"/>
      <c r="B4" s="42"/>
      <c r="C4" s="42"/>
      <c r="D4" s="42"/>
      <c r="E4" s="42"/>
      <c r="F4" s="42"/>
      <c r="G4" s="42"/>
      <c r="H4" s="42"/>
    </row>
    <row r="5" spans="1:10">
      <c r="A5" s="39"/>
      <c r="B5" s="39"/>
      <c r="C5" s="39"/>
      <c r="D5" s="39"/>
      <c r="E5" s="39"/>
      <c r="F5" s="39"/>
      <c r="G5" s="39"/>
      <c r="H5" s="41"/>
    </row>
    <row r="6" spans="1:10">
      <c r="A6" s="39"/>
      <c r="B6" s="39"/>
      <c r="C6" s="39"/>
      <c r="D6" s="39"/>
      <c r="E6" s="39"/>
      <c r="F6" s="39"/>
      <c r="G6" s="39" t="s">
        <v>247</v>
      </c>
      <c r="H6" s="41"/>
    </row>
    <row r="7" spans="1:10" ht="49.5" customHeight="1">
      <c r="A7" s="43" t="s">
        <v>10</v>
      </c>
      <c r="B7" s="43"/>
      <c r="C7" s="43" t="s">
        <v>23</v>
      </c>
      <c r="D7" s="43" t="s">
        <v>248</v>
      </c>
      <c r="E7" s="43" t="s">
        <v>84</v>
      </c>
      <c r="F7" s="43" t="s">
        <v>29</v>
      </c>
      <c r="G7" s="43" t="s">
        <v>85</v>
      </c>
      <c r="H7" s="43" t="s">
        <v>86</v>
      </c>
    </row>
    <row r="8" spans="1:10" ht="44.25" customHeight="1">
      <c r="A8" s="43" t="s">
        <v>21</v>
      </c>
      <c r="B8" s="43" t="s">
        <v>22</v>
      </c>
      <c r="C8" s="43" t="s">
        <v>25</v>
      </c>
      <c r="D8" s="44"/>
      <c r="E8" s="44"/>
      <c r="F8" s="44"/>
      <c r="G8" s="44"/>
      <c r="H8" s="45"/>
    </row>
    <row r="9" spans="1:10" ht="18" customHeight="1">
      <c r="A9" s="52">
        <v>1136</v>
      </c>
      <c r="B9" s="13"/>
      <c r="C9" s="13"/>
      <c r="D9" s="47" t="s">
        <v>26</v>
      </c>
      <c r="E9" s="13"/>
      <c r="F9" s="13"/>
      <c r="G9" s="13"/>
      <c r="H9" s="33"/>
    </row>
    <row r="10" spans="1:10" ht="18.75" customHeight="1">
      <c r="A10" s="80"/>
      <c r="B10" s="103"/>
      <c r="C10" s="103"/>
      <c r="D10" s="16" t="s">
        <v>87</v>
      </c>
      <c r="E10" s="93">
        <f>E16+E22+E28</f>
        <v>2122893.7000000002</v>
      </c>
      <c r="F10" s="93">
        <f>F16+F22+F28</f>
        <v>2345222.4000000004</v>
      </c>
      <c r="G10" s="93">
        <f>G16+G22+G28</f>
        <v>2075448.4900000002</v>
      </c>
      <c r="H10" s="77">
        <f>G10/F10*100</f>
        <v>88.49687304709353</v>
      </c>
    </row>
    <row r="11" spans="1:10" ht="15.75" customHeight="1">
      <c r="A11" s="81"/>
      <c r="B11" s="104"/>
      <c r="C11" s="104"/>
      <c r="D11" s="19" t="s">
        <v>31</v>
      </c>
      <c r="E11" s="94"/>
      <c r="F11" s="94"/>
      <c r="G11" s="94"/>
      <c r="H11" s="78"/>
    </row>
    <row r="12" spans="1:10" ht="46.5" customHeight="1">
      <c r="A12" s="81"/>
      <c r="B12" s="104"/>
      <c r="C12" s="104"/>
      <c r="D12" s="16" t="s">
        <v>88</v>
      </c>
      <c r="E12" s="94"/>
      <c r="F12" s="94"/>
      <c r="G12" s="94"/>
      <c r="H12" s="78"/>
      <c r="I12" s="21"/>
      <c r="J12" s="21"/>
    </row>
    <row r="13" spans="1:10" ht="17.25" customHeight="1">
      <c r="A13" s="81"/>
      <c r="B13" s="104"/>
      <c r="C13" s="104"/>
      <c r="D13" s="19" t="s">
        <v>33</v>
      </c>
      <c r="E13" s="94"/>
      <c r="F13" s="94"/>
      <c r="G13" s="94"/>
      <c r="H13" s="78"/>
      <c r="I13" s="21"/>
      <c r="J13" s="21"/>
    </row>
    <row r="14" spans="1:10" ht="67.5" customHeight="1">
      <c r="A14" s="81"/>
      <c r="B14" s="105"/>
      <c r="C14" s="105"/>
      <c r="D14" s="16" t="s">
        <v>89</v>
      </c>
      <c r="E14" s="95"/>
      <c r="F14" s="95"/>
      <c r="G14" s="95"/>
      <c r="H14" s="79"/>
      <c r="I14" s="21"/>
      <c r="J14" s="21"/>
    </row>
    <row r="15" spans="1:10" ht="19.5" customHeight="1">
      <c r="A15" s="81"/>
      <c r="B15" s="13"/>
      <c r="C15" s="13"/>
      <c r="D15" s="47" t="s">
        <v>35</v>
      </c>
      <c r="E15" s="17"/>
      <c r="F15" s="17"/>
      <c r="G15" s="17"/>
      <c r="H15" s="34"/>
      <c r="I15" s="21"/>
      <c r="J15" s="21"/>
    </row>
    <row r="16" spans="1:10" ht="21" customHeight="1">
      <c r="A16" s="81"/>
      <c r="B16" s="66" t="s">
        <v>36</v>
      </c>
      <c r="C16" s="66" t="s">
        <v>74</v>
      </c>
      <c r="D16" s="16" t="s">
        <v>87</v>
      </c>
      <c r="E16" s="83">
        <v>1897893.7</v>
      </c>
      <c r="F16" s="83">
        <v>1897947.5</v>
      </c>
      <c r="G16" s="83">
        <v>1858859.85</v>
      </c>
      <c r="H16" s="77">
        <f>G16/F16*100</f>
        <v>97.940530494125895</v>
      </c>
      <c r="I16" s="21"/>
      <c r="J16" s="21"/>
    </row>
    <row r="17" spans="1:10" ht="19.5" customHeight="1">
      <c r="A17" s="81"/>
      <c r="B17" s="67"/>
      <c r="C17" s="67"/>
      <c r="D17" s="19" t="s">
        <v>38</v>
      </c>
      <c r="E17" s="84"/>
      <c r="F17" s="84"/>
      <c r="G17" s="84"/>
      <c r="H17" s="78"/>
      <c r="I17" s="21"/>
      <c r="J17" s="21"/>
    </row>
    <row r="18" spans="1:10" ht="47.25" customHeight="1">
      <c r="A18" s="81"/>
      <c r="B18" s="67"/>
      <c r="C18" s="67"/>
      <c r="D18" s="16" t="s">
        <v>88</v>
      </c>
      <c r="E18" s="84"/>
      <c r="F18" s="84"/>
      <c r="G18" s="84"/>
      <c r="H18" s="78"/>
      <c r="I18" s="21"/>
      <c r="J18" s="21"/>
    </row>
    <row r="19" spans="1:10" ht="20.25" customHeight="1">
      <c r="A19" s="81"/>
      <c r="B19" s="67"/>
      <c r="C19" s="67"/>
      <c r="D19" s="19" t="s">
        <v>40</v>
      </c>
      <c r="E19" s="84"/>
      <c r="F19" s="84"/>
      <c r="G19" s="84"/>
      <c r="H19" s="78"/>
      <c r="I19" s="21"/>
      <c r="J19" s="21"/>
    </row>
    <row r="20" spans="1:10" ht="35.25" customHeight="1">
      <c r="A20" s="81"/>
      <c r="B20" s="71"/>
      <c r="C20" s="71"/>
      <c r="D20" s="32" t="s">
        <v>170</v>
      </c>
      <c r="E20" s="85"/>
      <c r="F20" s="85"/>
      <c r="G20" s="85"/>
      <c r="H20" s="79"/>
      <c r="I20" s="21"/>
      <c r="J20" s="21"/>
    </row>
    <row r="21" spans="1:10" ht="20.25" customHeight="1">
      <c r="A21" s="81"/>
      <c r="B21" s="13"/>
      <c r="C21" s="13"/>
      <c r="D21" s="47" t="s">
        <v>35</v>
      </c>
      <c r="E21" s="17"/>
      <c r="F21" s="17"/>
      <c r="G21" s="17"/>
      <c r="H21" s="33"/>
      <c r="I21" s="21"/>
      <c r="J21" s="21"/>
    </row>
    <row r="22" spans="1:10" ht="63.75" customHeight="1">
      <c r="A22" s="81"/>
      <c r="B22" s="66" t="s">
        <v>174</v>
      </c>
      <c r="C22" s="66" t="s">
        <v>182</v>
      </c>
      <c r="D22" s="27" t="s">
        <v>209</v>
      </c>
      <c r="E22" s="86">
        <v>0</v>
      </c>
      <c r="F22" s="86">
        <v>233428.7</v>
      </c>
      <c r="G22" s="86">
        <v>2742.5</v>
      </c>
      <c r="H22" s="77">
        <f>G22/F22*100</f>
        <v>1.1748769538621429</v>
      </c>
      <c r="I22" s="21"/>
      <c r="J22" s="21"/>
    </row>
    <row r="23" spans="1:10" ht="20.25" customHeight="1">
      <c r="A23" s="81"/>
      <c r="B23" s="67"/>
      <c r="C23" s="67"/>
      <c r="D23" s="19" t="s">
        <v>38</v>
      </c>
      <c r="E23" s="86"/>
      <c r="F23" s="86"/>
      <c r="G23" s="86"/>
      <c r="H23" s="78"/>
      <c r="I23" s="21"/>
      <c r="J23" s="21"/>
    </row>
    <row r="24" spans="1:10" ht="66.75" customHeight="1">
      <c r="A24" s="81"/>
      <c r="B24" s="67"/>
      <c r="C24" s="67"/>
      <c r="D24" s="16" t="s">
        <v>210</v>
      </c>
      <c r="E24" s="86"/>
      <c r="F24" s="86"/>
      <c r="G24" s="86"/>
      <c r="H24" s="78"/>
      <c r="I24" s="21"/>
      <c r="J24" s="21"/>
    </row>
    <row r="25" spans="1:10" ht="15.75" customHeight="1">
      <c r="A25" s="81"/>
      <c r="B25" s="67"/>
      <c r="C25" s="67"/>
      <c r="D25" s="19" t="s">
        <v>40</v>
      </c>
      <c r="E25" s="86"/>
      <c r="F25" s="86"/>
      <c r="G25" s="86"/>
      <c r="H25" s="78"/>
      <c r="I25" s="21"/>
      <c r="J25" s="21"/>
    </row>
    <row r="26" spans="1:10" ht="30.75" customHeight="1">
      <c r="A26" s="81"/>
      <c r="B26" s="71"/>
      <c r="C26" s="71"/>
      <c r="D26" s="16" t="s">
        <v>211</v>
      </c>
      <c r="E26" s="86"/>
      <c r="F26" s="86"/>
      <c r="G26" s="86"/>
      <c r="H26" s="79"/>
      <c r="I26" s="21"/>
      <c r="J26" s="21"/>
    </row>
    <row r="27" spans="1:10" ht="33.75" customHeight="1">
      <c r="A27" s="81"/>
      <c r="B27" s="13"/>
      <c r="C27" s="13"/>
      <c r="D27" s="47" t="s">
        <v>59</v>
      </c>
      <c r="E27" s="17"/>
      <c r="F27" s="17"/>
      <c r="G27" s="17"/>
      <c r="H27" s="34"/>
      <c r="I27" s="21"/>
      <c r="J27" s="21"/>
    </row>
    <row r="28" spans="1:10" ht="18.75" customHeight="1">
      <c r="A28" s="81"/>
      <c r="B28" s="66" t="s">
        <v>63</v>
      </c>
      <c r="C28" s="99" t="s">
        <v>74</v>
      </c>
      <c r="D28" s="32" t="s">
        <v>94</v>
      </c>
      <c r="E28" s="83">
        <v>225000</v>
      </c>
      <c r="F28" s="83">
        <v>213846.2</v>
      </c>
      <c r="G28" s="83">
        <v>213846.14</v>
      </c>
      <c r="H28" s="77">
        <f>G28/F28*100</f>
        <v>99.999971942452106</v>
      </c>
      <c r="I28" s="21"/>
      <c r="J28" s="21"/>
    </row>
    <row r="29" spans="1:10" ht="18.75" customHeight="1">
      <c r="A29" s="81"/>
      <c r="B29" s="67"/>
      <c r="C29" s="101"/>
      <c r="D29" s="19" t="s">
        <v>60</v>
      </c>
      <c r="E29" s="84"/>
      <c r="F29" s="84"/>
      <c r="G29" s="84"/>
      <c r="H29" s="78"/>
      <c r="I29" s="21"/>
      <c r="J29" s="21"/>
    </row>
    <row r="30" spans="1:10" ht="19.5" customHeight="1">
      <c r="A30" s="81"/>
      <c r="B30" s="67"/>
      <c r="C30" s="101"/>
      <c r="D30" s="16" t="s">
        <v>171</v>
      </c>
      <c r="E30" s="84"/>
      <c r="F30" s="84"/>
      <c r="G30" s="84"/>
      <c r="H30" s="78"/>
      <c r="I30" s="21"/>
      <c r="J30" s="21"/>
    </row>
    <row r="31" spans="1:10" ht="18.75" customHeight="1">
      <c r="A31" s="81"/>
      <c r="B31" s="67"/>
      <c r="C31" s="101"/>
      <c r="D31" s="19" t="s">
        <v>62</v>
      </c>
      <c r="E31" s="84"/>
      <c r="F31" s="84"/>
      <c r="G31" s="84"/>
      <c r="H31" s="78"/>
      <c r="I31" s="21"/>
      <c r="J31" s="21"/>
    </row>
    <row r="32" spans="1:10" ht="32.25" customHeight="1">
      <c r="A32" s="81"/>
      <c r="B32" s="67"/>
      <c r="C32" s="101"/>
      <c r="D32" s="16" t="s">
        <v>95</v>
      </c>
      <c r="E32" s="84"/>
      <c r="F32" s="84"/>
      <c r="G32" s="84"/>
      <c r="H32" s="78"/>
      <c r="I32" s="21"/>
      <c r="J32" s="21"/>
    </row>
    <row r="33" spans="1:10" ht="24" customHeight="1">
      <c r="A33" s="81"/>
      <c r="B33" s="67"/>
      <c r="C33" s="101"/>
      <c r="D33" s="19" t="s">
        <v>64</v>
      </c>
      <c r="E33" s="84"/>
      <c r="F33" s="84"/>
      <c r="G33" s="84"/>
      <c r="H33" s="91"/>
      <c r="I33" s="21"/>
      <c r="J33" s="21"/>
    </row>
    <row r="34" spans="1:10" ht="18.75" customHeight="1">
      <c r="A34" s="81"/>
      <c r="B34" s="67"/>
      <c r="C34" s="101"/>
      <c r="D34" s="16" t="s">
        <v>96</v>
      </c>
      <c r="E34" s="85"/>
      <c r="F34" s="85"/>
      <c r="G34" s="85"/>
      <c r="H34" s="92"/>
      <c r="I34" s="21"/>
      <c r="J34" s="21"/>
    </row>
    <row r="35" spans="1:10" ht="20.25" customHeight="1">
      <c r="A35" s="52">
        <v>1136</v>
      </c>
      <c r="B35" s="13"/>
      <c r="C35" s="13"/>
      <c r="D35" s="47" t="s">
        <v>26</v>
      </c>
      <c r="E35" s="17"/>
      <c r="F35" s="17"/>
      <c r="G35" s="17"/>
      <c r="H35" s="33"/>
      <c r="I35" s="21"/>
      <c r="J35" s="21"/>
    </row>
    <row r="36" spans="1:10" ht="36.75" customHeight="1">
      <c r="A36" s="80"/>
      <c r="B36" s="103"/>
      <c r="C36" s="99"/>
      <c r="D36" s="16" t="s">
        <v>172</v>
      </c>
      <c r="E36" s="93">
        <f>E42+E47</f>
        <v>13568.8</v>
      </c>
      <c r="F36" s="93">
        <f>F42+F47</f>
        <v>121191.1</v>
      </c>
      <c r="G36" s="93">
        <f>G42+G47</f>
        <v>117156.98999999999</v>
      </c>
      <c r="H36" s="77">
        <f>G36/F36*100</f>
        <v>96.671281967075132</v>
      </c>
      <c r="I36" s="21"/>
      <c r="J36" s="21"/>
    </row>
    <row r="37" spans="1:10" ht="19.5" customHeight="1">
      <c r="A37" s="81"/>
      <c r="B37" s="104"/>
      <c r="C37" s="100"/>
      <c r="D37" s="55" t="s">
        <v>31</v>
      </c>
      <c r="E37" s="107"/>
      <c r="F37" s="94"/>
      <c r="G37" s="94"/>
      <c r="H37" s="78"/>
      <c r="I37" s="21"/>
      <c r="J37" s="21"/>
    </row>
    <row r="38" spans="1:10" ht="66" customHeight="1">
      <c r="A38" s="81"/>
      <c r="B38" s="104"/>
      <c r="C38" s="100"/>
      <c r="D38" s="57" t="s">
        <v>90</v>
      </c>
      <c r="E38" s="107"/>
      <c r="F38" s="94"/>
      <c r="G38" s="94"/>
      <c r="H38" s="78"/>
      <c r="I38" s="21"/>
      <c r="J38" s="21"/>
    </row>
    <row r="39" spans="1:10" ht="21.75" customHeight="1">
      <c r="A39" s="81"/>
      <c r="B39" s="104"/>
      <c r="C39" s="101"/>
      <c r="D39" s="56" t="s">
        <v>33</v>
      </c>
      <c r="E39" s="94"/>
      <c r="F39" s="94"/>
      <c r="G39" s="94"/>
      <c r="H39" s="78"/>
      <c r="I39" s="21"/>
      <c r="J39" s="21"/>
    </row>
    <row r="40" spans="1:10" ht="75" customHeight="1">
      <c r="A40" s="81"/>
      <c r="B40" s="105"/>
      <c r="C40" s="101"/>
      <c r="D40" s="16" t="s">
        <v>91</v>
      </c>
      <c r="E40" s="95"/>
      <c r="F40" s="95"/>
      <c r="G40" s="95"/>
      <c r="H40" s="78"/>
      <c r="I40" s="21"/>
      <c r="J40" s="21"/>
    </row>
    <row r="41" spans="1:10" ht="20.25" customHeight="1">
      <c r="A41" s="81"/>
      <c r="B41" s="13"/>
      <c r="C41" s="13"/>
      <c r="D41" s="13" t="s">
        <v>35</v>
      </c>
      <c r="E41" s="13"/>
      <c r="F41" s="13"/>
      <c r="G41" s="13"/>
      <c r="H41" s="13"/>
      <c r="I41" s="21"/>
      <c r="J41" s="21"/>
    </row>
    <row r="42" spans="1:10" ht="50.1" customHeight="1">
      <c r="A42" s="81"/>
      <c r="B42" s="66" t="s">
        <v>42</v>
      </c>
      <c r="C42" s="99" t="s">
        <v>74</v>
      </c>
      <c r="D42" s="16" t="s">
        <v>92</v>
      </c>
      <c r="E42" s="83">
        <v>13568.8</v>
      </c>
      <c r="F42" s="83">
        <v>13568.8</v>
      </c>
      <c r="G42" s="83">
        <v>9534.76</v>
      </c>
      <c r="H42" s="77">
        <f>G42/F42*100</f>
        <v>70.269736454218517</v>
      </c>
      <c r="I42" s="21"/>
      <c r="J42" s="21"/>
    </row>
    <row r="43" spans="1:10" ht="15" customHeight="1">
      <c r="A43" s="81"/>
      <c r="B43" s="67"/>
      <c r="C43" s="101"/>
      <c r="D43" s="19" t="s">
        <v>38</v>
      </c>
      <c r="E43" s="84"/>
      <c r="F43" s="84"/>
      <c r="G43" s="84"/>
      <c r="H43" s="78"/>
      <c r="I43" s="21"/>
      <c r="J43" s="21"/>
    </row>
    <row r="44" spans="1:10" ht="54">
      <c r="A44" s="81"/>
      <c r="B44" s="67"/>
      <c r="C44" s="101"/>
      <c r="D44" s="16" t="s">
        <v>90</v>
      </c>
      <c r="E44" s="84"/>
      <c r="F44" s="84"/>
      <c r="G44" s="84"/>
      <c r="H44" s="78"/>
      <c r="I44" s="21"/>
      <c r="J44" s="21"/>
    </row>
    <row r="45" spans="1:10" ht="18.75" customHeight="1">
      <c r="A45" s="81"/>
      <c r="B45" s="67"/>
      <c r="C45" s="101"/>
      <c r="D45" s="19" t="s">
        <v>40</v>
      </c>
      <c r="E45" s="84"/>
      <c r="F45" s="84"/>
      <c r="G45" s="84"/>
      <c r="H45" s="78"/>
      <c r="I45" s="21"/>
      <c r="J45" s="21"/>
    </row>
    <row r="46" spans="1:10" ht="33" customHeight="1">
      <c r="A46" s="82"/>
      <c r="B46" s="71"/>
      <c r="C46" s="102"/>
      <c r="D46" s="16" t="s">
        <v>93</v>
      </c>
      <c r="E46" s="85"/>
      <c r="F46" s="85"/>
      <c r="G46" s="85"/>
      <c r="H46" s="78"/>
      <c r="I46" s="21"/>
      <c r="J46" s="21"/>
    </row>
    <row r="47" spans="1:10" ht="62.1" customHeight="1">
      <c r="A47" s="80"/>
      <c r="B47" s="66" t="s">
        <v>42</v>
      </c>
      <c r="C47" s="99" t="s">
        <v>74</v>
      </c>
      <c r="D47" s="16" t="s">
        <v>165</v>
      </c>
      <c r="E47" s="83">
        <v>0</v>
      </c>
      <c r="F47" s="83">
        <v>107622.3</v>
      </c>
      <c r="G47" s="83">
        <v>107622.23</v>
      </c>
      <c r="H47" s="77">
        <f>G47/F47*100</f>
        <v>99.999934957717869</v>
      </c>
      <c r="I47" s="21"/>
      <c r="J47" s="21"/>
    </row>
    <row r="48" spans="1:10" ht="21" customHeight="1">
      <c r="A48" s="81"/>
      <c r="B48" s="67"/>
      <c r="C48" s="101"/>
      <c r="D48" s="19" t="s">
        <v>38</v>
      </c>
      <c r="E48" s="84"/>
      <c r="F48" s="84"/>
      <c r="G48" s="84"/>
      <c r="H48" s="78"/>
      <c r="I48" s="21"/>
      <c r="J48" s="21"/>
    </row>
    <row r="49" spans="1:10" ht="33" customHeight="1">
      <c r="A49" s="81"/>
      <c r="B49" s="67"/>
      <c r="C49" s="101"/>
      <c r="D49" s="16" t="s">
        <v>239</v>
      </c>
      <c r="E49" s="84"/>
      <c r="F49" s="84"/>
      <c r="G49" s="84"/>
      <c r="H49" s="78"/>
      <c r="I49" s="21"/>
      <c r="J49" s="21"/>
    </row>
    <row r="50" spans="1:10" ht="19.5" customHeight="1">
      <c r="A50" s="81"/>
      <c r="B50" s="67"/>
      <c r="C50" s="101"/>
      <c r="D50" s="19" t="s">
        <v>40</v>
      </c>
      <c r="E50" s="84"/>
      <c r="F50" s="84"/>
      <c r="G50" s="84"/>
      <c r="H50" s="78"/>
      <c r="I50" s="21"/>
      <c r="J50" s="21"/>
    </row>
    <row r="51" spans="1:10" ht="33" customHeight="1">
      <c r="A51" s="82"/>
      <c r="B51" s="71"/>
      <c r="C51" s="102"/>
      <c r="D51" s="16" t="s">
        <v>166</v>
      </c>
      <c r="E51" s="85"/>
      <c r="F51" s="85"/>
      <c r="G51" s="85"/>
      <c r="H51" s="78"/>
      <c r="I51" s="21"/>
      <c r="J51" s="21"/>
    </row>
    <row r="52" spans="1:10" ht="21.75" customHeight="1">
      <c r="A52" s="52">
        <v>1126</v>
      </c>
      <c r="B52" s="13"/>
      <c r="C52" s="13"/>
      <c r="D52" s="47" t="s">
        <v>26</v>
      </c>
      <c r="E52" s="17"/>
      <c r="F52" s="17"/>
      <c r="G52" s="17"/>
      <c r="H52" s="33"/>
      <c r="I52" s="21"/>
      <c r="J52" s="21"/>
    </row>
    <row r="53" spans="1:10" ht="21.75" customHeight="1">
      <c r="A53" s="80"/>
      <c r="B53" s="103"/>
      <c r="C53" s="103"/>
      <c r="D53" s="16" t="s">
        <v>97</v>
      </c>
      <c r="E53" s="93">
        <f>E59+E64</f>
        <v>313501.19999999995</v>
      </c>
      <c r="F53" s="93">
        <f>F59+F64</f>
        <v>304904.19999999995</v>
      </c>
      <c r="G53" s="93">
        <f>G59+G64</f>
        <v>237921.55</v>
      </c>
      <c r="H53" s="77">
        <f>G53/F53*100</f>
        <v>78.031575163608778</v>
      </c>
      <c r="I53" s="21"/>
      <c r="J53" s="21"/>
    </row>
    <row r="54" spans="1:10" ht="18" customHeight="1">
      <c r="A54" s="81"/>
      <c r="B54" s="104"/>
      <c r="C54" s="104"/>
      <c r="D54" s="19" t="s">
        <v>31</v>
      </c>
      <c r="E54" s="94"/>
      <c r="F54" s="94"/>
      <c r="G54" s="94"/>
      <c r="H54" s="78"/>
      <c r="I54" s="21"/>
      <c r="J54" s="21"/>
    </row>
    <row r="55" spans="1:10" ht="32.1" customHeight="1">
      <c r="A55" s="81"/>
      <c r="B55" s="104"/>
      <c r="C55" s="104"/>
      <c r="D55" s="16" t="s">
        <v>98</v>
      </c>
      <c r="E55" s="94"/>
      <c r="F55" s="94"/>
      <c r="G55" s="94"/>
      <c r="H55" s="78"/>
      <c r="I55" s="21"/>
      <c r="J55" s="21"/>
    </row>
    <row r="56" spans="1:10" ht="17.25" customHeight="1">
      <c r="A56" s="81"/>
      <c r="B56" s="104"/>
      <c r="C56" s="104"/>
      <c r="D56" s="19" t="s">
        <v>33</v>
      </c>
      <c r="E56" s="94"/>
      <c r="F56" s="94"/>
      <c r="G56" s="94"/>
      <c r="H56" s="78"/>
      <c r="I56" s="21"/>
      <c r="J56" s="21"/>
    </row>
    <row r="57" spans="1:10" ht="31.5" customHeight="1">
      <c r="A57" s="81"/>
      <c r="B57" s="105"/>
      <c r="C57" s="105"/>
      <c r="D57" s="16" t="s">
        <v>99</v>
      </c>
      <c r="E57" s="95"/>
      <c r="F57" s="95"/>
      <c r="G57" s="95"/>
      <c r="H57" s="78"/>
      <c r="I57" s="21"/>
      <c r="J57" s="21"/>
    </row>
    <row r="58" spans="1:10" ht="21" customHeight="1">
      <c r="A58" s="81"/>
      <c r="B58" s="13"/>
      <c r="C58" s="13"/>
      <c r="D58" s="47" t="s">
        <v>35</v>
      </c>
      <c r="E58" s="17"/>
      <c r="F58" s="17"/>
      <c r="G58" s="17"/>
      <c r="H58" s="33"/>
      <c r="I58" s="21"/>
      <c r="J58" s="21"/>
    </row>
    <row r="59" spans="1:10" ht="36" customHeight="1">
      <c r="A59" s="81"/>
      <c r="B59" s="66" t="s">
        <v>36</v>
      </c>
      <c r="C59" s="66" t="s">
        <v>102</v>
      </c>
      <c r="D59" s="16" t="s">
        <v>100</v>
      </c>
      <c r="E59" s="83">
        <v>122262.9</v>
      </c>
      <c r="F59" s="83">
        <v>113665.9</v>
      </c>
      <c r="G59" s="83">
        <v>46683.25</v>
      </c>
      <c r="H59" s="77">
        <f>G59/F59*100</f>
        <v>41.070584933564071</v>
      </c>
      <c r="I59" s="21"/>
      <c r="J59" s="21"/>
    </row>
    <row r="60" spans="1:10" ht="18.75" customHeight="1">
      <c r="A60" s="81"/>
      <c r="B60" s="67"/>
      <c r="C60" s="67"/>
      <c r="D60" s="19" t="s">
        <v>38</v>
      </c>
      <c r="E60" s="84"/>
      <c r="F60" s="84"/>
      <c r="G60" s="84"/>
      <c r="H60" s="78"/>
      <c r="I60" s="21"/>
      <c r="J60" s="21"/>
    </row>
    <row r="61" spans="1:10" ht="30.75" customHeight="1">
      <c r="A61" s="81"/>
      <c r="B61" s="67"/>
      <c r="C61" s="67"/>
      <c r="D61" s="16" t="s">
        <v>98</v>
      </c>
      <c r="E61" s="84"/>
      <c r="F61" s="84"/>
      <c r="G61" s="84"/>
      <c r="H61" s="78"/>
      <c r="I61" s="21"/>
      <c r="J61" s="21"/>
    </row>
    <row r="62" spans="1:10" ht="18.75" customHeight="1">
      <c r="A62" s="81"/>
      <c r="B62" s="67"/>
      <c r="C62" s="67"/>
      <c r="D62" s="19" t="s">
        <v>40</v>
      </c>
      <c r="E62" s="84"/>
      <c r="F62" s="84"/>
      <c r="G62" s="84"/>
      <c r="H62" s="78"/>
      <c r="I62" s="21"/>
      <c r="J62" s="21"/>
    </row>
    <row r="63" spans="1:10" ht="20.25" customHeight="1">
      <c r="A63" s="81"/>
      <c r="B63" s="71"/>
      <c r="C63" s="71"/>
      <c r="D63" s="16" t="s">
        <v>101</v>
      </c>
      <c r="E63" s="85"/>
      <c r="F63" s="85"/>
      <c r="G63" s="85"/>
      <c r="H63" s="78"/>
      <c r="I63" s="21"/>
      <c r="J63" s="21"/>
    </row>
    <row r="64" spans="1:10" ht="18" customHeight="1">
      <c r="A64" s="81"/>
      <c r="B64" s="66" t="s">
        <v>42</v>
      </c>
      <c r="C64" s="66" t="s">
        <v>103</v>
      </c>
      <c r="D64" s="16" t="s">
        <v>104</v>
      </c>
      <c r="E64" s="83">
        <v>191238.3</v>
      </c>
      <c r="F64" s="83">
        <v>191238.3</v>
      </c>
      <c r="G64" s="83">
        <v>191238.3</v>
      </c>
      <c r="H64" s="77">
        <f>G64/F64*100</f>
        <v>100</v>
      </c>
      <c r="I64" s="21"/>
      <c r="J64" s="21"/>
    </row>
    <row r="65" spans="1:10" ht="19.5" customHeight="1">
      <c r="A65" s="81"/>
      <c r="B65" s="67"/>
      <c r="C65" s="67"/>
      <c r="D65" s="19" t="s">
        <v>38</v>
      </c>
      <c r="E65" s="84"/>
      <c r="F65" s="84"/>
      <c r="G65" s="84"/>
      <c r="H65" s="78"/>
      <c r="I65" s="21"/>
      <c r="J65" s="21"/>
    </row>
    <row r="66" spans="1:10" ht="78" customHeight="1">
      <c r="A66" s="81"/>
      <c r="B66" s="67"/>
      <c r="C66" s="67"/>
      <c r="D66" s="16" t="s">
        <v>105</v>
      </c>
      <c r="E66" s="84"/>
      <c r="F66" s="84"/>
      <c r="G66" s="84"/>
      <c r="H66" s="78"/>
      <c r="I66" s="21"/>
      <c r="J66" s="21"/>
    </row>
    <row r="67" spans="1:10">
      <c r="A67" s="81"/>
      <c r="B67" s="67"/>
      <c r="C67" s="67"/>
      <c r="D67" s="19" t="s">
        <v>40</v>
      </c>
      <c r="E67" s="84"/>
      <c r="F67" s="84"/>
      <c r="G67" s="84"/>
      <c r="H67" s="78"/>
      <c r="I67" s="21"/>
      <c r="J67" s="21"/>
    </row>
    <row r="68" spans="1:10" ht="20.25" customHeight="1">
      <c r="A68" s="82"/>
      <c r="B68" s="71"/>
      <c r="C68" s="71"/>
      <c r="D68" s="16" t="s">
        <v>183</v>
      </c>
      <c r="E68" s="85"/>
      <c r="F68" s="85"/>
      <c r="G68" s="85"/>
      <c r="H68" s="78"/>
      <c r="I68" s="21"/>
      <c r="J68" s="21"/>
    </row>
    <row r="69" spans="1:10" ht="18.75" customHeight="1">
      <c r="A69" s="52">
        <v>1019</v>
      </c>
      <c r="B69" s="13"/>
      <c r="C69" s="13"/>
      <c r="D69" s="47" t="s">
        <v>26</v>
      </c>
      <c r="E69" s="17"/>
      <c r="F69" s="17"/>
      <c r="G69" s="17"/>
      <c r="H69" s="33"/>
      <c r="I69" s="21"/>
      <c r="J69" s="21"/>
    </row>
    <row r="70" spans="1:10" ht="57" customHeight="1">
      <c r="A70" s="80"/>
      <c r="B70" s="66"/>
      <c r="C70" s="66"/>
      <c r="D70" s="16" t="s">
        <v>187</v>
      </c>
      <c r="E70" s="83">
        <f>E76+E82+E85+E88</f>
        <v>1010379.4999999999</v>
      </c>
      <c r="F70" s="83">
        <f>F76+F82+F85+F88</f>
        <v>1133794.6000000001</v>
      </c>
      <c r="G70" s="83">
        <f>G76+G82+G85+G88</f>
        <v>1013316.05</v>
      </c>
      <c r="H70" s="77">
        <f>G70/F70*100</f>
        <v>89.373864543013354</v>
      </c>
      <c r="I70" s="21"/>
      <c r="J70" s="21"/>
    </row>
    <row r="71" spans="1:10" ht="21" customHeight="1">
      <c r="A71" s="81"/>
      <c r="B71" s="67"/>
      <c r="C71" s="67"/>
      <c r="D71" s="19" t="s">
        <v>38</v>
      </c>
      <c r="E71" s="84"/>
      <c r="F71" s="84"/>
      <c r="G71" s="84"/>
      <c r="H71" s="78"/>
      <c r="I71" s="21"/>
      <c r="J71" s="21"/>
    </row>
    <row r="72" spans="1:10" ht="91.5" customHeight="1">
      <c r="A72" s="81"/>
      <c r="B72" s="67"/>
      <c r="C72" s="67"/>
      <c r="D72" s="16" t="s">
        <v>185</v>
      </c>
      <c r="E72" s="84"/>
      <c r="F72" s="84"/>
      <c r="G72" s="84"/>
      <c r="H72" s="78"/>
      <c r="I72" s="21"/>
      <c r="J72" s="21"/>
    </row>
    <row r="73" spans="1:10" ht="17.25" customHeight="1">
      <c r="A73" s="81"/>
      <c r="B73" s="67"/>
      <c r="C73" s="67"/>
      <c r="D73" s="19" t="s">
        <v>33</v>
      </c>
      <c r="E73" s="84"/>
      <c r="F73" s="84"/>
      <c r="G73" s="84"/>
      <c r="H73" s="78"/>
      <c r="I73" s="21"/>
      <c r="J73" s="21"/>
    </row>
    <row r="74" spans="1:10" ht="109.5" customHeight="1">
      <c r="A74" s="81"/>
      <c r="B74" s="71"/>
      <c r="C74" s="71"/>
      <c r="D74" s="16" t="s">
        <v>186</v>
      </c>
      <c r="E74" s="85"/>
      <c r="F74" s="85"/>
      <c r="G74" s="85"/>
      <c r="H74" s="78"/>
      <c r="I74" s="21"/>
      <c r="J74" s="21"/>
    </row>
    <row r="75" spans="1:10" ht="21" customHeight="1">
      <c r="A75" s="81"/>
      <c r="B75" s="13"/>
      <c r="C75" s="13"/>
      <c r="D75" s="47" t="s">
        <v>35</v>
      </c>
      <c r="E75" s="17"/>
      <c r="F75" s="17"/>
      <c r="G75" s="17"/>
      <c r="H75" s="33"/>
      <c r="I75" s="21"/>
      <c r="J75" s="21"/>
    </row>
    <row r="76" spans="1:10" ht="31.5" customHeight="1">
      <c r="A76" s="81"/>
      <c r="B76" s="66" t="s">
        <v>36</v>
      </c>
      <c r="C76" s="66" t="s">
        <v>106</v>
      </c>
      <c r="D76" s="16" t="s">
        <v>184</v>
      </c>
      <c r="E76" s="86">
        <v>300918.7</v>
      </c>
      <c r="F76" s="86">
        <v>300918.7</v>
      </c>
      <c r="G76" s="86">
        <v>277825.71000000002</v>
      </c>
      <c r="H76" s="77">
        <f>G76/F76*100</f>
        <v>92.325837510264407</v>
      </c>
      <c r="I76" s="21"/>
      <c r="J76" s="21"/>
    </row>
    <row r="77" spans="1:10" ht="21" customHeight="1">
      <c r="A77" s="81"/>
      <c r="B77" s="67"/>
      <c r="C77" s="67"/>
      <c r="D77" s="19" t="s">
        <v>38</v>
      </c>
      <c r="E77" s="86"/>
      <c r="F77" s="86"/>
      <c r="G77" s="86"/>
      <c r="H77" s="78"/>
      <c r="I77" s="21"/>
      <c r="J77" s="21"/>
    </row>
    <row r="78" spans="1:10" ht="45" customHeight="1">
      <c r="A78" s="81"/>
      <c r="B78" s="67"/>
      <c r="C78" s="67"/>
      <c r="D78" s="16" t="s">
        <v>188</v>
      </c>
      <c r="E78" s="86"/>
      <c r="F78" s="86"/>
      <c r="G78" s="86"/>
      <c r="H78" s="78"/>
      <c r="I78" s="21"/>
      <c r="J78" s="21"/>
    </row>
    <row r="79" spans="1:10" ht="18" customHeight="1">
      <c r="A79" s="81"/>
      <c r="B79" s="67"/>
      <c r="C79" s="67"/>
      <c r="D79" s="19" t="s">
        <v>40</v>
      </c>
      <c r="E79" s="86"/>
      <c r="F79" s="86"/>
      <c r="G79" s="86"/>
      <c r="H79" s="78"/>
      <c r="I79" s="21"/>
      <c r="J79" s="21"/>
    </row>
    <row r="80" spans="1:10" ht="21" customHeight="1">
      <c r="A80" s="81"/>
      <c r="B80" s="71"/>
      <c r="C80" s="71"/>
      <c r="D80" s="16" t="s">
        <v>189</v>
      </c>
      <c r="E80" s="86"/>
      <c r="F80" s="86"/>
      <c r="G80" s="86"/>
      <c r="H80" s="79"/>
      <c r="I80" s="21"/>
      <c r="J80" s="21"/>
    </row>
    <row r="81" spans="1:10" ht="21" customHeight="1">
      <c r="A81" s="81"/>
      <c r="B81" s="13"/>
      <c r="C81" s="13"/>
      <c r="D81" s="47" t="s">
        <v>48</v>
      </c>
      <c r="E81" s="17"/>
      <c r="F81" s="17"/>
      <c r="G81" s="17"/>
      <c r="H81" s="33"/>
      <c r="I81" s="21"/>
      <c r="J81" s="21"/>
    </row>
    <row r="82" spans="1:10" ht="48.75" customHeight="1">
      <c r="A82" s="81"/>
      <c r="B82" s="66" t="s">
        <v>77</v>
      </c>
      <c r="C82" s="66" t="s">
        <v>106</v>
      </c>
      <c r="D82" s="16" t="s">
        <v>190</v>
      </c>
      <c r="E82" s="83">
        <v>686101.2</v>
      </c>
      <c r="F82" s="83">
        <v>689982</v>
      </c>
      <c r="G82" s="83">
        <v>333787.93</v>
      </c>
      <c r="H82" s="77">
        <f>G82/F82*100</f>
        <v>48.376324309909535</v>
      </c>
      <c r="I82" s="21"/>
      <c r="J82" s="21"/>
    </row>
    <row r="83" spans="1:10" ht="19.5" customHeight="1">
      <c r="A83" s="81"/>
      <c r="B83" s="67"/>
      <c r="C83" s="67"/>
      <c r="D83" s="19" t="s">
        <v>76</v>
      </c>
      <c r="E83" s="84"/>
      <c r="F83" s="84"/>
      <c r="G83" s="84"/>
      <c r="H83" s="78"/>
      <c r="I83" s="21"/>
      <c r="J83" s="21"/>
    </row>
    <row r="84" spans="1:10" ht="91.5" customHeight="1">
      <c r="A84" s="81"/>
      <c r="B84" s="71"/>
      <c r="C84" s="71"/>
      <c r="D84" s="16" t="s">
        <v>191</v>
      </c>
      <c r="E84" s="85"/>
      <c r="F84" s="85"/>
      <c r="G84" s="85"/>
      <c r="H84" s="78"/>
      <c r="I84" s="21"/>
      <c r="J84" s="21"/>
    </row>
    <row r="85" spans="1:10" ht="60" customHeight="1">
      <c r="A85" s="81"/>
      <c r="B85" s="66" t="s">
        <v>192</v>
      </c>
      <c r="C85" s="66" t="s">
        <v>106</v>
      </c>
      <c r="D85" s="16" t="s">
        <v>193</v>
      </c>
      <c r="E85" s="83"/>
      <c r="F85" s="83">
        <v>3228.9</v>
      </c>
      <c r="G85" s="83">
        <v>3228.86</v>
      </c>
      <c r="H85" s="77">
        <f>G85/F85*100</f>
        <v>99.998761188020694</v>
      </c>
      <c r="I85" s="21"/>
      <c r="J85" s="21"/>
    </row>
    <row r="86" spans="1:10" ht="18.75" customHeight="1">
      <c r="A86" s="81"/>
      <c r="B86" s="67"/>
      <c r="C86" s="67"/>
      <c r="D86" s="19" t="s">
        <v>76</v>
      </c>
      <c r="E86" s="84"/>
      <c r="F86" s="84"/>
      <c r="G86" s="84"/>
      <c r="H86" s="78"/>
      <c r="I86" s="21"/>
      <c r="J86" s="21"/>
    </row>
    <row r="87" spans="1:10" ht="234.75" customHeight="1">
      <c r="A87" s="81"/>
      <c r="B87" s="71"/>
      <c r="C87" s="71"/>
      <c r="D87" s="16" t="s">
        <v>194</v>
      </c>
      <c r="E87" s="85"/>
      <c r="F87" s="85"/>
      <c r="G87" s="85"/>
      <c r="H87" s="78"/>
      <c r="I87" s="21"/>
      <c r="J87" s="21"/>
    </row>
    <row r="88" spans="1:10" ht="56.1" customHeight="1">
      <c r="A88" s="81"/>
      <c r="B88" s="66" t="s">
        <v>107</v>
      </c>
      <c r="C88" s="66" t="s">
        <v>106</v>
      </c>
      <c r="D88" s="16" t="s">
        <v>108</v>
      </c>
      <c r="E88" s="83">
        <v>23359.599999999999</v>
      </c>
      <c r="F88" s="83">
        <v>139665</v>
      </c>
      <c r="G88" s="83">
        <v>398473.55</v>
      </c>
      <c r="H88" s="77">
        <f>G88/F88*100</f>
        <v>285.30666237067265</v>
      </c>
      <c r="I88" s="21"/>
      <c r="J88" s="21"/>
    </row>
    <row r="89" spans="1:10">
      <c r="A89" s="81"/>
      <c r="B89" s="67"/>
      <c r="C89" s="67"/>
      <c r="D89" s="19" t="s">
        <v>76</v>
      </c>
      <c r="E89" s="84"/>
      <c r="F89" s="84"/>
      <c r="G89" s="84"/>
      <c r="H89" s="78"/>
      <c r="I89" s="21"/>
      <c r="J89" s="21"/>
    </row>
    <row r="90" spans="1:10" ht="117.75" customHeight="1">
      <c r="A90" s="82"/>
      <c r="B90" s="71"/>
      <c r="C90" s="71"/>
      <c r="D90" s="16" t="s">
        <v>109</v>
      </c>
      <c r="E90" s="85"/>
      <c r="F90" s="85"/>
      <c r="G90" s="85"/>
      <c r="H90" s="78"/>
      <c r="I90" s="21"/>
      <c r="J90" s="21"/>
    </row>
    <row r="91" spans="1:10" ht="19.5" customHeight="1">
      <c r="A91" s="52">
        <v>1152</v>
      </c>
      <c r="B91" s="13"/>
      <c r="C91" s="13"/>
      <c r="D91" s="47" t="s">
        <v>26</v>
      </c>
      <c r="E91" s="17"/>
      <c r="F91" s="17"/>
      <c r="G91" s="17"/>
      <c r="H91" s="33"/>
      <c r="I91" s="21"/>
      <c r="J91" s="21"/>
    </row>
    <row r="92" spans="1:10" ht="20.25" customHeight="1">
      <c r="A92" s="80"/>
      <c r="B92" s="66"/>
      <c r="C92" s="108"/>
      <c r="D92" s="16" t="s">
        <v>110</v>
      </c>
      <c r="E92" s="83">
        <f>E98</f>
        <v>285404.3</v>
      </c>
      <c r="F92" s="83">
        <f>F98</f>
        <v>285404.3</v>
      </c>
      <c r="G92" s="83">
        <f>G98</f>
        <v>251214.1</v>
      </c>
      <c r="H92" s="77">
        <f>G92/F92*100</f>
        <v>88.020432768532217</v>
      </c>
      <c r="I92" s="21"/>
      <c r="J92" s="21"/>
    </row>
    <row r="93" spans="1:10" ht="20.25" customHeight="1">
      <c r="A93" s="81"/>
      <c r="B93" s="67"/>
      <c r="C93" s="109"/>
      <c r="D93" s="19" t="s">
        <v>60</v>
      </c>
      <c r="E93" s="84"/>
      <c r="F93" s="84"/>
      <c r="G93" s="84"/>
      <c r="H93" s="78"/>
      <c r="I93" s="21"/>
      <c r="J93" s="21"/>
    </row>
    <row r="94" spans="1:10" ht="18" customHeight="1">
      <c r="A94" s="81"/>
      <c r="B94" s="67"/>
      <c r="C94" s="109"/>
      <c r="D94" s="16" t="s">
        <v>111</v>
      </c>
      <c r="E94" s="84"/>
      <c r="F94" s="84"/>
      <c r="G94" s="84"/>
      <c r="H94" s="78"/>
      <c r="I94" s="21"/>
      <c r="J94" s="21"/>
    </row>
    <row r="95" spans="1:10" ht="19.5" customHeight="1">
      <c r="A95" s="81"/>
      <c r="B95" s="67"/>
      <c r="C95" s="109"/>
      <c r="D95" s="19" t="s">
        <v>33</v>
      </c>
      <c r="E95" s="84"/>
      <c r="F95" s="84"/>
      <c r="G95" s="84"/>
      <c r="H95" s="91"/>
      <c r="I95" s="21"/>
      <c r="J95" s="21"/>
    </row>
    <row r="96" spans="1:10" ht="63" customHeight="1">
      <c r="A96" s="81"/>
      <c r="B96" s="71"/>
      <c r="C96" s="110"/>
      <c r="D96" s="16" t="s">
        <v>112</v>
      </c>
      <c r="E96" s="85"/>
      <c r="F96" s="85"/>
      <c r="G96" s="85"/>
      <c r="H96" s="92"/>
      <c r="I96" s="21"/>
      <c r="J96" s="21"/>
    </row>
    <row r="97" spans="1:10" ht="18.75" customHeight="1">
      <c r="A97" s="81"/>
      <c r="B97" s="13"/>
      <c r="C97" s="13"/>
      <c r="D97" s="47" t="s">
        <v>35</v>
      </c>
      <c r="E97" s="17"/>
      <c r="F97" s="17"/>
      <c r="G97" s="17"/>
      <c r="H97" s="33"/>
      <c r="I97" s="21"/>
      <c r="J97" s="21"/>
    </row>
    <row r="98" spans="1:10" ht="18.75" customHeight="1">
      <c r="A98" s="81"/>
      <c r="B98" s="66" t="s">
        <v>36</v>
      </c>
      <c r="C98" s="66" t="s">
        <v>113</v>
      </c>
      <c r="D98" s="16" t="s">
        <v>114</v>
      </c>
      <c r="E98" s="83">
        <v>285404.3</v>
      </c>
      <c r="F98" s="83">
        <v>285404.3</v>
      </c>
      <c r="G98" s="83">
        <v>251214.1</v>
      </c>
      <c r="H98" s="77">
        <f>G98/F98*100</f>
        <v>88.020432768532217</v>
      </c>
      <c r="I98" s="21"/>
      <c r="J98" s="21"/>
    </row>
    <row r="99" spans="1:10" ht="20.25" customHeight="1">
      <c r="A99" s="81"/>
      <c r="B99" s="67"/>
      <c r="C99" s="67"/>
      <c r="D99" s="19" t="s">
        <v>38</v>
      </c>
      <c r="E99" s="84"/>
      <c r="F99" s="84"/>
      <c r="G99" s="84"/>
      <c r="H99" s="78"/>
      <c r="I99" s="21"/>
      <c r="J99" s="21"/>
    </row>
    <row r="100" spans="1:10" ht="106.5" customHeight="1">
      <c r="A100" s="81"/>
      <c r="B100" s="67"/>
      <c r="C100" s="67"/>
      <c r="D100" s="27" t="s">
        <v>115</v>
      </c>
      <c r="E100" s="84"/>
      <c r="F100" s="84"/>
      <c r="G100" s="84"/>
      <c r="H100" s="78"/>
      <c r="I100" s="21"/>
      <c r="J100" s="21"/>
    </row>
    <row r="101" spans="1:10" ht="19.5" customHeight="1">
      <c r="A101" s="81"/>
      <c r="B101" s="67"/>
      <c r="C101" s="67"/>
      <c r="D101" s="19" t="s">
        <v>40</v>
      </c>
      <c r="E101" s="84"/>
      <c r="F101" s="84"/>
      <c r="G101" s="84"/>
      <c r="H101" s="91"/>
      <c r="I101" s="21"/>
      <c r="J101" s="21"/>
    </row>
    <row r="102" spans="1:10" ht="20.25" customHeight="1">
      <c r="A102" s="81"/>
      <c r="B102" s="71"/>
      <c r="C102" s="71"/>
      <c r="D102" s="16" t="s">
        <v>116</v>
      </c>
      <c r="E102" s="85"/>
      <c r="F102" s="85"/>
      <c r="G102" s="85"/>
      <c r="H102" s="92"/>
      <c r="I102" s="21"/>
      <c r="J102" s="21"/>
    </row>
    <row r="103" spans="1:10" ht="18.75" customHeight="1">
      <c r="A103" s="52">
        <v>1162</v>
      </c>
      <c r="B103" s="13"/>
      <c r="C103" s="13"/>
      <c r="D103" s="47" t="s">
        <v>26</v>
      </c>
      <c r="E103" s="17"/>
      <c r="F103" s="17"/>
      <c r="G103" s="17"/>
      <c r="H103" s="33"/>
      <c r="I103" s="21"/>
      <c r="J103" s="21"/>
    </row>
    <row r="104" spans="1:10" ht="31.5" customHeight="1">
      <c r="A104" s="80"/>
      <c r="B104" s="66"/>
      <c r="C104" s="66"/>
      <c r="D104" s="16" t="s">
        <v>118</v>
      </c>
      <c r="E104" s="83">
        <f>E110</f>
        <v>107355.9</v>
      </c>
      <c r="F104" s="83">
        <f>F110</f>
        <v>107355.9</v>
      </c>
      <c r="G104" s="83">
        <f>G110</f>
        <v>107355.9</v>
      </c>
      <c r="H104" s="77">
        <f>G104/F104*100</f>
        <v>100</v>
      </c>
      <c r="I104" s="21"/>
      <c r="J104" s="21"/>
    </row>
    <row r="105" spans="1:10" ht="19.5" customHeight="1">
      <c r="A105" s="81"/>
      <c r="B105" s="67"/>
      <c r="C105" s="67"/>
      <c r="D105" s="19" t="s">
        <v>31</v>
      </c>
      <c r="E105" s="84"/>
      <c r="F105" s="84"/>
      <c r="G105" s="84"/>
      <c r="H105" s="78"/>
      <c r="I105" s="21"/>
      <c r="J105" s="21"/>
    </row>
    <row r="106" spans="1:10" ht="30.75" customHeight="1">
      <c r="A106" s="81"/>
      <c r="B106" s="67"/>
      <c r="C106" s="67"/>
      <c r="D106" s="16" t="s">
        <v>119</v>
      </c>
      <c r="E106" s="84"/>
      <c r="F106" s="84"/>
      <c r="G106" s="84"/>
      <c r="H106" s="78"/>
      <c r="I106" s="21"/>
      <c r="J106" s="21"/>
    </row>
    <row r="107" spans="1:10" ht="20.25" customHeight="1">
      <c r="A107" s="81"/>
      <c r="B107" s="67"/>
      <c r="C107" s="67"/>
      <c r="D107" s="19" t="s">
        <v>33</v>
      </c>
      <c r="E107" s="84"/>
      <c r="F107" s="84"/>
      <c r="G107" s="84"/>
      <c r="H107" s="91"/>
      <c r="I107" s="21"/>
      <c r="J107" s="21"/>
    </row>
    <row r="108" spans="1:10" ht="35.25" customHeight="1">
      <c r="A108" s="81"/>
      <c r="B108" s="71"/>
      <c r="C108" s="71"/>
      <c r="D108" s="16" t="s">
        <v>120</v>
      </c>
      <c r="E108" s="85"/>
      <c r="F108" s="85"/>
      <c r="G108" s="85"/>
      <c r="H108" s="92"/>
      <c r="I108" s="21"/>
      <c r="J108" s="21"/>
    </row>
    <row r="109" spans="1:10" ht="18.75" customHeight="1">
      <c r="A109" s="81"/>
      <c r="B109" s="13"/>
      <c r="C109" s="13"/>
      <c r="D109" s="47" t="s">
        <v>35</v>
      </c>
      <c r="E109" s="17"/>
      <c r="F109" s="17"/>
      <c r="G109" s="17"/>
      <c r="H109" s="33"/>
      <c r="I109" s="21"/>
      <c r="J109" s="21"/>
    </row>
    <row r="110" spans="1:10" ht="30.75" customHeight="1">
      <c r="A110" s="81"/>
      <c r="B110" s="70" t="s">
        <v>36</v>
      </c>
      <c r="C110" s="70" t="s">
        <v>117</v>
      </c>
      <c r="D110" s="16" t="s">
        <v>121</v>
      </c>
      <c r="E110" s="83">
        <v>107355.9</v>
      </c>
      <c r="F110" s="83">
        <v>107355.9</v>
      </c>
      <c r="G110" s="83">
        <v>107355.9</v>
      </c>
      <c r="H110" s="77">
        <f>G110/F110*100</f>
        <v>100</v>
      </c>
      <c r="I110" s="21"/>
      <c r="J110" s="21"/>
    </row>
    <row r="111" spans="1:10" ht="20.25" customHeight="1">
      <c r="A111" s="81"/>
      <c r="B111" s="70"/>
      <c r="C111" s="70"/>
      <c r="D111" s="19" t="s">
        <v>38</v>
      </c>
      <c r="E111" s="84"/>
      <c r="F111" s="84"/>
      <c r="G111" s="84"/>
      <c r="H111" s="78"/>
      <c r="I111" s="21"/>
      <c r="J111" s="21"/>
    </row>
    <row r="112" spans="1:10" ht="36.75" customHeight="1">
      <c r="A112" s="81"/>
      <c r="B112" s="70"/>
      <c r="C112" s="70"/>
      <c r="D112" s="16" t="s">
        <v>122</v>
      </c>
      <c r="E112" s="84"/>
      <c r="F112" s="84"/>
      <c r="G112" s="84"/>
      <c r="H112" s="78"/>
      <c r="I112" s="21"/>
      <c r="J112" s="21"/>
    </row>
    <row r="113" spans="1:10" ht="21" customHeight="1">
      <c r="A113" s="81"/>
      <c r="B113" s="70"/>
      <c r="C113" s="70"/>
      <c r="D113" s="19" t="s">
        <v>40</v>
      </c>
      <c r="E113" s="84"/>
      <c r="F113" s="84"/>
      <c r="G113" s="84"/>
      <c r="H113" s="91"/>
      <c r="I113" s="21"/>
      <c r="J113" s="21"/>
    </row>
    <row r="114" spans="1:10" ht="21" customHeight="1">
      <c r="A114" s="81"/>
      <c r="B114" s="70"/>
      <c r="C114" s="70"/>
      <c r="D114" s="16" t="s">
        <v>204</v>
      </c>
      <c r="E114" s="85"/>
      <c r="F114" s="85"/>
      <c r="G114" s="85"/>
      <c r="H114" s="92"/>
      <c r="I114" s="21"/>
      <c r="J114" s="21"/>
    </row>
    <row r="115" spans="1:10" ht="17.25" customHeight="1">
      <c r="A115" s="52">
        <v>1168</v>
      </c>
      <c r="B115" s="13"/>
      <c r="C115" s="13"/>
      <c r="D115" s="47" t="s">
        <v>26</v>
      </c>
      <c r="E115" s="17"/>
      <c r="F115" s="17"/>
      <c r="G115" s="17"/>
      <c r="H115" s="33"/>
      <c r="I115" s="21"/>
      <c r="J115" s="21"/>
    </row>
    <row r="116" spans="1:10" ht="17.25" customHeight="1">
      <c r="A116" s="80"/>
      <c r="B116" s="66"/>
      <c r="C116" s="66"/>
      <c r="D116" s="16" t="s">
        <v>200</v>
      </c>
      <c r="E116" s="83">
        <f>E121</f>
        <v>2000000</v>
      </c>
      <c r="F116" s="83">
        <f>F121</f>
        <v>0</v>
      </c>
      <c r="G116" s="83">
        <f>G121</f>
        <v>0</v>
      </c>
      <c r="H116" s="83"/>
      <c r="I116" s="21"/>
      <c r="J116" s="21"/>
    </row>
    <row r="117" spans="1:10" ht="17.25" customHeight="1">
      <c r="A117" s="81"/>
      <c r="B117" s="67"/>
      <c r="C117" s="67"/>
      <c r="D117" s="19" t="s">
        <v>31</v>
      </c>
      <c r="E117" s="84"/>
      <c r="F117" s="84"/>
      <c r="G117" s="84"/>
      <c r="H117" s="84"/>
      <c r="I117" s="21"/>
      <c r="J117" s="21"/>
    </row>
    <row r="118" spans="1:10" ht="35.25" customHeight="1">
      <c r="A118" s="81"/>
      <c r="B118" s="67"/>
      <c r="C118" s="67"/>
      <c r="D118" s="16" t="s">
        <v>201</v>
      </c>
      <c r="E118" s="84"/>
      <c r="F118" s="84"/>
      <c r="G118" s="84"/>
      <c r="H118" s="84"/>
      <c r="I118" s="21"/>
      <c r="J118" s="21"/>
    </row>
    <row r="119" spans="1:10" ht="17.25" customHeight="1">
      <c r="A119" s="81"/>
      <c r="B119" s="67"/>
      <c r="C119" s="98"/>
      <c r="D119" s="60" t="s">
        <v>33</v>
      </c>
      <c r="E119" s="96"/>
      <c r="F119" s="84"/>
      <c r="G119" s="84"/>
      <c r="H119" s="84"/>
      <c r="I119" s="21"/>
      <c r="J119" s="21"/>
    </row>
    <row r="120" spans="1:10" ht="18.75" customHeight="1">
      <c r="A120" s="81"/>
      <c r="B120" s="13"/>
      <c r="C120" s="13"/>
      <c r="D120" s="59" t="s">
        <v>35</v>
      </c>
      <c r="E120" s="17"/>
      <c r="F120" s="17"/>
      <c r="G120" s="17"/>
      <c r="H120" s="33"/>
      <c r="I120" s="21"/>
      <c r="J120" s="21"/>
    </row>
    <row r="121" spans="1:10" ht="35.25" customHeight="1">
      <c r="A121" s="81"/>
      <c r="B121" s="70" t="s">
        <v>199</v>
      </c>
      <c r="C121" s="70"/>
      <c r="D121" s="16" t="s">
        <v>201</v>
      </c>
      <c r="E121" s="83">
        <v>2000000</v>
      </c>
      <c r="F121" s="83"/>
      <c r="G121" s="83"/>
      <c r="H121" s="83"/>
      <c r="I121" s="21"/>
      <c r="J121" s="21"/>
    </row>
    <row r="122" spans="1:10" ht="26.25" customHeight="1">
      <c r="A122" s="81"/>
      <c r="B122" s="70"/>
      <c r="C122" s="70"/>
      <c r="D122" s="19" t="s">
        <v>38</v>
      </c>
      <c r="E122" s="84"/>
      <c r="F122" s="84"/>
      <c r="G122" s="84"/>
      <c r="H122" s="84"/>
      <c r="I122" s="21"/>
      <c r="J122" s="21"/>
    </row>
    <row r="123" spans="1:10" ht="36.75" customHeight="1">
      <c r="A123" s="81"/>
      <c r="B123" s="70"/>
      <c r="C123" s="70"/>
      <c r="D123" s="16" t="s">
        <v>202</v>
      </c>
      <c r="E123" s="84"/>
      <c r="F123" s="84"/>
      <c r="G123" s="84"/>
      <c r="H123" s="84"/>
      <c r="I123" s="21"/>
      <c r="J123" s="21"/>
    </row>
    <row r="124" spans="1:10" ht="21" customHeight="1">
      <c r="A124" s="81"/>
      <c r="B124" s="70"/>
      <c r="C124" s="70"/>
      <c r="D124" s="19" t="s">
        <v>40</v>
      </c>
      <c r="E124" s="84"/>
      <c r="F124" s="84"/>
      <c r="G124" s="84"/>
      <c r="H124" s="84"/>
      <c r="I124" s="21"/>
      <c r="J124" s="21"/>
    </row>
    <row r="125" spans="1:10" ht="21.75" customHeight="1">
      <c r="A125" s="81"/>
      <c r="B125" s="70"/>
      <c r="C125" s="70"/>
      <c r="D125" s="16" t="s">
        <v>203</v>
      </c>
      <c r="E125" s="85"/>
      <c r="F125" s="85"/>
      <c r="G125" s="85"/>
      <c r="H125" s="85"/>
      <c r="I125" s="21"/>
      <c r="J125" s="21"/>
    </row>
    <row r="126" spans="1:10" ht="18" customHeight="1">
      <c r="A126" s="52">
        <v>1146</v>
      </c>
      <c r="B126" s="13"/>
      <c r="C126" s="13"/>
      <c r="D126" s="47" t="s">
        <v>26</v>
      </c>
      <c r="E126" s="17"/>
      <c r="F126" s="17"/>
      <c r="G126" s="17"/>
      <c r="H126" s="33"/>
      <c r="I126" s="21"/>
      <c r="J126" s="21"/>
    </row>
    <row r="127" spans="1:10" ht="21.75" customHeight="1">
      <c r="A127" s="54"/>
      <c r="B127" s="66"/>
      <c r="C127" s="66"/>
      <c r="D127" s="16" t="s">
        <v>124</v>
      </c>
      <c r="E127" s="83">
        <f>E133</f>
        <v>416936.3</v>
      </c>
      <c r="F127" s="83">
        <f>F133</f>
        <v>416936.3</v>
      </c>
      <c r="G127" s="83">
        <f>G133</f>
        <v>416936.3</v>
      </c>
      <c r="H127" s="77">
        <f>H133</f>
        <v>100</v>
      </c>
      <c r="I127" s="21"/>
      <c r="J127" s="21"/>
    </row>
    <row r="128" spans="1:10" ht="22.5" customHeight="1">
      <c r="A128" s="54"/>
      <c r="B128" s="67"/>
      <c r="C128" s="67"/>
      <c r="D128" s="19" t="s">
        <v>31</v>
      </c>
      <c r="E128" s="84"/>
      <c r="F128" s="84"/>
      <c r="G128" s="84"/>
      <c r="H128" s="78"/>
      <c r="I128" s="21"/>
      <c r="J128" s="21"/>
    </row>
    <row r="129" spans="1:10" ht="33.75" customHeight="1">
      <c r="A129" s="54"/>
      <c r="B129" s="67"/>
      <c r="C129" s="67"/>
      <c r="D129" s="16" t="s">
        <v>125</v>
      </c>
      <c r="E129" s="84"/>
      <c r="F129" s="84"/>
      <c r="G129" s="84"/>
      <c r="H129" s="78"/>
      <c r="I129" s="21"/>
      <c r="J129" s="21"/>
    </row>
    <row r="130" spans="1:10" ht="21.75" customHeight="1">
      <c r="A130" s="54"/>
      <c r="B130" s="67"/>
      <c r="C130" s="67"/>
      <c r="D130" s="19" t="s">
        <v>33</v>
      </c>
      <c r="E130" s="84"/>
      <c r="F130" s="84"/>
      <c r="G130" s="84"/>
      <c r="H130" s="91"/>
      <c r="I130" s="21"/>
      <c r="J130" s="21"/>
    </row>
    <row r="131" spans="1:10" ht="50.1" customHeight="1">
      <c r="A131" s="54"/>
      <c r="B131" s="71"/>
      <c r="C131" s="71"/>
      <c r="D131" s="16" t="s">
        <v>126</v>
      </c>
      <c r="E131" s="85"/>
      <c r="F131" s="85"/>
      <c r="G131" s="85"/>
      <c r="H131" s="92"/>
      <c r="I131" s="21"/>
      <c r="J131" s="21"/>
    </row>
    <row r="132" spans="1:10" ht="21.75" customHeight="1">
      <c r="A132" s="54"/>
      <c r="B132" s="13"/>
      <c r="C132" s="13"/>
      <c r="D132" s="47" t="s">
        <v>35</v>
      </c>
      <c r="E132" s="17"/>
      <c r="F132" s="17"/>
      <c r="G132" s="17"/>
      <c r="H132" s="33"/>
      <c r="I132" s="21"/>
      <c r="J132" s="21"/>
    </row>
    <row r="133" spans="1:10" ht="25.5" customHeight="1">
      <c r="A133" s="54"/>
      <c r="B133" s="70" t="s">
        <v>123</v>
      </c>
      <c r="C133" s="70" t="s">
        <v>129</v>
      </c>
      <c r="D133" s="16" t="s">
        <v>127</v>
      </c>
      <c r="E133" s="83">
        <v>416936.3</v>
      </c>
      <c r="F133" s="83">
        <v>416936.3</v>
      </c>
      <c r="G133" s="83">
        <v>416936.3</v>
      </c>
      <c r="H133" s="77">
        <f>G133/F133*100</f>
        <v>100</v>
      </c>
      <c r="I133" s="21"/>
      <c r="J133" s="21"/>
    </row>
    <row r="134" spans="1:10" ht="16.5" customHeight="1">
      <c r="A134" s="54"/>
      <c r="B134" s="70"/>
      <c r="C134" s="70"/>
      <c r="D134" s="19" t="s">
        <v>38</v>
      </c>
      <c r="E134" s="84"/>
      <c r="F134" s="84"/>
      <c r="G134" s="84"/>
      <c r="H134" s="78"/>
      <c r="I134" s="21"/>
      <c r="J134" s="21"/>
    </row>
    <row r="135" spans="1:10" ht="81">
      <c r="A135" s="54"/>
      <c r="B135" s="70"/>
      <c r="C135" s="70"/>
      <c r="D135" s="27" t="s">
        <v>128</v>
      </c>
      <c r="E135" s="84"/>
      <c r="F135" s="84"/>
      <c r="G135" s="84"/>
      <c r="H135" s="78"/>
      <c r="I135" s="21"/>
      <c r="J135" s="21"/>
    </row>
    <row r="136" spans="1:10" ht="17.25" customHeight="1">
      <c r="A136" s="54"/>
      <c r="B136" s="70"/>
      <c r="C136" s="70"/>
      <c r="D136" s="19" t="s">
        <v>40</v>
      </c>
      <c r="E136" s="84"/>
      <c r="F136" s="84"/>
      <c r="G136" s="84"/>
      <c r="H136" s="91"/>
      <c r="I136" s="21"/>
      <c r="J136" s="21"/>
    </row>
    <row r="137" spans="1:10" ht="21.75" customHeight="1">
      <c r="A137" s="54"/>
      <c r="B137" s="70"/>
      <c r="C137" s="70"/>
      <c r="D137" s="16" t="s">
        <v>176</v>
      </c>
      <c r="E137" s="85"/>
      <c r="F137" s="85"/>
      <c r="G137" s="85"/>
      <c r="H137" s="92"/>
      <c r="I137" s="21"/>
      <c r="J137" s="21"/>
    </row>
    <row r="138" spans="1:10">
      <c r="A138" s="52">
        <v>1111</v>
      </c>
      <c r="B138" s="13"/>
      <c r="C138" s="13"/>
      <c r="D138" s="47" t="s">
        <v>26</v>
      </c>
      <c r="E138" s="17"/>
      <c r="F138" s="17"/>
      <c r="G138" s="17"/>
      <c r="H138" s="33"/>
      <c r="I138" s="21"/>
      <c r="J138" s="21"/>
    </row>
    <row r="139" spans="1:10" ht="32.25" customHeight="1">
      <c r="A139" s="68"/>
      <c r="B139" s="66"/>
      <c r="C139" s="66"/>
      <c r="D139" s="16" t="s">
        <v>8</v>
      </c>
      <c r="E139" s="83">
        <f>E145+E151</f>
        <v>167547.1</v>
      </c>
      <c r="F139" s="83">
        <f>F145+F151</f>
        <v>167547.1</v>
      </c>
      <c r="G139" s="83">
        <f>G145+G151</f>
        <v>167547.1</v>
      </c>
      <c r="H139" s="77">
        <f>H145</f>
        <v>100</v>
      </c>
      <c r="I139" s="21"/>
      <c r="J139" s="21"/>
    </row>
    <row r="140" spans="1:10" ht="22.5" customHeight="1">
      <c r="A140" s="69"/>
      <c r="B140" s="67"/>
      <c r="C140" s="67"/>
      <c r="D140" s="19" t="s">
        <v>31</v>
      </c>
      <c r="E140" s="84"/>
      <c r="F140" s="84"/>
      <c r="G140" s="84"/>
      <c r="H140" s="78"/>
      <c r="I140" s="21"/>
      <c r="J140" s="21"/>
    </row>
    <row r="141" spans="1:10" ht="34.5" customHeight="1">
      <c r="A141" s="69"/>
      <c r="B141" s="67"/>
      <c r="C141" s="67"/>
      <c r="D141" s="16" t="s">
        <v>130</v>
      </c>
      <c r="E141" s="84"/>
      <c r="F141" s="84"/>
      <c r="G141" s="84"/>
      <c r="H141" s="78"/>
      <c r="I141" s="21"/>
      <c r="J141" s="21"/>
    </row>
    <row r="142" spans="1:10" ht="19.5" customHeight="1">
      <c r="A142" s="69"/>
      <c r="B142" s="67"/>
      <c r="C142" s="67"/>
      <c r="D142" s="19" t="s">
        <v>33</v>
      </c>
      <c r="E142" s="84"/>
      <c r="F142" s="84"/>
      <c r="G142" s="84"/>
      <c r="H142" s="91"/>
      <c r="I142" s="21"/>
      <c r="J142" s="21"/>
    </row>
    <row r="143" spans="1:10" ht="64.5" customHeight="1">
      <c r="A143" s="69"/>
      <c r="B143" s="71"/>
      <c r="C143" s="71"/>
      <c r="D143" s="16" t="s">
        <v>131</v>
      </c>
      <c r="E143" s="85"/>
      <c r="F143" s="85"/>
      <c r="G143" s="85"/>
      <c r="H143" s="92"/>
      <c r="I143" s="21"/>
      <c r="J143" s="21"/>
    </row>
    <row r="144" spans="1:10" ht="20.25" customHeight="1">
      <c r="A144" s="69"/>
      <c r="B144" s="13"/>
      <c r="C144" s="13"/>
      <c r="D144" s="47" t="s">
        <v>35</v>
      </c>
      <c r="E144" s="17"/>
      <c r="F144" s="17"/>
      <c r="G144" s="17"/>
      <c r="H144" s="33"/>
      <c r="I144" s="21"/>
      <c r="J144" s="21"/>
    </row>
    <row r="145" spans="1:10" ht="30" customHeight="1">
      <c r="A145" s="69"/>
      <c r="B145" s="70" t="s">
        <v>45</v>
      </c>
      <c r="C145" s="70" t="s">
        <v>129</v>
      </c>
      <c r="D145" s="16" t="s">
        <v>132</v>
      </c>
      <c r="E145" s="83">
        <v>67547.100000000006</v>
      </c>
      <c r="F145" s="83">
        <v>67547.100000000006</v>
      </c>
      <c r="G145" s="83">
        <v>67547.100000000006</v>
      </c>
      <c r="H145" s="77">
        <f>G145/F145*100</f>
        <v>100</v>
      </c>
      <c r="I145" s="21"/>
      <c r="J145" s="21"/>
    </row>
    <row r="146" spans="1:10" ht="18" customHeight="1">
      <c r="A146" s="69"/>
      <c r="B146" s="70"/>
      <c r="C146" s="70"/>
      <c r="D146" s="19" t="s">
        <v>38</v>
      </c>
      <c r="E146" s="84"/>
      <c r="F146" s="84"/>
      <c r="G146" s="84"/>
      <c r="H146" s="78"/>
      <c r="I146" s="21"/>
      <c r="J146" s="21"/>
    </row>
    <row r="147" spans="1:10" ht="30.75" customHeight="1">
      <c r="A147" s="69"/>
      <c r="B147" s="70"/>
      <c r="C147" s="70"/>
      <c r="D147" s="16" t="s">
        <v>47</v>
      </c>
      <c r="E147" s="84"/>
      <c r="F147" s="84"/>
      <c r="G147" s="84"/>
      <c r="H147" s="78"/>
      <c r="I147" s="21"/>
      <c r="J147" s="21"/>
    </row>
    <row r="148" spans="1:10" ht="20.25" customHeight="1">
      <c r="A148" s="69"/>
      <c r="B148" s="70"/>
      <c r="C148" s="70"/>
      <c r="D148" s="19" t="s">
        <v>40</v>
      </c>
      <c r="E148" s="84"/>
      <c r="F148" s="84"/>
      <c r="G148" s="84"/>
      <c r="H148" s="91"/>
      <c r="I148" s="21"/>
      <c r="J148" s="21"/>
    </row>
    <row r="149" spans="1:10" ht="34.5" customHeight="1">
      <c r="A149" s="69"/>
      <c r="B149" s="70"/>
      <c r="C149" s="70"/>
      <c r="D149" s="16" t="s">
        <v>133</v>
      </c>
      <c r="E149" s="85"/>
      <c r="F149" s="85"/>
      <c r="G149" s="85"/>
      <c r="H149" s="92"/>
      <c r="I149" s="21"/>
      <c r="J149" s="21"/>
    </row>
    <row r="150" spans="1:10" ht="18.75" customHeight="1">
      <c r="A150" s="54"/>
      <c r="B150" s="13"/>
      <c r="C150" s="13"/>
      <c r="D150" s="47" t="s">
        <v>48</v>
      </c>
      <c r="E150" s="17"/>
      <c r="F150" s="17"/>
      <c r="G150" s="17"/>
      <c r="H150" s="33"/>
      <c r="I150" s="21"/>
      <c r="J150" s="21"/>
    </row>
    <row r="151" spans="1:10" s="24" customFormat="1" ht="20.25" customHeight="1">
      <c r="A151" s="54"/>
      <c r="B151" s="75" t="s">
        <v>134</v>
      </c>
      <c r="C151" s="75" t="s">
        <v>129</v>
      </c>
      <c r="D151" s="16" t="s">
        <v>135</v>
      </c>
      <c r="E151" s="88">
        <v>100000</v>
      </c>
      <c r="F151" s="88">
        <v>100000</v>
      </c>
      <c r="G151" s="88">
        <v>100000</v>
      </c>
      <c r="H151" s="77">
        <f>G151/F151*100</f>
        <v>100</v>
      </c>
      <c r="I151" s="21"/>
      <c r="J151" s="21"/>
    </row>
    <row r="152" spans="1:10" s="24" customFormat="1" ht="17.25" customHeight="1">
      <c r="A152" s="54"/>
      <c r="B152" s="75"/>
      <c r="C152" s="75"/>
      <c r="D152" s="19" t="s">
        <v>83</v>
      </c>
      <c r="E152" s="89"/>
      <c r="F152" s="89"/>
      <c r="G152" s="89"/>
      <c r="H152" s="78"/>
      <c r="I152" s="21"/>
      <c r="J152" s="21"/>
    </row>
    <row r="153" spans="1:10" s="24" customFormat="1" ht="32.25" customHeight="1">
      <c r="A153" s="54"/>
      <c r="B153" s="76"/>
      <c r="C153" s="75"/>
      <c r="D153" s="25" t="s">
        <v>177</v>
      </c>
      <c r="E153" s="90"/>
      <c r="F153" s="90"/>
      <c r="G153" s="90"/>
      <c r="H153" s="78"/>
      <c r="I153" s="21"/>
      <c r="J153" s="21"/>
    </row>
    <row r="154" spans="1:10" ht="18.75" customHeight="1">
      <c r="A154" s="52">
        <v>1131</v>
      </c>
      <c r="B154" s="13"/>
      <c r="C154" s="13"/>
      <c r="D154" s="47" t="s">
        <v>26</v>
      </c>
      <c r="E154" s="17"/>
      <c r="F154" s="17"/>
      <c r="G154" s="17"/>
      <c r="H154" s="33"/>
      <c r="I154" s="21"/>
      <c r="J154" s="21"/>
    </row>
    <row r="155" spans="1:10" s="24" customFormat="1" ht="18.75" customHeight="1">
      <c r="A155" s="106"/>
      <c r="B155" s="75"/>
      <c r="C155" s="72"/>
      <c r="D155" s="25" t="s">
        <v>136</v>
      </c>
      <c r="E155" s="88">
        <f>E161</f>
        <v>377205.1</v>
      </c>
      <c r="F155" s="88">
        <f>F161</f>
        <v>377205.1</v>
      </c>
      <c r="G155" s="88">
        <f>G161</f>
        <v>377205.1</v>
      </c>
      <c r="H155" s="77">
        <f>G155/F155*100</f>
        <v>100</v>
      </c>
      <c r="I155" s="21"/>
      <c r="J155" s="21"/>
    </row>
    <row r="156" spans="1:10" s="24" customFormat="1" ht="17.25" customHeight="1">
      <c r="A156" s="106"/>
      <c r="B156" s="75"/>
      <c r="C156" s="73"/>
      <c r="D156" s="48" t="s">
        <v>31</v>
      </c>
      <c r="E156" s="89"/>
      <c r="F156" s="89"/>
      <c r="G156" s="89"/>
      <c r="H156" s="78"/>
      <c r="I156" s="21"/>
      <c r="J156" s="21"/>
    </row>
    <row r="157" spans="1:10" s="24" customFormat="1" ht="35.25" customHeight="1">
      <c r="A157" s="106"/>
      <c r="B157" s="75"/>
      <c r="C157" s="73"/>
      <c r="D157" s="25" t="s">
        <v>137</v>
      </c>
      <c r="E157" s="89"/>
      <c r="F157" s="89"/>
      <c r="G157" s="89"/>
      <c r="H157" s="78"/>
      <c r="I157" s="21"/>
      <c r="J157" s="21"/>
    </row>
    <row r="158" spans="1:10" s="24" customFormat="1" ht="17.25" customHeight="1">
      <c r="A158" s="106"/>
      <c r="B158" s="75"/>
      <c r="C158" s="73"/>
      <c r="D158" s="26" t="s">
        <v>78</v>
      </c>
      <c r="E158" s="89"/>
      <c r="F158" s="89"/>
      <c r="G158" s="89"/>
      <c r="H158" s="91"/>
      <c r="I158" s="21"/>
      <c r="J158" s="21"/>
    </row>
    <row r="159" spans="1:10" s="24" customFormat="1" ht="36" customHeight="1">
      <c r="A159" s="106"/>
      <c r="B159" s="76"/>
      <c r="C159" s="74"/>
      <c r="D159" s="25" t="s">
        <v>138</v>
      </c>
      <c r="E159" s="90"/>
      <c r="F159" s="90"/>
      <c r="G159" s="90"/>
      <c r="H159" s="92"/>
      <c r="I159" s="21"/>
      <c r="J159" s="21"/>
    </row>
    <row r="160" spans="1:10" ht="19.5" customHeight="1">
      <c r="A160" s="106"/>
      <c r="B160" s="13"/>
      <c r="C160" s="13"/>
      <c r="D160" s="47" t="s">
        <v>35</v>
      </c>
      <c r="E160" s="36"/>
      <c r="F160" s="17"/>
      <c r="G160" s="17"/>
      <c r="H160" s="33"/>
      <c r="I160" s="21"/>
      <c r="J160" s="21"/>
    </row>
    <row r="161" spans="1:10" s="24" customFormat="1" ht="19.5" customHeight="1">
      <c r="A161" s="106"/>
      <c r="B161" s="75" t="s">
        <v>36</v>
      </c>
      <c r="C161" s="75" t="s">
        <v>139</v>
      </c>
      <c r="D161" s="49" t="s">
        <v>140</v>
      </c>
      <c r="E161" s="88">
        <v>377205.1</v>
      </c>
      <c r="F161" s="88">
        <v>377205.1</v>
      </c>
      <c r="G161" s="88">
        <v>377205.1</v>
      </c>
      <c r="H161" s="83">
        <f>G161/F161*100</f>
        <v>100</v>
      </c>
      <c r="I161" s="21"/>
      <c r="J161" s="21"/>
    </row>
    <row r="162" spans="1:10" s="24" customFormat="1" ht="18.75" customHeight="1">
      <c r="A162" s="106"/>
      <c r="B162" s="75"/>
      <c r="C162" s="75"/>
      <c r="D162" s="50" t="s">
        <v>79</v>
      </c>
      <c r="E162" s="89"/>
      <c r="F162" s="89"/>
      <c r="G162" s="89"/>
      <c r="H162" s="116"/>
      <c r="I162" s="21"/>
      <c r="J162" s="21"/>
    </row>
    <row r="163" spans="1:10" s="24" customFormat="1" ht="33.75" customHeight="1">
      <c r="A163" s="106"/>
      <c r="B163" s="75"/>
      <c r="C163" s="75"/>
      <c r="D163" s="28" t="s">
        <v>141</v>
      </c>
      <c r="E163" s="89"/>
      <c r="F163" s="89"/>
      <c r="G163" s="89"/>
      <c r="H163" s="116"/>
      <c r="I163" s="21"/>
      <c r="J163" s="21"/>
    </row>
    <row r="164" spans="1:10" s="24" customFormat="1" ht="17.25" customHeight="1">
      <c r="A164" s="106"/>
      <c r="B164" s="75"/>
      <c r="C164" s="75"/>
      <c r="D164" s="29" t="s">
        <v>80</v>
      </c>
      <c r="E164" s="89"/>
      <c r="F164" s="89"/>
      <c r="G164" s="89"/>
      <c r="H164" s="116"/>
      <c r="I164" s="21"/>
      <c r="J164" s="21"/>
    </row>
    <row r="165" spans="1:10" s="24" customFormat="1" ht="27.75" customHeight="1">
      <c r="A165" s="106"/>
      <c r="B165" s="76"/>
      <c r="C165" s="76"/>
      <c r="D165" s="29" t="s">
        <v>142</v>
      </c>
      <c r="E165" s="90"/>
      <c r="F165" s="90"/>
      <c r="G165" s="90"/>
      <c r="H165" s="117"/>
      <c r="I165" s="21"/>
      <c r="J165" s="21"/>
    </row>
    <row r="166" spans="1:10" ht="21.75" customHeight="1">
      <c r="A166" s="52">
        <v>1074</v>
      </c>
      <c r="B166" s="13"/>
      <c r="C166" s="13"/>
      <c r="D166" s="47" t="s">
        <v>26</v>
      </c>
      <c r="E166" s="37"/>
      <c r="F166" s="17"/>
      <c r="G166" s="17"/>
      <c r="H166" s="33"/>
      <c r="I166" s="21"/>
      <c r="J166" s="21"/>
    </row>
    <row r="167" spans="1:10" s="24" customFormat="1" ht="57.75" customHeight="1">
      <c r="A167" s="106"/>
      <c r="B167" s="75"/>
      <c r="C167" s="72"/>
      <c r="D167" s="25" t="s">
        <v>143</v>
      </c>
      <c r="E167" s="97">
        <f>E173</f>
        <v>107665.3</v>
      </c>
      <c r="F167" s="97">
        <f>F173</f>
        <v>123278</v>
      </c>
      <c r="G167" s="97">
        <f>G173</f>
        <v>123278</v>
      </c>
      <c r="H167" s="83">
        <f>G167/F167*100</f>
        <v>100</v>
      </c>
      <c r="I167" s="21"/>
      <c r="J167" s="21"/>
    </row>
    <row r="168" spans="1:10" s="24" customFormat="1" ht="17.25" customHeight="1">
      <c r="A168" s="106"/>
      <c r="B168" s="75"/>
      <c r="C168" s="73"/>
      <c r="D168" s="48" t="s">
        <v>31</v>
      </c>
      <c r="E168" s="97"/>
      <c r="F168" s="97"/>
      <c r="G168" s="97"/>
      <c r="H168" s="84"/>
      <c r="I168" s="21"/>
      <c r="J168" s="21"/>
    </row>
    <row r="169" spans="1:10" s="24" customFormat="1" ht="60" customHeight="1">
      <c r="A169" s="106"/>
      <c r="B169" s="75"/>
      <c r="C169" s="73"/>
      <c r="D169" s="25" t="s">
        <v>144</v>
      </c>
      <c r="E169" s="97"/>
      <c r="F169" s="97"/>
      <c r="G169" s="97"/>
      <c r="H169" s="84"/>
      <c r="I169" s="21"/>
      <c r="J169" s="21"/>
    </row>
    <row r="170" spans="1:10" s="24" customFormat="1">
      <c r="A170" s="106"/>
      <c r="B170" s="75"/>
      <c r="C170" s="73"/>
      <c r="D170" s="26" t="s">
        <v>78</v>
      </c>
      <c r="E170" s="97"/>
      <c r="F170" s="97"/>
      <c r="G170" s="97"/>
      <c r="H170" s="84"/>
      <c r="I170" s="21"/>
      <c r="J170" s="21"/>
    </row>
    <row r="171" spans="1:10" s="24" customFormat="1" ht="36" customHeight="1">
      <c r="A171" s="106"/>
      <c r="B171" s="76"/>
      <c r="C171" s="74"/>
      <c r="D171" s="25" t="s">
        <v>145</v>
      </c>
      <c r="E171" s="97"/>
      <c r="F171" s="97"/>
      <c r="G171" s="97"/>
      <c r="H171" s="85"/>
      <c r="I171" s="21"/>
      <c r="J171" s="21"/>
    </row>
    <row r="172" spans="1:10" ht="18" customHeight="1">
      <c r="A172" s="106"/>
      <c r="B172" s="13"/>
      <c r="C172" s="13"/>
      <c r="D172" s="47" t="s">
        <v>35</v>
      </c>
      <c r="E172" s="17"/>
      <c r="F172" s="17"/>
      <c r="G172" s="17"/>
      <c r="H172" s="33"/>
      <c r="I172" s="21"/>
      <c r="J172" s="21"/>
    </row>
    <row r="173" spans="1:10" s="24" customFormat="1" ht="59.25" customHeight="1">
      <c r="A173" s="106"/>
      <c r="B173" s="75" t="s">
        <v>36</v>
      </c>
      <c r="C173" s="75" t="s">
        <v>74</v>
      </c>
      <c r="D173" s="49" t="s">
        <v>143</v>
      </c>
      <c r="E173" s="93">
        <v>107665.3</v>
      </c>
      <c r="F173" s="93">
        <v>123278</v>
      </c>
      <c r="G173" s="93">
        <v>123278</v>
      </c>
      <c r="H173" s="83">
        <f>G173/F173*100</f>
        <v>100</v>
      </c>
      <c r="I173" s="21"/>
      <c r="J173" s="21"/>
    </row>
    <row r="174" spans="1:10" s="24" customFormat="1" ht="18" customHeight="1">
      <c r="A174" s="106"/>
      <c r="B174" s="75"/>
      <c r="C174" s="75"/>
      <c r="D174" s="50" t="s">
        <v>79</v>
      </c>
      <c r="E174" s="94"/>
      <c r="F174" s="94"/>
      <c r="G174" s="94"/>
      <c r="H174" s="84"/>
      <c r="I174" s="21"/>
      <c r="J174" s="21"/>
    </row>
    <row r="175" spans="1:10" s="24" customFormat="1" ht="60" customHeight="1">
      <c r="A175" s="106"/>
      <c r="B175" s="75"/>
      <c r="C175" s="75"/>
      <c r="D175" s="28" t="s">
        <v>144</v>
      </c>
      <c r="E175" s="94"/>
      <c r="F175" s="94"/>
      <c r="G175" s="94"/>
      <c r="H175" s="84"/>
      <c r="I175" s="21"/>
      <c r="J175" s="21"/>
    </row>
    <row r="176" spans="1:10" s="24" customFormat="1" ht="17.25" customHeight="1">
      <c r="A176" s="106"/>
      <c r="B176" s="75"/>
      <c r="C176" s="75"/>
      <c r="D176" s="26" t="s">
        <v>80</v>
      </c>
      <c r="E176" s="94"/>
      <c r="F176" s="94"/>
      <c r="G176" s="94"/>
      <c r="H176" s="84"/>
      <c r="I176" s="21"/>
      <c r="J176" s="21"/>
    </row>
    <row r="177" spans="1:10" s="24" customFormat="1" ht="33.75" customHeight="1">
      <c r="A177" s="106"/>
      <c r="B177" s="76"/>
      <c r="C177" s="76"/>
      <c r="D177" s="25" t="s">
        <v>146</v>
      </c>
      <c r="E177" s="95"/>
      <c r="F177" s="95"/>
      <c r="G177" s="95"/>
      <c r="H177" s="85"/>
      <c r="I177" s="21"/>
      <c r="J177" s="21"/>
    </row>
    <row r="178" spans="1:10" ht="19.5" customHeight="1">
      <c r="A178" s="52">
        <v>1137</v>
      </c>
      <c r="B178" s="13"/>
      <c r="C178" s="13"/>
      <c r="D178" s="47" t="s">
        <v>26</v>
      </c>
      <c r="E178" s="37"/>
      <c r="F178" s="17"/>
      <c r="G178" s="17"/>
      <c r="H178" s="33"/>
      <c r="I178" s="21"/>
      <c r="J178" s="21"/>
    </row>
    <row r="179" spans="1:10" s="24" customFormat="1" ht="34.5" customHeight="1">
      <c r="A179" s="106"/>
      <c r="B179" s="75"/>
      <c r="C179" s="72"/>
      <c r="D179" s="25" t="s">
        <v>205</v>
      </c>
      <c r="E179" s="97"/>
      <c r="F179" s="97">
        <f>F184</f>
        <v>156477.6</v>
      </c>
      <c r="G179" s="111">
        <f>G184</f>
        <v>156477.6</v>
      </c>
      <c r="H179" s="83">
        <f>G179/F179*100</f>
        <v>100</v>
      </c>
      <c r="I179" s="21"/>
      <c r="J179" s="21"/>
    </row>
    <row r="180" spans="1:10" s="24" customFormat="1" ht="21" customHeight="1">
      <c r="A180" s="106"/>
      <c r="B180" s="75"/>
      <c r="C180" s="73"/>
      <c r="D180" s="48" t="s">
        <v>31</v>
      </c>
      <c r="E180" s="97"/>
      <c r="F180" s="97"/>
      <c r="G180" s="111"/>
      <c r="H180" s="84"/>
      <c r="I180" s="21"/>
      <c r="J180" s="21"/>
    </row>
    <row r="181" spans="1:10" s="24" customFormat="1" ht="75" customHeight="1">
      <c r="A181" s="106"/>
      <c r="B181" s="75"/>
      <c r="C181" s="73"/>
      <c r="D181" s="25" t="s">
        <v>206</v>
      </c>
      <c r="E181" s="97"/>
      <c r="F181" s="97"/>
      <c r="G181" s="111"/>
      <c r="H181" s="84"/>
      <c r="I181" s="21"/>
      <c r="J181" s="21"/>
    </row>
    <row r="182" spans="1:10" s="24" customFormat="1" ht="21" customHeight="1">
      <c r="A182" s="106"/>
      <c r="B182" s="75"/>
      <c r="C182" s="73"/>
      <c r="D182" s="26" t="s">
        <v>78</v>
      </c>
      <c r="E182" s="97"/>
      <c r="F182" s="97"/>
      <c r="G182" s="111"/>
      <c r="H182" s="84"/>
      <c r="I182" s="21"/>
      <c r="J182" s="21"/>
    </row>
    <row r="183" spans="1:10" ht="21" customHeight="1">
      <c r="A183" s="106"/>
      <c r="B183" s="13"/>
      <c r="C183" s="13"/>
      <c r="D183" s="47" t="s">
        <v>35</v>
      </c>
      <c r="E183" s="17"/>
      <c r="F183" s="17"/>
      <c r="G183" s="17"/>
      <c r="H183" s="33"/>
      <c r="I183" s="21"/>
      <c r="J183" s="21"/>
    </row>
    <row r="184" spans="1:10" s="24" customFormat="1" ht="33" customHeight="1">
      <c r="A184" s="106"/>
      <c r="B184" s="75" t="s">
        <v>36</v>
      </c>
      <c r="C184" s="75" t="s">
        <v>139</v>
      </c>
      <c r="D184" s="62" t="s">
        <v>205</v>
      </c>
      <c r="E184" s="93"/>
      <c r="F184" s="93">
        <v>156477.6</v>
      </c>
      <c r="G184" s="93">
        <v>156477.6</v>
      </c>
      <c r="H184" s="83">
        <f>G184/F184*100</f>
        <v>100</v>
      </c>
      <c r="I184" s="21"/>
      <c r="J184" s="21"/>
    </row>
    <row r="185" spans="1:10" s="24" customFormat="1" ht="20.25" customHeight="1">
      <c r="A185" s="106"/>
      <c r="B185" s="75"/>
      <c r="C185" s="118"/>
      <c r="D185" s="60" t="s">
        <v>79</v>
      </c>
      <c r="E185" s="107"/>
      <c r="F185" s="94"/>
      <c r="G185" s="94"/>
      <c r="H185" s="84"/>
      <c r="I185" s="21"/>
      <c r="J185" s="21"/>
    </row>
    <row r="186" spans="1:10" s="24" customFormat="1" ht="71.25" customHeight="1">
      <c r="A186" s="106"/>
      <c r="B186" s="75"/>
      <c r="C186" s="75"/>
      <c r="D186" s="63" t="s">
        <v>206</v>
      </c>
      <c r="E186" s="94"/>
      <c r="F186" s="94"/>
      <c r="G186" s="94"/>
      <c r="H186" s="84"/>
      <c r="I186" s="21"/>
      <c r="J186" s="21"/>
    </row>
    <row r="187" spans="1:10" s="24" customFormat="1" ht="17.25" customHeight="1">
      <c r="A187" s="106"/>
      <c r="B187" s="75"/>
      <c r="C187" s="75"/>
      <c r="D187" s="26" t="s">
        <v>80</v>
      </c>
      <c r="E187" s="94"/>
      <c r="F187" s="94"/>
      <c r="G187" s="94"/>
      <c r="H187" s="84"/>
      <c r="I187" s="21"/>
      <c r="J187" s="21"/>
    </row>
    <row r="188" spans="1:10" s="24" customFormat="1" ht="15.75" customHeight="1">
      <c r="A188" s="106"/>
      <c r="B188" s="76"/>
      <c r="C188" s="76"/>
      <c r="D188" s="25" t="s">
        <v>207</v>
      </c>
      <c r="E188" s="95"/>
      <c r="F188" s="95"/>
      <c r="G188" s="95"/>
      <c r="H188" s="92"/>
      <c r="I188" s="21"/>
      <c r="J188" s="21"/>
    </row>
    <row r="189" spans="1:10">
      <c r="A189" s="52">
        <v>1033</v>
      </c>
      <c r="B189" s="13"/>
      <c r="C189" s="13"/>
      <c r="D189" s="47" t="s">
        <v>26</v>
      </c>
      <c r="E189" s="17"/>
      <c r="F189" s="17"/>
      <c r="G189" s="17"/>
      <c r="H189" s="33"/>
      <c r="I189" s="21"/>
      <c r="J189" s="21"/>
    </row>
    <row r="190" spans="1:10" s="24" customFormat="1" ht="27">
      <c r="A190" s="72"/>
      <c r="B190" s="75"/>
      <c r="C190" s="72"/>
      <c r="D190" s="25" t="s">
        <v>147</v>
      </c>
      <c r="E190" s="88">
        <f>E196</f>
        <v>20000</v>
      </c>
      <c r="F190" s="88">
        <f>F196</f>
        <v>20000</v>
      </c>
      <c r="G190" s="112">
        <f>G196</f>
        <v>20000</v>
      </c>
      <c r="H190" s="83">
        <f>G190/F190*100</f>
        <v>100</v>
      </c>
      <c r="I190" s="21"/>
      <c r="J190" s="21"/>
    </row>
    <row r="191" spans="1:10" s="24" customFormat="1" ht="15" customHeight="1">
      <c r="A191" s="73"/>
      <c r="B191" s="75"/>
      <c r="C191" s="73"/>
      <c r="D191" s="51" t="s">
        <v>31</v>
      </c>
      <c r="E191" s="89"/>
      <c r="F191" s="89"/>
      <c r="G191" s="113"/>
      <c r="H191" s="84"/>
      <c r="I191" s="21"/>
      <c r="J191" s="21"/>
    </row>
    <row r="192" spans="1:10" s="24" customFormat="1" ht="45" customHeight="1">
      <c r="A192" s="73"/>
      <c r="B192" s="75"/>
      <c r="C192" s="73"/>
      <c r="D192" s="25" t="s">
        <v>148</v>
      </c>
      <c r="E192" s="89"/>
      <c r="F192" s="89"/>
      <c r="G192" s="113"/>
      <c r="H192" s="84"/>
      <c r="I192" s="21"/>
      <c r="J192" s="21"/>
    </row>
    <row r="193" spans="1:10" s="24" customFormat="1" ht="18" customHeight="1">
      <c r="A193" s="73"/>
      <c r="B193" s="75"/>
      <c r="C193" s="73"/>
      <c r="D193" s="26" t="s">
        <v>78</v>
      </c>
      <c r="E193" s="89"/>
      <c r="F193" s="89"/>
      <c r="G193" s="113"/>
      <c r="H193" s="84"/>
      <c r="I193" s="21"/>
      <c r="J193" s="21"/>
    </row>
    <row r="194" spans="1:10" s="24" customFormat="1" ht="20.25" customHeight="1">
      <c r="A194" s="73"/>
      <c r="B194" s="76"/>
      <c r="C194" s="74"/>
      <c r="D194" s="25" t="s">
        <v>149</v>
      </c>
      <c r="E194" s="90"/>
      <c r="F194" s="90"/>
      <c r="G194" s="114"/>
      <c r="H194" s="92"/>
      <c r="I194" s="21"/>
      <c r="J194" s="21"/>
    </row>
    <row r="195" spans="1:10" ht="18" customHeight="1">
      <c r="A195" s="73"/>
      <c r="B195" s="13"/>
      <c r="C195" s="13"/>
      <c r="D195" s="47" t="s">
        <v>48</v>
      </c>
      <c r="E195" s="17"/>
      <c r="F195" s="17"/>
      <c r="G195" s="17"/>
      <c r="H195" s="33"/>
      <c r="I195" s="21"/>
      <c r="J195" s="21"/>
    </row>
    <row r="196" spans="1:10" s="24" customFormat="1" ht="31.5" customHeight="1">
      <c r="A196" s="73"/>
      <c r="B196" s="75" t="s">
        <v>77</v>
      </c>
      <c r="C196" s="75" t="s">
        <v>70</v>
      </c>
      <c r="D196" s="16" t="s">
        <v>150</v>
      </c>
      <c r="E196" s="88">
        <v>20000</v>
      </c>
      <c r="F196" s="88">
        <v>20000</v>
      </c>
      <c r="G196" s="88">
        <v>20000</v>
      </c>
      <c r="H196" s="83">
        <f>G196/F196*100</f>
        <v>100</v>
      </c>
      <c r="I196" s="21"/>
      <c r="J196" s="21"/>
    </row>
    <row r="197" spans="1:10" s="24" customFormat="1" ht="15.75" customHeight="1">
      <c r="A197" s="73"/>
      <c r="B197" s="75"/>
      <c r="C197" s="75"/>
      <c r="D197" s="19" t="s">
        <v>83</v>
      </c>
      <c r="E197" s="89"/>
      <c r="F197" s="89"/>
      <c r="G197" s="89"/>
      <c r="H197" s="84"/>
      <c r="I197" s="21"/>
      <c r="J197" s="21"/>
    </row>
    <row r="198" spans="1:10" s="24" customFormat="1" ht="30" customHeight="1">
      <c r="A198" s="74"/>
      <c r="B198" s="76"/>
      <c r="C198" s="75"/>
      <c r="D198" s="25" t="s">
        <v>150</v>
      </c>
      <c r="E198" s="90"/>
      <c r="F198" s="90"/>
      <c r="G198" s="90"/>
      <c r="H198" s="84"/>
      <c r="I198" s="21"/>
      <c r="J198" s="21"/>
    </row>
    <row r="199" spans="1:10">
      <c r="A199" s="52">
        <v>1078</v>
      </c>
      <c r="B199" s="13"/>
      <c r="C199" s="13"/>
      <c r="D199" s="47" t="s">
        <v>26</v>
      </c>
      <c r="E199" s="17"/>
      <c r="F199" s="17"/>
      <c r="G199" s="17"/>
      <c r="H199" s="33"/>
      <c r="I199" s="21"/>
      <c r="J199" s="21"/>
    </row>
    <row r="200" spans="1:10" s="24" customFormat="1" ht="18.75" customHeight="1">
      <c r="A200" s="72"/>
      <c r="B200" s="75"/>
      <c r="C200" s="72"/>
      <c r="D200" s="25" t="s">
        <v>151</v>
      </c>
      <c r="E200" s="88">
        <f>E206</f>
        <v>10000</v>
      </c>
      <c r="F200" s="88">
        <f>F206</f>
        <v>10000</v>
      </c>
      <c r="G200" s="88">
        <f>G206</f>
        <v>8464.41</v>
      </c>
      <c r="H200" s="83">
        <f>G200/F200*100</f>
        <v>84.644099999999995</v>
      </c>
      <c r="I200" s="21"/>
      <c r="J200" s="21"/>
    </row>
    <row r="201" spans="1:10" s="24" customFormat="1" ht="21.75" customHeight="1">
      <c r="A201" s="73"/>
      <c r="B201" s="75"/>
      <c r="C201" s="73"/>
      <c r="D201" s="48" t="s">
        <v>31</v>
      </c>
      <c r="E201" s="89"/>
      <c r="F201" s="89"/>
      <c r="G201" s="89"/>
      <c r="H201" s="84"/>
      <c r="I201" s="21"/>
      <c r="J201" s="21"/>
    </row>
    <row r="202" spans="1:10" s="24" customFormat="1" ht="46.5" customHeight="1">
      <c r="A202" s="73"/>
      <c r="B202" s="75"/>
      <c r="C202" s="73"/>
      <c r="D202" s="25" t="s">
        <v>152</v>
      </c>
      <c r="E202" s="89"/>
      <c r="F202" s="89"/>
      <c r="G202" s="89"/>
      <c r="H202" s="84"/>
      <c r="I202" s="21"/>
      <c r="J202" s="21"/>
    </row>
    <row r="203" spans="1:10" s="24" customFormat="1" ht="18.75" customHeight="1">
      <c r="A203" s="73"/>
      <c r="B203" s="75"/>
      <c r="C203" s="73"/>
      <c r="D203" s="26" t="s">
        <v>78</v>
      </c>
      <c r="E203" s="89"/>
      <c r="F203" s="89"/>
      <c r="G203" s="89"/>
      <c r="H203" s="91"/>
      <c r="I203" s="21"/>
      <c r="J203" s="21"/>
    </row>
    <row r="204" spans="1:10" s="24" customFormat="1" ht="50.25" customHeight="1">
      <c r="A204" s="73"/>
      <c r="B204" s="76"/>
      <c r="C204" s="74"/>
      <c r="D204" s="25" t="s">
        <v>153</v>
      </c>
      <c r="E204" s="90"/>
      <c r="F204" s="90"/>
      <c r="G204" s="90"/>
      <c r="H204" s="92"/>
      <c r="I204" s="21"/>
      <c r="J204" s="21"/>
    </row>
    <row r="205" spans="1:10" ht="20.25" customHeight="1">
      <c r="A205" s="73"/>
      <c r="B205" s="13"/>
      <c r="C205" s="13"/>
      <c r="D205" s="47" t="s">
        <v>48</v>
      </c>
      <c r="E205" s="17"/>
      <c r="F205" s="17"/>
      <c r="G205" s="17"/>
      <c r="H205" s="33"/>
      <c r="I205" s="21"/>
      <c r="J205" s="21"/>
    </row>
    <row r="206" spans="1:10" s="24" customFormat="1" ht="46.5" customHeight="1">
      <c r="A206" s="73"/>
      <c r="B206" s="75" t="s">
        <v>77</v>
      </c>
      <c r="C206" s="75" t="s">
        <v>180</v>
      </c>
      <c r="D206" s="16" t="s">
        <v>152</v>
      </c>
      <c r="E206" s="88">
        <v>10000</v>
      </c>
      <c r="F206" s="88">
        <v>10000</v>
      </c>
      <c r="G206" s="88">
        <v>8464.41</v>
      </c>
      <c r="H206" s="83">
        <f>G206/F206*100</f>
        <v>84.644099999999995</v>
      </c>
      <c r="I206" s="21"/>
      <c r="J206" s="21"/>
    </row>
    <row r="207" spans="1:10" s="24" customFormat="1" ht="16.5" customHeight="1">
      <c r="A207" s="73"/>
      <c r="B207" s="75"/>
      <c r="C207" s="75"/>
      <c r="D207" s="19" t="s">
        <v>83</v>
      </c>
      <c r="E207" s="89"/>
      <c r="F207" s="89"/>
      <c r="G207" s="89"/>
      <c r="H207" s="84"/>
      <c r="I207" s="21"/>
      <c r="J207" s="21"/>
    </row>
    <row r="208" spans="1:10" s="24" customFormat="1" ht="66" customHeight="1">
      <c r="A208" s="74"/>
      <c r="B208" s="76"/>
      <c r="C208" s="75"/>
      <c r="D208" s="25" t="s">
        <v>154</v>
      </c>
      <c r="E208" s="90"/>
      <c r="F208" s="90"/>
      <c r="G208" s="90"/>
      <c r="H208" s="84"/>
      <c r="I208" s="21"/>
      <c r="J208" s="21"/>
    </row>
    <row r="209" spans="1:10" ht="21" customHeight="1">
      <c r="A209" s="52">
        <v>1015</v>
      </c>
      <c r="B209" s="13"/>
      <c r="C209" s="13"/>
      <c r="D209" s="47" t="s">
        <v>26</v>
      </c>
      <c r="E209" s="17"/>
      <c r="F209" s="17"/>
      <c r="G209" s="17"/>
      <c r="H209" s="33"/>
      <c r="I209" s="21"/>
      <c r="J209" s="21"/>
    </row>
    <row r="210" spans="1:10" s="24" customFormat="1" ht="21.75" customHeight="1">
      <c r="A210" s="72"/>
      <c r="B210" s="75"/>
      <c r="C210" s="72"/>
      <c r="D210" s="25" t="s">
        <v>81</v>
      </c>
      <c r="E210" s="88">
        <f>E216</f>
        <v>22248</v>
      </c>
      <c r="F210" s="88">
        <f>F216</f>
        <v>18248</v>
      </c>
      <c r="G210" s="88">
        <f>G216</f>
        <v>18218.82</v>
      </c>
      <c r="H210" s="83">
        <f>G210/F210*100</f>
        <v>99.840092064883819</v>
      </c>
      <c r="I210" s="21"/>
      <c r="J210" s="21"/>
    </row>
    <row r="211" spans="1:10" s="24" customFormat="1" ht="20.25" customHeight="1">
      <c r="A211" s="73"/>
      <c r="B211" s="75"/>
      <c r="C211" s="73"/>
      <c r="D211" s="48" t="s">
        <v>31</v>
      </c>
      <c r="E211" s="89"/>
      <c r="F211" s="89"/>
      <c r="G211" s="89"/>
      <c r="H211" s="84"/>
      <c r="I211" s="21"/>
      <c r="J211" s="21"/>
    </row>
    <row r="212" spans="1:10" s="24" customFormat="1" ht="37.5" customHeight="1">
      <c r="A212" s="73"/>
      <c r="B212" s="75"/>
      <c r="C212" s="73"/>
      <c r="D212" s="25" t="s">
        <v>167</v>
      </c>
      <c r="E212" s="89"/>
      <c r="F212" s="89"/>
      <c r="G212" s="89"/>
      <c r="H212" s="84"/>
      <c r="I212" s="21"/>
      <c r="J212" s="21"/>
    </row>
    <row r="213" spans="1:10" s="24" customFormat="1" ht="17.25" customHeight="1">
      <c r="A213" s="73"/>
      <c r="B213" s="75"/>
      <c r="C213" s="73"/>
      <c r="D213" s="26" t="s">
        <v>78</v>
      </c>
      <c r="E213" s="89"/>
      <c r="F213" s="89"/>
      <c r="G213" s="89"/>
      <c r="H213" s="91"/>
      <c r="I213" s="21"/>
      <c r="J213" s="21"/>
    </row>
    <row r="214" spans="1:10" s="24" customFormat="1" ht="18.75" customHeight="1">
      <c r="A214" s="73"/>
      <c r="B214" s="76"/>
      <c r="C214" s="74"/>
      <c r="D214" s="25" t="s">
        <v>82</v>
      </c>
      <c r="E214" s="90"/>
      <c r="F214" s="90"/>
      <c r="G214" s="90"/>
      <c r="H214" s="92"/>
      <c r="I214" s="21"/>
      <c r="J214" s="21"/>
    </row>
    <row r="215" spans="1:10" ht="22.5" customHeight="1">
      <c r="A215" s="73"/>
      <c r="B215" s="13"/>
      <c r="C215" s="13"/>
      <c r="D215" s="47" t="s">
        <v>48</v>
      </c>
      <c r="E215" s="17"/>
      <c r="F215" s="17"/>
      <c r="G215" s="17"/>
      <c r="H215" s="33"/>
      <c r="I215" s="21"/>
      <c r="J215" s="21"/>
    </row>
    <row r="216" spans="1:10" s="24" customFormat="1" ht="35.25" customHeight="1">
      <c r="A216" s="73"/>
      <c r="B216" s="75" t="s">
        <v>77</v>
      </c>
      <c r="C216" s="75" t="s">
        <v>181</v>
      </c>
      <c r="D216" s="16" t="s">
        <v>168</v>
      </c>
      <c r="E216" s="88">
        <v>22248</v>
      </c>
      <c r="F216" s="88">
        <v>18248</v>
      </c>
      <c r="G216" s="88">
        <v>18218.82</v>
      </c>
      <c r="H216" s="83">
        <f>G216/F216*100</f>
        <v>99.840092064883819</v>
      </c>
      <c r="I216" s="21"/>
      <c r="J216" s="21"/>
    </row>
    <row r="217" spans="1:10" s="24" customFormat="1">
      <c r="A217" s="73"/>
      <c r="B217" s="75"/>
      <c r="C217" s="75"/>
      <c r="D217" s="19" t="s">
        <v>83</v>
      </c>
      <c r="E217" s="89"/>
      <c r="F217" s="89"/>
      <c r="G217" s="89"/>
      <c r="H217" s="84"/>
      <c r="I217" s="21"/>
      <c r="J217" s="21"/>
    </row>
    <row r="218" spans="1:10" s="24" customFormat="1" ht="36" customHeight="1">
      <c r="A218" s="74"/>
      <c r="B218" s="76"/>
      <c r="C218" s="75"/>
      <c r="D218" s="25" t="s">
        <v>169</v>
      </c>
      <c r="E218" s="90"/>
      <c r="F218" s="90"/>
      <c r="G218" s="90"/>
      <c r="H218" s="84"/>
      <c r="I218" s="21"/>
      <c r="J218" s="21"/>
    </row>
    <row r="219" spans="1:10" ht="18.75" customHeight="1">
      <c r="A219" s="52">
        <v>1134</v>
      </c>
      <c r="B219" s="13"/>
      <c r="C219" s="13"/>
      <c r="D219" s="47" t="s">
        <v>26</v>
      </c>
      <c r="E219" s="17"/>
      <c r="F219" s="17"/>
      <c r="G219" s="17"/>
      <c r="H219" s="33"/>
      <c r="I219" s="21"/>
      <c r="J219" s="21"/>
    </row>
    <row r="220" spans="1:10" ht="18.75" customHeight="1">
      <c r="A220" s="80"/>
      <c r="B220" s="66"/>
      <c r="C220" s="66"/>
      <c r="D220" s="58" t="s">
        <v>155</v>
      </c>
      <c r="E220" s="83">
        <f>E226+E231+E236+E241+E246+E252+E255+E258</f>
        <v>4508609.0999999996</v>
      </c>
      <c r="F220" s="83">
        <f>F226+F231+F236+F241+F246+F252+F255+F258</f>
        <v>5600215.3999999994</v>
      </c>
      <c r="G220" s="83">
        <f>G226+G231+G236+G241+G246+G252+G255+G258</f>
        <v>8748762.5</v>
      </c>
      <c r="H220" s="83">
        <f>G220/F220*100</f>
        <v>156.22189282219395</v>
      </c>
      <c r="I220" s="21"/>
      <c r="J220" s="21"/>
    </row>
    <row r="221" spans="1:10" ht="17.25" customHeight="1">
      <c r="A221" s="81"/>
      <c r="B221" s="67"/>
      <c r="C221" s="98"/>
      <c r="D221" s="60" t="s">
        <v>38</v>
      </c>
      <c r="E221" s="96"/>
      <c r="F221" s="84"/>
      <c r="G221" s="84"/>
      <c r="H221" s="84"/>
      <c r="I221" s="21"/>
      <c r="J221" s="21"/>
    </row>
    <row r="222" spans="1:10" ht="49.5" customHeight="1">
      <c r="A222" s="81"/>
      <c r="B222" s="67"/>
      <c r="C222" s="67"/>
      <c r="D222" s="61" t="s">
        <v>156</v>
      </c>
      <c r="E222" s="84"/>
      <c r="F222" s="84"/>
      <c r="G222" s="84"/>
      <c r="H222" s="84"/>
      <c r="I222" s="21"/>
      <c r="J222" s="21"/>
    </row>
    <row r="223" spans="1:10" ht="24.75" customHeight="1">
      <c r="A223" s="81"/>
      <c r="B223" s="67"/>
      <c r="C223" s="67"/>
      <c r="D223" s="19" t="s">
        <v>33</v>
      </c>
      <c r="E223" s="84"/>
      <c r="F223" s="84"/>
      <c r="G223" s="84"/>
      <c r="H223" s="91"/>
      <c r="I223" s="21"/>
      <c r="J223" s="21"/>
    </row>
    <row r="224" spans="1:10" ht="37.5" customHeight="1">
      <c r="A224" s="81"/>
      <c r="B224" s="71"/>
      <c r="C224" s="71"/>
      <c r="D224" s="16" t="s">
        <v>157</v>
      </c>
      <c r="E224" s="85"/>
      <c r="F224" s="85"/>
      <c r="G224" s="85"/>
      <c r="H224" s="92"/>
      <c r="I224" s="21"/>
      <c r="J224" s="21"/>
    </row>
    <row r="225" spans="1:10" ht="21" customHeight="1">
      <c r="A225" s="81"/>
      <c r="B225" s="13"/>
      <c r="C225" s="13"/>
      <c r="D225" s="47" t="s">
        <v>35</v>
      </c>
      <c r="E225" s="17"/>
      <c r="F225" s="17"/>
      <c r="G225" s="17"/>
      <c r="H225" s="33"/>
      <c r="I225" s="21"/>
      <c r="J225" s="21"/>
    </row>
    <row r="226" spans="1:10" ht="47.25" customHeight="1">
      <c r="A226" s="81"/>
      <c r="B226" s="66" t="s">
        <v>36</v>
      </c>
      <c r="C226" s="66" t="s">
        <v>182</v>
      </c>
      <c r="D226" s="27" t="s">
        <v>159</v>
      </c>
      <c r="E226" s="86">
        <v>194827.4</v>
      </c>
      <c r="F226" s="86">
        <v>194827.4</v>
      </c>
      <c r="G226" s="86">
        <v>218845.9</v>
      </c>
      <c r="H226" s="83">
        <f>G226/F226*100</f>
        <v>112.32809142861835</v>
      </c>
      <c r="I226" s="21"/>
      <c r="J226" s="21"/>
    </row>
    <row r="227" spans="1:10" ht="22.5" customHeight="1">
      <c r="A227" s="81"/>
      <c r="B227" s="67"/>
      <c r="C227" s="67"/>
      <c r="D227" s="19" t="s">
        <v>38</v>
      </c>
      <c r="E227" s="86"/>
      <c r="F227" s="86"/>
      <c r="G227" s="86"/>
      <c r="H227" s="84"/>
      <c r="I227" s="21"/>
      <c r="J227" s="21"/>
    </row>
    <row r="228" spans="1:10" ht="53.25" customHeight="1">
      <c r="A228" s="81"/>
      <c r="B228" s="67"/>
      <c r="C228" s="67"/>
      <c r="D228" s="16" t="s">
        <v>245</v>
      </c>
      <c r="E228" s="86"/>
      <c r="F228" s="86"/>
      <c r="G228" s="86"/>
      <c r="H228" s="84"/>
      <c r="I228" s="21"/>
      <c r="J228" s="21"/>
    </row>
    <row r="229" spans="1:10" ht="17.25" customHeight="1">
      <c r="A229" s="81"/>
      <c r="B229" s="67"/>
      <c r="C229" s="67"/>
      <c r="D229" s="19" t="s">
        <v>40</v>
      </c>
      <c r="E229" s="86"/>
      <c r="F229" s="86"/>
      <c r="G229" s="86"/>
      <c r="H229" s="91"/>
      <c r="I229" s="21"/>
      <c r="J229" s="21"/>
    </row>
    <row r="230" spans="1:10" ht="39" customHeight="1">
      <c r="A230" s="81"/>
      <c r="B230" s="71"/>
      <c r="C230" s="71"/>
      <c r="D230" s="16" t="s">
        <v>175</v>
      </c>
      <c r="E230" s="86"/>
      <c r="F230" s="86"/>
      <c r="G230" s="86"/>
      <c r="H230" s="92"/>
      <c r="I230" s="21"/>
      <c r="J230" s="21"/>
    </row>
    <row r="231" spans="1:10" ht="36" customHeight="1">
      <c r="A231" s="81"/>
      <c r="B231" s="66" t="s">
        <v>42</v>
      </c>
      <c r="C231" s="66" t="s">
        <v>182</v>
      </c>
      <c r="D231" s="27" t="s">
        <v>241</v>
      </c>
      <c r="E231" s="86">
        <v>158225.20000000001</v>
      </c>
      <c r="F231" s="86">
        <v>158225.20000000001</v>
      </c>
      <c r="G231" s="86">
        <v>182048.21</v>
      </c>
      <c r="H231" s="87">
        <f>G231/F231*100</f>
        <v>115.05639430381504</v>
      </c>
      <c r="I231" s="21"/>
      <c r="J231" s="21"/>
    </row>
    <row r="232" spans="1:10" ht="19.5" customHeight="1">
      <c r="A232" s="81"/>
      <c r="B232" s="67"/>
      <c r="C232" s="67"/>
      <c r="D232" s="19" t="s">
        <v>38</v>
      </c>
      <c r="E232" s="86"/>
      <c r="F232" s="86"/>
      <c r="G232" s="86"/>
      <c r="H232" s="87"/>
      <c r="I232" s="21"/>
      <c r="J232" s="21"/>
    </row>
    <row r="233" spans="1:10" ht="53.25" customHeight="1">
      <c r="A233" s="81"/>
      <c r="B233" s="67"/>
      <c r="C233" s="67"/>
      <c r="D233" s="16" t="s">
        <v>173</v>
      </c>
      <c r="E233" s="86"/>
      <c r="F233" s="86"/>
      <c r="G233" s="86"/>
      <c r="H233" s="87"/>
      <c r="I233" s="21"/>
      <c r="J233" s="21"/>
    </row>
    <row r="234" spans="1:10" ht="20.25" customHeight="1">
      <c r="A234" s="81"/>
      <c r="B234" s="67"/>
      <c r="C234" s="67"/>
      <c r="D234" s="19" t="s">
        <v>40</v>
      </c>
      <c r="E234" s="86"/>
      <c r="F234" s="86"/>
      <c r="G234" s="86"/>
      <c r="H234" s="87"/>
      <c r="I234" s="21"/>
      <c r="J234" s="21"/>
    </row>
    <row r="235" spans="1:10" ht="36" customHeight="1">
      <c r="A235" s="81"/>
      <c r="B235" s="71"/>
      <c r="C235" s="71"/>
      <c r="D235" s="16" t="s">
        <v>175</v>
      </c>
      <c r="E235" s="86"/>
      <c r="F235" s="86"/>
      <c r="G235" s="86"/>
      <c r="H235" s="87"/>
      <c r="I235" s="21"/>
      <c r="J235" s="21"/>
    </row>
    <row r="236" spans="1:10" ht="48" customHeight="1">
      <c r="A236" s="81"/>
      <c r="B236" s="66" t="s">
        <v>158</v>
      </c>
      <c r="C236" s="66" t="s">
        <v>182</v>
      </c>
      <c r="D236" s="27" t="s">
        <v>240</v>
      </c>
      <c r="E236" s="86">
        <v>12337.8</v>
      </c>
      <c r="F236" s="86">
        <v>12337.8</v>
      </c>
      <c r="G236" s="86">
        <v>3377.45</v>
      </c>
      <c r="H236" s="87">
        <f>G236/F236*100</f>
        <v>27.374815607320592</v>
      </c>
      <c r="I236" s="21"/>
      <c r="J236" s="21"/>
    </row>
    <row r="237" spans="1:10" ht="16.5" customHeight="1">
      <c r="A237" s="81"/>
      <c r="B237" s="67"/>
      <c r="C237" s="67"/>
      <c r="D237" s="19" t="s">
        <v>38</v>
      </c>
      <c r="E237" s="86"/>
      <c r="F237" s="86"/>
      <c r="G237" s="86"/>
      <c r="H237" s="87"/>
      <c r="I237" s="21"/>
      <c r="J237" s="21"/>
    </row>
    <row r="238" spans="1:10" ht="63" customHeight="1">
      <c r="A238" s="81"/>
      <c r="B238" s="67"/>
      <c r="C238" s="67"/>
      <c r="D238" s="16" t="s">
        <v>242</v>
      </c>
      <c r="E238" s="86"/>
      <c r="F238" s="86"/>
      <c r="G238" s="86"/>
      <c r="H238" s="87"/>
      <c r="I238" s="21"/>
      <c r="J238" s="21"/>
    </row>
    <row r="239" spans="1:10" ht="19.5" customHeight="1">
      <c r="A239" s="81"/>
      <c r="B239" s="67"/>
      <c r="C239" s="67"/>
      <c r="D239" s="19" t="s">
        <v>40</v>
      </c>
      <c r="E239" s="86"/>
      <c r="F239" s="86"/>
      <c r="G239" s="86"/>
      <c r="H239" s="87"/>
      <c r="I239" s="21"/>
      <c r="J239" s="21"/>
    </row>
    <row r="240" spans="1:10" ht="38.25" customHeight="1">
      <c r="A240" s="81"/>
      <c r="B240" s="71"/>
      <c r="C240" s="71"/>
      <c r="D240" s="16" t="s">
        <v>175</v>
      </c>
      <c r="E240" s="86"/>
      <c r="F240" s="86"/>
      <c r="G240" s="86"/>
      <c r="H240" s="87"/>
      <c r="I240" s="21"/>
      <c r="J240" s="21"/>
    </row>
    <row r="241" spans="1:10" ht="46.5" customHeight="1">
      <c r="A241" s="81"/>
      <c r="B241" s="66" t="s">
        <v>45</v>
      </c>
      <c r="C241" s="66" t="s">
        <v>182</v>
      </c>
      <c r="D241" s="27" t="s">
        <v>243</v>
      </c>
      <c r="E241" s="86">
        <v>98702.399999999994</v>
      </c>
      <c r="F241" s="86">
        <v>98702.399999999994</v>
      </c>
      <c r="G241" s="86">
        <v>112203.6</v>
      </c>
      <c r="H241" s="87">
        <f>G241/F241*100</f>
        <v>113.67869474298497</v>
      </c>
      <c r="I241" s="21"/>
      <c r="J241" s="21"/>
    </row>
    <row r="242" spans="1:10" ht="23.25" customHeight="1">
      <c r="A242" s="81"/>
      <c r="B242" s="67"/>
      <c r="C242" s="67"/>
      <c r="D242" s="19" t="s">
        <v>38</v>
      </c>
      <c r="E242" s="86"/>
      <c r="F242" s="86"/>
      <c r="G242" s="86"/>
      <c r="H242" s="87"/>
      <c r="I242" s="21"/>
      <c r="J242" s="21"/>
    </row>
    <row r="243" spans="1:10" ht="63.75" customHeight="1">
      <c r="A243" s="81"/>
      <c r="B243" s="67"/>
      <c r="C243" s="67"/>
      <c r="D243" s="16" t="s">
        <v>244</v>
      </c>
      <c r="E243" s="86"/>
      <c r="F243" s="86"/>
      <c r="G243" s="86"/>
      <c r="H243" s="87"/>
      <c r="I243" s="21"/>
      <c r="J243" s="21"/>
    </row>
    <row r="244" spans="1:10" ht="18.75" customHeight="1">
      <c r="A244" s="81"/>
      <c r="B244" s="67"/>
      <c r="C244" s="67"/>
      <c r="D244" s="19" t="s">
        <v>40</v>
      </c>
      <c r="E244" s="86"/>
      <c r="F244" s="86"/>
      <c r="G244" s="86"/>
      <c r="H244" s="87"/>
      <c r="I244" s="21"/>
      <c r="J244" s="21"/>
    </row>
    <row r="245" spans="1:10" ht="42.75" customHeight="1">
      <c r="A245" s="81"/>
      <c r="B245" s="71"/>
      <c r="C245" s="71"/>
      <c r="D245" s="16" t="s">
        <v>175</v>
      </c>
      <c r="E245" s="86"/>
      <c r="F245" s="86"/>
      <c r="G245" s="86"/>
      <c r="H245" s="87"/>
      <c r="I245" s="21"/>
      <c r="J245" s="21"/>
    </row>
    <row r="246" spans="1:10" ht="39" customHeight="1">
      <c r="A246" s="81"/>
      <c r="B246" s="66" t="s">
        <v>195</v>
      </c>
      <c r="C246" s="66" t="s">
        <v>182</v>
      </c>
      <c r="D246" s="27" t="s">
        <v>197</v>
      </c>
      <c r="E246" s="86"/>
      <c r="F246" s="86">
        <v>5759.4</v>
      </c>
      <c r="G246" s="86">
        <v>5759.4</v>
      </c>
      <c r="H246" s="87">
        <f>G246/F246*100</f>
        <v>100</v>
      </c>
      <c r="I246" s="21"/>
      <c r="J246" s="21"/>
    </row>
    <row r="247" spans="1:10" ht="21.75" customHeight="1">
      <c r="A247" s="81"/>
      <c r="B247" s="67"/>
      <c r="C247" s="67"/>
      <c r="D247" s="55" t="s">
        <v>38</v>
      </c>
      <c r="E247" s="86"/>
      <c r="F247" s="86"/>
      <c r="G247" s="86"/>
      <c r="H247" s="87"/>
      <c r="I247" s="21"/>
      <c r="J247" s="21"/>
    </row>
    <row r="248" spans="1:10" ht="51.75" customHeight="1">
      <c r="A248" s="81"/>
      <c r="B248" s="67"/>
      <c r="C248" s="98"/>
      <c r="D248" s="57" t="s">
        <v>196</v>
      </c>
      <c r="E248" s="115"/>
      <c r="F248" s="86"/>
      <c r="G248" s="86"/>
      <c r="H248" s="87"/>
      <c r="I248" s="21"/>
      <c r="J248" s="21"/>
    </row>
    <row r="249" spans="1:10" ht="20.25" customHeight="1">
      <c r="A249" s="81"/>
      <c r="B249" s="67"/>
      <c r="C249" s="67"/>
      <c r="D249" s="56" t="s">
        <v>40</v>
      </c>
      <c r="E249" s="86"/>
      <c r="F249" s="86"/>
      <c r="G249" s="86"/>
      <c r="H249" s="87"/>
      <c r="I249" s="21"/>
      <c r="J249" s="21"/>
    </row>
    <row r="250" spans="1:10" ht="39" customHeight="1">
      <c r="A250" s="81"/>
      <c r="B250" s="71"/>
      <c r="C250" s="71"/>
      <c r="D250" s="16" t="s">
        <v>249</v>
      </c>
      <c r="E250" s="86"/>
      <c r="F250" s="86"/>
      <c r="G250" s="86"/>
      <c r="H250" s="87"/>
      <c r="I250" s="21"/>
      <c r="J250" s="21"/>
    </row>
    <row r="251" spans="1:10">
      <c r="A251" s="81"/>
      <c r="B251" s="13"/>
      <c r="C251" s="13"/>
      <c r="D251" s="47" t="s">
        <v>48</v>
      </c>
      <c r="E251" s="17"/>
      <c r="F251" s="17"/>
      <c r="G251" s="17"/>
      <c r="H251" s="33"/>
      <c r="I251" s="21"/>
      <c r="J251" s="21"/>
    </row>
    <row r="252" spans="1:10" ht="38.25" customHeight="1">
      <c r="A252" s="81"/>
      <c r="B252" s="66" t="s">
        <v>77</v>
      </c>
      <c r="C252" s="66" t="s">
        <v>182</v>
      </c>
      <c r="D252" s="16" t="s">
        <v>198</v>
      </c>
      <c r="E252" s="83">
        <v>870336</v>
      </c>
      <c r="F252" s="83">
        <v>1518183.7</v>
      </c>
      <c r="G252" s="83">
        <v>3095791.45</v>
      </c>
      <c r="H252" s="77">
        <f>G252/F252*100</f>
        <v>203.91415413035986</v>
      </c>
      <c r="I252" s="21"/>
      <c r="J252" s="21"/>
    </row>
    <row r="253" spans="1:10" ht="22.5" customHeight="1">
      <c r="A253" s="81"/>
      <c r="B253" s="67"/>
      <c r="C253" s="67"/>
      <c r="D253" s="19" t="s">
        <v>76</v>
      </c>
      <c r="E253" s="84"/>
      <c r="F253" s="84"/>
      <c r="G253" s="84"/>
      <c r="H253" s="78"/>
      <c r="I253" s="21"/>
      <c r="J253" s="21"/>
    </row>
    <row r="254" spans="1:10" ht="83.25" customHeight="1">
      <c r="A254" s="82"/>
      <c r="B254" s="71"/>
      <c r="C254" s="71"/>
      <c r="D254" s="16" t="s">
        <v>178</v>
      </c>
      <c r="E254" s="85"/>
      <c r="F254" s="85"/>
      <c r="G254" s="85"/>
      <c r="H254" s="79"/>
      <c r="I254" s="21"/>
      <c r="J254" s="21"/>
    </row>
    <row r="255" spans="1:10" ht="35.25" customHeight="1">
      <c r="A255" s="80"/>
      <c r="B255" s="66" t="s">
        <v>160</v>
      </c>
      <c r="C255" s="66" t="s">
        <v>182</v>
      </c>
      <c r="D255" s="16" t="s">
        <v>179</v>
      </c>
      <c r="E255" s="83">
        <v>2441726.2000000002</v>
      </c>
      <c r="F255" s="83">
        <v>2879725.4</v>
      </c>
      <c r="G255" s="83">
        <v>4994524.5</v>
      </c>
      <c r="H255" s="77">
        <f>G255/F255*100</f>
        <v>173.43752636970177</v>
      </c>
      <c r="I255" s="21"/>
      <c r="J255" s="21"/>
    </row>
    <row r="256" spans="1:10" ht="14.1" customHeight="1">
      <c r="A256" s="81"/>
      <c r="B256" s="67"/>
      <c r="C256" s="67"/>
      <c r="D256" s="19" t="s">
        <v>76</v>
      </c>
      <c r="E256" s="84"/>
      <c r="F256" s="84"/>
      <c r="G256" s="84"/>
      <c r="H256" s="78"/>
      <c r="I256" s="21"/>
      <c r="J256" s="21"/>
    </row>
    <row r="257" spans="1:10" ht="54" customHeight="1">
      <c r="A257" s="82"/>
      <c r="B257" s="71"/>
      <c r="C257" s="71"/>
      <c r="D257" s="16" t="s">
        <v>161</v>
      </c>
      <c r="E257" s="85"/>
      <c r="F257" s="85"/>
      <c r="G257" s="85"/>
      <c r="H257" s="79"/>
      <c r="I257" s="21"/>
      <c r="J257" s="21"/>
    </row>
    <row r="258" spans="1:10" ht="46.5" customHeight="1">
      <c r="A258" s="80"/>
      <c r="B258" s="66" t="s">
        <v>162</v>
      </c>
      <c r="C258" s="66" t="s">
        <v>182</v>
      </c>
      <c r="D258" s="16" t="s">
        <v>163</v>
      </c>
      <c r="E258" s="83">
        <v>732454.1</v>
      </c>
      <c r="F258" s="83">
        <v>732454.1</v>
      </c>
      <c r="G258" s="83">
        <v>136211.99</v>
      </c>
      <c r="H258" s="77">
        <f>G258/F258*100</f>
        <v>18.596658821351401</v>
      </c>
      <c r="I258" s="21"/>
      <c r="J258" s="21"/>
    </row>
    <row r="259" spans="1:10" ht="21" customHeight="1">
      <c r="A259" s="81"/>
      <c r="B259" s="67"/>
      <c r="C259" s="67"/>
      <c r="D259" s="19" t="s">
        <v>76</v>
      </c>
      <c r="E259" s="84"/>
      <c r="F259" s="84"/>
      <c r="G259" s="84"/>
      <c r="H259" s="78"/>
      <c r="I259" s="21"/>
      <c r="J259" s="21"/>
    </row>
    <row r="260" spans="1:10" ht="52.5" customHeight="1">
      <c r="A260" s="82"/>
      <c r="B260" s="71"/>
      <c r="C260" s="71"/>
      <c r="D260" s="16" t="s">
        <v>164</v>
      </c>
      <c r="E260" s="85"/>
      <c r="F260" s="85"/>
      <c r="G260" s="85"/>
      <c r="H260" s="79"/>
      <c r="I260" s="21"/>
      <c r="J260" s="21"/>
    </row>
    <row r="261" spans="1:10" ht="15.75" customHeight="1">
      <c r="A261" s="52">
        <v>1043</v>
      </c>
      <c r="B261" s="13"/>
      <c r="C261" s="13"/>
      <c r="D261" s="47" t="s">
        <v>26</v>
      </c>
      <c r="E261" s="17"/>
      <c r="F261" s="17"/>
      <c r="G261" s="17"/>
      <c r="H261" s="33"/>
      <c r="I261" s="21"/>
      <c r="J261" s="21"/>
    </row>
    <row r="262" spans="1:10" ht="31.5" customHeight="1">
      <c r="A262" s="80"/>
      <c r="B262" s="66"/>
      <c r="C262" s="66"/>
      <c r="D262" s="16" t="s">
        <v>208</v>
      </c>
      <c r="E262" s="83">
        <f>E268</f>
        <v>0</v>
      </c>
      <c r="F262" s="83">
        <f>F268</f>
        <v>603750</v>
      </c>
      <c r="G262" s="83">
        <f>G268</f>
        <v>600355.26</v>
      </c>
      <c r="H262" s="87">
        <f>G262/F262*100</f>
        <v>99.437724223602487</v>
      </c>
      <c r="I262" s="21"/>
      <c r="J262" s="21"/>
    </row>
    <row r="263" spans="1:10" ht="17.25" customHeight="1">
      <c r="A263" s="81"/>
      <c r="B263" s="67"/>
      <c r="C263" s="67"/>
      <c r="D263" s="19" t="s">
        <v>38</v>
      </c>
      <c r="E263" s="84"/>
      <c r="F263" s="84"/>
      <c r="G263" s="84"/>
      <c r="H263" s="87"/>
      <c r="I263" s="21"/>
      <c r="J263" s="21"/>
    </row>
    <row r="264" spans="1:10" ht="45" customHeight="1">
      <c r="A264" s="81"/>
      <c r="B264" s="67"/>
      <c r="C264" s="67"/>
      <c r="D264" s="16" t="s">
        <v>214</v>
      </c>
      <c r="E264" s="84"/>
      <c r="F264" s="84"/>
      <c r="G264" s="84"/>
      <c r="H264" s="87"/>
      <c r="I264" s="21"/>
      <c r="J264" s="21"/>
    </row>
    <row r="265" spans="1:10" ht="20.25" customHeight="1">
      <c r="A265" s="81"/>
      <c r="B265" s="67"/>
      <c r="C265" s="67"/>
      <c r="D265" s="19" t="s">
        <v>33</v>
      </c>
      <c r="E265" s="84"/>
      <c r="F265" s="84"/>
      <c r="G265" s="84"/>
      <c r="H265" s="87"/>
      <c r="I265" s="21"/>
      <c r="J265" s="21"/>
    </row>
    <row r="266" spans="1:10" ht="24" customHeight="1">
      <c r="A266" s="81"/>
      <c r="B266" s="71"/>
      <c r="C266" s="71"/>
      <c r="D266" s="16" t="s">
        <v>215</v>
      </c>
      <c r="E266" s="85"/>
      <c r="F266" s="85"/>
      <c r="G266" s="85"/>
      <c r="H266" s="87"/>
      <c r="I266" s="21"/>
      <c r="J266" s="21"/>
    </row>
    <row r="267" spans="1:10" ht="19.5" customHeight="1">
      <c r="A267" s="81"/>
      <c r="B267" s="13"/>
      <c r="C267" s="13"/>
      <c r="D267" s="47" t="s">
        <v>35</v>
      </c>
      <c r="E267" s="17"/>
      <c r="F267" s="17"/>
      <c r="G267" s="17"/>
      <c r="H267" s="33"/>
      <c r="I267" s="21"/>
      <c r="J267" s="21"/>
    </row>
    <row r="268" spans="1:10" ht="48.75" customHeight="1">
      <c r="A268" s="81"/>
      <c r="B268" s="66" t="s">
        <v>174</v>
      </c>
      <c r="C268" s="66" t="s">
        <v>250</v>
      </c>
      <c r="D268" s="27" t="s">
        <v>216</v>
      </c>
      <c r="E268" s="86"/>
      <c r="F268" s="86">
        <v>603750</v>
      </c>
      <c r="G268" s="86">
        <v>600355.26</v>
      </c>
      <c r="H268" s="87">
        <f>G268/F268*100</f>
        <v>99.437724223602487</v>
      </c>
      <c r="I268" s="21"/>
      <c r="J268" s="21"/>
    </row>
    <row r="269" spans="1:10" ht="24" customHeight="1">
      <c r="A269" s="81"/>
      <c r="B269" s="67"/>
      <c r="C269" s="67"/>
      <c r="D269" s="19" t="s">
        <v>38</v>
      </c>
      <c r="E269" s="86"/>
      <c r="F269" s="86"/>
      <c r="G269" s="86"/>
      <c r="H269" s="87"/>
      <c r="I269" s="21"/>
      <c r="J269" s="21"/>
    </row>
    <row r="270" spans="1:10" ht="48.75" customHeight="1">
      <c r="A270" s="81"/>
      <c r="B270" s="67"/>
      <c r="C270" s="67"/>
      <c r="D270" s="16" t="s">
        <v>217</v>
      </c>
      <c r="E270" s="86"/>
      <c r="F270" s="86"/>
      <c r="G270" s="86"/>
      <c r="H270" s="87"/>
      <c r="I270" s="21"/>
      <c r="J270" s="21"/>
    </row>
    <row r="271" spans="1:10" ht="22.5" customHeight="1">
      <c r="A271" s="81"/>
      <c r="B271" s="67"/>
      <c r="C271" s="67"/>
      <c r="D271" s="19" t="s">
        <v>40</v>
      </c>
      <c r="E271" s="86"/>
      <c r="F271" s="86"/>
      <c r="G271" s="86"/>
      <c r="H271" s="87"/>
      <c r="I271" s="21"/>
      <c r="J271" s="21"/>
    </row>
    <row r="272" spans="1:10" ht="31.5" customHeight="1">
      <c r="A272" s="81"/>
      <c r="B272" s="71"/>
      <c r="C272" s="71"/>
      <c r="D272" s="16" t="s">
        <v>218</v>
      </c>
      <c r="E272" s="86"/>
      <c r="F272" s="86"/>
      <c r="G272" s="86"/>
      <c r="H272" s="87"/>
      <c r="I272" s="21"/>
      <c r="J272" s="21"/>
    </row>
    <row r="273" spans="1:10">
      <c r="A273" s="52">
        <v>1064</v>
      </c>
      <c r="B273" s="13"/>
      <c r="C273" s="13"/>
      <c r="D273" s="47" t="s">
        <v>26</v>
      </c>
      <c r="E273" s="17"/>
      <c r="F273" s="17"/>
      <c r="G273" s="17"/>
      <c r="H273" s="33"/>
      <c r="I273" s="21"/>
      <c r="J273" s="21"/>
    </row>
    <row r="274" spans="1:10" ht="33" customHeight="1">
      <c r="A274" s="66"/>
      <c r="B274" s="66"/>
      <c r="C274" s="66"/>
      <c r="D274" s="16" t="s">
        <v>219</v>
      </c>
      <c r="E274" s="83">
        <f>E280</f>
        <v>0</v>
      </c>
      <c r="F274" s="83">
        <f>F280</f>
        <v>112070.38</v>
      </c>
      <c r="G274" s="83">
        <f>G280</f>
        <v>111949.65</v>
      </c>
      <c r="H274" s="87">
        <f>G274/F274*100</f>
        <v>99.892273051987502</v>
      </c>
      <c r="I274" s="21"/>
      <c r="J274" s="21"/>
    </row>
    <row r="275" spans="1:10" ht="21" customHeight="1">
      <c r="A275" s="67"/>
      <c r="B275" s="67"/>
      <c r="C275" s="67"/>
      <c r="D275" s="19" t="s">
        <v>38</v>
      </c>
      <c r="E275" s="84"/>
      <c r="F275" s="84"/>
      <c r="G275" s="84"/>
      <c r="H275" s="87"/>
      <c r="I275" s="21"/>
      <c r="J275" s="21"/>
    </row>
    <row r="276" spans="1:10" ht="63" customHeight="1">
      <c r="A276" s="67"/>
      <c r="B276" s="67"/>
      <c r="C276" s="67"/>
      <c r="D276" s="16" t="s">
        <v>220</v>
      </c>
      <c r="E276" s="84"/>
      <c r="F276" s="84"/>
      <c r="G276" s="84"/>
      <c r="H276" s="87"/>
      <c r="I276" s="21"/>
      <c r="J276" s="21"/>
    </row>
    <row r="277" spans="1:10" ht="18.75" customHeight="1">
      <c r="A277" s="67"/>
      <c r="B277" s="67"/>
      <c r="C277" s="67"/>
      <c r="D277" s="19" t="s">
        <v>33</v>
      </c>
      <c r="E277" s="84"/>
      <c r="F277" s="84"/>
      <c r="G277" s="84"/>
      <c r="H277" s="87"/>
      <c r="I277" s="21"/>
      <c r="J277" s="21"/>
    </row>
    <row r="278" spans="1:10" ht="33" customHeight="1">
      <c r="A278" s="67"/>
      <c r="B278" s="71"/>
      <c r="C278" s="71"/>
      <c r="D278" s="16" t="s">
        <v>221</v>
      </c>
      <c r="E278" s="85"/>
      <c r="F278" s="85"/>
      <c r="G278" s="85"/>
      <c r="H278" s="87"/>
      <c r="I278" s="21"/>
      <c r="J278" s="21"/>
    </row>
    <row r="279" spans="1:10" ht="22.5" customHeight="1">
      <c r="A279" s="66"/>
      <c r="B279" s="64"/>
      <c r="C279" s="13"/>
      <c r="D279" s="47" t="s">
        <v>35</v>
      </c>
      <c r="E279" s="17"/>
      <c r="F279" s="17"/>
      <c r="G279" s="17"/>
      <c r="H279" s="33"/>
      <c r="I279" s="21"/>
      <c r="J279" s="21"/>
    </row>
    <row r="280" spans="1:10" ht="32.25" customHeight="1">
      <c r="A280" s="67"/>
      <c r="B280" s="119" t="s">
        <v>42</v>
      </c>
      <c r="C280" s="66" t="s">
        <v>250</v>
      </c>
      <c r="D280" s="27" t="s">
        <v>222</v>
      </c>
      <c r="E280" s="86"/>
      <c r="F280" s="86">
        <v>112070.38</v>
      </c>
      <c r="G280" s="86">
        <v>111949.65</v>
      </c>
      <c r="H280" s="87">
        <f>G280/F280*100</f>
        <v>99.892273051987502</v>
      </c>
      <c r="I280" s="21"/>
      <c r="J280" s="21"/>
    </row>
    <row r="281" spans="1:10" ht="23.25" customHeight="1">
      <c r="A281" s="67"/>
      <c r="B281" s="120"/>
      <c r="C281" s="67"/>
      <c r="D281" s="19" t="s">
        <v>38</v>
      </c>
      <c r="E281" s="86"/>
      <c r="F281" s="86"/>
      <c r="G281" s="86"/>
      <c r="H281" s="87"/>
      <c r="I281" s="21"/>
      <c r="J281" s="21"/>
    </row>
    <row r="282" spans="1:10" ht="34.5" customHeight="1">
      <c r="A282" s="67"/>
      <c r="B282" s="120"/>
      <c r="C282" s="67"/>
      <c r="D282" s="16" t="s">
        <v>223</v>
      </c>
      <c r="E282" s="86"/>
      <c r="F282" s="86"/>
      <c r="G282" s="86"/>
      <c r="H282" s="87"/>
      <c r="I282" s="21"/>
      <c r="J282" s="21"/>
    </row>
    <row r="283" spans="1:10" ht="19.5" customHeight="1">
      <c r="A283" s="67"/>
      <c r="B283" s="120"/>
      <c r="C283" s="67"/>
      <c r="D283" s="19" t="s">
        <v>40</v>
      </c>
      <c r="E283" s="86"/>
      <c r="F283" s="86"/>
      <c r="G283" s="86"/>
      <c r="H283" s="87"/>
      <c r="I283" s="21"/>
      <c r="J283" s="21"/>
    </row>
    <row r="284" spans="1:10" ht="33.75" customHeight="1">
      <c r="A284" s="38"/>
      <c r="B284" s="121"/>
      <c r="C284" s="71"/>
      <c r="D284" s="16" t="s">
        <v>224</v>
      </c>
      <c r="E284" s="86"/>
      <c r="F284" s="86"/>
      <c r="G284" s="86"/>
      <c r="H284" s="87"/>
      <c r="I284" s="21"/>
      <c r="J284" s="21"/>
    </row>
    <row r="285" spans="1:10" ht="21" customHeight="1">
      <c r="A285" s="53">
        <v>1137</v>
      </c>
      <c r="B285" s="13"/>
      <c r="C285" s="13"/>
      <c r="D285" s="47" t="s">
        <v>26</v>
      </c>
      <c r="E285" s="17"/>
      <c r="F285" s="17"/>
      <c r="G285" s="17"/>
      <c r="H285" s="33"/>
      <c r="I285" s="21"/>
      <c r="J285" s="21"/>
    </row>
    <row r="286" spans="1:10" ht="33" customHeight="1">
      <c r="A286" s="80"/>
      <c r="B286" s="66"/>
      <c r="C286" s="66"/>
      <c r="D286" s="16" t="s">
        <v>225</v>
      </c>
      <c r="E286" s="83">
        <f>E292</f>
        <v>0</v>
      </c>
      <c r="F286" s="83">
        <f>F292</f>
        <v>1873.5</v>
      </c>
      <c r="G286" s="83">
        <f>G292</f>
        <v>1873.5</v>
      </c>
      <c r="H286" s="87">
        <f>G286/F286*100</f>
        <v>100</v>
      </c>
      <c r="I286" s="21"/>
      <c r="J286" s="21"/>
    </row>
    <row r="287" spans="1:10" ht="23.25" customHeight="1">
      <c r="A287" s="81"/>
      <c r="B287" s="67"/>
      <c r="C287" s="67"/>
      <c r="D287" s="19" t="s">
        <v>38</v>
      </c>
      <c r="E287" s="84"/>
      <c r="F287" s="84"/>
      <c r="G287" s="84"/>
      <c r="H287" s="87"/>
      <c r="I287" s="21"/>
      <c r="J287" s="21"/>
    </row>
    <row r="288" spans="1:10" ht="69.75" customHeight="1">
      <c r="A288" s="81"/>
      <c r="B288" s="67"/>
      <c r="C288" s="67"/>
      <c r="D288" s="16" t="s">
        <v>226</v>
      </c>
      <c r="E288" s="84"/>
      <c r="F288" s="84"/>
      <c r="G288" s="84"/>
      <c r="H288" s="87"/>
      <c r="I288" s="21"/>
      <c r="J288" s="21"/>
    </row>
    <row r="289" spans="1:10" ht="19.5" customHeight="1">
      <c r="A289" s="81"/>
      <c r="B289" s="67"/>
      <c r="C289" s="67"/>
      <c r="D289" s="19" t="s">
        <v>33</v>
      </c>
      <c r="E289" s="84"/>
      <c r="F289" s="84"/>
      <c r="G289" s="84"/>
      <c r="H289" s="87"/>
      <c r="I289" s="21"/>
      <c r="J289" s="21"/>
    </row>
    <row r="290" spans="1:10" ht="18" customHeight="1">
      <c r="A290" s="81"/>
      <c r="B290" s="71"/>
      <c r="C290" s="71"/>
      <c r="D290" s="16" t="s">
        <v>227</v>
      </c>
      <c r="E290" s="85"/>
      <c r="F290" s="85"/>
      <c r="G290" s="85"/>
      <c r="H290" s="87"/>
      <c r="I290" s="21"/>
      <c r="J290" s="21"/>
    </row>
    <row r="291" spans="1:10" ht="19.5" customHeight="1">
      <c r="A291" s="81"/>
      <c r="B291" s="13"/>
      <c r="C291" s="13"/>
      <c r="D291" s="47" t="s">
        <v>35</v>
      </c>
      <c r="E291" s="17"/>
      <c r="F291" s="17"/>
      <c r="G291" s="17"/>
      <c r="H291" s="33"/>
      <c r="I291" s="21"/>
      <c r="J291" s="21"/>
    </row>
    <row r="292" spans="1:10" ht="30.75" customHeight="1">
      <c r="A292" s="81"/>
      <c r="B292" s="66" t="s">
        <v>36</v>
      </c>
      <c r="C292" s="66" t="s">
        <v>250</v>
      </c>
      <c r="D292" s="27" t="s">
        <v>228</v>
      </c>
      <c r="E292" s="86"/>
      <c r="F292" s="86">
        <v>1873.5</v>
      </c>
      <c r="G292" s="86">
        <v>1873.5</v>
      </c>
      <c r="H292" s="87">
        <f>G292/F292*100</f>
        <v>100</v>
      </c>
      <c r="I292" s="21"/>
      <c r="J292" s="21"/>
    </row>
    <row r="293" spans="1:10" ht="22.5" customHeight="1">
      <c r="A293" s="81"/>
      <c r="B293" s="67"/>
      <c r="C293" s="67"/>
      <c r="D293" s="19" t="s">
        <v>38</v>
      </c>
      <c r="E293" s="86"/>
      <c r="F293" s="86"/>
      <c r="G293" s="86"/>
      <c r="H293" s="87"/>
      <c r="I293" s="21"/>
      <c r="J293" s="21"/>
    </row>
    <row r="294" spans="1:10" ht="60" customHeight="1">
      <c r="A294" s="81"/>
      <c r="B294" s="67"/>
      <c r="C294" s="67"/>
      <c r="D294" s="16" t="s">
        <v>226</v>
      </c>
      <c r="E294" s="86"/>
      <c r="F294" s="86"/>
      <c r="G294" s="86"/>
      <c r="H294" s="87"/>
      <c r="I294" s="21"/>
      <c r="J294" s="21"/>
    </row>
    <row r="295" spans="1:10" ht="18.75" customHeight="1">
      <c r="A295" s="81"/>
      <c r="B295" s="67"/>
      <c r="C295" s="67"/>
      <c r="D295" s="19" t="s">
        <v>40</v>
      </c>
      <c r="E295" s="86"/>
      <c r="F295" s="86"/>
      <c r="G295" s="86"/>
      <c r="H295" s="87"/>
      <c r="I295" s="21"/>
      <c r="J295" s="21"/>
    </row>
    <row r="296" spans="1:10" ht="21" customHeight="1">
      <c r="A296" s="81"/>
      <c r="B296" s="71"/>
      <c r="C296" s="71"/>
      <c r="D296" s="16" t="s">
        <v>229</v>
      </c>
      <c r="E296" s="86"/>
      <c r="F296" s="86"/>
      <c r="G296" s="86"/>
      <c r="H296" s="87"/>
      <c r="I296" s="21"/>
      <c r="J296" s="21"/>
    </row>
    <row r="297" spans="1:10" ht="20.25" customHeight="1">
      <c r="A297" s="52">
        <v>1134</v>
      </c>
      <c r="B297" s="13"/>
      <c r="C297" s="13"/>
      <c r="D297" s="47" t="s">
        <v>26</v>
      </c>
      <c r="E297" s="17"/>
      <c r="F297" s="17"/>
      <c r="G297" s="17"/>
      <c r="H297" s="33"/>
      <c r="I297" s="21"/>
      <c r="J297" s="21"/>
    </row>
    <row r="298" spans="1:10" ht="21.75" customHeight="1">
      <c r="A298" s="80"/>
      <c r="B298" s="66"/>
      <c r="C298" s="66"/>
      <c r="D298" s="16" t="s">
        <v>155</v>
      </c>
      <c r="E298" s="83"/>
      <c r="F298" s="83">
        <f>F304</f>
        <v>85060.78</v>
      </c>
      <c r="G298" s="83">
        <f>G304</f>
        <v>84835.15</v>
      </c>
      <c r="H298" s="87">
        <f>G298/F298*100</f>
        <v>99.734742615809537</v>
      </c>
      <c r="I298" s="21"/>
      <c r="J298" s="21"/>
    </row>
    <row r="299" spans="1:10" ht="18.75" customHeight="1">
      <c r="A299" s="81"/>
      <c r="B299" s="67"/>
      <c r="C299" s="67"/>
      <c r="D299" s="19" t="s">
        <v>38</v>
      </c>
      <c r="E299" s="84"/>
      <c r="F299" s="84"/>
      <c r="G299" s="84"/>
      <c r="H299" s="87"/>
      <c r="I299" s="21"/>
      <c r="J299" s="21"/>
    </row>
    <row r="300" spans="1:10" ht="46.5" customHeight="1">
      <c r="A300" s="81"/>
      <c r="B300" s="67"/>
      <c r="C300" s="67"/>
      <c r="D300" s="16" t="s">
        <v>230</v>
      </c>
      <c r="E300" s="84"/>
      <c r="F300" s="84"/>
      <c r="G300" s="84"/>
      <c r="H300" s="87"/>
      <c r="I300" s="21"/>
      <c r="J300" s="21"/>
    </row>
    <row r="301" spans="1:10" ht="21.75" customHeight="1">
      <c r="A301" s="81"/>
      <c r="B301" s="67"/>
      <c r="C301" s="67"/>
      <c r="D301" s="19" t="s">
        <v>33</v>
      </c>
      <c r="E301" s="84"/>
      <c r="F301" s="84"/>
      <c r="G301" s="84"/>
      <c r="H301" s="87"/>
      <c r="I301" s="21"/>
      <c r="J301" s="21"/>
    </row>
    <row r="302" spans="1:10" ht="34.5" customHeight="1">
      <c r="A302" s="81"/>
      <c r="B302" s="71"/>
      <c r="C302" s="71"/>
      <c r="D302" s="16" t="s">
        <v>157</v>
      </c>
      <c r="E302" s="85"/>
      <c r="F302" s="85"/>
      <c r="G302" s="85"/>
      <c r="H302" s="87"/>
      <c r="I302" s="21"/>
      <c r="J302" s="21"/>
    </row>
    <row r="303" spans="1:10" ht="18.75" customHeight="1">
      <c r="A303" s="81"/>
      <c r="B303" s="13"/>
      <c r="C303" s="13"/>
      <c r="D303" s="47" t="s">
        <v>35</v>
      </c>
      <c r="E303" s="17"/>
      <c r="F303" s="17"/>
      <c r="G303" s="17"/>
      <c r="H303" s="33"/>
      <c r="I303" s="21"/>
      <c r="J303" s="21"/>
    </row>
    <row r="304" spans="1:10" ht="51" customHeight="1">
      <c r="A304" s="81"/>
      <c r="B304" s="66" t="s">
        <v>174</v>
      </c>
      <c r="C304" s="66" t="s">
        <v>250</v>
      </c>
      <c r="D304" s="27" t="s">
        <v>231</v>
      </c>
      <c r="E304" s="86"/>
      <c r="F304" s="86">
        <v>85060.78</v>
      </c>
      <c r="G304" s="86">
        <v>84835.15</v>
      </c>
      <c r="H304" s="87">
        <f>G304/F304*100</f>
        <v>99.734742615809537</v>
      </c>
      <c r="I304" s="21"/>
      <c r="J304" s="21"/>
    </row>
    <row r="305" spans="1:10" ht="19.5" customHeight="1">
      <c r="A305" s="81"/>
      <c r="B305" s="67"/>
      <c r="C305" s="67"/>
      <c r="D305" s="19" t="s">
        <v>38</v>
      </c>
      <c r="E305" s="86"/>
      <c r="F305" s="86"/>
      <c r="G305" s="86"/>
      <c r="H305" s="87"/>
      <c r="I305" s="21"/>
      <c r="J305" s="21"/>
    </row>
    <row r="306" spans="1:10" ht="37.5" customHeight="1">
      <c r="A306" s="81"/>
      <c r="B306" s="67"/>
      <c r="C306" s="67"/>
      <c r="D306" s="16" t="s">
        <v>232</v>
      </c>
      <c r="E306" s="86"/>
      <c r="F306" s="86"/>
      <c r="G306" s="86"/>
      <c r="H306" s="87"/>
      <c r="I306" s="21"/>
      <c r="J306" s="21"/>
    </row>
    <row r="307" spans="1:10" ht="20.25" customHeight="1">
      <c r="A307" s="81"/>
      <c r="B307" s="67"/>
      <c r="C307" s="67"/>
      <c r="D307" s="19" t="s">
        <v>40</v>
      </c>
      <c r="E307" s="86"/>
      <c r="F307" s="86"/>
      <c r="G307" s="86"/>
      <c r="H307" s="87"/>
      <c r="I307" s="21"/>
      <c r="J307" s="21"/>
    </row>
    <row r="308" spans="1:10" ht="35.25" customHeight="1">
      <c r="A308" s="81"/>
      <c r="B308" s="71"/>
      <c r="C308" s="71"/>
      <c r="D308" s="16" t="s">
        <v>233</v>
      </c>
      <c r="E308" s="86"/>
      <c r="F308" s="86"/>
      <c r="G308" s="86"/>
      <c r="H308" s="87"/>
      <c r="I308" s="21"/>
      <c r="J308" s="21"/>
    </row>
    <row r="309" spans="1:10" ht="19.5" customHeight="1">
      <c r="A309" s="52">
        <v>1146</v>
      </c>
      <c r="B309" s="13"/>
      <c r="C309" s="13"/>
      <c r="D309" s="47" t="s">
        <v>26</v>
      </c>
      <c r="E309" s="17"/>
      <c r="F309" s="17"/>
      <c r="G309" s="17"/>
      <c r="H309" s="33"/>
      <c r="I309" s="21"/>
      <c r="J309" s="21"/>
    </row>
    <row r="310" spans="1:10" ht="18" customHeight="1">
      <c r="A310" s="54"/>
      <c r="B310" s="66"/>
      <c r="C310" s="66"/>
      <c r="D310" s="16" t="s">
        <v>124</v>
      </c>
      <c r="E310" s="83">
        <f>E316</f>
        <v>0</v>
      </c>
      <c r="F310" s="83">
        <f>F316</f>
        <v>14580</v>
      </c>
      <c r="G310" s="83">
        <f>G316</f>
        <v>14580</v>
      </c>
      <c r="H310" s="83">
        <f>G310/F310*100</f>
        <v>100</v>
      </c>
      <c r="I310" s="21"/>
      <c r="J310" s="21"/>
    </row>
    <row r="311" spans="1:10" ht="17.25" customHeight="1">
      <c r="A311" s="54"/>
      <c r="B311" s="67"/>
      <c r="C311" s="67"/>
      <c r="D311" s="19" t="s">
        <v>31</v>
      </c>
      <c r="E311" s="84"/>
      <c r="F311" s="84"/>
      <c r="G311" s="84"/>
      <c r="H311" s="84"/>
      <c r="I311" s="21"/>
      <c r="J311" s="21"/>
    </row>
    <row r="312" spans="1:10" ht="33" customHeight="1">
      <c r="A312" s="54"/>
      <c r="B312" s="67"/>
      <c r="C312" s="67"/>
      <c r="D312" s="58" t="s">
        <v>125</v>
      </c>
      <c r="E312" s="84"/>
      <c r="F312" s="84"/>
      <c r="G312" s="84"/>
      <c r="H312" s="84"/>
      <c r="I312" s="21"/>
      <c r="J312" s="21"/>
    </row>
    <row r="313" spans="1:10" ht="21" customHeight="1">
      <c r="A313" s="54"/>
      <c r="B313" s="67"/>
      <c r="C313" s="98"/>
      <c r="D313" s="60" t="s">
        <v>33</v>
      </c>
      <c r="E313" s="96"/>
      <c r="F313" s="84"/>
      <c r="G313" s="84"/>
      <c r="H313" s="84"/>
      <c r="I313" s="21"/>
      <c r="J313" s="21"/>
    </row>
    <row r="314" spans="1:10" ht="50.25" customHeight="1">
      <c r="A314" s="54"/>
      <c r="B314" s="71"/>
      <c r="C314" s="71"/>
      <c r="D314" s="61" t="s">
        <v>126</v>
      </c>
      <c r="E314" s="85"/>
      <c r="F314" s="85"/>
      <c r="G314" s="85"/>
      <c r="H314" s="85"/>
      <c r="I314" s="21"/>
      <c r="J314" s="21"/>
    </row>
    <row r="315" spans="1:10" ht="21" customHeight="1">
      <c r="A315" s="81"/>
      <c r="B315" s="13"/>
      <c r="C315" s="13"/>
      <c r="D315" s="47" t="s">
        <v>48</v>
      </c>
      <c r="E315" s="17"/>
      <c r="F315" s="17"/>
      <c r="G315" s="17"/>
      <c r="H315" s="33"/>
      <c r="I315" s="21"/>
      <c r="J315" s="21"/>
    </row>
    <row r="316" spans="1:10" ht="47.25" customHeight="1">
      <c r="A316" s="81"/>
      <c r="B316" s="66" t="s">
        <v>234</v>
      </c>
      <c r="C316" s="66" t="s">
        <v>250</v>
      </c>
      <c r="D316" s="16" t="s">
        <v>235</v>
      </c>
      <c r="E316" s="83"/>
      <c r="F316" s="83">
        <v>14580</v>
      </c>
      <c r="G316" s="83">
        <v>14580</v>
      </c>
      <c r="H316" s="77">
        <f>G316/F316*100</f>
        <v>100</v>
      </c>
      <c r="I316" s="21"/>
      <c r="J316" s="21"/>
    </row>
    <row r="317" spans="1:10" ht="26.25" customHeight="1">
      <c r="A317" s="81"/>
      <c r="B317" s="67"/>
      <c r="C317" s="67"/>
      <c r="D317" s="19" t="s">
        <v>76</v>
      </c>
      <c r="E317" s="84"/>
      <c r="F317" s="84"/>
      <c r="G317" s="84"/>
      <c r="H317" s="78"/>
      <c r="I317" s="21"/>
      <c r="J317" s="21"/>
    </row>
    <row r="318" spans="1:10" ht="64.5" customHeight="1">
      <c r="A318" s="82"/>
      <c r="B318" s="71"/>
      <c r="C318" s="71"/>
      <c r="D318" s="16" t="s">
        <v>236</v>
      </c>
      <c r="E318" s="85"/>
      <c r="F318" s="85"/>
      <c r="G318" s="85"/>
      <c r="H318" s="79"/>
      <c r="I318" s="21"/>
      <c r="J318" s="21"/>
    </row>
    <row r="319" spans="1:10" ht="21.75" customHeight="1">
      <c r="A319" s="52">
        <v>1136</v>
      </c>
      <c r="B319" s="13"/>
      <c r="C319" s="13"/>
      <c r="D319" s="47" t="s">
        <v>26</v>
      </c>
      <c r="E319" s="17"/>
      <c r="F319" s="17"/>
      <c r="G319" s="17"/>
      <c r="H319" s="33"/>
      <c r="I319" s="21"/>
      <c r="J319" s="21"/>
    </row>
    <row r="320" spans="1:10" ht="21" customHeight="1">
      <c r="A320" s="80"/>
      <c r="B320" s="103"/>
      <c r="C320" s="103"/>
      <c r="D320" s="16" t="s">
        <v>87</v>
      </c>
      <c r="E320" s="93">
        <f>E326</f>
        <v>0</v>
      </c>
      <c r="F320" s="83">
        <f>F326</f>
        <v>41450</v>
      </c>
      <c r="G320" s="83">
        <f>G326</f>
        <v>41310</v>
      </c>
      <c r="H320" s="83">
        <f>G320/F320*100</f>
        <v>99.662243667068765</v>
      </c>
      <c r="I320" s="21"/>
      <c r="J320" s="21"/>
    </row>
    <row r="321" spans="1:10" ht="20.25" customHeight="1">
      <c r="A321" s="81"/>
      <c r="B321" s="104"/>
      <c r="C321" s="104"/>
      <c r="D321" s="19" t="s">
        <v>31</v>
      </c>
      <c r="E321" s="94"/>
      <c r="F321" s="84"/>
      <c r="G321" s="84"/>
      <c r="H321" s="84"/>
      <c r="I321" s="21"/>
      <c r="J321" s="21"/>
    </row>
    <row r="322" spans="1:10" ht="51" customHeight="1">
      <c r="A322" s="81"/>
      <c r="B322" s="104"/>
      <c r="C322" s="104"/>
      <c r="D322" s="16" t="s">
        <v>88</v>
      </c>
      <c r="E322" s="94"/>
      <c r="F322" s="84"/>
      <c r="G322" s="84"/>
      <c r="H322" s="84"/>
      <c r="I322" s="21"/>
      <c r="J322" s="21"/>
    </row>
    <row r="323" spans="1:10" ht="21.75" customHeight="1">
      <c r="A323" s="81"/>
      <c r="B323" s="104"/>
      <c r="C323" s="104"/>
      <c r="D323" s="19" t="s">
        <v>33</v>
      </c>
      <c r="E323" s="94"/>
      <c r="F323" s="84"/>
      <c r="G323" s="84"/>
      <c r="H323" s="84"/>
      <c r="I323" s="21"/>
      <c r="J323" s="21"/>
    </row>
    <row r="324" spans="1:10" ht="69" customHeight="1">
      <c r="A324" s="81"/>
      <c r="B324" s="105"/>
      <c r="C324" s="105"/>
      <c r="D324" s="16" t="s">
        <v>89</v>
      </c>
      <c r="E324" s="95"/>
      <c r="F324" s="85"/>
      <c r="G324" s="85"/>
      <c r="H324" s="85"/>
      <c r="I324" s="21"/>
      <c r="J324" s="21"/>
    </row>
    <row r="325" spans="1:10">
      <c r="A325" s="81"/>
      <c r="B325" s="13"/>
      <c r="C325" s="13"/>
      <c r="D325" s="47" t="s">
        <v>59</v>
      </c>
      <c r="E325" s="17"/>
      <c r="F325" s="17"/>
      <c r="G325" s="17"/>
      <c r="H325" s="34"/>
      <c r="I325" s="21"/>
      <c r="J325" s="21"/>
    </row>
    <row r="326" spans="1:10" ht="23.25" customHeight="1">
      <c r="A326" s="81"/>
      <c r="B326" s="70" t="s">
        <v>66</v>
      </c>
      <c r="C326" s="99" t="s">
        <v>250</v>
      </c>
      <c r="D326" s="16" t="s">
        <v>68</v>
      </c>
      <c r="E326" s="83"/>
      <c r="F326" s="83">
        <v>41450</v>
      </c>
      <c r="G326" s="83">
        <v>41310</v>
      </c>
      <c r="H326" s="83">
        <f>G326/F326*100</f>
        <v>99.662243667068765</v>
      </c>
      <c r="I326" s="21"/>
      <c r="J326" s="21"/>
    </row>
    <row r="327" spans="1:10" ht="23.25" customHeight="1">
      <c r="A327" s="81"/>
      <c r="B327" s="70"/>
      <c r="C327" s="101"/>
      <c r="D327" s="19" t="s">
        <v>60</v>
      </c>
      <c r="E327" s="84"/>
      <c r="F327" s="84"/>
      <c r="G327" s="84"/>
      <c r="H327" s="84"/>
      <c r="I327" s="21"/>
      <c r="J327" s="21"/>
    </row>
    <row r="328" spans="1:10" ht="54.75" customHeight="1">
      <c r="A328" s="81"/>
      <c r="B328" s="70"/>
      <c r="C328" s="101"/>
      <c r="D328" s="16" t="s">
        <v>213</v>
      </c>
      <c r="E328" s="84"/>
      <c r="F328" s="84"/>
      <c r="G328" s="84"/>
      <c r="H328" s="84"/>
      <c r="I328" s="21"/>
      <c r="J328" s="21"/>
    </row>
    <row r="329" spans="1:10" ht="20.25" customHeight="1">
      <c r="A329" s="81"/>
      <c r="B329" s="70"/>
      <c r="C329" s="101"/>
      <c r="D329" s="19" t="s">
        <v>62</v>
      </c>
      <c r="E329" s="84"/>
      <c r="F329" s="84"/>
      <c r="G329" s="84"/>
      <c r="H329" s="84"/>
      <c r="I329" s="21"/>
      <c r="J329" s="21"/>
    </row>
    <row r="330" spans="1:10" ht="41.25" customHeight="1">
      <c r="A330" s="81"/>
      <c r="B330" s="70"/>
      <c r="C330" s="101"/>
      <c r="D330" s="16" t="s">
        <v>237</v>
      </c>
      <c r="E330" s="84"/>
      <c r="F330" s="84"/>
      <c r="G330" s="84"/>
      <c r="H330" s="84"/>
      <c r="I330" s="21"/>
      <c r="J330" s="21"/>
    </row>
    <row r="331" spans="1:10" ht="25.5" customHeight="1">
      <c r="A331" s="81"/>
      <c r="B331" s="70"/>
      <c r="C331" s="101"/>
      <c r="D331" s="19" t="s">
        <v>64</v>
      </c>
      <c r="E331" s="84"/>
      <c r="F331" s="84"/>
      <c r="G331" s="84"/>
      <c r="H331" s="84"/>
      <c r="I331" s="21"/>
      <c r="J331" s="21"/>
    </row>
    <row r="332" spans="1:10" ht="20.25" customHeight="1">
      <c r="A332" s="82"/>
      <c r="B332" s="70"/>
      <c r="C332" s="102"/>
      <c r="D332" s="16" t="s">
        <v>96</v>
      </c>
      <c r="E332" s="85"/>
      <c r="F332" s="85"/>
      <c r="G332" s="85"/>
      <c r="H332" s="85"/>
      <c r="I332" s="21"/>
      <c r="J332" s="21"/>
    </row>
    <row r="333" spans="1:10" ht="19.5" customHeight="1">
      <c r="A333" s="52">
        <v>1136</v>
      </c>
      <c r="B333" s="13"/>
      <c r="C333" s="13"/>
      <c r="D333" s="47" t="s">
        <v>26</v>
      </c>
      <c r="E333" s="17"/>
      <c r="F333" s="17"/>
      <c r="G333" s="17"/>
      <c r="H333" s="33"/>
      <c r="I333" s="21"/>
      <c r="J333" s="21"/>
    </row>
    <row r="334" spans="1:10" ht="21" customHeight="1">
      <c r="A334" s="80"/>
      <c r="B334" s="103"/>
      <c r="C334" s="103"/>
      <c r="D334" s="16" t="s">
        <v>87</v>
      </c>
      <c r="E334" s="93">
        <f>E340</f>
        <v>0</v>
      </c>
      <c r="F334" s="83">
        <f>F340</f>
        <v>98000</v>
      </c>
      <c r="G334" s="83">
        <f>G340</f>
        <v>98000</v>
      </c>
      <c r="H334" s="83">
        <f>G334/F334*100</f>
        <v>100</v>
      </c>
      <c r="I334" s="21"/>
      <c r="J334" s="21"/>
    </row>
    <row r="335" spans="1:10" ht="20.25" customHeight="1">
      <c r="A335" s="81"/>
      <c r="B335" s="104"/>
      <c r="C335" s="104"/>
      <c r="D335" s="19" t="s">
        <v>31</v>
      </c>
      <c r="E335" s="94"/>
      <c r="F335" s="84"/>
      <c r="G335" s="84"/>
      <c r="H335" s="84"/>
      <c r="I335" s="21"/>
      <c r="J335" s="21"/>
    </row>
    <row r="336" spans="1:10" ht="50.25" customHeight="1">
      <c r="A336" s="81"/>
      <c r="B336" s="104"/>
      <c r="C336" s="104"/>
      <c r="D336" s="16" t="s">
        <v>88</v>
      </c>
      <c r="E336" s="94"/>
      <c r="F336" s="84"/>
      <c r="G336" s="84"/>
      <c r="H336" s="84"/>
      <c r="I336" s="21"/>
      <c r="J336" s="21"/>
    </row>
    <row r="337" spans="1:10" ht="23.25" customHeight="1">
      <c r="A337" s="81"/>
      <c r="B337" s="104"/>
      <c r="C337" s="104"/>
      <c r="D337" s="19" t="s">
        <v>33</v>
      </c>
      <c r="E337" s="94"/>
      <c r="F337" s="84"/>
      <c r="G337" s="84"/>
      <c r="H337" s="84"/>
      <c r="I337" s="21"/>
      <c r="J337" s="21"/>
    </row>
    <row r="338" spans="1:10" ht="66" customHeight="1">
      <c r="A338" s="81"/>
      <c r="B338" s="105"/>
      <c r="C338" s="105"/>
      <c r="D338" s="16" t="s">
        <v>89</v>
      </c>
      <c r="E338" s="95"/>
      <c r="F338" s="85"/>
      <c r="G338" s="85"/>
      <c r="H338" s="85"/>
      <c r="I338" s="21"/>
      <c r="J338" s="21"/>
    </row>
    <row r="339" spans="1:10" ht="32.25" customHeight="1">
      <c r="A339" s="81"/>
      <c r="B339" s="13"/>
      <c r="C339" s="13"/>
      <c r="D339" s="47" t="s">
        <v>59</v>
      </c>
      <c r="E339" s="17"/>
      <c r="F339" s="17"/>
      <c r="G339" s="17"/>
      <c r="H339" s="34"/>
      <c r="I339" s="21"/>
      <c r="J339" s="21"/>
    </row>
    <row r="340" spans="1:10" ht="22.5" customHeight="1">
      <c r="A340" s="81"/>
      <c r="B340" s="70" t="s">
        <v>66</v>
      </c>
      <c r="C340" s="99" t="s">
        <v>250</v>
      </c>
      <c r="D340" s="58" t="s">
        <v>68</v>
      </c>
      <c r="E340" s="83"/>
      <c r="F340" s="83">
        <v>98000</v>
      </c>
      <c r="G340" s="83">
        <v>98000</v>
      </c>
      <c r="H340" s="83">
        <f>G340/F340*100</f>
        <v>100</v>
      </c>
      <c r="I340" s="21"/>
      <c r="J340" s="21"/>
    </row>
    <row r="341" spans="1:10" ht="22.5" customHeight="1">
      <c r="A341" s="81"/>
      <c r="B341" s="70"/>
      <c r="C341" s="100"/>
      <c r="D341" s="60" t="s">
        <v>60</v>
      </c>
      <c r="E341" s="96"/>
      <c r="F341" s="84"/>
      <c r="G341" s="84"/>
      <c r="H341" s="84"/>
      <c r="I341" s="21"/>
      <c r="J341" s="21"/>
    </row>
    <row r="342" spans="1:10" ht="54.75" customHeight="1">
      <c r="A342" s="81"/>
      <c r="B342" s="70"/>
      <c r="C342" s="101"/>
      <c r="D342" s="57" t="s">
        <v>238</v>
      </c>
      <c r="E342" s="84"/>
      <c r="F342" s="84"/>
      <c r="G342" s="84"/>
      <c r="H342" s="84"/>
      <c r="I342" s="21"/>
      <c r="J342" s="21"/>
    </row>
    <row r="343" spans="1:10" ht="21.75" customHeight="1">
      <c r="A343" s="81"/>
      <c r="B343" s="70"/>
      <c r="C343" s="100"/>
      <c r="D343" s="60" t="s">
        <v>62</v>
      </c>
      <c r="E343" s="96"/>
      <c r="F343" s="84"/>
      <c r="G343" s="84"/>
      <c r="H343" s="84"/>
      <c r="I343" s="21"/>
      <c r="J343" s="21"/>
    </row>
    <row r="344" spans="1:10" ht="46.5" customHeight="1">
      <c r="A344" s="81"/>
      <c r="B344" s="70"/>
      <c r="C344" s="101"/>
      <c r="D344" s="61" t="s">
        <v>212</v>
      </c>
      <c r="E344" s="84"/>
      <c r="F344" s="84"/>
      <c r="G344" s="84"/>
      <c r="H344" s="84"/>
      <c r="I344" s="21"/>
      <c r="J344" s="21"/>
    </row>
    <row r="345" spans="1:10" ht="24.75" customHeight="1">
      <c r="A345" s="81"/>
      <c r="B345" s="70"/>
      <c r="C345" s="101"/>
      <c r="D345" s="19" t="s">
        <v>64</v>
      </c>
      <c r="E345" s="84"/>
      <c r="F345" s="84"/>
      <c r="G345" s="84"/>
      <c r="H345" s="84"/>
      <c r="I345" s="21"/>
      <c r="J345" s="21"/>
    </row>
    <row r="346" spans="1:10" ht="19.5" customHeight="1">
      <c r="A346" s="82"/>
      <c r="B346" s="70"/>
      <c r="C346" s="102"/>
      <c r="D346" s="16" t="s">
        <v>96</v>
      </c>
      <c r="E346" s="85"/>
      <c r="F346" s="85"/>
      <c r="G346" s="85"/>
      <c r="H346" s="85"/>
      <c r="I346" s="21"/>
      <c r="J346" s="21"/>
    </row>
    <row r="347" spans="1:10">
      <c r="A347" s="52"/>
      <c r="B347" s="13"/>
      <c r="C347" s="13"/>
      <c r="D347" s="47"/>
      <c r="E347" s="13"/>
      <c r="F347" s="13"/>
      <c r="G347" s="13"/>
      <c r="H347" s="33"/>
      <c r="I347" s="21"/>
      <c r="J347" s="21"/>
    </row>
    <row r="348" spans="1:10">
      <c r="A348" s="46"/>
      <c r="B348" s="22"/>
      <c r="C348" s="22"/>
      <c r="D348" s="30"/>
      <c r="E348" s="23"/>
      <c r="F348" s="23"/>
      <c r="G348" s="23"/>
      <c r="H348" s="31"/>
      <c r="I348" s="21"/>
      <c r="J348" s="21"/>
    </row>
    <row r="349" spans="1:10">
      <c r="A349" s="46"/>
      <c r="B349" s="22"/>
      <c r="C349" s="22"/>
      <c r="D349" s="30"/>
      <c r="E349" s="23"/>
      <c r="F349" s="23"/>
      <c r="G349" s="23"/>
      <c r="H349" s="31"/>
      <c r="I349" s="21"/>
      <c r="J349" s="21"/>
    </row>
    <row r="350" spans="1:10">
      <c r="I350" s="21"/>
      <c r="J350" s="21"/>
    </row>
    <row r="351" spans="1:10">
      <c r="I351" s="21"/>
      <c r="J351" s="21"/>
    </row>
    <row r="352" spans="1:10">
      <c r="I352" s="21"/>
      <c r="J352" s="21"/>
    </row>
    <row r="353" spans="9:10">
      <c r="I353" s="21"/>
      <c r="J353" s="21"/>
    </row>
    <row r="354" spans="9:10">
      <c r="I354" s="21"/>
      <c r="J354" s="21"/>
    </row>
    <row r="355" spans="9:10">
      <c r="I355" s="21"/>
      <c r="J355" s="21"/>
    </row>
    <row r="356" spans="9:10">
      <c r="I356" s="21"/>
      <c r="J356" s="21"/>
    </row>
    <row r="357" spans="9:10">
      <c r="I357" s="21"/>
      <c r="J357" s="21"/>
    </row>
    <row r="358" spans="9:10">
      <c r="I358" s="21"/>
      <c r="J358" s="21"/>
    </row>
    <row r="359" spans="9:10">
      <c r="I359" s="21"/>
      <c r="J359" s="21"/>
    </row>
    <row r="360" spans="9:10">
      <c r="I360" s="21"/>
      <c r="J360" s="21"/>
    </row>
    <row r="361" spans="9:10">
      <c r="I361" s="21"/>
      <c r="J361" s="21"/>
    </row>
    <row r="362" spans="9:10">
      <c r="I362" s="21"/>
      <c r="J362" s="21"/>
    </row>
    <row r="363" spans="9:10">
      <c r="I363" s="21"/>
      <c r="J363" s="21"/>
    </row>
    <row r="364" spans="9:10">
      <c r="I364" s="21"/>
      <c r="J364" s="21"/>
    </row>
    <row r="365" spans="9:10">
      <c r="I365" s="21"/>
      <c r="J365" s="21"/>
    </row>
    <row r="366" spans="9:10">
      <c r="I366" s="21"/>
      <c r="J366" s="21"/>
    </row>
    <row r="367" spans="9:10">
      <c r="I367" s="21"/>
      <c r="J367" s="21"/>
    </row>
    <row r="368" spans="9:10">
      <c r="I368" s="21"/>
      <c r="J368" s="21"/>
    </row>
    <row r="369" spans="9:10">
      <c r="I369" s="21"/>
      <c r="J369" s="21"/>
    </row>
    <row r="370" spans="9:10">
      <c r="I370" s="21"/>
      <c r="J370" s="21"/>
    </row>
    <row r="371" spans="9:10">
      <c r="I371" s="21"/>
      <c r="J371" s="21"/>
    </row>
    <row r="372" spans="9:10">
      <c r="I372" s="21"/>
      <c r="J372" s="21"/>
    </row>
    <row r="373" spans="9:10">
      <c r="I373" s="21"/>
      <c r="J373" s="21"/>
    </row>
    <row r="374" spans="9:10">
      <c r="I374" s="21"/>
      <c r="J374" s="21"/>
    </row>
    <row r="375" spans="9:10">
      <c r="I375" s="21"/>
      <c r="J375" s="21"/>
    </row>
    <row r="376" spans="9:10">
      <c r="I376" s="21"/>
      <c r="J376" s="21"/>
    </row>
    <row r="377" spans="9:10">
      <c r="I377" s="21"/>
      <c r="J377" s="21"/>
    </row>
    <row r="378" spans="9:10">
      <c r="I378" s="21"/>
      <c r="J378" s="21"/>
    </row>
    <row r="379" spans="9:10">
      <c r="I379" s="21"/>
      <c r="J379" s="21"/>
    </row>
    <row r="380" spans="9:10">
      <c r="I380" s="21"/>
      <c r="J380" s="21"/>
    </row>
    <row r="381" spans="9:10">
      <c r="I381" s="21"/>
      <c r="J381" s="21"/>
    </row>
    <row r="382" spans="9:10">
      <c r="I382" s="21"/>
      <c r="J382" s="21"/>
    </row>
    <row r="383" spans="9:10">
      <c r="I383" s="21"/>
      <c r="J383" s="21"/>
    </row>
    <row r="384" spans="9:10">
      <c r="I384" s="21"/>
      <c r="J384" s="21"/>
    </row>
    <row r="385" spans="9:10">
      <c r="I385" s="21"/>
      <c r="J385" s="21"/>
    </row>
    <row r="386" spans="9:10">
      <c r="I386" s="21"/>
      <c r="J386" s="21"/>
    </row>
    <row r="387" spans="9:10">
      <c r="I387" s="21"/>
      <c r="J387" s="21"/>
    </row>
    <row r="388" spans="9:10">
      <c r="I388" s="21"/>
      <c r="J388" s="21"/>
    </row>
    <row r="389" spans="9:10">
      <c r="I389" s="21"/>
      <c r="J389" s="21"/>
    </row>
    <row r="390" spans="9:10">
      <c r="I390" s="21"/>
      <c r="J390" s="21"/>
    </row>
    <row r="391" spans="9:10">
      <c r="I391" s="21"/>
      <c r="J391" s="21"/>
    </row>
    <row r="392" spans="9:10">
      <c r="I392" s="21"/>
      <c r="J392" s="21"/>
    </row>
    <row r="393" spans="9:10">
      <c r="I393" s="21"/>
      <c r="J393" s="21"/>
    </row>
    <row r="394" spans="9:10">
      <c r="I394" s="21"/>
      <c r="J394" s="21"/>
    </row>
    <row r="395" spans="9:10">
      <c r="I395" s="21"/>
      <c r="J395" s="21"/>
    </row>
    <row r="396" spans="9:10">
      <c r="I396" s="21"/>
      <c r="J396" s="21"/>
    </row>
    <row r="397" spans="9:10">
      <c r="I397" s="21"/>
      <c r="J397" s="21"/>
    </row>
    <row r="398" spans="9:10">
      <c r="I398" s="21"/>
      <c r="J398" s="21"/>
    </row>
    <row r="399" spans="9:10">
      <c r="I399" s="21"/>
    </row>
    <row r="400" spans="9:10">
      <c r="I400" s="21"/>
    </row>
    <row r="401" spans="9:9">
      <c r="I401" s="21"/>
    </row>
    <row r="402" spans="9:9">
      <c r="I402" s="21"/>
    </row>
    <row r="403" spans="9:9">
      <c r="I403" s="21"/>
    </row>
    <row r="404" spans="9:9">
      <c r="I404" s="21"/>
    </row>
    <row r="405" spans="9:9">
      <c r="I405" s="21"/>
    </row>
    <row r="406" spans="9:9">
      <c r="I406" s="21"/>
    </row>
    <row r="407" spans="9:9">
      <c r="I407" s="21"/>
    </row>
    <row r="408" spans="9:9">
      <c r="I408" s="21"/>
    </row>
    <row r="409" spans="9:9">
      <c r="I409" s="21"/>
    </row>
    <row r="410" spans="9:9">
      <c r="I410" s="21"/>
    </row>
    <row r="411" spans="9:9">
      <c r="I411" s="21"/>
    </row>
    <row r="412" spans="9:9">
      <c r="I412" s="21"/>
    </row>
    <row r="413" spans="9:9">
      <c r="I413" s="21"/>
    </row>
    <row r="414" spans="9:9">
      <c r="I414" s="21"/>
    </row>
    <row r="415" spans="9:9">
      <c r="I415" s="21"/>
    </row>
    <row r="416" spans="9:9">
      <c r="I416" s="21"/>
    </row>
    <row r="417" spans="9:9">
      <c r="I417" s="21"/>
    </row>
    <row r="418" spans="9:9">
      <c r="I418" s="21"/>
    </row>
    <row r="419" spans="9:9">
      <c r="I419" s="21"/>
    </row>
    <row r="420" spans="9:9">
      <c r="I420" s="21"/>
    </row>
    <row r="421" spans="9:9">
      <c r="I421" s="21"/>
    </row>
    <row r="422" spans="9:9">
      <c r="I422" s="21"/>
    </row>
    <row r="423" spans="9:9">
      <c r="I423" s="21"/>
    </row>
    <row r="424" spans="9:9">
      <c r="I424" s="21"/>
    </row>
    <row r="425" spans="9:9">
      <c r="I425" s="21"/>
    </row>
    <row r="426" spans="9:9">
      <c r="I426" s="21"/>
    </row>
    <row r="427" spans="9:9">
      <c r="I427" s="21"/>
    </row>
    <row r="428" spans="9:9">
      <c r="I428" s="21"/>
    </row>
    <row r="429" spans="9:9">
      <c r="I429" s="21"/>
    </row>
    <row r="430" spans="9:9">
      <c r="I430" s="21"/>
    </row>
    <row r="431" spans="9:9">
      <c r="I431" s="21"/>
    </row>
  </sheetData>
  <mergeCells count="394">
    <mergeCell ref="F340:F346"/>
    <mergeCell ref="G340:G346"/>
    <mergeCell ref="H340:H346"/>
    <mergeCell ref="B334:B338"/>
    <mergeCell ref="F334:F338"/>
    <mergeCell ref="G334:G338"/>
    <mergeCell ref="H334:H338"/>
    <mergeCell ref="G316:G318"/>
    <mergeCell ref="F320:F324"/>
    <mergeCell ref="H326:H332"/>
    <mergeCell ref="G320:G324"/>
    <mergeCell ref="G326:G332"/>
    <mergeCell ref="A315:A318"/>
    <mergeCell ref="B316:B318"/>
    <mergeCell ref="C316:C318"/>
    <mergeCell ref="E316:E318"/>
    <mergeCell ref="E320:E324"/>
    <mergeCell ref="F326:F332"/>
    <mergeCell ref="F316:F318"/>
    <mergeCell ref="H310:H314"/>
    <mergeCell ref="H320:H324"/>
    <mergeCell ref="H316:H318"/>
    <mergeCell ref="B310:B314"/>
    <mergeCell ref="C310:C314"/>
    <mergeCell ref="E310:E314"/>
    <mergeCell ref="F310:F314"/>
    <mergeCell ref="G310:G314"/>
    <mergeCell ref="B320:B324"/>
    <mergeCell ref="C320:C324"/>
    <mergeCell ref="A334:A346"/>
    <mergeCell ref="B326:B332"/>
    <mergeCell ref="C326:C332"/>
    <mergeCell ref="E326:E332"/>
    <mergeCell ref="A320:A332"/>
    <mergeCell ref="C334:C338"/>
    <mergeCell ref="E334:E338"/>
    <mergeCell ref="B340:B346"/>
    <mergeCell ref="C340:C346"/>
    <mergeCell ref="E340:E346"/>
    <mergeCell ref="E304:E308"/>
    <mergeCell ref="F304:F308"/>
    <mergeCell ref="G304:G308"/>
    <mergeCell ref="H304:H308"/>
    <mergeCell ref="F298:F302"/>
    <mergeCell ref="G298:G302"/>
    <mergeCell ref="H292:H296"/>
    <mergeCell ref="F286:F290"/>
    <mergeCell ref="G286:G290"/>
    <mergeCell ref="A298:A308"/>
    <mergeCell ref="B298:B302"/>
    <mergeCell ref="C298:C302"/>
    <mergeCell ref="E298:E302"/>
    <mergeCell ref="H298:H302"/>
    <mergeCell ref="B304:B308"/>
    <mergeCell ref="C304:C308"/>
    <mergeCell ref="A286:A296"/>
    <mergeCell ref="B286:B290"/>
    <mergeCell ref="C286:C290"/>
    <mergeCell ref="E286:E290"/>
    <mergeCell ref="H286:H290"/>
    <mergeCell ref="B292:B296"/>
    <mergeCell ref="C292:C296"/>
    <mergeCell ref="E292:E296"/>
    <mergeCell ref="F292:F296"/>
    <mergeCell ref="G292:G296"/>
    <mergeCell ref="H274:H278"/>
    <mergeCell ref="B280:B284"/>
    <mergeCell ref="C280:C284"/>
    <mergeCell ref="E280:E284"/>
    <mergeCell ref="F280:F284"/>
    <mergeCell ref="G280:G284"/>
    <mergeCell ref="H280:H284"/>
    <mergeCell ref="E274:E278"/>
    <mergeCell ref="F274:F278"/>
    <mergeCell ref="G274:G278"/>
    <mergeCell ref="B274:B278"/>
    <mergeCell ref="C274:C278"/>
    <mergeCell ref="A179:A188"/>
    <mergeCell ref="B179:B182"/>
    <mergeCell ref="C179:C182"/>
    <mergeCell ref="C184:C188"/>
    <mergeCell ref="B246:B250"/>
    <mergeCell ref="C246:C250"/>
    <mergeCell ref="A200:A208"/>
    <mergeCell ref="B200:B204"/>
    <mergeCell ref="H262:H266"/>
    <mergeCell ref="B268:B272"/>
    <mergeCell ref="C268:C272"/>
    <mergeCell ref="E268:E272"/>
    <mergeCell ref="F268:F272"/>
    <mergeCell ref="G268:G272"/>
    <mergeCell ref="H268:H272"/>
    <mergeCell ref="F262:F266"/>
    <mergeCell ref="F85:F87"/>
    <mergeCell ref="H76:H80"/>
    <mergeCell ref="H82:H84"/>
    <mergeCell ref="B22:B26"/>
    <mergeCell ref="C22:C26"/>
    <mergeCell ref="E22:E26"/>
    <mergeCell ref="F22:F26"/>
    <mergeCell ref="B28:B34"/>
    <mergeCell ref="C28:C34"/>
    <mergeCell ref="B42:B46"/>
    <mergeCell ref="H116:H119"/>
    <mergeCell ref="G98:G102"/>
    <mergeCell ref="H98:H102"/>
    <mergeCell ref="G116:G119"/>
    <mergeCell ref="H104:H108"/>
    <mergeCell ref="H110:H114"/>
    <mergeCell ref="G104:G108"/>
    <mergeCell ref="G110:G114"/>
    <mergeCell ref="H92:H96"/>
    <mergeCell ref="G85:G87"/>
    <mergeCell ref="H85:H87"/>
    <mergeCell ref="H88:H90"/>
    <mergeCell ref="G88:G90"/>
    <mergeCell ref="G92:G96"/>
    <mergeCell ref="E121:E125"/>
    <mergeCell ref="F121:F125"/>
    <mergeCell ref="F151:F153"/>
    <mergeCell ref="G151:G153"/>
    <mergeCell ref="H151:H153"/>
    <mergeCell ref="F133:F137"/>
    <mergeCell ref="H127:H131"/>
    <mergeCell ref="F127:F131"/>
    <mergeCell ref="G173:G177"/>
    <mergeCell ref="G167:G171"/>
    <mergeCell ref="F179:F182"/>
    <mergeCell ref="H121:H125"/>
    <mergeCell ref="H173:H177"/>
    <mergeCell ref="H161:H165"/>
    <mergeCell ref="B88:B90"/>
    <mergeCell ref="C88:C90"/>
    <mergeCell ref="E88:E90"/>
    <mergeCell ref="A70:A90"/>
    <mergeCell ref="B85:B87"/>
    <mergeCell ref="E85:E87"/>
    <mergeCell ref="B82:B84"/>
    <mergeCell ref="C82:C84"/>
    <mergeCell ref="B70:B74"/>
    <mergeCell ref="E70:E74"/>
    <mergeCell ref="F88:F90"/>
    <mergeCell ref="F110:F114"/>
    <mergeCell ref="F116:F119"/>
    <mergeCell ref="F98:F102"/>
    <mergeCell ref="F92:F96"/>
    <mergeCell ref="F104:F108"/>
    <mergeCell ref="A262:A272"/>
    <mergeCell ref="B262:B266"/>
    <mergeCell ref="C262:C266"/>
    <mergeCell ref="E262:E266"/>
    <mergeCell ref="B236:B240"/>
    <mergeCell ref="G196:G198"/>
    <mergeCell ref="G200:G204"/>
    <mergeCell ref="F200:F204"/>
    <mergeCell ref="E216:E218"/>
    <mergeCell ref="E210:E214"/>
    <mergeCell ref="E258:E260"/>
    <mergeCell ref="E255:E257"/>
    <mergeCell ref="F216:F218"/>
    <mergeCell ref="E246:E250"/>
    <mergeCell ref="F246:F250"/>
    <mergeCell ref="E196:E198"/>
    <mergeCell ref="F196:F198"/>
    <mergeCell ref="E226:E230"/>
    <mergeCell ref="F206:F208"/>
    <mergeCell ref="F210:F214"/>
    <mergeCell ref="H236:H240"/>
    <mergeCell ref="C206:C208"/>
    <mergeCell ref="E206:E208"/>
    <mergeCell ref="C236:C240"/>
    <mergeCell ref="H220:H224"/>
    <mergeCell ref="G226:G230"/>
    <mergeCell ref="G236:G240"/>
    <mergeCell ref="H210:H214"/>
    <mergeCell ref="H133:H137"/>
    <mergeCell ref="B127:B131"/>
    <mergeCell ref="C127:C131"/>
    <mergeCell ref="C121:C125"/>
    <mergeCell ref="G127:G131"/>
    <mergeCell ref="G179:G182"/>
    <mergeCell ref="H167:H171"/>
    <mergeCell ref="B121:B125"/>
    <mergeCell ref="G121:G125"/>
    <mergeCell ref="E179:E182"/>
    <mergeCell ref="A92:A102"/>
    <mergeCell ref="E104:E108"/>
    <mergeCell ref="A104:A114"/>
    <mergeCell ref="C104:C108"/>
    <mergeCell ref="C98:C102"/>
    <mergeCell ref="C110:C114"/>
    <mergeCell ref="E110:E114"/>
    <mergeCell ref="C92:C96"/>
    <mergeCell ref="E92:E96"/>
    <mergeCell ref="E98:E102"/>
    <mergeCell ref="B206:B208"/>
    <mergeCell ref="E190:E194"/>
    <mergeCell ref="E127:E131"/>
    <mergeCell ref="A116:A125"/>
    <mergeCell ref="B116:B119"/>
    <mergeCell ref="C116:C119"/>
    <mergeCell ref="E116:E119"/>
    <mergeCell ref="B196:B198"/>
    <mergeCell ref="C196:C198"/>
    <mergeCell ref="C200:C204"/>
    <mergeCell ref="A190:A198"/>
    <mergeCell ref="B190:B194"/>
    <mergeCell ref="C190:C194"/>
    <mergeCell ref="C173:C177"/>
    <mergeCell ref="B110:B114"/>
    <mergeCell ref="A167:A177"/>
    <mergeCell ref="B184:B188"/>
    <mergeCell ref="G22:G26"/>
    <mergeCell ref="H22:H26"/>
    <mergeCell ref="F161:F165"/>
    <mergeCell ref="G161:G165"/>
    <mergeCell ref="G133:G137"/>
    <mergeCell ref="F155:F159"/>
    <mergeCell ref="G139:G143"/>
    <mergeCell ref="G145:G149"/>
    <mergeCell ref="F139:F143"/>
    <mergeCell ref="G155:G159"/>
    <mergeCell ref="F70:F74"/>
    <mergeCell ref="G70:G74"/>
    <mergeCell ref="H36:H40"/>
    <mergeCell ref="E36:E40"/>
    <mergeCell ref="F16:F20"/>
    <mergeCell ref="G36:G40"/>
    <mergeCell ref="G28:G34"/>
    <mergeCell ref="G16:G20"/>
    <mergeCell ref="F36:F40"/>
    <mergeCell ref="F28:F34"/>
    <mergeCell ref="G59:G63"/>
    <mergeCell ref="G64:G68"/>
    <mergeCell ref="H42:H46"/>
    <mergeCell ref="H47:H51"/>
    <mergeCell ref="H53:H57"/>
    <mergeCell ref="F59:F63"/>
    <mergeCell ref="E10:E14"/>
    <mergeCell ref="C16:C20"/>
    <mergeCell ref="H28:H34"/>
    <mergeCell ref="H59:H63"/>
    <mergeCell ref="G53:G57"/>
    <mergeCell ref="F53:F57"/>
    <mergeCell ref="F42:F46"/>
    <mergeCell ref="G42:G46"/>
    <mergeCell ref="G47:G51"/>
    <mergeCell ref="F47:F51"/>
    <mergeCell ref="E133:E137"/>
    <mergeCell ref="C139:C143"/>
    <mergeCell ref="B104:B108"/>
    <mergeCell ref="H16:H20"/>
    <mergeCell ref="G10:G14"/>
    <mergeCell ref="B10:B14"/>
    <mergeCell ref="H10:H14"/>
    <mergeCell ref="F10:F14"/>
    <mergeCell ref="E16:E20"/>
    <mergeCell ref="C10:C14"/>
    <mergeCell ref="B151:B153"/>
    <mergeCell ref="B161:B165"/>
    <mergeCell ref="E161:E165"/>
    <mergeCell ref="C151:C153"/>
    <mergeCell ref="E151:E153"/>
    <mergeCell ref="C161:C165"/>
    <mergeCell ref="E28:E34"/>
    <mergeCell ref="E53:E57"/>
    <mergeCell ref="E42:E46"/>
    <mergeCell ref="E47:E51"/>
    <mergeCell ref="A155:A165"/>
    <mergeCell ref="B155:B159"/>
    <mergeCell ref="C155:C159"/>
    <mergeCell ref="E155:E159"/>
    <mergeCell ref="B139:B143"/>
    <mergeCell ref="E139:E143"/>
    <mergeCell ref="H64:H68"/>
    <mergeCell ref="E82:E84"/>
    <mergeCell ref="F82:F84"/>
    <mergeCell ref="G82:G84"/>
    <mergeCell ref="F64:F68"/>
    <mergeCell ref="E76:E80"/>
    <mergeCell ref="H70:H74"/>
    <mergeCell ref="E64:E68"/>
    <mergeCell ref="F76:F80"/>
    <mergeCell ref="G76:G80"/>
    <mergeCell ref="G241:G245"/>
    <mergeCell ref="G246:G250"/>
    <mergeCell ref="G255:G257"/>
    <mergeCell ref="C70:C74"/>
    <mergeCell ref="B76:B80"/>
    <mergeCell ref="C76:C80"/>
    <mergeCell ref="C85:C87"/>
    <mergeCell ref="B167:B171"/>
    <mergeCell ref="B173:B177"/>
    <mergeCell ref="E173:E177"/>
    <mergeCell ref="G258:G260"/>
    <mergeCell ref="G262:G266"/>
    <mergeCell ref="E59:E63"/>
    <mergeCell ref="E236:E240"/>
    <mergeCell ref="F252:F254"/>
    <mergeCell ref="G252:G254"/>
    <mergeCell ref="E231:E235"/>
    <mergeCell ref="F236:F240"/>
    <mergeCell ref="F231:F235"/>
    <mergeCell ref="F241:F245"/>
    <mergeCell ref="A47:A51"/>
    <mergeCell ref="A36:A46"/>
    <mergeCell ref="B36:B40"/>
    <mergeCell ref="B53:B57"/>
    <mergeCell ref="B47:B51"/>
    <mergeCell ref="F258:F260"/>
    <mergeCell ref="C167:C171"/>
    <mergeCell ref="B145:B149"/>
    <mergeCell ref="C145:C149"/>
    <mergeCell ref="B92:B96"/>
    <mergeCell ref="C36:C40"/>
    <mergeCell ref="A53:A68"/>
    <mergeCell ref="C42:C46"/>
    <mergeCell ref="A10:A34"/>
    <mergeCell ref="B64:B68"/>
    <mergeCell ref="C64:C68"/>
    <mergeCell ref="B16:B20"/>
    <mergeCell ref="C47:C51"/>
    <mergeCell ref="C53:C57"/>
    <mergeCell ref="C59:C63"/>
    <mergeCell ref="B98:B102"/>
    <mergeCell ref="A220:A230"/>
    <mergeCell ref="C231:C235"/>
    <mergeCell ref="A231:A254"/>
    <mergeCell ref="B241:B245"/>
    <mergeCell ref="B220:B224"/>
    <mergeCell ref="C220:C224"/>
    <mergeCell ref="B226:B230"/>
    <mergeCell ref="C226:C230"/>
    <mergeCell ref="B231:B235"/>
    <mergeCell ref="E220:E224"/>
    <mergeCell ref="F220:F224"/>
    <mergeCell ref="E145:E149"/>
    <mergeCell ref="F145:F149"/>
    <mergeCell ref="E167:E171"/>
    <mergeCell ref="F173:F177"/>
    <mergeCell ref="F190:F194"/>
    <mergeCell ref="F167:F171"/>
    <mergeCell ref="E200:E204"/>
    <mergeCell ref="E184:E188"/>
    <mergeCell ref="F226:F230"/>
    <mergeCell ref="H190:H194"/>
    <mergeCell ref="H155:H159"/>
    <mergeCell ref="H184:H188"/>
    <mergeCell ref="H145:H149"/>
    <mergeCell ref="H226:H230"/>
    <mergeCell ref="G220:G224"/>
    <mergeCell ref="H216:H218"/>
    <mergeCell ref="G190:G194"/>
    <mergeCell ref="F184:F188"/>
    <mergeCell ref="H231:H235"/>
    <mergeCell ref="H139:H143"/>
    <mergeCell ref="G231:G235"/>
    <mergeCell ref="H200:H204"/>
    <mergeCell ref="G206:G208"/>
    <mergeCell ref="G216:G218"/>
    <mergeCell ref="H206:H208"/>
    <mergeCell ref="H196:H198"/>
    <mergeCell ref="H179:H182"/>
    <mergeCell ref="G184:G188"/>
    <mergeCell ref="H258:H260"/>
    <mergeCell ref="H246:H250"/>
    <mergeCell ref="G210:G214"/>
    <mergeCell ref="A258:A260"/>
    <mergeCell ref="B258:B260"/>
    <mergeCell ref="C258:C260"/>
    <mergeCell ref="B255:B257"/>
    <mergeCell ref="C255:C257"/>
    <mergeCell ref="B216:B218"/>
    <mergeCell ref="C216:C218"/>
    <mergeCell ref="H255:H257"/>
    <mergeCell ref="A255:A257"/>
    <mergeCell ref="F255:F257"/>
    <mergeCell ref="E241:E245"/>
    <mergeCell ref="H241:H245"/>
    <mergeCell ref="H252:H254"/>
    <mergeCell ref="C241:C245"/>
    <mergeCell ref="B252:B254"/>
    <mergeCell ref="C252:C254"/>
    <mergeCell ref="E252:E254"/>
    <mergeCell ref="A3:H3"/>
    <mergeCell ref="A274:A278"/>
    <mergeCell ref="A279:A283"/>
    <mergeCell ref="A139:A149"/>
    <mergeCell ref="B133:B137"/>
    <mergeCell ref="C133:C137"/>
    <mergeCell ref="B59:B63"/>
    <mergeCell ref="A210:A218"/>
    <mergeCell ref="B210:B214"/>
    <mergeCell ref="C210:C214"/>
  </mergeCells>
  <phoneticPr fontId="0" type="noConversion"/>
  <pageMargins left="0.24" right="0.26" top="0.36" bottom="0.43" header="0.17" footer="0.17"/>
  <pageSetup paperSize="9" scale="75" firstPageNumber="3026" orientation="portrait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zoomScaleNormal="100" workbookViewId="0">
      <selection activeCell="D17" sqref="D17"/>
    </sheetView>
  </sheetViews>
  <sheetFormatPr defaultRowHeight="13.5"/>
  <cols>
    <col min="1" max="1" width="13.140625" style="12" customWidth="1"/>
    <col min="2" max="2" width="12.42578125" style="12" customWidth="1"/>
    <col min="3" max="3" width="13.7109375" style="12" customWidth="1"/>
    <col min="4" max="4" width="52" style="12" customWidth="1"/>
    <col min="5" max="5" width="13.85546875" style="12" customWidth="1"/>
    <col min="6" max="6" width="13.28515625" style="12" customWidth="1"/>
    <col min="7" max="7" width="14" style="12" customWidth="1"/>
    <col min="8" max="8" width="13.140625" style="12" customWidth="1"/>
    <col min="9" max="9" width="11.28515625" style="12" bestFit="1" customWidth="1"/>
    <col min="10" max="16384" width="9.140625" style="12"/>
  </cols>
  <sheetData>
    <row r="1" spans="1:9">
      <c r="G1" s="12" t="s">
        <v>75</v>
      </c>
    </row>
    <row r="6" spans="1:9" ht="27">
      <c r="A6" s="11" t="s">
        <v>10</v>
      </c>
      <c r="B6" s="10"/>
      <c r="C6" s="11" t="s">
        <v>23</v>
      </c>
      <c r="D6" s="10" t="s">
        <v>24</v>
      </c>
      <c r="E6" s="11" t="s">
        <v>27</v>
      </c>
      <c r="F6" s="11" t="s">
        <v>28</v>
      </c>
      <c r="G6" s="11" t="s">
        <v>29</v>
      </c>
      <c r="H6" s="11" t="s">
        <v>30</v>
      </c>
    </row>
    <row r="7" spans="1:9" ht="27">
      <c r="A7" s="10" t="s">
        <v>21</v>
      </c>
      <c r="B7" s="10" t="s">
        <v>22</v>
      </c>
      <c r="C7" s="11" t="s">
        <v>25</v>
      </c>
      <c r="D7" s="10"/>
      <c r="E7" s="10"/>
      <c r="F7" s="10"/>
      <c r="G7" s="10"/>
      <c r="H7" s="10"/>
    </row>
    <row r="8" spans="1:9">
      <c r="A8" s="13">
        <v>1091</v>
      </c>
      <c r="B8" s="13"/>
      <c r="C8" s="13"/>
      <c r="D8" s="13" t="s">
        <v>26</v>
      </c>
      <c r="E8" s="13"/>
      <c r="F8" s="13"/>
      <c r="G8" s="13"/>
      <c r="H8" s="13"/>
    </row>
    <row r="9" spans="1:9" ht="22.5" customHeight="1">
      <c r="A9" s="103"/>
      <c r="B9" s="103"/>
      <c r="C9" s="103"/>
      <c r="D9" s="14" t="s">
        <v>5</v>
      </c>
      <c r="E9" s="83">
        <f>E15+E20+E25</f>
        <v>495414.8</v>
      </c>
      <c r="F9" s="83">
        <f>F15+F20+F25</f>
        <v>18975.299999999996</v>
      </c>
      <c r="G9" s="83">
        <f>G15+G20+G25</f>
        <v>514390.1</v>
      </c>
      <c r="H9" s="83">
        <f>H15+H20+H25</f>
        <v>511997.91</v>
      </c>
    </row>
    <row r="10" spans="1:9" ht="24" customHeight="1">
      <c r="A10" s="104"/>
      <c r="B10" s="104"/>
      <c r="C10" s="104"/>
      <c r="D10" s="15" t="s">
        <v>31</v>
      </c>
      <c r="E10" s="84"/>
      <c r="F10" s="84"/>
      <c r="G10" s="84"/>
      <c r="H10" s="84"/>
    </row>
    <row r="11" spans="1:9" ht="47.25" customHeight="1">
      <c r="A11" s="104"/>
      <c r="B11" s="104"/>
      <c r="C11" s="104"/>
      <c r="D11" s="16" t="s">
        <v>32</v>
      </c>
      <c r="E11" s="84"/>
      <c r="F11" s="84"/>
      <c r="G11" s="84"/>
      <c r="H11" s="84"/>
      <c r="I11" s="21"/>
    </row>
    <row r="12" spans="1:9" ht="17.25" customHeight="1">
      <c r="A12" s="104"/>
      <c r="B12" s="104"/>
      <c r="C12" s="104"/>
      <c r="D12" s="15" t="s">
        <v>33</v>
      </c>
      <c r="E12" s="84"/>
      <c r="F12" s="84"/>
      <c r="G12" s="84"/>
      <c r="H12" s="84"/>
    </row>
    <row r="13" spans="1:9" ht="18.75" customHeight="1">
      <c r="A13" s="104"/>
      <c r="B13" s="105"/>
      <c r="C13" s="105"/>
      <c r="D13" s="14" t="s">
        <v>34</v>
      </c>
      <c r="E13" s="85"/>
      <c r="F13" s="85"/>
      <c r="G13" s="85"/>
      <c r="H13" s="85"/>
    </row>
    <row r="14" spans="1:9">
      <c r="A14" s="104"/>
      <c r="B14" s="13"/>
      <c r="C14" s="13"/>
      <c r="D14" s="13" t="s">
        <v>35</v>
      </c>
      <c r="E14" s="17"/>
      <c r="F14" s="17"/>
      <c r="G14" s="17"/>
      <c r="H14" s="17"/>
    </row>
    <row r="15" spans="1:9" ht="48" customHeight="1">
      <c r="A15" s="104"/>
      <c r="B15" s="66" t="s">
        <v>36</v>
      </c>
      <c r="C15" s="66" t="s">
        <v>70</v>
      </c>
      <c r="D15" s="16" t="s">
        <v>37</v>
      </c>
      <c r="E15" s="83">
        <v>100000</v>
      </c>
      <c r="F15" s="83">
        <v>23058.400000000001</v>
      </c>
      <c r="G15" s="83">
        <f>E15+F15</f>
        <v>123058.4</v>
      </c>
      <c r="H15" s="83">
        <v>122284.24</v>
      </c>
    </row>
    <row r="16" spans="1:9" ht="20.25" customHeight="1">
      <c r="A16" s="104"/>
      <c r="B16" s="67"/>
      <c r="C16" s="67"/>
      <c r="D16" s="15" t="s">
        <v>38</v>
      </c>
      <c r="E16" s="84"/>
      <c r="F16" s="84"/>
      <c r="G16" s="84"/>
      <c r="H16" s="84"/>
    </row>
    <row r="17" spans="1:8" ht="59.25" customHeight="1">
      <c r="A17" s="104"/>
      <c r="B17" s="67"/>
      <c r="C17" s="67"/>
      <c r="D17" s="16" t="s">
        <v>39</v>
      </c>
      <c r="E17" s="84"/>
      <c r="F17" s="84"/>
      <c r="G17" s="84"/>
      <c r="H17" s="84"/>
    </row>
    <row r="18" spans="1:8" ht="17.25" customHeight="1">
      <c r="A18" s="104"/>
      <c r="B18" s="67"/>
      <c r="C18" s="67"/>
      <c r="D18" s="15" t="s">
        <v>40</v>
      </c>
      <c r="E18" s="84"/>
      <c r="F18" s="84"/>
      <c r="G18" s="84"/>
      <c r="H18" s="84"/>
    </row>
    <row r="19" spans="1:8" ht="18" customHeight="1">
      <c r="A19" s="104"/>
      <c r="B19" s="71"/>
      <c r="C19" s="71"/>
      <c r="D19" s="14" t="s">
        <v>41</v>
      </c>
      <c r="E19" s="85"/>
      <c r="F19" s="85"/>
      <c r="G19" s="85"/>
      <c r="H19" s="85"/>
    </row>
    <row r="20" spans="1:8" ht="25.5" customHeight="1">
      <c r="A20" s="104"/>
      <c r="B20" s="66" t="s">
        <v>42</v>
      </c>
      <c r="C20" s="66" t="s">
        <v>71</v>
      </c>
      <c r="D20" s="14" t="s">
        <v>6</v>
      </c>
      <c r="E20" s="122">
        <v>295414.8</v>
      </c>
      <c r="F20" s="83">
        <v>18975.3</v>
      </c>
      <c r="G20" s="83">
        <f>E20+F20</f>
        <v>314390.09999999998</v>
      </c>
      <c r="H20" s="83">
        <v>314390.09999999998</v>
      </c>
    </row>
    <row r="21" spans="1:8" ht="23.25" customHeight="1">
      <c r="A21" s="104"/>
      <c r="B21" s="67"/>
      <c r="C21" s="67"/>
      <c r="D21" s="15" t="s">
        <v>38</v>
      </c>
      <c r="E21" s="123"/>
      <c r="F21" s="84"/>
      <c r="G21" s="84"/>
      <c r="H21" s="84"/>
    </row>
    <row r="22" spans="1:8" ht="45" customHeight="1">
      <c r="A22" s="104"/>
      <c r="B22" s="67"/>
      <c r="C22" s="67"/>
      <c r="D22" s="16" t="s">
        <v>43</v>
      </c>
      <c r="E22" s="123"/>
      <c r="F22" s="84"/>
      <c r="G22" s="84"/>
      <c r="H22" s="84"/>
    </row>
    <row r="23" spans="1:8" ht="22.5" customHeight="1">
      <c r="A23" s="104"/>
      <c r="B23" s="67"/>
      <c r="C23" s="67"/>
      <c r="D23" s="15" t="s">
        <v>40</v>
      </c>
      <c r="E23" s="123"/>
      <c r="F23" s="84"/>
      <c r="G23" s="84"/>
      <c r="H23" s="84"/>
    </row>
    <row r="24" spans="1:8" ht="32.25" customHeight="1">
      <c r="A24" s="104"/>
      <c r="B24" s="71"/>
      <c r="C24" s="71"/>
      <c r="D24" s="16" t="s">
        <v>44</v>
      </c>
      <c r="E24" s="124"/>
      <c r="F24" s="85"/>
      <c r="G24" s="85"/>
      <c r="H24" s="85"/>
    </row>
    <row r="25" spans="1:8" ht="33.75" customHeight="1">
      <c r="A25" s="104"/>
      <c r="B25" s="66" t="s">
        <v>45</v>
      </c>
      <c r="C25" s="66" t="s">
        <v>72</v>
      </c>
      <c r="D25" s="16" t="s">
        <v>7</v>
      </c>
      <c r="E25" s="83">
        <v>100000</v>
      </c>
      <c r="F25" s="83">
        <v>-23058.400000000001</v>
      </c>
      <c r="G25" s="83">
        <f>E25+F25</f>
        <v>76941.600000000006</v>
      </c>
      <c r="H25" s="83">
        <v>75323.570000000007</v>
      </c>
    </row>
    <row r="26" spans="1:8" ht="21.75" customHeight="1">
      <c r="A26" s="104"/>
      <c r="B26" s="67"/>
      <c r="C26" s="67"/>
      <c r="D26" s="19" t="s">
        <v>38</v>
      </c>
      <c r="E26" s="84"/>
      <c r="F26" s="84"/>
      <c r="G26" s="84"/>
      <c r="H26" s="84"/>
    </row>
    <row r="27" spans="1:8" ht="93" customHeight="1">
      <c r="A27" s="104"/>
      <c r="B27" s="67"/>
      <c r="C27" s="67"/>
      <c r="D27" s="16" t="s">
        <v>46</v>
      </c>
      <c r="E27" s="84"/>
      <c r="F27" s="84"/>
      <c r="G27" s="84"/>
      <c r="H27" s="84"/>
    </row>
    <row r="28" spans="1:8" ht="22.5" customHeight="1">
      <c r="A28" s="104"/>
      <c r="B28" s="67"/>
      <c r="C28" s="67"/>
      <c r="D28" s="19" t="s">
        <v>40</v>
      </c>
      <c r="E28" s="84"/>
      <c r="F28" s="84"/>
      <c r="G28" s="84"/>
      <c r="H28" s="84"/>
    </row>
    <row r="29" spans="1:8" ht="18.75" customHeight="1">
      <c r="A29" s="105"/>
      <c r="B29" s="71"/>
      <c r="C29" s="71"/>
      <c r="D29" s="16" t="s">
        <v>41</v>
      </c>
      <c r="E29" s="85"/>
      <c r="F29" s="85"/>
      <c r="G29" s="85"/>
      <c r="H29" s="85"/>
    </row>
    <row r="30" spans="1:8">
      <c r="A30" s="13">
        <v>1111</v>
      </c>
      <c r="B30" s="13"/>
      <c r="C30" s="13"/>
      <c r="D30" s="20" t="s">
        <v>26</v>
      </c>
      <c r="E30" s="13"/>
      <c r="F30" s="13"/>
      <c r="G30" s="13"/>
      <c r="H30" s="13"/>
    </row>
    <row r="31" spans="1:8" ht="35.25" customHeight="1">
      <c r="A31" s="103"/>
      <c r="B31" s="103"/>
      <c r="C31" s="103"/>
      <c r="D31" s="16" t="s">
        <v>8</v>
      </c>
      <c r="E31" s="83">
        <f>E37+E40</f>
        <v>144207.09999999998</v>
      </c>
      <c r="F31" s="83">
        <f>F37+F40</f>
        <v>7360</v>
      </c>
      <c r="G31" s="83">
        <f>G37+G40</f>
        <v>151567.09999999998</v>
      </c>
      <c r="H31" s="83">
        <f>H37+H40</f>
        <v>148067.9</v>
      </c>
    </row>
    <row r="32" spans="1:8" ht="19.5" customHeight="1">
      <c r="A32" s="104"/>
      <c r="B32" s="104"/>
      <c r="C32" s="104"/>
      <c r="D32" s="19" t="s">
        <v>31</v>
      </c>
      <c r="E32" s="84"/>
      <c r="F32" s="84"/>
      <c r="G32" s="84"/>
      <c r="H32" s="84"/>
    </row>
    <row r="33" spans="1:8" ht="35.25" customHeight="1">
      <c r="A33" s="104"/>
      <c r="B33" s="104"/>
      <c r="C33" s="104"/>
      <c r="D33" s="16" t="s">
        <v>47</v>
      </c>
      <c r="E33" s="84"/>
      <c r="F33" s="84"/>
      <c r="G33" s="84"/>
      <c r="H33" s="84"/>
    </row>
    <row r="34" spans="1:8" ht="21.75" customHeight="1">
      <c r="A34" s="104"/>
      <c r="B34" s="104"/>
      <c r="C34" s="104"/>
      <c r="D34" s="19" t="s">
        <v>33</v>
      </c>
      <c r="E34" s="84"/>
      <c r="F34" s="84"/>
      <c r="G34" s="84"/>
      <c r="H34" s="84"/>
    </row>
    <row r="35" spans="1:8" ht="66.75" customHeight="1">
      <c r="A35" s="104"/>
      <c r="B35" s="105"/>
      <c r="C35" s="105"/>
      <c r="D35" s="16" t="s">
        <v>49</v>
      </c>
      <c r="E35" s="85"/>
      <c r="F35" s="85"/>
      <c r="G35" s="85"/>
      <c r="H35" s="85"/>
    </row>
    <row r="36" spans="1:8">
      <c r="A36" s="104"/>
      <c r="B36" s="13"/>
      <c r="C36" s="13"/>
      <c r="D36" s="13" t="s">
        <v>48</v>
      </c>
      <c r="E36" s="13"/>
      <c r="F36" s="13"/>
      <c r="G36" s="13"/>
      <c r="H36" s="13"/>
    </row>
    <row r="37" spans="1:8" ht="33.75" customHeight="1">
      <c r="A37" s="104"/>
      <c r="B37" s="66" t="s">
        <v>50</v>
      </c>
      <c r="C37" s="66" t="s">
        <v>73</v>
      </c>
      <c r="D37" s="16" t="s">
        <v>9</v>
      </c>
      <c r="E37" s="83">
        <v>102799.9</v>
      </c>
      <c r="F37" s="83">
        <v>7360</v>
      </c>
      <c r="G37" s="83">
        <f>E37+F37</f>
        <v>110159.9</v>
      </c>
      <c r="H37" s="83">
        <v>110159.9</v>
      </c>
    </row>
    <row r="38" spans="1:8" ht="22.5" customHeight="1">
      <c r="A38" s="104"/>
      <c r="B38" s="67"/>
      <c r="C38" s="67"/>
      <c r="D38" s="19" t="s">
        <v>51</v>
      </c>
      <c r="E38" s="84"/>
      <c r="F38" s="84"/>
      <c r="G38" s="84"/>
      <c r="H38" s="84"/>
    </row>
    <row r="39" spans="1:8" ht="19.5" customHeight="1">
      <c r="A39" s="104"/>
      <c r="B39" s="71"/>
      <c r="C39" s="71"/>
      <c r="D39" s="16" t="s">
        <v>52</v>
      </c>
      <c r="E39" s="85"/>
      <c r="F39" s="85"/>
      <c r="G39" s="85"/>
      <c r="H39" s="85"/>
    </row>
    <row r="40" spans="1:8" ht="40.5">
      <c r="A40" s="104"/>
      <c r="B40" s="66" t="s">
        <v>53</v>
      </c>
      <c r="C40" s="66" t="s">
        <v>73</v>
      </c>
      <c r="D40" s="11" t="s">
        <v>54</v>
      </c>
      <c r="E40" s="83">
        <v>41407.199999999997</v>
      </c>
      <c r="F40" s="83">
        <v>0</v>
      </c>
      <c r="G40" s="83">
        <f>E40+F40</f>
        <v>41407.199999999997</v>
      </c>
      <c r="H40" s="83">
        <v>37908</v>
      </c>
    </row>
    <row r="41" spans="1:8" ht="24" customHeight="1">
      <c r="A41" s="104"/>
      <c r="B41" s="67"/>
      <c r="C41" s="67"/>
      <c r="D41" s="19" t="s">
        <v>51</v>
      </c>
      <c r="E41" s="84"/>
      <c r="F41" s="84"/>
      <c r="G41" s="84"/>
      <c r="H41" s="84"/>
    </row>
    <row r="42" spans="1:8" ht="20.25" customHeight="1">
      <c r="A42" s="105"/>
      <c r="B42" s="71"/>
      <c r="C42" s="71"/>
      <c r="D42" s="16" t="s">
        <v>55</v>
      </c>
      <c r="E42" s="85"/>
      <c r="F42" s="85"/>
      <c r="G42" s="85"/>
      <c r="H42" s="85"/>
    </row>
    <row r="43" spans="1:8">
      <c r="A43" s="13">
        <v>1154</v>
      </c>
      <c r="B43" s="13"/>
      <c r="C43" s="13"/>
      <c r="D43" s="20" t="s">
        <v>26</v>
      </c>
      <c r="E43" s="13"/>
      <c r="F43" s="13"/>
      <c r="G43" s="13"/>
      <c r="H43" s="13"/>
    </row>
    <row r="44" spans="1:8" ht="27">
      <c r="A44" s="103"/>
      <c r="B44" s="103"/>
      <c r="C44" s="103"/>
      <c r="D44" s="11" t="s">
        <v>0</v>
      </c>
      <c r="E44" s="125">
        <f>E50+E56+E63+E70</f>
        <v>3590904.4</v>
      </c>
      <c r="F44" s="125">
        <f>F50+F56+F63+F70</f>
        <v>-26335.299999999996</v>
      </c>
      <c r="G44" s="125">
        <f>G50+G56+G63+G70</f>
        <v>3564569.0999999996</v>
      </c>
      <c r="H44" s="125">
        <f>H50+H56+H63+H70</f>
        <v>3350827.5100000002</v>
      </c>
    </row>
    <row r="45" spans="1:8">
      <c r="A45" s="104"/>
      <c r="B45" s="104"/>
      <c r="C45" s="104"/>
      <c r="D45" s="19" t="s">
        <v>31</v>
      </c>
      <c r="E45" s="67"/>
      <c r="F45" s="67"/>
      <c r="G45" s="67"/>
      <c r="H45" s="67"/>
    </row>
    <row r="46" spans="1:8" ht="40.5">
      <c r="A46" s="104"/>
      <c r="B46" s="104"/>
      <c r="C46" s="104"/>
      <c r="D46" s="16" t="s">
        <v>56</v>
      </c>
      <c r="E46" s="67"/>
      <c r="F46" s="67"/>
      <c r="G46" s="67"/>
      <c r="H46" s="67"/>
    </row>
    <row r="47" spans="1:8">
      <c r="A47" s="104"/>
      <c r="B47" s="104"/>
      <c r="C47" s="104"/>
      <c r="D47" s="19" t="s">
        <v>33</v>
      </c>
      <c r="E47" s="67"/>
      <c r="F47" s="67"/>
      <c r="G47" s="67"/>
      <c r="H47" s="67"/>
    </row>
    <row r="48" spans="1:8" ht="27">
      <c r="A48" s="104"/>
      <c r="B48" s="105"/>
      <c r="C48" s="105"/>
      <c r="D48" s="11" t="s">
        <v>57</v>
      </c>
      <c r="E48" s="71"/>
      <c r="F48" s="71"/>
      <c r="G48" s="71"/>
      <c r="H48" s="71"/>
    </row>
    <row r="49" spans="1:8">
      <c r="A49" s="104"/>
      <c r="B49" s="13"/>
      <c r="C49" s="13"/>
      <c r="D49" s="20" t="s">
        <v>35</v>
      </c>
      <c r="E49" s="13"/>
      <c r="F49" s="13"/>
      <c r="G49" s="13"/>
      <c r="H49" s="13"/>
    </row>
    <row r="50" spans="1:8" ht="27">
      <c r="A50" s="104"/>
      <c r="B50" s="66" t="s">
        <v>36</v>
      </c>
      <c r="C50" s="66" t="s">
        <v>74</v>
      </c>
      <c r="D50" s="11" t="s">
        <v>1</v>
      </c>
      <c r="E50" s="83">
        <v>3230904.4</v>
      </c>
      <c r="F50" s="83">
        <v>36543.800000000003</v>
      </c>
      <c r="G50" s="83">
        <f>E50+F50</f>
        <v>3267448.1999999997</v>
      </c>
      <c r="H50" s="83">
        <v>3256821.68</v>
      </c>
    </row>
    <row r="51" spans="1:8">
      <c r="A51" s="104"/>
      <c r="B51" s="67"/>
      <c r="C51" s="67"/>
      <c r="D51" s="18" t="s">
        <v>38</v>
      </c>
      <c r="E51" s="84"/>
      <c r="F51" s="84"/>
      <c r="G51" s="84"/>
      <c r="H51" s="84"/>
    </row>
    <row r="52" spans="1:8" ht="27">
      <c r="A52" s="104"/>
      <c r="B52" s="67"/>
      <c r="C52" s="67"/>
      <c r="D52" s="11" t="s">
        <v>58</v>
      </c>
      <c r="E52" s="84"/>
      <c r="F52" s="84"/>
      <c r="G52" s="84"/>
      <c r="H52" s="84"/>
    </row>
    <row r="53" spans="1:8">
      <c r="A53" s="104"/>
      <c r="B53" s="67"/>
      <c r="C53" s="67"/>
      <c r="D53" s="18" t="s">
        <v>40</v>
      </c>
      <c r="E53" s="84"/>
      <c r="F53" s="84"/>
      <c r="G53" s="84"/>
      <c r="H53" s="84"/>
    </row>
    <row r="54" spans="1:8">
      <c r="A54" s="104"/>
      <c r="B54" s="71"/>
      <c r="C54" s="71"/>
      <c r="D54" s="11" t="s">
        <v>11</v>
      </c>
      <c r="E54" s="85"/>
      <c r="F54" s="85"/>
      <c r="G54" s="85"/>
      <c r="H54" s="85"/>
    </row>
    <row r="55" spans="1:8" ht="27">
      <c r="A55" s="104"/>
      <c r="B55" s="13"/>
      <c r="C55" s="13"/>
      <c r="D55" s="20" t="s">
        <v>59</v>
      </c>
      <c r="E55" s="13"/>
      <c r="F55" s="13"/>
      <c r="G55" s="13"/>
      <c r="H55" s="13"/>
    </row>
    <row r="56" spans="1:8" ht="21" customHeight="1">
      <c r="A56" s="104"/>
      <c r="B56" s="66" t="s">
        <v>63</v>
      </c>
      <c r="C56" s="66" t="s">
        <v>74</v>
      </c>
      <c r="D56" s="14" t="s">
        <v>2</v>
      </c>
      <c r="E56" s="83">
        <v>50000</v>
      </c>
      <c r="F56" s="83">
        <v>-9855</v>
      </c>
      <c r="G56" s="83">
        <f>E56+F56</f>
        <v>40145</v>
      </c>
      <c r="H56" s="83">
        <v>39954.79</v>
      </c>
    </row>
    <row r="57" spans="1:8" ht="18.75" customHeight="1">
      <c r="A57" s="104"/>
      <c r="B57" s="67"/>
      <c r="C57" s="67"/>
      <c r="D57" s="15" t="s">
        <v>60</v>
      </c>
      <c r="E57" s="84"/>
      <c r="F57" s="84"/>
      <c r="G57" s="84"/>
      <c r="H57" s="84"/>
    </row>
    <row r="58" spans="1:8" ht="17.25" customHeight="1">
      <c r="A58" s="104"/>
      <c r="B58" s="67"/>
      <c r="C58" s="67"/>
      <c r="D58" s="14" t="s">
        <v>61</v>
      </c>
      <c r="E58" s="84"/>
      <c r="F58" s="84"/>
      <c r="G58" s="84"/>
      <c r="H58" s="84"/>
    </row>
    <row r="59" spans="1:8" ht="21" customHeight="1">
      <c r="A59" s="104"/>
      <c r="B59" s="67"/>
      <c r="C59" s="67"/>
      <c r="D59" s="15" t="s">
        <v>62</v>
      </c>
      <c r="E59" s="84"/>
      <c r="F59" s="84"/>
      <c r="G59" s="84"/>
      <c r="H59" s="84"/>
    </row>
    <row r="60" spans="1:8" ht="19.5" customHeight="1">
      <c r="A60" s="104"/>
      <c r="B60" s="67"/>
      <c r="C60" s="67"/>
      <c r="D60" s="14" t="s">
        <v>11</v>
      </c>
      <c r="E60" s="84"/>
      <c r="F60" s="84"/>
      <c r="G60" s="84"/>
      <c r="H60" s="84"/>
    </row>
    <row r="61" spans="1:8" ht="22.5" customHeight="1">
      <c r="A61" s="104"/>
      <c r="B61" s="67"/>
      <c r="C61" s="67"/>
      <c r="D61" s="15" t="s">
        <v>64</v>
      </c>
      <c r="E61" s="84"/>
      <c r="F61" s="84"/>
      <c r="G61" s="84"/>
      <c r="H61" s="84"/>
    </row>
    <row r="62" spans="1:8" ht="37.5" customHeight="1">
      <c r="A62" s="104"/>
      <c r="B62" s="71"/>
      <c r="C62" s="71"/>
      <c r="D62" s="16" t="s">
        <v>65</v>
      </c>
      <c r="E62" s="85"/>
      <c r="F62" s="85"/>
      <c r="G62" s="85"/>
      <c r="H62" s="85"/>
    </row>
    <row r="63" spans="1:8" ht="21" customHeight="1">
      <c r="A63" s="104"/>
      <c r="B63" s="66" t="s">
        <v>66</v>
      </c>
      <c r="C63" s="66" t="s">
        <v>74</v>
      </c>
      <c r="D63" s="14" t="s">
        <v>3</v>
      </c>
      <c r="E63" s="83">
        <v>250000</v>
      </c>
      <c r="F63" s="83">
        <v>-47624</v>
      </c>
      <c r="G63" s="83">
        <f>E63+F63</f>
        <v>202376</v>
      </c>
      <c r="H63" s="83">
        <v>2376</v>
      </c>
    </row>
    <row r="64" spans="1:8" ht="18.75" customHeight="1">
      <c r="A64" s="104"/>
      <c r="B64" s="67"/>
      <c r="C64" s="67"/>
      <c r="D64" s="15" t="s">
        <v>60</v>
      </c>
      <c r="E64" s="84"/>
      <c r="F64" s="84"/>
      <c r="G64" s="84"/>
      <c r="H64" s="84"/>
    </row>
    <row r="65" spans="1:8" ht="69" customHeight="1">
      <c r="A65" s="104"/>
      <c r="B65" s="67"/>
      <c r="C65" s="67"/>
      <c r="D65" s="16" t="s">
        <v>67</v>
      </c>
      <c r="E65" s="84"/>
      <c r="F65" s="84"/>
      <c r="G65" s="84"/>
      <c r="H65" s="84"/>
    </row>
    <row r="66" spans="1:8" ht="18.75" customHeight="1">
      <c r="A66" s="104"/>
      <c r="B66" s="67"/>
      <c r="C66" s="67"/>
      <c r="D66" s="15" t="s">
        <v>62</v>
      </c>
      <c r="E66" s="84"/>
      <c r="F66" s="84"/>
      <c r="G66" s="84"/>
      <c r="H66" s="84"/>
    </row>
    <row r="67" spans="1:8" ht="18" customHeight="1">
      <c r="A67" s="104"/>
      <c r="B67" s="67"/>
      <c r="C67" s="67"/>
      <c r="D67" s="14" t="s">
        <v>11</v>
      </c>
      <c r="E67" s="84"/>
      <c r="F67" s="84"/>
      <c r="G67" s="84"/>
      <c r="H67" s="84"/>
    </row>
    <row r="68" spans="1:8" ht="19.5" customHeight="1">
      <c r="A68" s="104"/>
      <c r="B68" s="67"/>
      <c r="C68" s="67"/>
      <c r="D68" s="15" t="s">
        <v>64</v>
      </c>
      <c r="E68" s="84"/>
      <c r="F68" s="84"/>
      <c r="G68" s="84"/>
      <c r="H68" s="84"/>
    </row>
    <row r="69" spans="1:8" ht="32.25" customHeight="1">
      <c r="A69" s="104"/>
      <c r="B69" s="71"/>
      <c r="C69" s="71"/>
      <c r="D69" s="16" t="s">
        <v>65</v>
      </c>
      <c r="E69" s="85"/>
      <c r="F69" s="85"/>
      <c r="G69" s="85"/>
      <c r="H69" s="85"/>
    </row>
    <row r="70" spans="1:8" ht="19.5" customHeight="1">
      <c r="A70" s="104"/>
      <c r="B70" s="66" t="s">
        <v>69</v>
      </c>
      <c r="C70" s="66" t="s">
        <v>74</v>
      </c>
      <c r="D70" s="14" t="s">
        <v>4</v>
      </c>
      <c r="E70" s="83">
        <v>60000</v>
      </c>
      <c r="F70" s="83">
        <v>-5400.1</v>
      </c>
      <c r="G70" s="83">
        <f>E70+F70</f>
        <v>54599.9</v>
      </c>
      <c r="H70" s="83">
        <v>51675.040000000001</v>
      </c>
    </row>
    <row r="71" spans="1:8" ht="23.25" customHeight="1">
      <c r="A71" s="104"/>
      <c r="B71" s="67"/>
      <c r="C71" s="67"/>
      <c r="D71" s="15" t="s">
        <v>60</v>
      </c>
      <c r="E71" s="84"/>
      <c r="F71" s="84"/>
      <c r="G71" s="84"/>
      <c r="H71" s="84"/>
    </row>
    <row r="72" spans="1:8" ht="28.5" customHeight="1">
      <c r="A72" s="104"/>
      <c r="B72" s="67"/>
      <c r="C72" s="67"/>
      <c r="D72" s="16" t="s">
        <v>68</v>
      </c>
      <c r="E72" s="84"/>
      <c r="F72" s="84"/>
      <c r="G72" s="84"/>
      <c r="H72" s="84"/>
    </row>
    <row r="73" spans="1:8" ht="25.5" customHeight="1">
      <c r="A73" s="104"/>
      <c r="B73" s="67"/>
      <c r="C73" s="67"/>
      <c r="D73" s="15" t="s">
        <v>62</v>
      </c>
      <c r="E73" s="84"/>
      <c r="F73" s="84"/>
      <c r="G73" s="84"/>
      <c r="H73" s="84"/>
    </row>
    <row r="74" spans="1:8">
      <c r="A74" s="104"/>
      <c r="B74" s="67"/>
      <c r="C74" s="67"/>
      <c r="D74" s="14" t="s">
        <v>11</v>
      </c>
      <c r="E74" s="84"/>
      <c r="F74" s="84"/>
      <c r="G74" s="84"/>
      <c r="H74" s="84"/>
    </row>
    <row r="75" spans="1:8">
      <c r="A75" s="104"/>
      <c r="B75" s="67"/>
      <c r="C75" s="67"/>
      <c r="D75" s="15" t="s">
        <v>64</v>
      </c>
      <c r="E75" s="84"/>
      <c r="F75" s="84"/>
      <c r="G75" s="84"/>
      <c r="H75" s="84"/>
    </row>
    <row r="76" spans="1:8" ht="27">
      <c r="A76" s="105"/>
      <c r="B76" s="71"/>
      <c r="C76" s="71"/>
      <c r="D76" s="16" t="s">
        <v>65</v>
      </c>
      <c r="E76" s="85"/>
      <c r="F76" s="85"/>
      <c r="G76" s="85"/>
      <c r="H76" s="85"/>
    </row>
    <row r="80" spans="1:8">
      <c r="A80" s="6" t="s">
        <v>20</v>
      </c>
      <c r="B80" s="6"/>
      <c r="C80" s="7" t="s">
        <v>12</v>
      </c>
      <c r="E80" s="7" t="s">
        <v>13</v>
      </c>
      <c r="F80" s="7"/>
    </row>
    <row r="81" spans="1:9" ht="16.5">
      <c r="A81" s="1"/>
      <c r="B81" s="1"/>
      <c r="C81" s="3"/>
      <c r="E81" s="8" t="s">
        <v>15</v>
      </c>
      <c r="F81" s="1"/>
      <c r="G81" s="7" t="s">
        <v>14</v>
      </c>
      <c r="H81" s="7"/>
      <c r="I81" s="7"/>
    </row>
    <row r="82" spans="1:9" ht="16.5">
      <c r="A82" s="1"/>
      <c r="B82" s="1"/>
      <c r="C82" s="1"/>
      <c r="E82" s="1"/>
      <c r="F82" s="1"/>
      <c r="G82" s="9" t="s">
        <v>16</v>
      </c>
      <c r="H82" s="9"/>
      <c r="I82" s="1"/>
    </row>
    <row r="83" spans="1:9" ht="16.5">
      <c r="A83" s="1"/>
      <c r="B83" s="5" t="s">
        <v>17</v>
      </c>
      <c r="C83" s="1"/>
      <c r="E83" s="1"/>
      <c r="F83" s="1"/>
      <c r="G83" s="1"/>
      <c r="H83" s="1"/>
      <c r="I83" s="1"/>
    </row>
    <row r="84" spans="1:9" ht="16.5">
      <c r="A84" s="1"/>
      <c r="B84" s="3"/>
      <c r="C84" s="1"/>
      <c r="E84" s="1"/>
      <c r="F84" s="1"/>
      <c r="G84" s="1"/>
      <c r="H84" s="1"/>
      <c r="I84" s="1"/>
    </row>
    <row r="85" spans="1:9" ht="16.5">
      <c r="A85" s="4"/>
      <c r="B85" s="4"/>
      <c r="C85" s="7" t="s">
        <v>18</v>
      </c>
      <c r="E85" s="7" t="s">
        <v>19</v>
      </c>
      <c r="F85" s="2"/>
      <c r="G85" s="1"/>
      <c r="H85" s="1"/>
      <c r="I85" s="1"/>
    </row>
    <row r="86" spans="1:9" ht="16.5">
      <c r="A86" s="1"/>
      <c r="B86" s="1"/>
      <c r="C86" s="4"/>
      <c r="D86" s="4"/>
      <c r="E86" s="8" t="s">
        <v>15</v>
      </c>
      <c r="F86" s="4"/>
      <c r="G86" s="7" t="s">
        <v>14</v>
      </c>
      <c r="H86" s="7"/>
      <c r="I86" s="7"/>
    </row>
    <row r="87" spans="1:9" ht="16.5">
      <c r="G87" s="9" t="s">
        <v>16</v>
      </c>
      <c r="H87" s="9"/>
      <c r="I87" s="1"/>
    </row>
  </sheetData>
  <mergeCells count="75">
    <mergeCell ref="H63:H69"/>
    <mergeCell ref="F56:F62"/>
    <mergeCell ref="G56:G62"/>
    <mergeCell ref="E56:E62"/>
    <mergeCell ref="E70:E76"/>
    <mergeCell ref="F70:F76"/>
    <mergeCell ref="G70:G76"/>
    <mergeCell ref="H70:H76"/>
    <mergeCell ref="C50:C54"/>
    <mergeCell ref="E50:E54"/>
    <mergeCell ref="F50:F54"/>
    <mergeCell ref="G50:G54"/>
    <mergeCell ref="H56:H62"/>
    <mergeCell ref="B63:B69"/>
    <mergeCell ref="C63:C69"/>
    <mergeCell ref="E63:E69"/>
    <mergeCell ref="F63:F69"/>
    <mergeCell ref="G63:G69"/>
    <mergeCell ref="G40:G42"/>
    <mergeCell ref="H40:H42"/>
    <mergeCell ref="F44:F48"/>
    <mergeCell ref="G44:G48"/>
    <mergeCell ref="H44:H48"/>
    <mergeCell ref="F40:F42"/>
    <mergeCell ref="H50:H54"/>
    <mergeCell ref="A44:A76"/>
    <mergeCell ref="B44:B48"/>
    <mergeCell ref="C44:C48"/>
    <mergeCell ref="E44:E48"/>
    <mergeCell ref="B50:B54"/>
    <mergeCell ref="B70:B76"/>
    <mergeCell ref="C70:C76"/>
    <mergeCell ref="B56:B62"/>
    <mergeCell ref="C56:C62"/>
    <mergeCell ref="H31:H35"/>
    <mergeCell ref="B37:B39"/>
    <mergeCell ref="C37:C39"/>
    <mergeCell ref="E37:E39"/>
    <mergeCell ref="F37:F39"/>
    <mergeCell ref="G37:G39"/>
    <mergeCell ref="H37:H39"/>
    <mergeCell ref="F31:F35"/>
    <mergeCell ref="G31:G35"/>
    <mergeCell ref="A31:A42"/>
    <mergeCell ref="B31:B35"/>
    <mergeCell ref="C31:C35"/>
    <mergeCell ref="E31:E35"/>
    <mergeCell ref="B40:B42"/>
    <mergeCell ref="C40:C42"/>
    <mergeCell ref="E40:E42"/>
    <mergeCell ref="G20:G24"/>
    <mergeCell ref="H20:H24"/>
    <mergeCell ref="B25:B29"/>
    <mergeCell ref="C25:C29"/>
    <mergeCell ref="E25:E29"/>
    <mergeCell ref="F25:F29"/>
    <mergeCell ref="G25:G29"/>
    <mergeCell ref="H25:H29"/>
    <mergeCell ref="F20:F24"/>
    <mergeCell ref="H9:H13"/>
    <mergeCell ref="B15:B19"/>
    <mergeCell ref="C15:C19"/>
    <mergeCell ref="E15:E19"/>
    <mergeCell ref="F15:F19"/>
    <mergeCell ref="G15:G19"/>
    <mergeCell ref="H15:H19"/>
    <mergeCell ref="F9:F13"/>
    <mergeCell ref="G9:G13"/>
    <mergeCell ref="A9:A29"/>
    <mergeCell ref="B9:B13"/>
    <mergeCell ref="C9:C13"/>
    <mergeCell ref="E9:E13"/>
    <mergeCell ref="B20:B24"/>
    <mergeCell ref="C20:C24"/>
    <mergeCell ref="E20:E24"/>
  </mergeCells>
  <phoneticPr fontId="0" type="noConversion"/>
  <pageMargins left="0.7" right="0.7" top="0.75" bottom="0.75" header="0.3" footer="0.3"/>
  <pageSetup paperSize="9" scale="9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axyusak 12</vt:lpstr>
      <vt:lpstr>axyusak 12 (2)</vt:lpstr>
      <vt:lpstr>'axyusak 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Kristina Gevorgyan</cp:lastModifiedBy>
  <cp:lastPrinted>2016-04-19T11:50:28Z</cp:lastPrinted>
  <dcterms:created xsi:type="dcterms:W3CDTF">2007-06-08T11:55:52Z</dcterms:created>
  <dcterms:modified xsi:type="dcterms:W3CDTF">2016-06-23T08:07:43Z</dcterms:modified>
</cp:coreProperties>
</file>