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1860" yWindow="480" windowWidth="14985" windowHeight="7275"/>
  </bookViews>
  <sheets>
    <sheet name="axyusak 12" sheetId="8" r:id="rId1"/>
  </sheets>
  <definedNames>
    <definedName name="_xlnm.Print_Titles" localSheetId="0">'axyusak 12'!$6:$7</definedName>
  </definedNames>
  <calcPr calcId="145621" fullCalcOnLoad="1"/>
</workbook>
</file>

<file path=xl/calcChain.xml><?xml version="1.0" encoding="utf-8"?>
<calcChain xmlns="http://schemas.openxmlformats.org/spreadsheetml/2006/main">
  <c r="F47" i="8" l="1"/>
  <c r="G47" i="8"/>
  <c r="H47" i="8" s="1"/>
  <c r="E47" i="8"/>
  <c r="E34" i="8"/>
  <c r="E9" i="8"/>
  <c r="F34" i="8"/>
  <c r="G26" i="8"/>
  <c r="H26" i="8" s="1"/>
  <c r="F26" i="8"/>
  <c r="E26" i="8"/>
  <c r="F9" i="8"/>
  <c r="H9" i="8" s="1"/>
  <c r="G9" i="8"/>
  <c r="H30" i="8"/>
  <c r="H73" i="8"/>
  <c r="H66" i="8"/>
  <c r="H59" i="8"/>
  <c r="H53" i="8"/>
  <c r="H43" i="8"/>
  <c r="H40" i="8"/>
  <c r="G34" i="8"/>
  <c r="H34" i="8"/>
  <c r="H20" i="8"/>
  <c r="H15" i="8"/>
</calcChain>
</file>

<file path=xl/sharedStrings.xml><?xml version="1.0" encoding="utf-8"?>
<sst xmlns="http://schemas.openxmlformats.org/spreadsheetml/2006/main" count="102" uniqueCount="70">
  <si>
    <t>Համապետական քաղաքականության մշակման և իրականացման ծառայություններ</t>
  </si>
  <si>
    <t>Քաղաքականության, խորհրդատվության, մոնիտորինգի և համակարգման ծառայություններ</t>
  </si>
  <si>
    <t>Շենքերի և շինությունների շինարարություն</t>
  </si>
  <si>
    <t>Շենքերի և շինությունների հիմնանորոգում</t>
  </si>
  <si>
    <t>Վարչական սարքավորումներ</t>
  </si>
  <si>
    <t>Քաղաքական հետազոտություններ և հանրային իրազեկում</t>
  </si>
  <si>
    <t>Հանրային իրազեկման ապահովում</t>
  </si>
  <si>
    <t>Բարձրագույն և հետբուհական մասնագիտական կրթության ծրագիր</t>
  </si>
  <si>
    <t>Հետբուհական մասնագիտական կրթության նպաստների տրամադրում (ՀՀ Նախագահի աշխատակազմ)</t>
  </si>
  <si>
    <t>Սոցիալական փաթեթների ապահովման ծրագիր</t>
  </si>
  <si>
    <t>Ծրագրային դասիչը</t>
  </si>
  <si>
    <t>ՀՀ Նախագահի աշխատակազմ</t>
  </si>
  <si>
    <t>Գործառական դասիչը</t>
  </si>
  <si>
    <t>Ծրագիր/Քաղաքականության միջոցաոռւմ</t>
  </si>
  <si>
    <t>Ծրագիրը</t>
  </si>
  <si>
    <t>Միջոցառումը</t>
  </si>
  <si>
    <t>Բաժին/Խումբ/Դաս</t>
  </si>
  <si>
    <t>ԾՐԱԳԻՐ</t>
  </si>
  <si>
    <t>Ծրագրի նկարագրությունը</t>
  </si>
  <si>
    <t>Քաղաքական հետազոտությունների իրականացում և հանրային իրազեկման միջոցառումներ, Կլոր սեղանների, հանրային քննարկումների անցկացում</t>
  </si>
  <si>
    <t>Վերջնական արդյունքի նկարագրությունը</t>
  </si>
  <si>
    <t>Քաղաքացիական հասարակության զարգացում</t>
  </si>
  <si>
    <t>Քաղաքականության միջոցառումներ. Ծառայություններ</t>
  </si>
  <si>
    <t>ԱԾ01</t>
  </si>
  <si>
    <t>08.04.02</t>
  </si>
  <si>
    <t>Աջակցություն քաղաքական կուսակցություններին, հասարակական կազմակերպություններին, արհմիություններին</t>
  </si>
  <si>
    <t>Մատուցվող ծառայության նկարագրությունը</t>
  </si>
  <si>
    <t>Քաղաքացիական հասարակության ինստիտուտների կայացման և ժողովրդավարության խորացման վերաբերյալ կլոր սեղանի, հանրային քննարկումների, դասընթացների կազմակերպում</t>
  </si>
  <si>
    <t>Ծառայություն մատուցողի անվանումը</t>
  </si>
  <si>
    <t>Հասարակական կազմակերպություններ</t>
  </si>
  <si>
    <t>ԱԾ02</t>
  </si>
  <si>
    <t>08.03.03</t>
  </si>
  <si>
    <t>Հանրային կապերի ուսումնասիրությունների իրականացում, տեղեկատվության մատչելիության, հավաքագրման և տարածման ապահովում</t>
  </si>
  <si>
    <t>&lt;&lt;Հանրային կապերի և տեղեկատվության կենտրոն&gt;&gt; ՊՈԱԿ</t>
  </si>
  <si>
    <t>Բարձրագույն և հետբուհական մասնագիտական կրթության ծառայությունների մատուցում</t>
  </si>
  <si>
    <t>Գիտելիքների տնտեսության և գիտության զարգացման արդի պահանջներին համապատասխան հետբուհական մասնագիտական որակավորում ունեցող մասնագետների պատրաստում</t>
  </si>
  <si>
    <t>Քաղաքականության միջոցառումներ. Տրանսֆերտներ</t>
  </si>
  <si>
    <t>ԾՏ04</t>
  </si>
  <si>
    <t>09.04.02</t>
  </si>
  <si>
    <t>Ֆինանսավորման ծախսի նկարագրությունը</t>
  </si>
  <si>
    <t>Ունկնդիրներին նպաստների տրամադրում</t>
  </si>
  <si>
    <t>ԾՏ07</t>
  </si>
  <si>
    <t>Հետբուհական մասնագիտական կրթություն ստացող ուսանողների կրթաթոշակ (ՀՀ Նախագահի աշխատակազմ)</t>
  </si>
  <si>
    <t>Ունկնդիրներին կրթաթոշակի տրամադրում</t>
  </si>
  <si>
    <t>Պետական քաղաքականության ծրագրերի մշակման, ամփոփման, իրականացման և համակարգման ծառայություններ</t>
  </si>
  <si>
    <t>Հանրապետության կայուն զարգացման ու անվտանգության ապահովում</t>
  </si>
  <si>
    <t>01.01.01</t>
  </si>
  <si>
    <t>Պետական քաղաքականության մշակման և իրականացման ծառայություններ</t>
  </si>
  <si>
    <t>Կառավարչական հիմնարկի կողմից օգտագործվող ակտիվներ</t>
  </si>
  <si>
    <t>ԿՀ01</t>
  </si>
  <si>
    <t>Ակտիվի նկարագրությունը</t>
  </si>
  <si>
    <t>Նախագծային և շինարարական աշխատանքներ</t>
  </si>
  <si>
    <t>Ակտիվն օգտագործող կազմակերպության անվանումը</t>
  </si>
  <si>
    <t>Ծրագիրը (ծրագրերը), որին (որոնց) առնչվում է ակտիվը</t>
  </si>
  <si>
    <t>1154 Համապետական քաղաքականության մշակման և իրականացման ծառայություններ</t>
  </si>
  <si>
    <t>ԿՀ02</t>
  </si>
  <si>
    <t>ՀՀ Նախագահի աշխատակազմի վարչական շենքի, շենքի տարածքի (ավտոտնտեսության) վերակառուցման, ներքին հարդարման, բարեկարգման, տարածքի ասֆալտապատման աշխատանքներ</t>
  </si>
  <si>
    <t>ԿՀ03</t>
  </si>
  <si>
    <t>Վարչական սարքավորումների ձեռքբերում</t>
  </si>
  <si>
    <t>Բնակչության կենսամակարդակի բարձրացում</t>
  </si>
  <si>
    <t>ԾՏ03</t>
  </si>
  <si>
    <t>10.09.02</t>
  </si>
  <si>
    <t>Պետական հիմնարկների և կազմակերպությունների աշխատողների սոցիալական փաթեթով ապահովում</t>
  </si>
  <si>
    <t>Տրանսֆերտի նկարագրությունը</t>
  </si>
  <si>
    <t>Պետական հիմնարկների և կազմակերպությունների աշխատողների առողջապահական փաթեթի, հիփոթեքային վարկի, ուսման վճարի և հանգստի ապահովման գծով ծախսերի փոխհատուցում</t>
  </si>
  <si>
    <t>Փաստ</t>
  </si>
  <si>
    <t>Կատարման %</t>
  </si>
  <si>
    <t>հազար դրամ</t>
  </si>
  <si>
    <t xml:space="preserve"> Բյուջե</t>
  </si>
  <si>
    <t xml:space="preserve">Ճշտված բյուջե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</si>
</sst>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71" formatCode="_-* #,##0.00_-;\-* #,##0.00_-;_-* &quot;-&quot;??_-;_-@_-"/>
  </numFmts>
  <fonts count="8">
    <font>
      <sz val="10"/>
      <name val="Arial Armenian"/>
    </font>
    <font>
      <sz val="10"/>
      <name val="Helv"/>
      <charset val="204"/>
    </font>
    <font>
      <sz val="10"/>
      <name val="GHEA Grapalat"/>
      <family val="3"/>
    </font>
    <font>
      <sz val="11"/>
      <name val="GHEA Grapalat"/>
      <family val="3"/>
    </font>
    <font>
      <sz val="8"/>
      <name val="GHEA Grapalat"/>
      <family val="3"/>
    </font>
    <font>
      <sz val="10"/>
      <name val="Arial Armenian"/>
      <family val="2"/>
    </font>
    <font>
      <u/>
      <sz val="10"/>
      <name val="GHEA Grapalat"/>
      <family val="3"/>
    </font>
    <font>
      <b/>
      <sz val="12"/>
      <name val="GHEA Grapalat"/>
      <family val="3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71" fontId="5" fillId="0" borderId="0" applyFont="0" applyFill="0" applyBorder="0" applyAlignment="0" applyProtection="0"/>
    <xf numFmtId="0" fontId="1" fillId="0" borderId="0"/>
  </cellStyleXfs>
  <cellXfs count="40">
    <xf numFmtId="0" fontId="0" fillId="0" borderId="0" xfId="0"/>
    <xf numFmtId="0" fontId="3" fillId="0" borderId="0" xfId="0" applyFont="1"/>
    <xf numFmtId="0" fontId="3" fillId="0" borderId="0" xfId="0" applyFont="1" applyAlignment="1">
      <alignment vertical="top"/>
    </xf>
    <xf numFmtId="0" fontId="3" fillId="0" borderId="0" xfId="0" applyFont="1" applyAlignment="1">
      <alignment wrapText="1"/>
    </xf>
    <xf numFmtId="0" fontId="4" fillId="0" borderId="0" xfId="0" applyFont="1"/>
    <xf numFmtId="0" fontId="4" fillId="0" borderId="0" xfId="0" applyFont="1" applyAlignment="1"/>
    <xf numFmtId="0" fontId="4" fillId="0" borderId="0" xfId="0" applyFont="1" applyAlignment="1">
      <alignment vertical="top"/>
    </xf>
    <xf numFmtId="0" fontId="4" fillId="0" borderId="0" xfId="0" applyFont="1" applyAlignment="1">
      <alignment horizontal="left" vertical="top" indent="3"/>
    </xf>
    <xf numFmtId="0" fontId="4" fillId="0" borderId="0" xfId="0" applyFont="1" applyAlignment="1">
      <alignment horizontal="left" indent="2"/>
    </xf>
    <xf numFmtId="0" fontId="2" fillId="0" borderId="0" xfId="0" applyFont="1"/>
    <xf numFmtId="0" fontId="2" fillId="0" borderId="1" xfId="0" applyFont="1" applyBorder="1" applyAlignment="1">
      <alignment wrapText="1"/>
    </xf>
    <xf numFmtId="0" fontId="2" fillId="0" borderId="1" xfId="0" applyFont="1" applyBorder="1"/>
    <xf numFmtId="0" fontId="2" fillId="2" borderId="1" xfId="0" applyFont="1" applyFill="1" applyBorder="1"/>
    <xf numFmtId="0" fontId="2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43" fontId="2" fillId="0" borderId="0" xfId="0" applyNumberFormat="1" applyFont="1"/>
    <xf numFmtId="171" fontId="2" fillId="2" borderId="1" xfId="1" applyFont="1" applyFill="1" applyBorder="1"/>
    <xf numFmtId="0" fontId="6" fillId="0" borderId="1" xfId="0" applyFont="1" applyBorder="1" applyAlignment="1">
      <alignment vertical="center" wrapText="1"/>
    </xf>
    <xf numFmtId="0" fontId="2" fillId="2" borderId="1" xfId="0" applyFont="1" applyFill="1" applyBorder="1" applyAlignment="1">
      <alignment wrapText="1"/>
    </xf>
    <xf numFmtId="0" fontId="6" fillId="0" borderId="1" xfId="0" applyFont="1" applyBorder="1" applyAlignment="1">
      <alignment wrapText="1"/>
    </xf>
    <xf numFmtId="0" fontId="2" fillId="0" borderId="1" xfId="0" applyFont="1" applyFill="1" applyBorder="1" applyAlignment="1">
      <alignment horizontal="center" vertical="center" wrapText="1"/>
    </xf>
    <xf numFmtId="171" fontId="2" fillId="0" borderId="2" xfId="1" applyFont="1" applyBorder="1" applyAlignment="1">
      <alignment horizontal="center" vertical="center"/>
    </xf>
    <xf numFmtId="171" fontId="2" fillId="0" borderId="3" xfId="1" applyFont="1" applyBorder="1" applyAlignment="1">
      <alignment horizontal="center" vertical="center"/>
    </xf>
    <xf numFmtId="171" fontId="2" fillId="0" borderId="4" xfId="1" applyFont="1" applyBorder="1" applyAlignment="1">
      <alignment horizontal="center" vertical="center"/>
    </xf>
    <xf numFmtId="171" fontId="2" fillId="0" borderId="2" xfId="1" applyFont="1" applyBorder="1" applyAlignment="1">
      <alignment horizontal="center" vertical="center" wrapText="1"/>
    </xf>
    <xf numFmtId="171" fontId="2" fillId="0" borderId="3" xfId="1" applyFont="1" applyBorder="1" applyAlignment="1">
      <alignment horizontal="center" vertical="center" wrapText="1"/>
    </xf>
    <xf numFmtId="171" fontId="2" fillId="0" borderId="4" xfId="1" applyFont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right"/>
    </xf>
    <xf numFmtId="0" fontId="2" fillId="0" borderId="0" xfId="0" applyFont="1" applyAlignment="1">
      <alignment horizontal="left" wrapText="1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43" fontId="2" fillId="0" borderId="2" xfId="0" applyNumberFormat="1" applyFont="1" applyBorder="1" applyAlignment="1">
      <alignment horizontal="center" vertical="center"/>
    </xf>
  </cellXfs>
  <cellStyles count="3">
    <cellStyle name="Comma 2" xfId="1"/>
    <cellStyle name="Normal" xfId="0" builtinId="0"/>
    <cellStyle name="Style 1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635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635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7"/>
  <sheetViews>
    <sheetView tabSelected="1" topLeftCell="A71" zoomScaleNormal="100" workbookViewId="0">
      <selection activeCell="A6" sqref="A6:B6"/>
    </sheetView>
  </sheetViews>
  <sheetFormatPr defaultRowHeight="13.5"/>
  <cols>
    <col min="1" max="1" width="10.85546875" style="9" customWidth="1"/>
    <col min="2" max="2" width="12.140625" style="9" customWidth="1"/>
    <col min="3" max="3" width="13.42578125" style="9" customWidth="1"/>
    <col min="4" max="4" width="57.28515625" style="9" customWidth="1"/>
    <col min="5" max="5" width="13.28515625" style="9" customWidth="1"/>
    <col min="6" max="6" width="13.5703125" style="9" customWidth="1"/>
    <col min="7" max="7" width="13" style="9" customWidth="1"/>
    <col min="8" max="8" width="11.5703125" style="9" customWidth="1"/>
    <col min="9" max="9" width="11.28515625" style="9" bestFit="1" customWidth="1"/>
    <col min="10" max="16384" width="9.140625" style="9"/>
  </cols>
  <sheetData>
    <row r="1" spans="1:9">
      <c r="F1" s="33"/>
      <c r="G1" s="33"/>
      <c r="H1" s="33"/>
    </row>
    <row r="2" spans="1:9" ht="17.25">
      <c r="A2" s="35" t="s">
        <v>11</v>
      </c>
      <c r="B2" s="35"/>
      <c r="C2" s="35"/>
      <c r="D2" s="35"/>
      <c r="E2" s="35"/>
      <c r="F2" s="35"/>
      <c r="G2" s="35"/>
      <c r="H2" s="35"/>
    </row>
    <row r="3" spans="1:9" ht="13.5" customHeight="1">
      <c r="F3" s="34"/>
      <c r="G3" s="34"/>
      <c r="H3" s="34"/>
    </row>
    <row r="5" spans="1:9" ht="16.5" customHeight="1">
      <c r="G5" s="4" t="s">
        <v>67</v>
      </c>
    </row>
    <row r="6" spans="1:9" ht="39.75" customHeight="1">
      <c r="A6" s="28" t="s">
        <v>10</v>
      </c>
      <c r="B6" s="29"/>
      <c r="C6" s="21" t="s">
        <v>12</v>
      </c>
      <c r="D6" s="21" t="s">
        <v>13</v>
      </c>
      <c r="E6" s="21" t="s">
        <v>68</v>
      </c>
      <c r="F6" s="21" t="s">
        <v>69</v>
      </c>
      <c r="G6" s="21" t="s">
        <v>65</v>
      </c>
      <c r="H6" s="21" t="s">
        <v>66</v>
      </c>
    </row>
    <row r="7" spans="1:9" ht="31.5" customHeight="1">
      <c r="A7" s="21" t="s">
        <v>14</v>
      </c>
      <c r="B7" s="21" t="s">
        <v>15</v>
      </c>
      <c r="C7" s="21" t="s">
        <v>16</v>
      </c>
      <c r="D7" s="11"/>
      <c r="E7" s="21"/>
      <c r="F7" s="21"/>
      <c r="G7" s="21"/>
      <c r="H7" s="21"/>
    </row>
    <row r="8" spans="1:9" ht="19.5" customHeight="1">
      <c r="A8" s="12">
        <v>1091</v>
      </c>
      <c r="B8" s="12"/>
      <c r="C8" s="12"/>
      <c r="D8" s="12" t="s">
        <v>17</v>
      </c>
      <c r="E8" s="12"/>
      <c r="F8" s="12"/>
      <c r="G8" s="12"/>
      <c r="H8" s="12"/>
    </row>
    <row r="9" spans="1:9" ht="22.5" customHeight="1">
      <c r="A9" s="36"/>
      <c r="B9" s="36"/>
      <c r="C9" s="36"/>
      <c r="D9" s="13" t="s">
        <v>5</v>
      </c>
      <c r="E9" s="22">
        <f>E15+E20</f>
        <v>485583.1</v>
      </c>
      <c r="F9" s="22">
        <f>F15+F20</f>
        <v>493583.1</v>
      </c>
      <c r="G9" s="22">
        <f>G15+G20</f>
        <v>440714.44</v>
      </c>
      <c r="H9" s="22">
        <f>G9/F9*100</f>
        <v>89.28880263526041</v>
      </c>
    </row>
    <row r="10" spans="1:9" ht="19.5" customHeight="1">
      <c r="A10" s="37"/>
      <c r="B10" s="37"/>
      <c r="C10" s="37"/>
      <c r="D10" s="14" t="s">
        <v>18</v>
      </c>
      <c r="E10" s="23"/>
      <c r="F10" s="23"/>
      <c r="G10" s="23"/>
      <c r="H10" s="23"/>
    </row>
    <row r="11" spans="1:9" ht="47.25" customHeight="1">
      <c r="A11" s="37"/>
      <c r="B11" s="37"/>
      <c r="C11" s="37"/>
      <c r="D11" s="15" t="s">
        <v>19</v>
      </c>
      <c r="E11" s="23"/>
      <c r="F11" s="23"/>
      <c r="G11" s="23"/>
      <c r="H11" s="23"/>
      <c r="I11" s="16"/>
    </row>
    <row r="12" spans="1:9" ht="18" customHeight="1">
      <c r="A12" s="37"/>
      <c r="B12" s="37"/>
      <c r="C12" s="37"/>
      <c r="D12" s="14" t="s">
        <v>20</v>
      </c>
      <c r="E12" s="23"/>
      <c r="F12" s="23"/>
      <c r="G12" s="23"/>
      <c r="H12" s="23"/>
    </row>
    <row r="13" spans="1:9" ht="18.75" customHeight="1">
      <c r="A13" s="37"/>
      <c r="B13" s="38"/>
      <c r="C13" s="38"/>
      <c r="D13" s="13" t="s">
        <v>21</v>
      </c>
      <c r="E13" s="24"/>
      <c r="F13" s="24"/>
      <c r="G13" s="24"/>
      <c r="H13" s="24"/>
    </row>
    <row r="14" spans="1:9" ht="21.75" customHeight="1">
      <c r="A14" s="37"/>
      <c r="B14" s="12"/>
      <c r="C14" s="12"/>
      <c r="D14" s="12" t="s">
        <v>22</v>
      </c>
      <c r="E14" s="17"/>
      <c r="F14" s="17"/>
      <c r="G14" s="17"/>
      <c r="H14" s="17"/>
    </row>
    <row r="15" spans="1:9" ht="48" customHeight="1">
      <c r="A15" s="37"/>
      <c r="B15" s="30" t="s">
        <v>23</v>
      </c>
      <c r="C15" s="30" t="s">
        <v>24</v>
      </c>
      <c r="D15" s="15" t="s">
        <v>25</v>
      </c>
      <c r="E15" s="22">
        <v>200000</v>
      </c>
      <c r="F15" s="22">
        <v>200000</v>
      </c>
      <c r="G15" s="22">
        <v>147131.44</v>
      </c>
      <c r="H15" s="22">
        <f>G15/F15*100</f>
        <v>73.565719999999999</v>
      </c>
    </row>
    <row r="16" spans="1:9" ht="20.25" customHeight="1">
      <c r="A16" s="37"/>
      <c r="B16" s="31"/>
      <c r="C16" s="31"/>
      <c r="D16" s="14" t="s">
        <v>26</v>
      </c>
      <c r="E16" s="23"/>
      <c r="F16" s="23"/>
      <c r="G16" s="23"/>
      <c r="H16" s="23"/>
    </row>
    <row r="17" spans="1:8" ht="59.25" customHeight="1">
      <c r="A17" s="37"/>
      <c r="B17" s="31"/>
      <c r="C17" s="31"/>
      <c r="D17" s="15" t="s">
        <v>27</v>
      </c>
      <c r="E17" s="23"/>
      <c r="F17" s="23"/>
      <c r="G17" s="23"/>
      <c r="H17" s="23"/>
    </row>
    <row r="18" spans="1:8" ht="18" customHeight="1">
      <c r="A18" s="37"/>
      <c r="B18" s="31"/>
      <c r="C18" s="31"/>
      <c r="D18" s="14" t="s">
        <v>28</v>
      </c>
      <c r="E18" s="23"/>
      <c r="F18" s="23"/>
      <c r="G18" s="23"/>
      <c r="H18" s="23"/>
    </row>
    <row r="19" spans="1:8" ht="18" customHeight="1">
      <c r="A19" s="37"/>
      <c r="B19" s="32"/>
      <c r="C19" s="32"/>
      <c r="D19" s="13" t="s">
        <v>29</v>
      </c>
      <c r="E19" s="24"/>
      <c r="F19" s="24"/>
      <c r="G19" s="24"/>
      <c r="H19" s="24"/>
    </row>
    <row r="20" spans="1:8" ht="25.5" customHeight="1">
      <c r="A20" s="37"/>
      <c r="B20" s="30" t="s">
        <v>30</v>
      </c>
      <c r="C20" s="30" t="s">
        <v>31</v>
      </c>
      <c r="D20" s="13" t="s">
        <v>6</v>
      </c>
      <c r="E20" s="25">
        <v>285583.09999999998</v>
      </c>
      <c r="F20" s="22">
        <v>293583.09999999998</v>
      </c>
      <c r="G20" s="22">
        <v>293583</v>
      </c>
      <c r="H20" s="22">
        <f>G20/F20*100</f>
        <v>99.999965938093865</v>
      </c>
    </row>
    <row r="21" spans="1:8" ht="23.25" customHeight="1">
      <c r="A21" s="37"/>
      <c r="B21" s="31"/>
      <c r="C21" s="31"/>
      <c r="D21" s="14" t="s">
        <v>26</v>
      </c>
      <c r="E21" s="26"/>
      <c r="F21" s="23"/>
      <c r="G21" s="23"/>
      <c r="H21" s="23"/>
    </row>
    <row r="22" spans="1:8" ht="45" customHeight="1">
      <c r="A22" s="37"/>
      <c r="B22" s="31"/>
      <c r="C22" s="31"/>
      <c r="D22" s="15" t="s">
        <v>32</v>
      </c>
      <c r="E22" s="26"/>
      <c r="F22" s="23"/>
      <c r="G22" s="23"/>
      <c r="H22" s="23"/>
    </row>
    <row r="23" spans="1:8" ht="25.5" customHeight="1">
      <c r="A23" s="37"/>
      <c r="B23" s="31"/>
      <c r="C23" s="31"/>
      <c r="D23" s="14" t="s">
        <v>28</v>
      </c>
      <c r="E23" s="26"/>
      <c r="F23" s="23"/>
      <c r="G23" s="23"/>
      <c r="H23" s="23"/>
    </row>
    <row r="24" spans="1:8" ht="32.25" customHeight="1">
      <c r="A24" s="37"/>
      <c r="B24" s="32"/>
      <c r="C24" s="32"/>
      <c r="D24" s="15" t="s">
        <v>33</v>
      </c>
      <c r="E24" s="27"/>
      <c r="F24" s="24"/>
      <c r="G24" s="24"/>
      <c r="H24" s="24"/>
    </row>
    <row r="25" spans="1:8" ht="21.75" customHeight="1">
      <c r="A25" s="12">
        <v>1015</v>
      </c>
      <c r="B25" s="12"/>
      <c r="C25" s="12"/>
      <c r="D25" s="19" t="s">
        <v>17</v>
      </c>
      <c r="E25" s="12"/>
      <c r="F25" s="12"/>
      <c r="G25" s="12"/>
      <c r="H25" s="12"/>
    </row>
    <row r="26" spans="1:8" ht="16.5" customHeight="1">
      <c r="A26" s="36"/>
      <c r="B26" s="36"/>
      <c r="C26" s="36"/>
      <c r="D26" s="10" t="s">
        <v>9</v>
      </c>
      <c r="E26" s="39">
        <f>E30</f>
        <v>32688</v>
      </c>
      <c r="F26" s="39">
        <f>F30</f>
        <v>25688</v>
      </c>
      <c r="G26" s="39">
        <f>G30</f>
        <v>25657</v>
      </c>
      <c r="H26" s="39">
        <f>G26/F26*100</f>
        <v>99.879321083774528</v>
      </c>
    </row>
    <row r="27" spans="1:8" ht="16.5" customHeight="1">
      <c r="A27" s="37"/>
      <c r="B27" s="37"/>
      <c r="C27" s="37"/>
      <c r="D27" s="18" t="s">
        <v>20</v>
      </c>
      <c r="E27" s="31"/>
      <c r="F27" s="31"/>
      <c r="G27" s="31"/>
      <c r="H27" s="31"/>
    </row>
    <row r="28" spans="1:8" ht="20.25" customHeight="1">
      <c r="A28" s="37"/>
      <c r="B28" s="38"/>
      <c r="C28" s="38"/>
      <c r="D28" s="10" t="s">
        <v>59</v>
      </c>
      <c r="E28" s="32"/>
      <c r="F28" s="32"/>
      <c r="G28" s="32"/>
      <c r="H28" s="32"/>
    </row>
    <row r="29" spans="1:8" ht="19.5" customHeight="1">
      <c r="A29" s="37"/>
      <c r="B29" s="12"/>
      <c r="C29" s="12"/>
      <c r="D29" s="19" t="s">
        <v>36</v>
      </c>
      <c r="E29" s="12"/>
      <c r="F29" s="12"/>
      <c r="G29" s="12"/>
      <c r="H29" s="12"/>
    </row>
    <row r="30" spans="1:8" ht="30" customHeight="1">
      <c r="A30" s="37"/>
      <c r="B30" s="30" t="s">
        <v>60</v>
      </c>
      <c r="C30" s="30" t="s">
        <v>61</v>
      </c>
      <c r="D30" s="10" t="s">
        <v>62</v>
      </c>
      <c r="E30" s="22">
        <v>32688</v>
      </c>
      <c r="F30" s="22">
        <v>25688</v>
      </c>
      <c r="G30" s="22">
        <v>25657</v>
      </c>
      <c r="H30" s="39">
        <f>G30/F30*100</f>
        <v>99.879321083774528</v>
      </c>
    </row>
    <row r="31" spans="1:8" ht="15.75" customHeight="1">
      <c r="A31" s="37"/>
      <c r="B31" s="31"/>
      <c r="C31" s="31"/>
      <c r="D31" s="20" t="s">
        <v>63</v>
      </c>
      <c r="E31" s="23"/>
      <c r="F31" s="23"/>
      <c r="G31" s="23"/>
      <c r="H31" s="31"/>
    </row>
    <row r="32" spans="1:8" ht="62.25" customHeight="1">
      <c r="A32" s="38"/>
      <c r="B32" s="32"/>
      <c r="C32" s="32"/>
      <c r="D32" s="10" t="s">
        <v>64</v>
      </c>
      <c r="E32" s="24"/>
      <c r="F32" s="24"/>
      <c r="G32" s="24"/>
      <c r="H32" s="32"/>
    </row>
    <row r="33" spans="1:8" ht="22.5" customHeight="1">
      <c r="A33" s="12">
        <v>1111</v>
      </c>
      <c r="B33" s="12"/>
      <c r="C33" s="12"/>
      <c r="D33" s="19" t="s">
        <v>17</v>
      </c>
      <c r="E33" s="12"/>
      <c r="F33" s="12"/>
      <c r="G33" s="12"/>
      <c r="H33" s="12"/>
    </row>
    <row r="34" spans="1:8" ht="35.25" customHeight="1">
      <c r="A34" s="36"/>
      <c r="B34" s="36"/>
      <c r="C34" s="36"/>
      <c r="D34" s="15" t="s">
        <v>7</v>
      </c>
      <c r="E34" s="22">
        <f>E40+E43</f>
        <v>162247.59999999998</v>
      </c>
      <c r="F34" s="22">
        <f>F40+F43</f>
        <v>166747.59999999998</v>
      </c>
      <c r="G34" s="22">
        <f>G40+G43</f>
        <v>163974.09999999998</v>
      </c>
      <c r="H34" s="22">
        <f>G34/F34*100</f>
        <v>98.336707694743424</v>
      </c>
    </row>
    <row r="35" spans="1:8" ht="19.5" customHeight="1">
      <c r="A35" s="37"/>
      <c r="B35" s="37"/>
      <c r="C35" s="37"/>
      <c r="D35" s="18" t="s">
        <v>18</v>
      </c>
      <c r="E35" s="23"/>
      <c r="F35" s="23"/>
      <c r="G35" s="23"/>
      <c r="H35" s="23"/>
    </row>
    <row r="36" spans="1:8" ht="35.25" customHeight="1">
      <c r="A36" s="37"/>
      <c r="B36" s="37"/>
      <c r="C36" s="37"/>
      <c r="D36" s="15" t="s">
        <v>34</v>
      </c>
      <c r="E36" s="23"/>
      <c r="F36" s="23"/>
      <c r="G36" s="23"/>
      <c r="H36" s="23"/>
    </row>
    <row r="37" spans="1:8" ht="21.75" customHeight="1">
      <c r="A37" s="37"/>
      <c r="B37" s="37"/>
      <c r="C37" s="37"/>
      <c r="D37" s="18" t="s">
        <v>20</v>
      </c>
      <c r="E37" s="23"/>
      <c r="F37" s="23"/>
      <c r="G37" s="23"/>
      <c r="H37" s="23"/>
    </row>
    <row r="38" spans="1:8" ht="66.75" customHeight="1">
      <c r="A38" s="37"/>
      <c r="B38" s="38"/>
      <c r="C38" s="38"/>
      <c r="D38" s="15" t="s">
        <v>35</v>
      </c>
      <c r="E38" s="24"/>
      <c r="F38" s="24"/>
      <c r="G38" s="24"/>
      <c r="H38" s="24"/>
    </row>
    <row r="39" spans="1:8" ht="19.5" customHeight="1">
      <c r="A39" s="37"/>
      <c r="B39" s="12"/>
      <c r="C39" s="12"/>
      <c r="D39" s="12" t="s">
        <v>36</v>
      </c>
      <c r="E39" s="12"/>
      <c r="F39" s="12"/>
      <c r="G39" s="12"/>
      <c r="H39" s="12"/>
    </row>
    <row r="40" spans="1:8" ht="36.75" customHeight="1">
      <c r="A40" s="37"/>
      <c r="B40" s="30" t="s">
        <v>37</v>
      </c>
      <c r="C40" s="30" t="s">
        <v>38</v>
      </c>
      <c r="D40" s="15" t="s">
        <v>8</v>
      </c>
      <c r="E40" s="22">
        <v>120840.4</v>
      </c>
      <c r="F40" s="22">
        <v>125340.4</v>
      </c>
      <c r="G40" s="22">
        <v>125340.4</v>
      </c>
      <c r="H40" s="22">
        <f>G40/F40*100</f>
        <v>100</v>
      </c>
    </row>
    <row r="41" spans="1:8" ht="22.5" customHeight="1">
      <c r="A41" s="37"/>
      <c r="B41" s="31"/>
      <c r="C41" s="31"/>
      <c r="D41" s="18" t="s">
        <v>39</v>
      </c>
      <c r="E41" s="23"/>
      <c r="F41" s="23"/>
      <c r="G41" s="23"/>
      <c r="H41" s="23"/>
    </row>
    <row r="42" spans="1:8" ht="19.5" customHeight="1">
      <c r="A42" s="37"/>
      <c r="B42" s="32"/>
      <c r="C42" s="32"/>
      <c r="D42" s="15" t="s">
        <v>40</v>
      </c>
      <c r="E42" s="24"/>
      <c r="F42" s="24"/>
      <c r="G42" s="24"/>
      <c r="H42" s="24"/>
    </row>
    <row r="43" spans="1:8" ht="30.75" customHeight="1">
      <c r="A43" s="37"/>
      <c r="B43" s="30" t="s">
        <v>41</v>
      </c>
      <c r="C43" s="30" t="s">
        <v>38</v>
      </c>
      <c r="D43" s="10" t="s">
        <v>42</v>
      </c>
      <c r="E43" s="22">
        <v>41407.199999999997</v>
      </c>
      <c r="F43" s="22">
        <v>41407.199999999997</v>
      </c>
      <c r="G43" s="22">
        <v>38633.699999999997</v>
      </c>
      <c r="H43" s="22">
        <f>G43/F43*100</f>
        <v>93.301889526459163</v>
      </c>
    </row>
    <row r="44" spans="1:8" ht="24" customHeight="1">
      <c r="A44" s="37"/>
      <c r="B44" s="31"/>
      <c r="C44" s="31"/>
      <c r="D44" s="18" t="s">
        <v>39</v>
      </c>
      <c r="E44" s="23"/>
      <c r="F44" s="23"/>
      <c r="G44" s="23"/>
      <c r="H44" s="23"/>
    </row>
    <row r="45" spans="1:8" ht="20.25" customHeight="1">
      <c r="A45" s="38"/>
      <c r="B45" s="32"/>
      <c r="C45" s="32"/>
      <c r="D45" s="15" t="s">
        <v>43</v>
      </c>
      <c r="E45" s="24"/>
      <c r="F45" s="24"/>
      <c r="G45" s="24"/>
      <c r="H45" s="24"/>
    </row>
    <row r="46" spans="1:8" ht="21.75" customHeight="1">
      <c r="A46" s="12">
        <v>1154</v>
      </c>
      <c r="B46" s="12"/>
      <c r="C46" s="12"/>
      <c r="D46" s="19" t="s">
        <v>17</v>
      </c>
      <c r="E46" s="12"/>
      <c r="F46" s="12"/>
      <c r="G46" s="12"/>
      <c r="H46" s="12"/>
    </row>
    <row r="47" spans="1:8" ht="32.25" customHeight="1">
      <c r="A47" s="36"/>
      <c r="B47" s="36"/>
      <c r="C47" s="36"/>
      <c r="D47" s="10" t="s">
        <v>0</v>
      </c>
      <c r="E47" s="39">
        <f>E53+E59+E66+E73</f>
        <v>3932921.1</v>
      </c>
      <c r="F47" s="39">
        <f>F53+F59+F66+F73</f>
        <v>3881521.1</v>
      </c>
      <c r="G47" s="39">
        <f>G53+G59+G66+G73</f>
        <v>3876612.7800000003</v>
      </c>
      <c r="H47" s="39">
        <f>G47/F47*100</f>
        <v>99.873546481558478</v>
      </c>
    </row>
    <row r="48" spans="1:8" ht="17.25" customHeight="1">
      <c r="A48" s="37"/>
      <c r="B48" s="37"/>
      <c r="C48" s="37"/>
      <c r="D48" s="18" t="s">
        <v>18</v>
      </c>
      <c r="E48" s="31"/>
      <c r="F48" s="31"/>
      <c r="G48" s="31"/>
      <c r="H48" s="31"/>
    </row>
    <row r="49" spans="1:8" ht="42.75" customHeight="1">
      <c r="A49" s="37"/>
      <c r="B49" s="37"/>
      <c r="C49" s="37"/>
      <c r="D49" s="15" t="s">
        <v>44</v>
      </c>
      <c r="E49" s="31"/>
      <c r="F49" s="31"/>
      <c r="G49" s="31"/>
      <c r="H49" s="31"/>
    </row>
    <row r="50" spans="1:8" ht="16.5" customHeight="1">
      <c r="A50" s="37"/>
      <c r="B50" s="37"/>
      <c r="C50" s="37"/>
      <c r="D50" s="18" t="s">
        <v>20</v>
      </c>
      <c r="E50" s="31"/>
      <c r="F50" s="31"/>
      <c r="G50" s="31"/>
      <c r="H50" s="31"/>
    </row>
    <row r="51" spans="1:8" ht="27">
      <c r="A51" s="37"/>
      <c r="B51" s="38"/>
      <c r="C51" s="38"/>
      <c r="D51" s="10" t="s">
        <v>45</v>
      </c>
      <c r="E51" s="32"/>
      <c r="F51" s="32"/>
      <c r="G51" s="32"/>
      <c r="H51" s="32"/>
    </row>
    <row r="52" spans="1:8" ht="18.75" customHeight="1">
      <c r="A52" s="37"/>
      <c r="B52" s="12"/>
      <c r="C52" s="12"/>
      <c r="D52" s="19" t="s">
        <v>22</v>
      </c>
      <c r="E52" s="12"/>
      <c r="F52" s="12"/>
      <c r="G52" s="12"/>
      <c r="H52" s="12"/>
    </row>
    <row r="53" spans="1:8" ht="33" customHeight="1">
      <c r="A53" s="37"/>
      <c r="B53" s="30" t="s">
        <v>23</v>
      </c>
      <c r="C53" s="30" t="s">
        <v>46</v>
      </c>
      <c r="D53" s="10" t="s">
        <v>1</v>
      </c>
      <c r="E53" s="22">
        <v>3572921.1</v>
      </c>
      <c r="F53" s="22">
        <v>3655954.4</v>
      </c>
      <c r="G53" s="22">
        <v>3651950.46</v>
      </c>
      <c r="H53" s="39">
        <f>G53/F53*100</f>
        <v>99.890481675592014</v>
      </c>
    </row>
    <row r="54" spans="1:8" ht="19.5" customHeight="1">
      <c r="A54" s="37"/>
      <c r="B54" s="31"/>
      <c r="C54" s="31"/>
      <c r="D54" s="20" t="s">
        <v>26</v>
      </c>
      <c r="E54" s="23"/>
      <c r="F54" s="23"/>
      <c r="G54" s="23"/>
      <c r="H54" s="31"/>
    </row>
    <row r="55" spans="1:8" ht="27">
      <c r="A55" s="37"/>
      <c r="B55" s="31"/>
      <c r="C55" s="31"/>
      <c r="D55" s="10" t="s">
        <v>47</v>
      </c>
      <c r="E55" s="23"/>
      <c r="F55" s="23"/>
      <c r="G55" s="23"/>
      <c r="H55" s="31"/>
    </row>
    <row r="56" spans="1:8" ht="19.5" customHeight="1">
      <c r="A56" s="37"/>
      <c r="B56" s="31"/>
      <c r="C56" s="31"/>
      <c r="D56" s="20" t="s">
        <v>28</v>
      </c>
      <c r="E56" s="23"/>
      <c r="F56" s="23"/>
      <c r="G56" s="23"/>
      <c r="H56" s="31"/>
    </row>
    <row r="57" spans="1:8" ht="20.25" customHeight="1">
      <c r="A57" s="37"/>
      <c r="B57" s="32"/>
      <c r="C57" s="32"/>
      <c r="D57" s="10" t="s">
        <v>11</v>
      </c>
      <c r="E57" s="24"/>
      <c r="F57" s="24"/>
      <c r="G57" s="24"/>
      <c r="H57" s="32"/>
    </row>
    <row r="58" spans="1:8" ht="25.5" customHeight="1">
      <c r="A58" s="37"/>
      <c r="B58" s="12"/>
      <c r="C58" s="12"/>
      <c r="D58" s="19" t="s">
        <v>48</v>
      </c>
      <c r="E58" s="12"/>
      <c r="F58" s="12"/>
      <c r="G58" s="12"/>
      <c r="H58" s="12"/>
    </row>
    <row r="59" spans="1:8" ht="21" customHeight="1">
      <c r="A59" s="37"/>
      <c r="B59" s="30" t="s">
        <v>49</v>
      </c>
      <c r="C59" s="30" t="s">
        <v>46</v>
      </c>
      <c r="D59" s="13" t="s">
        <v>2</v>
      </c>
      <c r="E59" s="22">
        <v>50000</v>
      </c>
      <c r="F59" s="22">
        <v>3987.1</v>
      </c>
      <c r="G59" s="22">
        <v>3987.1</v>
      </c>
      <c r="H59" s="22">
        <f>G59/F59*100</f>
        <v>100</v>
      </c>
    </row>
    <row r="60" spans="1:8" ht="18.75" customHeight="1">
      <c r="A60" s="37"/>
      <c r="B60" s="31"/>
      <c r="C60" s="31"/>
      <c r="D60" s="14" t="s">
        <v>50</v>
      </c>
      <c r="E60" s="23"/>
      <c r="F60" s="23"/>
      <c r="G60" s="23"/>
      <c r="H60" s="23"/>
    </row>
    <row r="61" spans="1:8" ht="17.25" customHeight="1">
      <c r="A61" s="37"/>
      <c r="B61" s="31"/>
      <c r="C61" s="31"/>
      <c r="D61" s="13" t="s">
        <v>51</v>
      </c>
      <c r="E61" s="23"/>
      <c r="F61" s="23"/>
      <c r="G61" s="23"/>
      <c r="H61" s="23"/>
    </row>
    <row r="62" spans="1:8" ht="21" customHeight="1">
      <c r="A62" s="37"/>
      <c r="B62" s="31"/>
      <c r="C62" s="31"/>
      <c r="D62" s="14" t="s">
        <v>52</v>
      </c>
      <c r="E62" s="23"/>
      <c r="F62" s="23"/>
      <c r="G62" s="23"/>
      <c r="H62" s="23"/>
    </row>
    <row r="63" spans="1:8" ht="19.5" customHeight="1">
      <c r="A63" s="37"/>
      <c r="B63" s="31"/>
      <c r="C63" s="31"/>
      <c r="D63" s="13" t="s">
        <v>11</v>
      </c>
      <c r="E63" s="23"/>
      <c r="F63" s="23"/>
      <c r="G63" s="23"/>
      <c r="H63" s="23"/>
    </row>
    <row r="64" spans="1:8" ht="22.5" customHeight="1">
      <c r="A64" s="37"/>
      <c r="B64" s="31"/>
      <c r="C64" s="31"/>
      <c r="D64" s="14" t="s">
        <v>53</v>
      </c>
      <c r="E64" s="23"/>
      <c r="F64" s="23"/>
      <c r="G64" s="23"/>
      <c r="H64" s="23"/>
    </row>
    <row r="65" spans="1:8" ht="37.5" customHeight="1">
      <c r="A65" s="37"/>
      <c r="B65" s="32"/>
      <c r="C65" s="32"/>
      <c r="D65" s="15" t="s">
        <v>54</v>
      </c>
      <c r="E65" s="24"/>
      <c r="F65" s="24"/>
      <c r="G65" s="24"/>
      <c r="H65" s="24"/>
    </row>
    <row r="66" spans="1:8" ht="21" customHeight="1">
      <c r="A66" s="37"/>
      <c r="B66" s="30" t="s">
        <v>55</v>
      </c>
      <c r="C66" s="30" t="s">
        <v>46</v>
      </c>
      <c r="D66" s="13" t="s">
        <v>3</v>
      </c>
      <c r="E66" s="22">
        <v>250000</v>
      </c>
      <c r="F66" s="22">
        <v>121685.2</v>
      </c>
      <c r="G66" s="22">
        <v>121180.1</v>
      </c>
      <c r="H66" s="22">
        <f>G66/F66*100</f>
        <v>99.584912544828796</v>
      </c>
    </row>
    <row r="67" spans="1:8" ht="18.75" customHeight="1">
      <c r="A67" s="37"/>
      <c r="B67" s="31"/>
      <c r="C67" s="31"/>
      <c r="D67" s="14" t="s">
        <v>50</v>
      </c>
      <c r="E67" s="23"/>
      <c r="F67" s="23"/>
      <c r="G67" s="23"/>
      <c r="H67" s="23"/>
    </row>
    <row r="68" spans="1:8" ht="69" customHeight="1">
      <c r="A68" s="37"/>
      <c r="B68" s="31"/>
      <c r="C68" s="31"/>
      <c r="D68" s="15" t="s">
        <v>56</v>
      </c>
      <c r="E68" s="23"/>
      <c r="F68" s="23"/>
      <c r="G68" s="23"/>
      <c r="H68" s="23"/>
    </row>
    <row r="69" spans="1:8" ht="18.75" customHeight="1">
      <c r="A69" s="37"/>
      <c r="B69" s="31"/>
      <c r="C69" s="31"/>
      <c r="D69" s="14" t="s">
        <v>52</v>
      </c>
      <c r="E69" s="23"/>
      <c r="F69" s="23"/>
      <c r="G69" s="23"/>
      <c r="H69" s="23"/>
    </row>
    <row r="70" spans="1:8" ht="18" customHeight="1">
      <c r="A70" s="37"/>
      <c r="B70" s="31"/>
      <c r="C70" s="31"/>
      <c r="D70" s="13" t="s">
        <v>11</v>
      </c>
      <c r="E70" s="23"/>
      <c r="F70" s="23"/>
      <c r="G70" s="23"/>
      <c r="H70" s="23"/>
    </row>
    <row r="71" spans="1:8" ht="19.5" customHeight="1">
      <c r="A71" s="37"/>
      <c r="B71" s="31"/>
      <c r="C71" s="31"/>
      <c r="D71" s="14" t="s">
        <v>53</v>
      </c>
      <c r="E71" s="23"/>
      <c r="F71" s="23"/>
      <c r="G71" s="23"/>
      <c r="H71" s="23"/>
    </row>
    <row r="72" spans="1:8" ht="32.25" customHeight="1">
      <c r="A72" s="37"/>
      <c r="B72" s="32"/>
      <c r="C72" s="32"/>
      <c r="D72" s="15" t="s">
        <v>54</v>
      </c>
      <c r="E72" s="24"/>
      <c r="F72" s="24"/>
      <c r="G72" s="24"/>
      <c r="H72" s="24"/>
    </row>
    <row r="73" spans="1:8" ht="19.5" customHeight="1">
      <c r="A73" s="37"/>
      <c r="B73" s="30" t="s">
        <v>57</v>
      </c>
      <c r="C73" s="30" t="s">
        <v>46</v>
      </c>
      <c r="D73" s="13" t="s">
        <v>4</v>
      </c>
      <c r="E73" s="22">
        <v>60000</v>
      </c>
      <c r="F73" s="22">
        <v>99894.399999999994</v>
      </c>
      <c r="G73" s="22">
        <v>99495.12</v>
      </c>
      <c r="H73" s="22">
        <f>G73/F73*100</f>
        <v>99.600297914597817</v>
      </c>
    </row>
    <row r="74" spans="1:8" ht="23.25" customHeight="1">
      <c r="A74" s="37"/>
      <c r="B74" s="31"/>
      <c r="C74" s="31"/>
      <c r="D74" s="14" t="s">
        <v>50</v>
      </c>
      <c r="E74" s="23"/>
      <c r="F74" s="23"/>
      <c r="G74" s="23"/>
      <c r="H74" s="23"/>
    </row>
    <row r="75" spans="1:8" ht="23.25" customHeight="1">
      <c r="A75" s="37"/>
      <c r="B75" s="31"/>
      <c r="C75" s="31"/>
      <c r="D75" s="15" t="s">
        <v>58</v>
      </c>
      <c r="E75" s="23"/>
      <c r="F75" s="23"/>
      <c r="G75" s="23"/>
      <c r="H75" s="23"/>
    </row>
    <row r="76" spans="1:8" ht="25.5" customHeight="1">
      <c r="A76" s="37"/>
      <c r="B76" s="31"/>
      <c r="C76" s="31"/>
      <c r="D76" s="14" t="s">
        <v>52</v>
      </c>
      <c r="E76" s="23"/>
      <c r="F76" s="23"/>
      <c r="G76" s="23"/>
      <c r="H76" s="23"/>
    </row>
    <row r="77" spans="1:8" ht="20.25" customHeight="1">
      <c r="A77" s="37"/>
      <c r="B77" s="31"/>
      <c r="C77" s="31"/>
      <c r="D77" s="13" t="s">
        <v>11</v>
      </c>
      <c r="E77" s="23"/>
      <c r="F77" s="23"/>
      <c r="G77" s="23"/>
      <c r="H77" s="23"/>
    </row>
    <row r="78" spans="1:8" ht="20.25" customHeight="1">
      <c r="A78" s="37"/>
      <c r="B78" s="31"/>
      <c r="C78" s="31"/>
      <c r="D78" s="14" t="s">
        <v>53</v>
      </c>
      <c r="E78" s="23"/>
      <c r="F78" s="23"/>
      <c r="G78" s="23"/>
      <c r="H78" s="23"/>
    </row>
    <row r="79" spans="1:8" ht="30" customHeight="1">
      <c r="A79" s="38"/>
      <c r="B79" s="32"/>
      <c r="C79" s="32"/>
      <c r="D79" s="15" t="s">
        <v>54</v>
      </c>
      <c r="E79" s="24"/>
      <c r="F79" s="24"/>
      <c r="G79" s="24"/>
      <c r="H79" s="24"/>
    </row>
    <row r="81" spans="1:9">
      <c r="A81" s="5"/>
      <c r="B81" s="5"/>
      <c r="C81" s="6"/>
      <c r="E81" s="6"/>
    </row>
    <row r="82" spans="1:9" ht="16.5">
      <c r="A82" s="1"/>
      <c r="B82" s="1"/>
      <c r="C82" s="2"/>
      <c r="E82" s="7"/>
      <c r="F82" s="6"/>
      <c r="G82" s="6"/>
      <c r="H82" s="6"/>
      <c r="I82" s="6"/>
    </row>
    <row r="83" spans="1:9" ht="16.5">
      <c r="A83" s="1"/>
      <c r="B83" s="1"/>
      <c r="C83" s="1"/>
      <c r="E83" s="1"/>
      <c r="F83" s="8"/>
      <c r="G83" s="8"/>
      <c r="H83" s="8"/>
      <c r="I83" s="1"/>
    </row>
    <row r="84" spans="1:9" ht="12" customHeight="1">
      <c r="A84" s="1"/>
      <c r="B84" s="4"/>
      <c r="C84" s="1"/>
      <c r="E84" s="1"/>
      <c r="F84" s="1"/>
      <c r="G84" s="1"/>
      <c r="H84" s="1"/>
      <c r="I84" s="1"/>
    </row>
    <row r="85" spans="1:9" ht="16.5">
      <c r="A85" s="3"/>
      <c r="B85" s="3"/>
      <c r="C85" s="6"/>
      <c r="E85" s="6"/>
      <c r="F85" s="1"/>
      <c r="G85" s="1"/>
      <c r="H85" s="1"/>
      <c r="I85" s="1"/>
    </row>
    <row r="86" spans="1:9" ht="13.5" customHeight="1">
      <c r="A86" s="1"/>
      <c r="B86" s="1"/>
      <c r="C86" s="3"/>
      <c r="D86" s="3"/>
      <c r="E86" s="7"/>
      <c r="F86" s="6"/>
      <c r="G86" s="6"/>
      <c r="H86" s="6"/>
      <c r="I86" s="6"/>
    </row>
    <row r="87" spans="1:9" ht="15" customHeight="1">
      <c r="F87" s="8"/>
      <c r="G87" s="8"/>
      <c r="H87" s="8"/>
      <c r="I87" s="1"/>
    </row>
  </sheetData>
  <mergeCells count="86">
    <mergeCell ref="F30:F32"/>
    <mergeCell ref="G26:G28"/>
    <mergeCell ref="H26:H28"/>
    <mergeCell ref="G30:G32"/>
    <mergeCell ref="H30:H32"/>
    <mergeCell ref="H73:H79"/>
    <mergeCell ref="G73:G79"/>
    <mergeCell ref="A26:A32"/>
    <mergeCell ref="B26:B28"/>
    <mergeCell ref="C26:C28"/>
    <mergeCell ref="E26:E28"/>
    <mergeCell ref="B30:B32"/>
    <mergeCell ref="C30:C32"/>
    <mergeCell ref="E30:E32"/>
    <mergeCell ref="F26:F28"/>
    <mergeCell ref="G66:G72"/>
    <mergeCell ref="B66:B72"/>
    <mergeCell ref="C66:C72"/>
    <mergeCell ref="E66:E72"/>
    <mergeCell ref="F66:F72"/>
    <mergeCell ref="H66:H72"/>
    <mergeCell ref="H47:H51"/>
    <mergeCell ref="F53:F57"/>
    <mergeCell ref="G53:G57"/>
    <mergeCell ref="H53:H57"/>
    <mergeCell ref="G47:G51"/>
    <mergeCell ref="H59:H65"/>
    <mergeCell ref="G59:G65"/>
    <mergeCell ref="B73:B79"/>
    <mergeCell ref="C73:C79"/>
    <mergeCell ref="B40:B42"/>
    <mergeCell ref="C40:C42"/>
    <mergeCell ref="E40:E42"/>
    <mergeCell ref="F40:F42"/>
    <mergeCell ref="F47:F51"/>
    <mergeCell ref="F59:F65"/>
    <mergeCell ref="F73:F79"/>
    <mergeCell ref="E59:E65"/>
    <mergeCell ref="A47:A79"/>
    <mergeCell ref="B47:B51"/>
    <mergeCell ref="C47:C51"/>
    <mergeCell ref="E47:E51"/>
    <mergeCell ref="B59:B65"/>
    <mergeCell ref="C59:C65"/>
    <mergeCell ref="E73:E79"/>
    <mergeCell ref="B53:B57"/>
    <mergeCell ref="C53:C57"/>
    <mergeCell ref="E53:E57"/>
    <mergeCell ref="H34:H38"/>
    <mergeCell ref="G40:G42"/>
    <mergeCell ref="H40:H42"/>
    <mergeCell ref="G43:G45"/>
    <mergeCell ref="H43:H45"/>
    <mergeCell ref="C43:C45"/>
    <mergeCell ref="E43:E45"/>
    <mergeCell ref="F43:F45"/>
    <mergeCell ref="A34:A45"/>
    <mergeCell ref="B34:B38"/>
    <mergeCell ref="C34:C38"/>
    <mergeCell ref="E34:E38"/>
    <mergeCell ref="F34:F38"/>
    <mergeCell ref="G34:G38"/>
    <mergeCell ref="B43:B45"/>
    <mergeCell ref="G15:G19"/>
    <mergeCell ref="H15:H19"/>
    <mergeCell ref="F20:F24"/>
    <mergeCell ref="G20:G24"/>
    <mergeCell ref="H20:H24"/>
    <mergeCell ref="F15:F19"/>
    <mergeCell ref="F9:F13"/>
    <mergeCell ref="G9:G13"/>
    <mergeCell ref="F1:H1"/>
    <mergeCell ref="F3:H3"/>
    <mergeCell ref="A2:H2"/>
    <mergeCell ref="A9:A24"/>
    <mergeCell ref="B9:B13"/>
    <mergeCell ref="C9:C13"/>
    <mergeCell ref="H9:H13"/>
    <mergeCell ref="E9:E13"/>
    <mergeCell ref="E15:E19"/>
    <mergeCell ref="E20:E24"/>
    <mergeCell ref="A6:B6"/>
    <mergeCell ref="B20:B24"/>
    <mergeCell ref="C20:C24"/>
    <mergeCell ref="B15:B19"/>
    <mergeCell ref="C15:C19"/>
  </mergeCells>
  <phoneticPr fontId="0" type="noConversion"/>
  <pageMargins left="0.24" right="0.24" top="0.42" bottom="0.44" header="0.41" footer="0.24"/>
  <pageSetup paperSize="9" scale="69" firstPageNumber="3022" orientation="portrait" useFirstPageNumber="1" r:id="rId1"/>
  <headerFooter>
    <oddFooter>&amp;L&amp;"GHEA Grapalat,Regular"&amp;8Հայաստանի Հանրապետության ֆինանսների նախարարություն&amp;R&amp;"GHEA Grapalat,Regular"&amp;8&amp;F &amp;P էջ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axyusak 12</vt:lpstr>
      <vt:lpstr>'axyusak 12'!Print_Titles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Kristina Gevorgyan</dc:creator>
  <cp:lastModifiedBy>Kristina Gevorgyan</cp:lastModifiedBy>
  <cp:lastPrinted>2016-04-19T11:49:46Z</cp:lastPrinted>
  <dcterms:created xsi:type="dcterms:W3CDTF">2007-06-08T11:55:52Z</dcterms:created>
  <dcterms:modified xsi:type="dcterms:W3CDTF">2016-06-23T07:47:17Z</dcterms:modified>
</cp:coreProperties>
</file>