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4985" windowHeight="7875"/>
  </bookViews>
  <sheets>
    <sheet name="tit" sheetId="8" r:id="rId1"/>
    <sheet name="Report" sheetId="6" r:id="rId2"/>
  </sheets>
  <definedNames>
    <definedName name="_xlnm.Print_Area" localSheetId="0">tit!$A$1:$M$28</definedName>
    <definedName name="_xlnm.Print_Titles" localSheetId="1">Report!$A:$J,Report!$1:$3</definedName>
  </definedNames>
  <calcPr calcId="145621" fullCalcOnLoad="1"/>
</workbook>
</file>

<file path=xl/calcChain.xml><?xml version="1.0" encoding="utf-8"?>
<calcChain xmlns="http://schemas.openxmlformats.org/spreadsheetml/2006/main">
  <c r="S20" i="6" l="1"/>
  <c r="U20" i="6" s="1"/>
  <c r="S41" i="6"/>
  <c r="S46" i="6"/>
  <c r="S44" i="6"/>
  <c r="S24" i="6"/>
  <c r="U24" i="6" s="1"/>
  <c r="S21" i="6"/>
  <c r="U21" i="6" s="1"/>
  <c r="S18" i="6"/>
  <c r="S17" i="6"/>
  <c r="S16" i="6"/>
  <c r="U16" i="6" s="1"/>
  <c r="S73" i="6"/>
  <c r="U73" i="6" s="1"/>
  <c r="U49" i="6"/>
  <c r="U48" i="6"/>
  <c r="U72" i="6"/>
  <c r="U71" i="6"/>
  <c r="U44" i="6"/>
  <c r="U70" i="6"/>
  <c r="O70" i="6"/>
  <c r="U69" i="6"/>
  <c r="O69" i="6"/>
  <c r="O46" i="6"/>
  <c r="O47" i="6"/>
  <c r="O55" i="6"/>
  <c r="O59" i="6"/>
  <c r="O60" i="6"/>
  <c r="O61" i="6"/>
  <c r="O62" i="6"/>
  <c r="O63" i="6"/>
  <c r="O64" i="6"/>
  <c r="O65" i="6"/>
  <c r="O66" i="6"/>
  <c r="O67" i="6"/>
  <c r="O68" i="6"/>
  <c r="O73" i="6"/>
  <c r="U68" i="6"/>
  <c r="U67" i="6"/>
  <c r="U66" i="6"/>
  <c r="U63" i="6"/>
  <c r="U64" i="6"/>
  <c r="U65" i="6"/>
  <c r="U62" i="6"/>
  <c r="U47" i="6"/>
  <c r="U55" i="6"/>
  <c r="U59" i="6"/>
  <c r="U60" i="6"/>
  <c r="U61" i="6"/>
  <c r="U15" i="6"/>
  <c r="U46" i="6"/>
  <c r="U45" i="6"/>
  <c r="O45" i="6"/>
  <c r="O44" i="6"/>
  <c r="U43" i="6"/>
  <c r="O43" i="6"/>
  <c r="O12" i="6"/>
  <c r="O39" i="6"/>
  <c r="O38" i="6"/>
  <c r="U25" i="6"/>
  <c r="O25" i="6"/>
  <c r="U26" i="6"/>
  <c r="O26" i="6"/>
  <c r="O42" i="6"/>
  <c r="O41" i="6"/>
  <c r="O40" i="6"/>
  <c r="O37" i="6"/>
  <c r="O34" i="6"/>
  <c r="M33" i="6"/>
  <c r="O33" i="6"/>
  <c r="O28" i="6"/>
  <c r="M27" i="6"/>
  <c r="O27" i="6" s="1"/>
  <c r="O24" i="6"/>
  <c r="O23" i="6"/>
  <c r="O22" i="6"/>
  <c r="O21" i="6"/>
  <c r="O20" i="6"/>
  <c r="M19" i="6"/>
  <c r="O19" i="6"/>
  <c r="O18" i="6"/>
  <c r="O17" i="6"/>
  <c r="O16" i="6"/>
  <c r="O13" i="6"/>
  <c r="O11" i="6"/>
  <c r="O10" i="6"/>
  <c r="O9" i="6"/>
  <c r="O8" i="6"/>
  <c r="O7" i="6"/>
  <c r="O6" i="6"/>
  <c r="O5" i="6"/>
  <c r="M4" i="6"/>
  <c r="O4" i="6" s="1"/>
  <c r="U34" i="6"/>
  <c r="S4" i="6"/>
  <c r="U4" i="6"/>
  <c r="S5" i="6"/>
  <c r="U5" i="6"/>
  <c r="S6" i="6"/>
  <c r="U6" i="6"/>
  <c r="S7" i="6"/>
  <c r="U7" i="6"/>
  <c r="S8" i="6"/>
  <c r="U8" i="6"/>
  <c r="S9" i="6"/>
  <c r="U9" i="6"/>
  <c r="S10" i="6"/>
  <c r="U10" i="6"/>
  <c r="S11" i="6"/>
  <c r="U11" i="6"/>
  <c r="S13" i="6"/>
  <c r="U13" i="6"/>
  <c r="U14" i="6"/>
  <c r="U17" i="6"/>
  <c r="U18" i="6"/>
  <c r="U19" i="6"/>
  <c r="U22" i="6"/>
  <c r="U23" i="6"/>
  <c r="U27" i="6"/>
  <c r="U28" i="6"/>
  <c r="U32" i="6"/>
  <c r="U33" i="6"/>
  <c r="U37" i="6"/>
  <c r="U40" i="6"/>
  <c r="U41" i="6"/>
  <c r="U42" i="6"/>
</calcChain>
</file>

<file path=xl/comments1.xml><?xml version="1.0" encoding="utf-8"?>
<comments xmlns="http://schemas.openxmlformats.org/spreadsheetml/2006/main">
  <authors>
    <author>Susanna</author>
  </authors>
  <commentList>
    <comment ref="Y4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10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11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13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14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16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17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18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19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20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21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22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23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24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25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26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27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28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32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33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36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37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40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41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43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44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45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46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47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48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49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0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1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3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4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5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8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9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60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61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62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65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66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67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68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69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70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71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72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73" authorId="0">
      <text>
        <r>
          <rPr>
            <b/>
            <sz val="9"/>
            <color indexed="81"/>
            <rFont val="Tahoma"/>
            <family val="2"/>
          </rPr>
          <t>Susanna: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<sst xmlns="http://schemas.openxmlformats.org/spreadsheetml/2006/main" count="489" uniqueCount="191">
  <si>
    <t>Պ</t>
  </si>
  <si>
    <t>քանակական</t>
  </si>
  <si>
    <t>Տ</t>
  </si>
  <si>
    <t>Գ</t>
  </si>
  <si>
    <t>որակական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</si>
  <si>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</si>
  <si>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</si>
  <si>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</si>
  <si>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</si>
  <si>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</si>
  <si>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</si>
  <si>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</si>
  <si>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</si>
  <si>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</si>
  <si>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</si>
  <si>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</si>
  <si>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</si>
  <si>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</si>
  <si>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</si>
  <si>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</si>
  <si>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List1</t>
  </si>
  <si>
    <t>List 2</t>
  </si>
  <si>
    <t>List3</t>
  </si>
  <si>
    <t>List4</t>
  </si>
  <si>
    <t>ԱԾ</t>
  </si>
  <si>
    <t>ԾՏ</t>
  </si>
  <si>
    <t>ՖԾ</t>
  </si>
  <si>
    <t>ԿՀ</t>
  </si>
  <si>
    <t>ԱՏ</t>
  </si>
  <si>
    <t>ԵԿ</t>
  </si>
  <si>
    <t>ԿՊ</t>
  </si>
  <si>
    <t>ԱՊ</t>
  </si>
  <si>
    <t>ԵՊ</t>
  </si>
  <si>
    <t>ԱՁ</t>
  </si>
  <si>
    <t>ՎՏ</t>
  </si>
  <si>
    <t>ՎՄ</t>
  </si>
  <si>
    <t>ԲՏ</t>
  </si>
  <si>
    <t>ՄՆ</t>
  </si>
  <si>
    <t>ՄԱ</t>
  </si>
  <si>
    <t>ՀՀ Սյունիքի մարզպետարանի կողմից տարածքային կառավարման քաղաքականության իրականացման ծառայություններ</t>
  </si>
  <si>
    <t>Մարզի համայնքների բյուջեների և դրանց կատարման վերաբերյալ ամսական և եռամսյակային հաղորդումների, տարեկան հաշվետվությունների ընդունումը, ամփոփումը և դրանք մարզպետին ու պետական այլ համապատասխան մարմիններին ներկայացնելու համար անհրաժեշտ տեղեկանքների հաշվետվությունների , հաղորդումների, եզրակացությունների և այլ փաստաթղթերի նախապատրաստումը/ համայնքների թիվը/</t>
  </si>
  <si>
    <t>Մարզային ենթակայության կրթության,մշակույթի և առողջապահության ՊՈԱԿ-ների, ՓԲԸ-ների ֆինանսատնտեսական գործունեության վերլուծության կատարումը թվային և վերլուծական հաշվետվությունների ամփոփումը և ներկայացումը, ծախսային նախահաշիվների կազմումը և ներկայացումը / կազմակերպությունների թիվը/</t>
  </si>
  <si>
    <t>Աշխատակազմի ֆինանսական հաշվետվությունների կազմումը, աշխատակազմի հաշվապահական հաշվառման վարումը, վճարման փաստաթղթերի կազմումը և ներկայացումը. (միջոցառումների թիվը)</t>
  </si>
  <si>
    <t>Մարզային ենթակայության կազմակերպություններում, տեղական ինքնակառավարման մարմիններում պլանավորված ֆինանսատնտեսական աուդիտ, ստուգումներ. (ստուգումների թիվը)</t>
  </si>
  <si>
    <t>Ըստ օրենքի մարզպետի կառավարմանը տրված կրթական, մշակութային և սպորտային կազմակերպությունների կառավարում և գործունեության համակարգում. կազմակերպությունների քանակը</t>
  </si>
  <si>
    <t>Մարզի գյուղացիական տնտեսություններում, սերմնաբուծական տնտեսություններում և արհեստական սերմնավորման կայաններում գյուղմթերքների արտադրության կազմակերպման և զարգացման գործում խորհրդատվությունների մատուցում, մշակաբույսերի, մոլախոտերի դեմ հակահամաճարակային և կարանտինային միջոցառումների համակարգում և վերահսկողություն, բնապահպանական օրենսդրության պահպանման վերահսկողություն, ոռոգման ջրի հաշվառում  (կազմակերպությունների քանակը)</t>
  </si>
  <si>
    <t>միջհամայնքային հասարակական տրանսպորտի աշխատանքի կազմակերպում, կարգավորում և վերահսկում, մարզային ենթակայության ճանապարհների, կամուրջների, թունելների, այլ ինժեներական կառույցների շինարարության, պահպանման և շահագործման կազմակերպում, հանրապետական նշանակության ճանապարհների շինարարության, պահպանման ու շահագործման աշխատանքների կազմակերպման աջակցությունը, մարզի տարածքում ուղևորափոխադրումների և բեռնափոխադրումների մասին տեղեկատվության հավաքագրումը, ամփոփումը և վերլուծություն (միջոցառումների քանակը)</t>
  </si>
  <si>
    <t>Մարզային ենթակայության առողջապահական կազմակերպությունների  եռամսյակային և  տարեկան հաշվետվությունների ընդունում, ամփոփում, կազմակերպչական և մասնագիտական գործունեության ընթացիկ վերլուծություն, մարզի տարածքում առողջապահական պետական նպատակային ծրագրերի կատարումն ապահովելու ուղղությամբ իրակա-նացվող աշխատանքների կազմակերպումը և համակարգում, վարակիչ և սոցիալական հատուկ նշանակություն ունեցող հիվանդությունների դինամիկայի ուսումնասիրությունների ու վերլուծությունների կազմակերպումը, դրանց կանխարգելման ծրագրերի մշակում (կազմակերպությունների քանակը)</t>
  </si>
  <si>
    <t>Մարզպետարանի փաստաթղթային սպասարկումը, փաստաթղթաշրջանառության արդյունավետ կազմակերպում, ոչ գաղտնի գործավարության միասնական կարգի կիրառում, ինչպես նաև գաղտնի գործավարության կազմակերպման ապահովում, մարզպետարանից առաքվող նամակներում, գրություններում և այլ փաստաթղթերում պարունակվող հանձնարարականների կատարման ժամկետների, գործավարության միասնական կարգի պահանջների կատարման նկատմամբ վերահսկողություն (պատասխան գրությունների, դիմումների քանակը)</t>
  </si>
  <si>
    <t>Ընդամենը</t>
  </si>
  <si>
    <t>Ծառայությունը ստացող աշակերտների թվաքանակը, աշակերտ</t>
  </si>
  <si>
    <t>Տրանսպորտային ծառայություններից օգտված ուսուցիչների և աշակերտների թիվը</t>
  </si>
  <si>
    <t xml:space="preserve">Մարզային ենթակայության հատուկ դպրոցներում  տարրական կրթություն ստացող աշակերտների թիվը  </t>
  </si>
  <si>
    <t xml:space="preserve">Մարզային ենթակայության հատուկ դպրոցներում  հիմնական կրթություն ստացող աշակերտների թիվը  </t>
  </si>
  <si>
    <t xml:space="preserve">Մարզային ենթակայության հատուկ դպրոցներում  միջնակարգ կրթություն ստացող աշակերտների թիվը  </t>
  </si>
  <si>
    <t xml:space="preserve">Ներառական տարրական  կրթություն ստացող աշակերտների թիվը </t>
  </si>
  <si>
    <t xml:space="preserve">Ներառական հիմնական  կրթություն ստացող աշակերտների թիվը </t>
  </si>
  <si>
    <t xml:space="preserve">Մարզային ենթակայության կազմակերպություններում արտադպորցական կրթություն ստացող սաների թիվը  </t>
  </si>
  <si>
    <t>Ուսանողների թվաքանակը</t>
  </si>
  <si>
    <t>Թանգարանային ծառայություններ և ցուցահանդեսներ</t>
  </si>
  <si>
    <t>Այցելուների թվաքանակը</t>
  </si>
  <si>
    <t>Համայնքային մշակույթի և ազատ ժամանցի կազմակերպում</t>
  </si>
  <si>
    <t>Թատերական ներկայացումներ</t>
  </si>
  <si>
    <t>Պետական հիմնարկների և կազմակերպությունների աշխատողների սոցիալական փաթեթով ապահովում</t>
  </si>
  <si>
    <t>գերատեսչությունների կողմից ստացված հանձնարարականների քանակի ավելացում , սոցիալապես անապահով բնակիչների `մարզպետին հասցեագրված դիմումների քանակի ավելացում</t>
  </si>
  <si>
    <t>Ազդեցություն չկա</t>
  </si>
  <si>
    <t>Նախադպրոցական կրթություն</t>
  </si>
  <si>
    <t>Նախադպրոցական կրթություն ստացող աշակերտների թիվը</t>
  </si>
  <si>
    <t>ՊՄ կոդը</t>
  </si>
  <si>
    <t>Կատարողի կոդը</t>
  </si>
  <si>
    <t>Ծրագրի դասիչը</t>
  </si>
  <si>
    <t>Ծրագրային դասիչը</t>
  </si>
  <si>
    <t>Քաղաքակունության միջոցառման դասիչը</t>
  </si>
  <si>
    <t>Չափորոշիչի կոդը</t>
  </si>
  <si>
    <t>Պաշարների շարժի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</si>
  <si>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</si>
  <si>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</si>
  <si>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</si>
  <si>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Ոչ ֆինանսական ցուցանիշներ</t>
  </si>
  <si>
    <t>Ցուցանիշի հաստատված կանխատեսումը հաշվետու ժամանակահատվածի համար</t>
  </si>
  <si>
    <t xml:space="preserve">Ցուցանիշի փոփոխություններն ըստ համապատասխան իրավական ակտի (+/-) </t>
  </si>
  <si>
    <t>Փաստացի ցուցանիշը (կատարված և ընդունված) հաշվետու ժամանակահատվածում</t>
  </si>
  <si>
    <t>Հաստատված և փաստացի ցուցանիշների տարբերությունը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</si>
  <si>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</si>
  <si>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 xml:space="preserve">Ցուցանիշի փոփոխու-թյուններն ըստ համապատաս-խան իրավա-կան ակտի (+/-) </t>
  </si>
  <si>
    <t>ճշտված ցուցանիշը հաշվետուժամանակահատվածի համար (սյ 7+սյ 8)</t>
  </si>
  <si>
    <t>Ֆինանսական ցուցանիշներ (հազ. դրամ)</t>
  </si>
  <si>
    <t>Փաստացի ցուցանիշը (դրամարկղային ծախս) հաշվետու ժամանակահատվածում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</si>
  <si>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</si>
  <si>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</si>
  <si>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Ծրագրի ընթացիկ կառավարմանն ուղղված նախատեսվող միջոցառումները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</si>
  <si>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</si>
  <si>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</si>
  <si>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</si>
  <si>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Ա</t>
  </si>
  <si>
    <t>Բ</t>
  </si>
  <si>
    <t>Դ</t>
  </si>
  <si>
    <t>Ե</t>
  </si>
  <si>
    <t>Զ</t>
  </si>
  <si>
    <t>Է</t>
  </si>
  <si>
    <t>Ը</t>
  </si>
  <si>
    <t>Թ</t>
  </si>
  <si>
    <t>Ժ</t>
  </si>
  <si>
    <t>Տարրական ընդհանուր հանրակրթություն</t>
  </si>
  <si>
    <t>Հիմնական ընդհանուր հանրակրթություն</t>
  </si>
  <si>
    <t>Միջնակարգ (լրիվ) ընդհանուր հանրակրթություն</t>
  </si>
  <si>
    <t>Տարրական հատուկ հանրակրթություն</t>
  </si>
  <si>
    <t>Հիմնական  հատուկ հանրակրթություն</t>
  </si>
  <si>
    <t>Միջնակարգ   հատուկ հանրակրթություն</t>
  </si>
  <si>
    <t>ներառական կրթություն տարրական դպրոցում</t>
  </si>
  <si>
    <t>ներառական կրթություն միջին  դպրոցում</t>
  </si>
  <si>
    <t>Արտադպրոցական դաստիարակություն</t>
  </si>
  <si>
    <t>Ազգային, փողային և լարային  նվագարանների գծով  ուսուցում</t>
  </si>
  <si>
    <t>Մշակութային միջոցառումների իրականացում</t>
  </si>
  <si>
    <t>մշակութային միջոցառումների մասնակիցներ</t>
  </si>
  <si>
    <t xml:space="preserve"> Հանրակրթական դպրոցների մանկավարժներին և դպրոցահասակ երեխաներին տրանսպորտային ծախսերի փոխհատուցում</t>
  </si>
  <si>
    <t>Ուս. Տարվա ընթացքում աշակերտների տեղափոխության հետևանք</t>
  </si>
  <si>
    <t>ներառական կրթություն ավագ  դպրոցում</t>
  </si>
  <si>
    <t>Ամառային պահպանման ենթակա  ավտոճանապարհների ընդհանուր երկարությունը, կմ</t>
  </si>
  <si>
    <t>Ձմեռային պահպանման ենթակա  ավտոճանապարհների ընդհանուր երկարությունը, կմ</t>
  </si>
  <si>
    <t>Պահպանվող թանգարանային առարկաների թիվը</t>
  </si>
  <si>
    <t>Սպասարկվող թանգարանային այցելուի  թիվը</t>
  </si>
  <si>
    <t>Կազմակերպվող ցուցահանդեսների թիվը</t>
  </si>
  <si>
    <t>Սոցիալապես անապահով ընտանիքների երեխաների դասագրքերի վարձավճարների փոխհատուցում</t>
  </si>
  <si>
    <t>Անապահով ընտանիքների երեխաների քանակ</t>
  </si>
  <si>
    <t xml:space="preserve"> Աշխատանքային գործունեության 6 ամիսը չլրացած, ֆիզ. Արձակուրդ մեկնած և աշխատանքից ազատված աշխատողների թվաքանակ</t>
  </si>
  <si>
    <t xml:space="preserve">Ներառական միջն.  կրթություն ստացող աշակերտների թիվը </t>
  </si>
  <si>
    <t>Մարզի ՏԻ մարմինների գործունեության վերաբերյալ ուսումնասիրությունների և վերլուծությունների կատարում, համայնքներում հրատապ լուծում պահանջող       հարցերի բացահայտումը և դրանց մասին անհրաժեշտ տեղեկատվության ներկացման ապահովում, ՏԻ մարմինների կողմիցհամայնքային բնակարանային ֆոնդի բնակարանների մասնավորեցման, բնակարանի կարիքավորների հերթացուցակների կազմման և բնակարանների հատկացման գործընթացի նկատմամբ վերահսկողության իրականացումը, աջակցություն համայնքներում համայնքային ծառայության համակարգի ներդրմանը,համայնքներում վարչական վերահսկողության իրականացում (միջոցառումների քանակը)</t>
  </si>
  <si>
    <t>Հանրապետական և մարզային նշանակության ավտոճանապարհների բարելավման և անվտանգ երթևեկության  ծառայություններ</t>
  </si>
  <si>
    <t>Դպրոցահասակ երեխաներին սննդով ապահովում</t>
  </si>
  <si>
    <t>Շահառուների քանակը</t>
  </si>
  <si>
    <t>Այլընտրանքային աշխատանքային ծառայողներին օրենքով սահմանված դրամական բավարարման գումարների տրամադրում</t>
  </si>
  <si>
    <t>Այլընտրանքային աշխատանքային ծառայություն անցնողների  թիվը</t>
  </si>
  <si>
    <t>Համակարգչային սարքավորումներ</t>
  </si>
  <si>
    <t>Համակարգչային սարքերի ձեռքբերում</t>
  </si>
  <si>
    <t>Ներառական կրթություն իրականացնող կազմակերպությունների թվի ավելացում</t>
  </si>
  <si>
    <t>Հանդիսատեսի  թվաքանակը</t>
  </si>
  <si>
    <t>Ներկայացումների քանակը</t>
  </si>
  <si>
    <t>Համապատասխան պետական հիմնարկների և կազմակերպությունների աշխատակիցների քանակը</t>
  </si>
  <si>
    <t>Ներդրումներ կրթական ոլորտի օբյեկտներում. Կրթական օբյեկտների հիմնանորոգում</t>
  </si>
  <si>
    <t>Ներդրումներ կրթական ոլորտի օբյեկտներում. Կրթական օբյեկտների շինարարություն</t>
  </si>
  <si>
    <t>Աջակցություն ստացող  համայնքների թիվը</t>
  </si>
  <si>
    <t>Պետական  աջակցություն տեղական ինքնակառավարման մարմիններին</t>
  </si>
  <si>
    <t>Պետական նշանակության ավտոճանապարհների հիմնաներեգում</t>
  </si>
  <si>
    <t>Մրցույթի արդյունքում առաջացած խնայողություն</t>
  </si>
  <si>
    <t>Նոր ուս. տարում 1-ին դաս. պակաս ընդունված աշակերտների քանակ</t>
  </si>
  <si>
    <t>Նախատեսվող վերակազմակերպման  հետևանքով 1-ին դասարանցիների ընդոընելություն չի կատարվել</t>
  </si>
  <si>
    <t>Այլ բնակավայր տեղափոխված երեխաների քանակ</t>
  </si>
  <si>
    <t>Շինարարության համար անհրաժեշտ նախագծանախահաշվային փաստաթղթերի մշակման աշխատանքներ</t>
  </si>
  <si>
    <t>Աջակցություն ՀՀ Սյունիքի մարզի համայնքներին կրթական օբյեկտների շենքային պայմանների բարելավման համար</t>
  </si>
  <si>
    <t>Տրանսֆերտ ստացող ՏԻՄ-երի քանակը</t>
  </si>
  <si>
    <t xml:space="preserve">Աջակցություն ՀՀ Սյունիքի մարզի համայնքներին </t>
  </si>
  <si>
    <t>Առողջապահական օբյեկտների հիմնանորոգում</t>
  </si>
  <si>
    <t>Ներդրումներ մշակութային օբյեկտներում</t>
  </si>
  <si>
    <t>Բնակարանային ֆոնդ</t>
  </si>
  <si>
    <t>Հիմնանորոգվող բազմաբնակարան բնակելի շենքերի քանակը, միավոր</t>
  </si>
  <si>
    <t>Հիմնանորոգվող տանիքների մակերեսը, քառ. Մ</t>
  </si>
  <si>
    <t>Հիմնանորոգվող բազմաբնակարան բնակելի շենքերի վերելակների քանակը, միավոր</t>
  </si>
  <si>
    <t>Նախագծային աշխատանքներ</t>
  </si>
  <si>
    <t>նախագծանախահաշվային փաստաթղթերի քանակը, հատ</t>
  </si>
  <si>
    <t>Տեղական նշանակության ավտոճանապարհների և կամուրջների հիմնանորոգում</t>
  </si>
  <si>
    <t>Հիմնանորոգվող ավտոճանապարհների մակերեսը, հազ. ք/մ</t>
  </si>
  <si>
    <t>Տեխնիկական հսկողության աշխատանքներ</t>
  </si>
  <si>
    <t>Տեխնիկական հսկողության փաստաթղթեր, քանակը, հատ</t>
  </si>
  <si>
    <t>01.01.15-30.09.15 թթ.</t>
  </si>
  <si>
    <t>Աջակցություն Մեղրիի տարածաշրջանի գյուղական բնակչությանը</t>
  </si>
  <si>
    <t>Տրանսֆերտ ստացող անձանց քանակը</t>
  </si>
  <si>
    <t>&lt;&lt;Լավագույն մարզական ընտանիք&gt;&gt; մրցույթի անցկացում</t>
  </si>
  <si>
    <t>Մրցույթի մասնակիցների թիվը</t>
  </si>
  <si>
    <t>01.01.15-30.12.15 թթ.</t>
  </si>
  <si>
    <t xml:space="preserve">  ֆիզ. արձակուրդ մեկնած և աշխատանքից ազատված աշխատողների թվաքանակով պայմանավորված</t>
  </si>
  <si>
    <t xml:space="preserve">Գնումների գործընթացի արդյունքում առաջացած խնայողություն </t>
  </si>
  <si>
    <t>Հողային պաստառի, երթևեկելի մասի, արհեստական կառույցների և կահավորման էլեմենտների նորմատիվ մակարդակի պահպանում և շահագործում</t>
  </si>
  <si>
    <t>Կրթական օբյեկտների հիմնանորոգում</t>
  </si>
  <si>
    <t>Ներդրումներ ՀՀ Սյունիքի մարզպետի կառավարման լիազորությունների տակ գտնվող հանրակրթական դպրոցների շենքերի կապիտալ վերանորոգման նպատակով</t>
  </si>
  <si>
    <t>Ներդրումներ՝ ՀՀ Սյունիքի մարզի մշակութային օբյեկտների վերանորոգման նպատակով</t>
  </si>
  <si>
    <t>Ներդրումներ ՀՀ Սյունիքի մարզպետի կառավարման լիազորությունների տակ գտնվող հանրակրթական դպրոցների շենքերի տանիքների վերանորոգման նպատակով</t>
  </si>
  <si>
    <t>Պետական անհատույց աջակցություն բնակիչներին</t>
  </si>
  <si>
    <t>Տրանսֆերտ ստացող ընտանիքների քանակը</t>
  </si>
  <si>
    <t>Աջակցություն ՀՀ Սյունիքի մարզի համայնքային կենտրոնների շենքային պայմանների բարելավման համար</t>
  </si>
  <si>
    <t>Պետական անհատույց աջակցություն ՀՀ Սյունիքի մարզի համայնքների նախադպրոցական հաստատությունների շենքերի տանիքների վերանորոգում</t>
  </si>
  <si>
    <t>1. Հիմնանորոգվող բազմաբնակարան բնակելի շենքերի քանակը, միավոր</t>
  </si>
  <si>
    <t>2. Հիմնանորոգվող տանիքների մակերեսը, քառ. մ</t>
  </si>
  <si>
    <t>2.Հիմնանորոգվող տանիքների մակերեսը, քառ. Մետր</t>
  </si>
  <si>
    <t>3.Հիմնանորոգվող բազմաբնակարան բնակելի շենքերի վերելակների քանակը, միավոր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</si>
  <si>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</si>
  <si>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</si>
  <si>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</si>
  <si>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01.01.15թ.- 01.01.16թ. ժամանակահատվածի համար</t>
  </si>
  <si>
    <t>Հայաստանի Հանրապետության Սյունիքի մարզպետարան</t>
  </si>
  <si>
    <t>ճշտված ցուցանիշը հաշվետու ժամանակահատվածի համար        (սյ 1+սյ2)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</si>
</sst>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9" formatCode="_-* #,##0.00_-;\-* #,##0.00_-;_-* &quot;-&quot;??_-;_-@_-"/>
    <numFmt numFmtId="182" formatCode="0.0"/>
    <numFmt numFmtId="183" formatCode="00"/>
    <numFmt numFmtId="184" formatCode="_-* #,##0.0_-;\-* #,##0.0_-;_-* &quot;-&quot;??_-;_-@_-"/>
  </numFmts>
  <fonts count="33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10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 Armenian"/>
    </font>
    <font>
      <sz val="9"/>
      <color indexed="10"/>
      <name val="GHEA Grapalat"/>
      <family val="3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name val="GHEA Grapalat"/>
      <family val="3"/>
    </font>
    <font>
      <b/>
      <sz val="12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9" fontId="1" fillId="0" borderId="0" applyFont="0" applyFill="0" applyBorder="0" applyAlignment="0" applyProtection="0"/>
    <xf numFmtId="0" fontId="29" fillId="0" borderId="0"/>
    <xf numFmtId="0" fontId="29" fillId="0" borderId="0"/>
    <xf numFmtId="0" fontId="3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0" fillId="7" borderId="1" applyNumberFormat="0" applyAlignment="0" applyProtection="0"/>
    <xf numFmtId="0" fontId="23" fillId="20" borderId="8" applyNumberFormat="0" applyAlignment="0" applyProtection="0"/>
    <xf numFmtId="0" fontId="13" fillId="20" borderId="1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14" fillId="21" borderId="2" applyNumberFormat="0" applyAlignment="0" applyProtection="0"/>
    <xf numFmtId="0" fontId="24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0" fillId="0" borderId="0"/>
    <xf numFmtId="0" fontId="12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21" fillId="0" borderId="6" applyNumberFormat="0" applyFill="0" applyAlignment="0" applyProtection="0"/>
    <xf numFmtId="0" fontId="2" fillId="0" borderId="0"/>
    <xf numFmtId="0" fontId="26" fillId="0" borderId="0" applyNumberFormat="0" applyFill="0" applyBorder="0" applyAlignment="0" applyProtection="0"/>
    <xf numFmtId="0" fontId="16" fillId="4" borderId="0" applyNumberFormat="0" applyBorder="0" applyAlignment="0" applyProtection="0"/>
  </cellStyleXfs>
  <cellXfs count="75">
    <xf numFmtId="0" fontId="0" fillId="0" borderId="0" xfId="0"/>
    <xf numFmtId="0" fontId="31" fillId="0" borderId="0" xfId="0" applyFont="1" applyAlignment="1">
      <alignment horizontal="center"/>
    </xf>
    <xf numFmtId="0" fontId="5" fillId="0" borderId="0" xfId="0" applyFont="1"/>
    <xf numFmtId="179" fontId="6" fillId="24" borderId="10" xfId="20" applyFont="1" applyFill="1" applyBorder="1" applyAlignment="1" applyProtection="1">
      <alignment horizontal="center" vertical="center" wrapText="1"/>
      <protection locked="0"/>
    </xf>
    <xf numFmtId="184" fontId="6" fillId="24" borderId="10" xfId="20" applyNumberFormat="1" applyFont="1" applyFill="1" applyBorder="1" applyAlignment="1" applyProtection="1">
      <alignment horizontal="center" vertical="center"/>
      <protection locked="0"/>
    </xf>
    <xf numFmtId="184" fontId="6" fillId="24" borderId="10" xfId="2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hidden="1"/>
    </xf>
    <xf numFmtId="0" fontId="6" fillId="24" borderId="10" xfId="23" applyFont="1" applyFill="1" applyBorder="1" applyAlignment="1" applyProtection="1">
      <alignment horizontal="center" vertical="center" wrapText="1"/>
      <protection locked="0"/>
    </xf>
    <xf numFmtId="2" fontId="6" fillId="24" borderId="10" xfId="0" applyNumberFormat="1" applyFont="1" applyFill="1" applyBorder="1" applyAlignment="1">
      <alignment horizontal="left" vertical="center" wrapText="1"/>
    </xf>
    <xf numFmtId="0" fontId="6" fillId="24" borderId="10" xfId="0" applyFont="1" applyFill="1" applyBorder="1" applyAlignment="1">
      <alignment vertical="center" wrapText="1"/>
    </xf>
    <xf numFmtId="0" fontId="6" fillId="24" borderId="10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>
      <alignment horizontal="left" vertical="center" wrapText="1"/>
    </xf>
    <xf numFmtId="0" fontId="6" fillId="24" borderId="10" xfId="0" applyFont="1" applyFill="1" applyBorder="1" applyAlignment="1" applyProtection="1">
      <alignment vertical="center" wrapText="1"/>
      <protection locked="0"/>
    </xf>
    <xf numFmtId="0" fontId="6" fillId="24" borderId="10" xfId="23" applyFont="1" applyFill="1" applyBorder="1" applyAlignment="1" applyProtection="1">
      <alignment horizontal="center" vertical="center"/>
      <protection locked="0"/>
    </xf>
    <xf numFmtId="0" fontId="6" fillId="24" borderId="10" xfId="23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24" borderId="10" xfId="0" applyFont="1" applyFill="1" applyBorder="1" applyAlignment="1" applyProtection="1">
      <alignment vertical="center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6" fillId="24" borderId="10" xfId="0" applyNumberFormat="1" applyFont="1" applyFill="1" applyBorder="1" applyAlignment="1" applyProtection="1">
      <alignment vertical="center" wrapText="1"/>
      <protection locked="0"/>
    </xf>
    <xf numFmtId="0" fontId="6" fillId="24" borderId="10" xfId="0" applyFont="1" applyFill="1" applyBorder="1" applyAlignment="1" applyProtection="1">
      <alignment horizontal="center" vertical="center"/>
      <protection locked="0"/>
    </xf>
    <xf numFmtId="0" fontId="28" fillId="24" borderId="10" xfId="23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hidden="1"/>
    </xf>
    <xf numFmtId="0" fontId="6" fillId="0" borderId="10" xfId="0" applyFont="1" applyBorder="1" applyAlignment="1">
      <alignment vertical="center"/>
    </xf>
    <xf numFmtId="183" fontId="6" fillId="0" borderId="10" xfId="0" applyNumberFormat="1" applyFont="1" applyBorder="1" applyAlignment="1">
      <alignment vertical="center"/>
    </xf>
    <xf numFmtId="0" fontId="6" fillId="24" borderId="10" xfId="0" applyFont="1" applyFill="1" applyBorder="1" applyAlignment="1">
      <alignment horizontal="center" vertical="center" wrapText="1"/>
    </xf>
    <xf numFmtId="49" fontId="6" fillId="24" borderId="10" xfId="0" applyNumberFormat="1" applyFont="1" applyFill="1" applyBorder="1" applyAlignment="1">
      <alignment vertical="center" wrapText="1"/>
    </xf>
    <xf numFmtId="0" fontId="6" fillId="24" borderId="10" xfId="0" applyNumberFormat="1" applyFont="1" applyFill="1" applyBorder="1" applyAlignment="1">
      <alignment vertical="center" wrapText="1"/>
    </xf>
    <xf numFmtId="49" fontId="6" fillId="24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24" borderId="10" xfId="23" applyFont="1" applyFill="1" applyBorder="1" applyAlignment="1" applyProtection="1">
      <alignment vertical="center"/>
      <protection locked="0"/>
    </xf>
    <xf numFmtId="0" fontId="6" fillId="24" borderId="10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182" fontId="6" fillId="24" borderId="10" xfId="23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24" borderId="10" xfId="23" applyFont="1" applyFill="1" applyBorder="1" applyAlignment="1">
      <alignment horizontal="center" vertical="center" wrapText="1"/>
    </xf>
    <xf numFmtId="0" fontId="6" fillId="0" borderId="10" xfId="0" applyFont="1" applyBorder="1" applyProtection="1">
      <protection hidden="1"/>
    </xf>
    <xf numFmtId="0" fontId="6" fillId="24" borderId="10" xfId="23" applyFont="1" applyFill="1" applyBorder="1" applyAlignment="1">
      <alignment vertical="center" wrapText="1"/>
    </xf>
    <xf numFmtId="49" fontId="6" fillId="24" borderId="10" xfId="23" applyNumberFormat="1" applyFont="1" applyFill="1" applyBorder="1" applyAlignment="1">
      <alignment horizontal="center" vertical="center" wrapText="1"/>
    </xf>
    <xf numFmtId="0" fontId="6" fillId="24" borderId="10" xfId="23" applyFont="1" applyFill="1" applyBorder="1" applyAlignment="1">
      <alignment horizontal="center" vertical="top" wrapText="1"/>
    </xf>
    <xf numFmtId="49" fontId="6" fillId="24" borderId="10" xfId="23" applyNumberFormat="1" applyFont="1" applyFill="1" applyBorder="1" applyAlignment="1">
      <alignment horizontal="center" vertical="center"/>
    </xf>
    <xf numFmtId="0" fontId="6" fillId="24" borderId="10" xfId="0" applyFont="1" applyFill="1" applyBorder="1" applyProtection="1">
      <protection hidden="1"/>
    </xf>
    <xf numFmtId="49" fontId="6" fillId="24" borderId="10" xfId="23" applyNumberFormat="1" applyFont="1" applyFill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vertical="center"/>
      <protection hidden="1"/>
    </xf>
    <xf numFmtId="49" fontId="6" fillId="24" borderId="10" xfId="23" applyNumberFormat="1" applyFont="1" applyFill="1" applyBorder="1" applyAlignment="1" applyProtection="1">
      <alignment horizontal="right" vertical="center"/>
      <protection hidden="1"/>
    </xf>
    <xf numFmtId="183" fontId="6" fillId="0" borderId="10" xfId="0" applyNumberFormat="1" applyFont="1" applyBorder="1" applyAlignment="1">
      <alignment horizontal="center" vertical="center"/>
    </xf>
    <xf numFmtId="0" fontId="6" fillId="24" borderId="10" xfId="0" applyFont="1" applyFill="1" applyBorder="1" applyAlignment="1" applyProtection="1">
      <alignment horizontal="center" vertical="center" wrapText="1"/>
      <protection locked="0"/>
    </xf>
    <xf numFmtId="49" fontId="6" fillId="24" borderId="10" xfId="23" applyNumberFormat="1" applyFont="1" applyFill="1" applyBorder="1" applyAlignment="1" applyProtection="1">
      <alignment horizontal="left" vertical="center"/>
      <protection hidden="1"/>
    </xf>
    <xf numFmtId="184" fontId="6" fillId="0" borderId="10" xfId="20" applyNumberFormat="1" applyFont="1" applyBorder="1" applyAlignment="1">
      <alignment horizontal="center" vertical="center"/>
    </xf>
    <xf numFmtId="184" fontId="6" fillId="24" borderId="10" xfId="20" applyNumberFormat="1" applyFont="1" applyFill="1" applyBorder="1" applyAlignment="1" applyProtection="1">
      <alignment horizontal="center" vertical="center"/>
    </xf>
    <xf numFmtId="184" fontId="7" fillId="24" borderId="10" xfId="20" applyNumberFormat="1" applyFont="1" applyFill="1" applyBorder="1" applyAlignment="1" applyProtection="1">
      <alignment horizontal="center" vertical="center"/>
    </xf>
    <xf numFmtId="184" fontId="6" fillId="24" borderId="10" xfId="20" applyNumberFormat="1" applyFont="1" applyFill="1" applyBorder="1" applyAlignment="1">
      <alignment horizontal="center" vertical="center"/>
    </xf>
    <xf numFmtId="184" fontId="6" fillId="24" borderId="10" xfId="23" applyNumberFormat="1" applyFont="1" applyFill="1" applyBorder="1" applyAlignment="1" applyProtection="1">
      <alignment vertical="center" wrapText="1"/>
      <protection locked="0"/>
    </xf>
    <xf numFmtId="184" fontId="6" fillId="0" borderId="10" xfId="0" applyNumberFormat="1" applyFont="1" applyBorder="1" applyAlignment="1">
      <alignment vertical="center"/>
    </xf>
    <xf numFmtId="184" fontId="6" fillId="0" borderId="0" xfId="20" applyNumberFormat="1" applyFont="1" applyAlignment="1">
      <alignment vertical="center"/>
    </xf>
    <xf numFmtId="184" fontId="6" fillId="0" borderId="0" xfId="0" applyNumberFormat="1" applyFont="1"/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/>
    </xf>
    <xf numFmtId="0" fontId="6" fillId="24" borderId="10" xfId="0" applyFont="1" applyFill="1" applyBorder="1" applyAlignment="1" applyProtection="1">
      <alignment horizontal="center" vertical="center" wrapText="1"/>
      <protection locked="0"/>
    </xf>
    <xf numFmtId="183" fontId="6" fillId="0" borderId="10" xfId="0" applyNumberFormat="1" applyFont="1" applyBorder="1" applyAlignment="1">
      <alignment horizontal="center" vertical="center"/>
    </xf>
    <xf numFmtId="0" fontId="6" fillId="24" borderId="10" xfId="23" applyFont="1" applyFill="1" applyBorder="1" applyAlignment="1">
      <alignment horizontal="center" textRotation="90"/>
    </xf>
    <xf numFmtId="0" fontId="6" fillId="24" borderId="10" xfId="23" applyFont="1" applyFill="1" applyBorder="1" applyAlignment="1">
      <alignment horizontal="center" textRotation="90" wrapText="1"/>
    </xf>
    <xf numFmtId="0" fontId="6" fillId="24" borderId="10" xfId="23" applyFont="1" applyFill="1" applyBorder="1" applyAlignment="1">
      <alignment horizontal="center" vertical="center"/>
    </xf>
    <xf numFmtId="49" fontId="6" fillId="24" borderId="10" xfId="23" applyNumberFormat="1" applyFont="1" applyFill="1" applyBorder="1" applyAlignment="1">
      <alignment horizontal="center" vertical="center" wrapText="1"/>
    </xf>
    <xf numFmtId="0" fontId="6" fillId="24" borderId="10" xfId="23" applyFont="1" applyFill="1" applyBorder="1" applyAlignment="1">
      <alignment horizontal="center" vertical="center" wrapText="1"/>
    </xf>
    <xf numFmtId="2" fontId="6" fillId="24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49">
    <cellStyle name="20% - Акцент1" xfId="2"/>
    <cellStyle name="20% - Акцент2" xfId="3"/>
    <cellStyle name="20% - Акцент3" xfId="4"/>
    <cellStyle name="20% - Акцент4" xfId="5"/>
    <cellStyle name="20% - Акцент5" xfId="6"/>
    <cellStyle name="20% - Акцент6" xfId="7"/>
    <cellStyle name="40% - Акцент1" xfId="8"/>
    <cellStyle name="40% - Акцент2" xfId="9"/>
    <cellStyle name="40% - Акцент3" xfId="10"/>
    <cellStyle name="40% - Акцент4" xfId="11"/>
    <cellStyle name="40% - Акцент5" xfId="12"/>
    <cellStyle name="40% - Акцент6" xfId="13"/>
    <cellStyle name="60% - Акцент1" xfId="14"/>
    <cellStyle name="60% - Акцент2" xfId="15"/>
    <cellStyle name="60% - Акцент3" xfId="16"/>
    <cellStyle name="60% - Акцент4" xfId="17"/>
    <cellStyle name="60% - Акцент5" xfId="18"/>
    <cellStyle name="60% - Акцент6" xfId="19"/>
    <cellStyle name="Comma" xfId="20" builtinId="3"/>
    <cellStyle name="Normal" xfId="0" builtinId="0"/>
    <cellStyle name="Normal 2" xfId="21"/>
    <cellStyle name="Normal 3" xfId="22"/>
    <cellStyle name="Normal_Hashvetvutjunner" xfId="23"/>
    <cellStyle name="Style 1" xfId="1"/>
    <cellStyle name="Акцент1" xfId="24"/>
    <cellStyle name="Акцент2" xfId="25"/>
    <cellStyle name="Акцент3" xfId="26"/>
    <cellStyle name="Акцент4" xfId="27"/>
    <cellStyle name="Акцент5" xfId="28"/>
    <cellStyle name="Акцент6" xfId="29"/>
    <cellStyle name="Ввод " xfId="30"/>
    <cellStyle name="Вывод" xfId="31"/>
    <cellStyle name="Вычисление" xfId="32"/>
    <cellStyle name="Заголовок 1" xfId="33"/>
    <cellStyle name="Заголовок 2" xfId="34"/>
    <cellStyle name="Заголовок 3" xfId="35"/>
    <cellStyle name="Заголовок 4" xfId="36"/>
    <cellStyle name="Итог" xfId="37"/>
    <cellStyle name="Контрольная ячейка" xfId="38"/>
    <cellStyle name="Название" xfId="39"/>
    <cellStyle name="Нейтральный" xfId="40"/>
    <cellStyle name="Обычный 2" xfId="41"/>
    <cellStyle name="Плохой" xfId="42"/>
    <cellStyle name="Пояснение" xfId="43"/>
    <cellStyle name="Примечание" xfId="44"/>
    <cellStyle name="Связанная ячейка" xfId="45"/>
    <cellStyle name="Стиль 1" xfId="46"/>
    <cellStyle name="Текст предупреждения" xfId="47"/>
    <cellStyle name="Хороший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workbookViewId="0">
      <selection activeCell="G21" sqref="G21"/>
    </sheetView>
  </sheetViews>
  <sheetFormatPr defaultRowHeight="13.5"/>
  <cols>
    <col min="1" max="1" width="5.140625" style="19" customWidth="1"/>
    <col min="2" max="5" width="9.140625" style="19"/>
    <col min="6" max="6" width="11" style="19" customWidth="1"/>
    <col min="7" max="7" width="9.140625" style="19"/>
    <col min="8" max="8" width="10.7109375" style="19" customWidth="1"/>
    <col min="9" max="11" width="9.140625" style="19"/>
    <col min="12" max="12" width="34.5703125" style="19" customWidth="1"/>
    <col min="13" max="13" width="13.85546875" style="19" customWidth="1"/>
    <col min="14" max="16384" width="9.140625" style="19"/>
  </cols>
  <sheetData>
    <row r="1" spans="1:14" ht="20.25" customHeight="1">
      <c r="M1" s="20" t="s">
        <v>185</v>
      </c>
    </row>
    <row r="2" spans="1:14" ht="20.25" customHeight="1">
      <c r="M2" s="20"/>
    </row>
    <row r="3" spans="1:14" ht="20.25" customHeight="1">
      <c r="M3" s="20"/>
    </row>
    <row r="5" spans="1:14" ht="17.25">
      <c r="A5" s="62"/>
      <c r="C5" s="2"/>
      <c r="D5" s="2"/>
      <c r="L5" s="21"/>
    </row>
    <row r="6" spans="1:14">
      <c r="A6" s="62"/>
      <c r="C6" s="2"/>
      <c r="D6" s="2"/>
    </row>
    <row r="7" spans="1:14" ht="17.25">
      <c r="A7" s="1" t="s">
        <v>186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47.25" customHeight="1">
      <c r="A8" s="63" t="s">
        <v>187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23"/>
    </row>
    <row r="9" spans="1:14" ht="39.75" customHeight="1">
      <c r="A9" s="64" t="s">
        <v>189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</row>
    <row r="10" spans="1:14" ht="17.25">
      <c r="A10" s="1" t="s">
        <v>188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7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4" ht="15.75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0:M10"/>
    <mergeCell ref="A5:A6"/>
    <mergeCell ref="A7:M7"/>
    <mergeCell ref="A8:M8"/>
    <mergeCell ref="A9:M9"/>
  </mergeCells>
  <phoneticPr fontId="27" type="noConversion"/>
  <pageMargins left="0.2" right="0.2" top="0.49" bottom="0.51" header="0.19" footer="0.25"/>
  <pageSetup paperSize="9" scale="97" firstPageNumber="2942" orientation="landscape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79"/>
  <sheetViews>
    <sheetView zoomScaleNormal="100" zoomScaleSheetLayoutView="10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J4" sqref="J4"/>
    </sheetView>
  </sheetViews>
  <sheetFormatPr defaultColWidth="1.28515625" defaultRowHeight="13.5"/>
  <cols>
    <col min="1" max="1" width="7.28515625" style="15" customWidth="1"/>
    <col min="2" max="2" width="3.7109375" style="15" customWidth="1"/>
    <col min="3" max="3" width="5.85546875" style="15" customWidth="1"/>
    <col min="4" max="5" width="3.7109375" style="15" customWidth="1"/>
    <col min="6" max="6" width="4.7109375" style="15" customWidth="1"/>
    <col min="7" max="7" width="3.85546875" style="15" customWidth="1"/>
    <col min="8" max="8" width="22.5703125" style="15" customWidth="1"/>
    <col min="9" max="9" width="52.42578125" style="15" customWidth="1"/>
    <col min="10" max="10" width="9.7109375" style="18" customWidth="1"/>
    <col min="11" max="11" width="14.28515625" style="15" customWidth="1"/>
    <col min="12" max="12" width="12.7109375" style="15" customWidth="1"/>
    <col min="13" max="13" width="14.5703125" style="15" customWidth="1"/>
    <col min="14" max="14" width="18.42578125" style="15" customWidth="1"/>
    <col min="15" max="15" width="17" style="15" customWidth="1"/>
    <col min="16" max="16" width="27" style="15" customWidth="1"/>
    <col min="17" max="17" width="15.85546875" style="15" customWidth="1"/>
    <col min="18" max="18" width="14.7109375" style="15" customWidth="1"/>
    <col min="19" max="19" width="15.7109375" style="15" customWidth="1"/>
    <col min="20" max="20" width="14.42578125" style="15" customWidth="1"/>
    <col min="21" max="21" width="14.7109375" style="15" customWidth="1"/>
    <col min="22" max="22" width="22.85546875" style="15" customWidth="1"/>
    <col min="23" max="23" width="31.28515625" style="15" customWidth="1"/>
    <col min="24" max="24" width="22.140625" style="15" customWidth="1"/>
    <col min="25" max="25" width="27.42578125" style="15" customWidth="1"/>
    <col min="26" max="26" width="0" style="6" hidden="1" customWidth="1"/>
    <col min="27" max="27" width="12.5703125" style="6" hidden="1" customWidth="1"/>
    <col min="28" max="255" width="0" style="6" hidden="1" customWidth="1"/>
    <col min="256" max="16384" width="1.28515625" style="6"/>
  </cols>
  <sheetData>
    <row r="1" spans="1:27" s="42" customFormat="1" ht="24" customHeight="1">
      <c r="A1" s="68" t="s">
        <v>68</v>
      </c>
      <c r="B1" s="69" t="s">
        <v>69</v>
      </c>
      <c r="C1" s="72" t="s">
        <v>71</v>
      </c>
      <c r="D1" s="72"/>
      <c r="E1" s="72"/>
      <c r="F1" s="69" t="s">
        <v>73</v>
      </c>
      <c r="G1" s="69" t="s">
        <v>74</v>
      </c>
      <c r="H1" s="72" t="s">
        <v>75</v>
      </c>
      <c r="I1" s="72" t="s">
        <v>76</v>
      </c>
      <c r="J1" s="72" t="s">
        <v>77</v>
      </c>
      <c r="K1" s="70" t="s">
        <v>78</v>
      </c>
      <c r="L1" s="70"/>
      <c r="M1" s="70"/>
      <c r="N1" s="70"/>
      <c r="O1" s="70"/>
      <c r="P1" s="70"/>
      <c r="Q1" s="70" t="s">
        <v>86</v>
      </c>
      <c r="R1" s="65"/>
      <c r="S1" s="65"/>
      <c r="T1" s="65"/>
      <c r="U1" s="65"/>
      <c r="V1" s="65"/>
      <c r="W1" s="71" t="s">
        <v>90</v>
      </c>
      <c r="X1" s="71"/>
      <c r="Y1" s="71"/>
    </row>
    <row r="2" spans="1:27" s="42" customFormat="1" ht="118.5" customHeight="1">
      <c r="A2" s="68"/>
      <c r="B2" s="69"/>
      <c r="C2" s="43" t="s">
        <v>70</v>
      </c>
      <c r="D2" s="72" t="s">
        <v>72</v>
      </c>
      <c r="E2" s="72"/>
      <c r="F2" s="69"/>
      <c r="G2" s="69"/>
      <c r="H2" s="72"/>
      <c r="I2" s="72"/>
      <c r="J2" s="72"/>
      <c r="K2" s="44" t="s">
        <v>79</v>
      </c>
      <c r="L2" s="41" t="s">
        <v>80</v>
      </c>
      <c r="M2" s="41" t="s">
        <v>190</v>
      </c>
      <c r="N2" s="41" t="s">
        <v>81</v>
      </c>
      <c r="O2" s="41" t="s">
        <v>82</v>
      </c>
      <c r="P2" s="41" t="s">
        <v>83</v>
      </c>
      <c r="Q2" s="41" t="s">
        <v>79</v>
      </c>
      <c r="R2" s="7" t="s">
        <v>84</v>
      </c>
      <c r="S2" s="41" t="s">
        <v>85</v>
      </c>
      <c r="T2" s="41" t="s">
        <v>87</v>
      </c>
      <c r="U2" s="41" t="s">
        <v>88</v>
      </c>
      <c r="V2" s="41" t="s">
        <v>89</v>
      </c>
      <c r="W2" s="41" t="s">
        <v>91</v>
      </c>
      <c r="X2" s="41" t="s">
        <v>92</v>
      </c>
      <c r="Y2" s="41" t="s">
        <v>93</v>
      </c>
    </row>
    <row r="3" spans="1:27" s="47" customFormat="1" ht="18.75" customHeight="1">
      <c r="A3" s="45" t="s">
        <v>94</v>
      </c>
      <c r="B3" s="45" t="s">
        <v>95</v>
      </c>
      <c r="C3" s="45" t="s">
        <v>3</v>
      </c>
      <c r="D3" s="45" t="s">
        <v>96</v>
      </c>
      <c r="E3" s="45" t="s">
        <v>97</v>
      </c>
      <c r="F3" s="45" t="s">
        <v>98</v>
      </c>
      <c r="G3" s="46" t="s">
        <v>99</v>
      </c>
      <c r="H3" s="46" t="s">
        <v>100</v>
      </c>
      <c r="I3" s="46" t="s">
        <v>101</v>
      </c>
      <c r="J3" s="44" t="s">
        <v>102</v>
      </c>
      <c r="K3" s="46" t="s">
        <v>5</v>
      </c>
      <c r="L3" s="46" t="s">
        <v>6</v>
      </c>
      <c r="M3" s="46" t="s">
        <v>7</v>
      </c>
      <c r="N3" s="46" t="s">
        <v>8</v>
      </c>
      <c r="O3" s="46" t="s">
        <v>9</v>
      </c>
      <c r="P3" s="46" t="s">
        <v>10</v>
      </c>
      <c r="Q3" s="46" t="s">
        <v>11</v>
      </c>
      <c r="R3" s="46" t="s">
        <v>12</v>
      </c>
      <c r="S3" s="46" t="s">
        <v>13</v>
      </c>
      <c r="T3" s="46" t="s">
        <v>14</v>
      </c>
      <c r="U3" s="46" t="s">
        <v>15</v>
      </c>
      <c r="V3" s="46" t="s">
        <v>16</v>
      </c>
      <c r="W3" s="46" t="s">
        <v>17</v>
      </c>
      <c r="X3" s="46" t="s">
        <v>18</v>
      </c>
      <c r="Y3" s="46" t="s">
        <v>19</v>
      </c>
      <c r="AA3" s="48" t="s">
        <v>20</v>
      </c>
    </row>
    <row r="4" spans="1:27" s="49" customFormat="1" ht="127.5" customHeight="1">
      <c r="A4" s="28">
        <v>106009</v>
      </c>
      <c r="B4" s="28" t="s">
        <v>5</v>
      </c>
      <c r="C4" s="28">
        <v>1002</v>
      </c>
      <c r="D4" s="28" t="s">
        <v>24</v>
      </c>
      <c r="E4" s="29">
        <v>8</v>
      </c>
      <c r="F4" s="28"/>
      <c r="G4" s="28"/>
      <c r="H4" s="12" t="s">
        <v>39</v>
      </c>
      <c r="I4" s="24" t="s">
        <v>40</v>
      </c>
      <c r="J4" s="52" t="s">
        <v>1</v>
      </c>
      <c r="K4" s="25">
        <v>109</v>
      </c>
      <c r="L4" s="13">
        <v>0</v>
      </c>
      <c r="M4" s="13">
        <f>K4-L4</f>
        <v>109</v>
      </c>
      <c r="N4" s="13">
        <v>109</v>
      </c>
      <c r="O4" s="13">
        <f t="shared" ref="O4:O13" si="0">N4-M4</f>
        <v>0</v>
      </c>
      <c r="P4" s="26"/>
      <c r="Q4" s="4">
        <v>0</v>
      </c>
      <c r="R4" s="4"/>
      <c r="S4" s="54">
        <f t="shared" ref="S4:S13" si="1">R4+Q4</f>
        <v>0</v>
      </c>
      <c r="T4" s="4">
        <v>0</v>
      </c>
      <c r="U4" s="54">
        <f>T4-S4</f>
        <v>0</v>
      </c>
      <c r="V4" s="5">
        <v>0</v>
      </c>
      <c r="W4" s="14" t="s">
        <v>65</v>
      </c>
      <c r="X4" s="14"/>
      <c r="Y4" s="14" t="s">
        <v>169</v>
      </c>
      <c r="AA4" s="50" t="s">
        <v>5</v>
      </c>
    </row>
    <row r="5" spans="1:27" s="49" customFormat="1" ht="97.5" customHeight="1">
      <c r="A5" s="28">
        <v>106009</v>
      </c>
      <c r="B5" s="28"/>
      <c r="C5" s="28"/>
      <c r="D5" s="28"/>
      <c r="E5" s="29"/>
      <c r="F5" s="28"/>
      <c r="G5" s="28"/>
      <c r="H5" s="12"/>
      <c r="I5" s="24" t="s">
        <v>41</v>
      </c>
      <c r="J5" s="52" t="s">
        <v>1</v>
      </c>
      <c r="K5" s="25">
        <v>136</v>
      </c>
      <c r="L5" s="13">
        <v>0</v>
      </c>
      <c r="M5" s="13">
        <v>136</v>
      </c>
      <c r="N5" s="13">
        <v>136</v>
      </c>
      <c r="O5" s="13">
        <f t="shared" si="0"/>
        <v>0</v>
      </c>
      <c r="P5" s="26"/>
      <c r="Q5" s="4">
        <v>0</v>
      </c>
      <c r="R5" s="4"/>
      <c r="S5" s="54">
        <f t="shared" si="1"/>
        <v>0</v>
      </c>
      <c r="T5" s="4">
        <v>0</v>
      </c>
      <c r="U5" s="54">
        <f t="shared" ref="U5:U73" si="2">T5-S5</f>
        <v>0</v>
      </c>
      <c r="V5" s="5"/>
      <c r="W5" s="14" t="s">
        <v>65</v>
      </c>
      <c r="X5" s="14">
        <v>0</v>
      </c>
      <c r="Y5" s="14" t="s">
        <v>169</v>
      </c>
      <c r="AA5" s="50" t="s">
        <v>6</v>
      </c>
    </row>
    <row r="6" spans="1:27" s="49" customFormat="1" ht="67.5" customHeight="1">
      <c r="A6" s="28">
        <v>106009</v>
      </c>
      <c r="B6" s="28"/>
      <c r="C6" s="28"/>
      <c r="D6" s="28"/>
      <c r="E6" s="29"/>
      <c r="F6" s="28"/>
      <c r="G6" s="28"/>
      <c r="H6" s="12"/>
      <c r="I6" s="9" t="s">
        <v>42</v>
      </c>
      <c r="J6" s="52" t="s">
        <v>1</v>
      </c>
      <c r="K6" s="30">
        <v>16</v>
      </c>
      <c r="L6" s="30">
        <v>0</v>
      </c>
      <c r="M6" s="30">
        <v>16</v>
      </c>
      <c r="N6" s="13">
        <v>16</v>
      </c>
      <c r="O6" s="13">
        <f t="shared" si="0"/>
        <v>0</v>
      </c>
      <c r="P6" s="26"/>
      <c r="Q6" s="4">
        <v>0</v>
      </c>
      <c r="R6" s="4"/>
      <c r="S6" s="54">
        <f t="shared" si="1"/>
        <v>0</v>
      </c>
      <c r="T6" s="4">
        <v>0</v>
      </c>
      <c r="U6" s="54">
        <f t="shared" si="2"/>
        <v>0</v>
      </c>
      <c r="V6" s="5">
        <v>0</v>
      </c>
      <c r="W6" s="14" t="s">
        <v>65</v>
      </c>
      <c r="X6" s="14">
        <v>0</v>
      </c>
      <c r="Y6" s="14" t="s">
        <v>169</v>
      </c>
    </row>
    <row r="7" spans="1:27" s="49" customFormat="1" ht="66.75" customHeight="1">
      <c r="A7" s="28">
        <v>106009</v>
      </c>
      <c r="B7" s="28"/>
      <c r="C7" s="28"/>
      <c r="D7" s="28"/>
      <c r="E7" s="29"/>
      <c r="F7" s="28"/>
      <c r="G7" s="28"/>
      <c r="H7" s="12"/>
      <c r="I7" s="31" t="s">
        <v>43</v>
      </c>
      <c r="J7" s="52" t="s">
        <v>1</v>
      </c>
      <c r="K7" s="30">
        <v>31</v>
      </c>
      <c r="L7" s="30">
        <v>0</v>
      </c>
      <c r="M7" s="30">
        <v>31</v>
      </c>
      <c r="N7" s="13">
        <v>31</v>
      </c>
      <c r="O7" s="13">
        <f t="shared" si="0"/>
        <v>0</v>
      </c>
      <c r="P7" s="26"/>
      <c r="Q7" s="4">
        <v>0</v>
      </c>
      <c r="R7" s="4"/>
      <c r="S7" s="54">
        <f t="shared" si="1"/>
        <v>0</v>
      </c>
      <c r="T7" s="4">
        <v>0</v>
      </c>
      <c r="U7" s="54">
        <f t="shared" si="2"/>
        <v>0</v>
      </c>
      <c r="V7" s="5">
        <v>0</v>
      </c>
      <c r="W7" s="14" t="s">
        <v>65</v>
      </c>
      <c r="X7" s="14">
        <v>0</v>
      </c>
      <c r="Y7" s="14" t="s">
        <v>169</v>
      </c>
    </row>
    <row r="8" spans="1:27" s="49" customFormat="1" ht="66.75" customHeight="1">
      <c r="A8" s="28">
        <v>106009</v>
      </c>
      <c r="B8" s="28"/>
      <c r="C8" s="28"/>
      <c r="D8" s="28"/>
      <c r="E8" s="29"/>
      <c r="F8" s="28"/>
      <c r="G8" s="28"/>
      <c r="H8" s="12"/>
      <c r="I8" s="31" t="s">
        <v>44</v>
      </c>
      <c r="J8" s="52" t="s">
        <v>1</v>
      </c>
      <c r="K8" s="30">
        <v>119</v>
      </c>
      <c r="L8" s="30">
        <v>0</v>
      </c>
      <c r="M8" s="30">
        <v>119</v>
      </c>
      <c r="N8" s="13">
        <v>119</v>
      </c>
      <c r="O8" s="13">
        <f t="shared" si="0"/>
        <v>0</v>
      </c>
      <c r="P8" s="26"/>
      <c r="Q8" s="4">
        <v>0</v>
      </c>
      <c r="R8" s="4"/>
      <c r="S8" s="54">
        <f t="shared" si="1"/>
        <v>0</v>
      </c>
      <c r="T8" s="4">
        <v>0</v>
      </c>
      <c r="U8" s="54">
        <f t="shared" si="2"/>
        <v>0</v>
      </c>
      <c r="V8" s="5">
        <v>0</v>
      </c>
      <c r="W8" s="14" t="s">
        <v>65</v>
      </c>
      <c r="X8" s="14">
        <v>0</v>
      </c>
      <c r="Y8" s="14" t="s">
        <v>169</v>
      </c>
      <c r="AA8" s="48" t="s">
        <v>21</v>
      </c>
    </row>
    <row r="9" spans="1:27" s="49" customFormat="1" ht="149.25" customHeight="1">
      <c r="A9" s="28">
        <v>106009</v>
      </c>
      <c r="B9" s="28"/>
      <c r="C9" s="28"/>
      <c r="D9" s="28"/>
      <c r="E9" s="29"/>
      <c r="F9" s="28"/>
      <c r="G9" s="28"/>
      <c r="H9" s="12"/>
      <c r="I9" s="32" t="s">
        <v>45</v>
      </c>
      <c r="J9" s="52" t="s">
        <v>1</v>
      </c>
      <c r="K9" s="30">
        <v>194</v>
      </c>
      <c r="L9" s="30">
        <v>0</v>
      </c>
      <c r="M9" s="30">
        <v>194</v>
      </c>
      <c r="N9" s="13">
        <v>194</v>
      </c>
      <c r="O9" s="13">
        <f t="shared" si="0"/>
        <v>0</v>
      </c>
      <c r="P9" s="26"/>
      <c r="Q9" s="4">
        <v>0</v>
      </c>
      <c r="R9" s="4"/>
      <c r="S9" s="54">
        <f t="shared" si="1"/>
        <v>0</v>
      </c>
      <c r="T9" s="4">
        <v>0</v>
      </c>
      <c r="U9" s="54">
        <f t="shared" si="2"/>
        <v>0</v>
      </c>
      <c r="V9" s="5">
        <v>0</v>
      </c>
      <c r="W9" s="14" t="s">
        <v>65</v>
      </c>
      <c r="X9" s="14">
        <v>0</v>
      </c>
      <c r="Y9" s="14" t="s">
        <v>169</v>
      </c>
      <c r="AA9" s="50" t="s">
        <v>24</v>
      </c>
    </row>
    <row r="10" spans="1:27" s="49" customFormat="1" ht="156.75" customHeight="1">
      <c r="A10" s="28">
        <v>106009</v>
      </c>
      <c r="B10" s="28"/>
      <c r="C10" s="28"/>
      <c r="D10" s="28"/>
      <c r="E10" s="29"/>
      <c r="F10" s="28"/>
      <c r="G10" s="28"/>
      <c r="H10" s="12"/>
      <c r="I10" s="32" t="s">
        <v>46</v>
      </c>
      <c r="J10" s="52" t="s">
        <v>1</v>
      </c>
      <c r="K10" s="30">
        <v>87</v>
      </c>
      <c r="L10" s="30">
        <v>0</v>
      </c>
      <c r="M10" s="30">
        <v>87</v>
      </c>
      <c r="N10" s="13">
        <v>87</v>
      </c>
      <c r="O10" s="13">
        <f t="shared" si="0"/>
        <v>0</v>
      </c>
      <c r="P10" s="26"/>
      <c r="Q10" s="4">
        <v>0</v>
      </c>
      <c r="R10" s="4"/>
      <c r="S10" s="54">
        <f t="shared" si="1"/>
        <v>0</v>
      </c>
      <c r="T10" s="4">
        <v>0</v>
      </c>
      <c r="U10" s="54">
        <f t="shared" si="2"/>
        <v>0</v>
      </c>
      <c r="V10" s="5">
        <v>0</v>
      </c>
      <c r="W10" s="14" t="s">
        <v>65</v>
      </c>
      <c r="X10" s="14">
        <v>0</v>
      </c>
      <c r="Y10" s="14" t="s">
        <v>169</v>
      </c>
      <c r="AA10" s="50" t="s">
        <v>25</v>
      </c>
    </row>
    <row r="11" spans="1:27" s="49" customFormat="1" ht="174" customHeight="1">
      <c r="A11" s="28">
        <v>106009</v>
      </c>
      <c r="B11" s="28"/>
      <c r="C11" s="28"/>
      <c r="D11" s="28"/>
      <c r="E11" s="29"/>
      <c r="F11" s="28"/>
      <c r="G11" s="28"/>
      <c r="H11" s="12"/>
      <c r="I11" s="32" t="s">
        <v>47</v>
      </c>
      <c r="J11" s="52" t="s">
        <v>1</v>
      </c>
      <c r="K11" s="30">
        <v>17</v>
      </c>
      <c r="L11" s="30">
        <v>0</v>
      </c>
      <c r="M11" s="30">
        <v>17</v>
      </c>
      <c r="N11" s="13">
        <v>17</v>
      </c>
      <c r="O11" s="13">
        <f t="shared" si="0"/>
        <v>0</v>
      </c>
      <c r="P11" s="26"/>
      <c r="Q11" s="4">
        <v>0</v>
      </c>
      <c r="R11" s="4"/>
      <c r="S11" s="54">
        <f t="shared" si="1"/>
        <v>0</v>
      </c>
      <c r="T11" s="4">
        <v>0</v>
      </c>
      <c r="U11" s="54">
        <f t="shared" si="2"/>
        <v>0</v>
      </c>
      <c r="V11" s="5">
        <v>0</v>
      </c>
      <c r="W11" s="14" t="s">
        <v>65</v>
      </c>
      <c r="X11" s="14">
        <v>0</v>
      </c>
      <c r="Y11" s="14" t="s">
        <v>169</v>
      </c>
      <c r="AA11" s="50" t="s">
        <v>26</v>
      </c>
    </row>
    <row r="12" spans="1:27" s="49" customFormat="1" ht="176.25" customHeight="1">
      <c r="A12" s="28">
        <v>106009</v>
      </c>
      <c r="B12" s="28"/>
      <c r="C12" s="28"/>
      <c r="D12" s="28"/>
      <c r="E12" s="29"/>
      <c r="F12" s="28"/>
      <c r="G12" s="28"/>
      <c r="H12" s="12"/>
      <c r="I12" s="32" t="s">
        <v>127</v>
      </c>
      <c r="J12" s="52" t="s">
        <v>1</v>
      </c>
      <c r="K12" s="30">
        <v>109</v>
      </c>
      <c r="L12" s="30"/>
      <c r="M12" s="30">
        <v>109</v>
      </c>
      <c r="N12" s="13">
        <v>109</v>
      </c>
      <c r="O12" s="13">
        <f t="shared" si="0"/>
        <v>0</v>
      </c>
      <c r="P12" s="26"/>
      <c r="Q12" s="4"/>
      <c r="R12" s="4"/>
      <c r="S12" s="54"/>
      <c r="T12" s="4"/>
      <c r="U12" s="54"/>
      <c r="V12" s="5"/>
      <c r="W12" s="14"/>
      <c r="X12" s="14"/>
      <c r="Y12" s="14"/>
      <c r="AA12" s="50"/>
    </row>
    <row r="13" spans="1:27" s="49" customFormat="1" ht="155.25" customHeight="1">
      <c r="B13" s="28"/>
      <c r="C13" s="28"/>
      <c r="D13" s="28"/>
      <c r="E13" s="29"/>
      <c r="F13" s="28"/>
      <c r="G13" s="28"/>
      <c r="H13" s="12"/>
      <c r="I13" s="32" t="s">
        <v>48</v>
      </c>
      <c r="J13" s="52" t="s">
        <v>1</v>
      </c>
      <c r="K13" s="30">
        <v>7500</v>
      </c>
      <c r="L13" s="30">
        <v>0</v>
      </c>
      <c r="M13" s="30">
        <v>7500</v>
      </c>
      <c r="N13" s="13">
        <v>16598</v>
      </c>
      <c r="O13" s="13">
        <f t="shared" si="0"/>
        <v>9098</v>
      </c>
      <c r="P13" s="7" t="s">
        <v>64</v>
      </c>
      <c r="Q13" s="4">
        <v>0</v>
      </c>
      <c r="R13" s="4"/>
      <c r="S13" s="54">
        <f t="shared" si="1"/>
        <v>0</v>
      </c>
      <c r="T13" s="4">
        <v>0</v>
      </c>
      <c r="U13" s="54">
        <f t="shared" si="2"/>
        <v>0</v>
      </c>
      <c r="V13" s="5">
        <v>0</v>
      </c>
      <c r="W13" s="14" t="s">
        <v>65</v>
      </c>
      <c r="X13" s="14">
        <v>0</v>
      </c>
      <c r="Y13" s="14" t="s">
        <v>169</v>
      </c>
      <c r="AA13" s="50" t="s">
        <v>27</v>
      </c>
    </row>
    <row r="14" spans="1:27" s="49" customFormat="1" ht="60.75" customHeight="1">
      <c r="A14" s="28"/>
      <c r="B14" s="28"/>
      <c r="C14" s="28"/>
      <c r="D14" s="28"/>
      <c r="E14" s="29"/>
      <c r="F14" s="28"/>
      <c r="G14" s="28"/>
      <c r="H14" s="16" t="s">
        <v>49</v>
      </c>
      <c r="I14" s="31"/>
      <c r="J14" s="52"/>
      <c r="K14" s="33"/>
      <c r="L14" s="33"/>
      <c r="M14" s="13"/>
      <c r="N14" s="13"/>
      <c r="O14" s="13"/>
      <c r="P14" s="26"/>
      <c r="Q14" s="55">
        <v>521113.59999999998</v>
      </c>
      <c r="R14" s="56"/>
      <c r="S14" s="55">
        <v>521113.59999999998</v>
      </c>
      <c r="T14" s="57">
        <v>517892.05</v>
      </c>
      <c r="U14" s="54">
        <f t="shared" si="2"/>
        <v>-3221.5499999999884</v>
      </c>
      <c r="V14" s="5" t="s">
        <v>144</v>
      </c>
      <c r="W14" s="14" t="s">
        <v>65</v>
      </c>
      <c r="X14" s="14"/>
      <c r="Y14" s="14" t="s">
        <v>169</v>
      </c>
      <c r="AA14" s="50" t="s">
        <v>28</v>
      </c>
    </row>
    <row r="15" spans="1:27" s="49" customFormat="1" ht="47.25" customHeight="1">
      <c r="A15" s="28">
        <v>106009</v>
      </c>
      <c r="B15" s="28" t="s">
        <v>6</v>
      </c>
      <c r="C15" s="28">
        <v>1002</v>
      </c>
      <c r="D15" s="28" t="s">
        <v>27</v>
      </c>
      <c r="E15" s="29">
        <v>8</v>
      </c>
      <c r="F15" s="28">
        <v>1</v>
      </c>
      <c r="G15" s="28"/>
      <c r="H15" s="12" t="s">
        <v>133</v>
      </c>
      <c r="I15" s="31" t="s">
        <v>134</v>
      </c>
      <c r="J15" s="52"/>
      <c r="K15" s="33"/>
      <c r="L15" s="33"/>
      <c r="M15" s="13"/>
      <c r="N15" s="13"/>
      <c r="O15" s="13"/>
      <c r="P15" s="26"/>
      <c r="Q15" s="55">
        <v>3000</v>
      </c>
      <c r="R15" s="56"/>
      <c r="S15" s="57">
        <v>3000</v>
      </c>
      <c r="T15" s="55">
        <v>2696.4</v>
      </c>
      <c r="U15" s="54">
        <f t="shared" si="2"/>
        <v>-303.59999999999991</v>
      </c>
      <c r="V15" s="5" t="s">
        <v>144</v>
      </c>
      <c r="W15" s="14"/>
      <c r="X15" s="14"/>
      <c r="Y15" s="14"/>
      <c r="AA15" s="50"/>
    </row>
    <row r="16" spans="1:27" s="49" customFormat="1" ht="40.5">
      <c r="A16" s="28">
        <v>106009</v>
      </c>
      <c r="B16" s="28" t="s">
        <v>6</v>
      </c>
      <c r="C16" s="28">
        <v>1146</v>
      </c>
      <c r="D16" s="28" t="s">
        <v>24</v>
      </c>
      <c r="E16" s="29">
        <v>10</v>
      </c>
      <c r="F16" s="28">
        <v>1</v>
      </c>
      <c r="G16" s="28"/>
      <c r="H16" s="12" t="s">
        <v>103</v>
      </c>
      <c r="I16" s="12" t="s">
        <v>50</v>
      </c>
      <c r="J16" s="52" t="s">
        <v>1</v>
      </c>
      <c r="K16" s="25">
        <v>5923</v>
      </c>
      <c r="L16" s="13"/>
      <c r="M16" s="13">
        <v>5923</v>
      </c>
      <c r="N16" s="13">
        <v>5823</v>
      </c>
      <c r="O16" s="13">
        <f t="shared" ref="O16:O28" si="3">N16-M16</f>
        <v>-100</v>
      </c>
      <c r="P16" s="14" t="s">
        <v>145</v>
      </c>
      <c r="Q16" s="4">
        <v>1459226.8</v>
      </c>
      <c r="R16" s="5">
        <v>-22959.599999999999</v>
      </c>
      <c r="S16" s="4">
        <f>Q16+R16</f>
        <v>1436267.2</v>
      </c>
      <c r="T16" s="4">
        <v>1436267.2</v>
      </c>
      <c r="U16" s="54">
        <f t="shared" si="2"/>
        <v>0</v>
      </c>
      <c r="V16" s="5"/>
      <c r="W16" s="14" t="s">
        <v>65</v>
      </c>
      <c r="X16" s="14"/>
      <c r="Y16" s="14" t="s">
        <v>169</v>
      </c>
      <c r="AA16" s="50" t="s">
        <v>29</v>
      </c>
    </row>
    <row r="17" spans="1:27" s="49" customFormat="1" ht="45" customHeight="1">
      <c r="A17" s="28">
        <v>106009</v>
      </c>
      <c r="B17" s="28" t="s">
        <v>6</v>
      </c>
      <c r="C17" s="28">
        <v>1146</v>
      </c>
      <c r="D17" s="28" t="s">
        <v>24</v>
      </c>
      <c r="E17" s="29">
        <v>22</v>
      </c>
      <c r="F17" s="28">
        <v>2</v>
      </c>
      <c r="G17" s="28"/>
      <c r="H17" s="12" t="s">
        <v>104</v>
      </c>
      <c r="I17" s="12" t="s">
        <v>50</v>
      </c>
      <c r="J17" s="52" t="s">
        <v>1</v>
      </c>
      <c r="K17" s="25">
        <v>6096</v>
      </c>
      <c r="L17" s="13"/>
      <c r="M17" s="13">
        <v>6096</v>
      </c>
      <c r="N17" s="13">
        <v>6007</v>
      </c>
      <c r="O17" s="13">
        <f t="shared" si="3"/>
        <v>-89</v>
      </c>
      <c r="P17" s="14" t="s">
        <v>116</v>
      </c>
      <c r="Q17" s="4">
        <v>1882522.8</v>
      </c>
      <c r="R17" s="5">
        <v>-167.1</v>
      </c>
      <c r="S17" s="4">
        <f>Q17+R17</f>
        <v>1882355.7</v>
      </c>
      <c r="T17" s="4">
        <v>1882355.7</v>
      </c>
      <c r="U17" s="54">
        <f t="shared" si="2"/>
        <v>0</v>
      </c>
      <c r="V17" s="5"/>
      <c r="W17" s="14" t="s">
        <v>65</v>
      </c>
      <c r="X17" s="14"/>
      <c r="Y17" s="14" t="s">
        <v>169</v>
      </c>
      <c r="AA17" s="50" t="s">
        <v>30</v>
      </c>
    </row>
    <row r="18" spans="1:27" s="49" customFormat="1" ht="51.75" customHeight="1">
      <c r="A18" s="28">
        <v>106009</v>
      </c>
      <c r="B18" s="28" t="s">
        <v>6</v>
      </c>
      <c r="C18" s="28">
        <v>1146</v>
      </c>
      <c r="D18" s="28" t="s">
        <v>24</v>
      </c>
      <c r="E18" s="29">
        <v>34</v>
      </c>
      <c r="F18" s="28">
        <v>3</v>
      </c>
      <c r="G18" s="28"/>
      <c r="H18" s="12" t="s">
        <v>105</v>
      </c>
      <c r="I18" s="12" t="s">
        <v>50</v>
      </c>
      <c r="J18" s="52" t="s">
        <v>1</v>
      </c>
      <c r="K18" s="25">
        <v>2147</v>
      </c>
      <c r="L18" s="13"/>
      <c r="M18" s="13">
        <v>2147</v>
      </c>
      <c r="N18" s="13">
        <v>2063</v>
      </c>
      <c r="O18" s="13">
        <f t="shared" si="3"/>
        <v>-84</v>
      </c>
      <c r="P18" s="14" t="s">
        <v>116</v>
      </c>
      <c r="Q18" s="4">
        <v>741819.4</v>
      </c>
      <c r="R18" s="5">
        <v>-14510.4</v>
      </c>
      <c r="S18" s="4">
        <f>Q18+R18</f>
        <v>727309</v>
      </c>
      <c r="T18" s="54">
        <v>727309</v>
      </c>
      <c r="U18" s="54">
        <f t="shared" si="2"/>
        <v>0</v>
      </c>
      <c r="V18" s="5"/>
      <c r="W18" s="14" t="s">
        <v>65</v>
      </c>
      <c r="X18" s="14"/>
      <c r="Y18" s="14" t="s">
        <v>169</v>
      </c>
      <c r="AA18" s="50" t="s">
        <v>31</v>
      </c>
    </row>
    <row r="19" spans="1:27" s="49" customFormat="1" ht="66" customHeight="1">
      <c r="A19" s="28">
        <v>106009</v>
      </c>
      <c r="B19" s="28" t="s">
        <v>6</v>
      </c>
      <c r="C19" s="28">
        <v>1146</v>
      </c>
      <c r="D19" s="28" t="s">
        <v>25</v>
      </c>
      <c r="E19" s="29">
        <v>8</v>
      </c>
      <c r="F19" s="28">
        <v>1</v>
      </c>
      <c r="G19" s="28"/>
      <c r="H19" s="8" t="s">
        <v>115</v>
      </c>
      <c r="I19" s="9" t="s">
        <v>51</v>
      </c>
      <c r="J19" s="52" t="s">
        <v>1</v>
      </c>
      <c r="K19" s="25">
        <v>521</v>
      </c>
      <c r="L19" s="13">
        <v>0</v>
      </c>
      <c r="M19" s="13">
        <f>K19-L19</f>
        <v>521</v>
      </c>
      <c r="N19" s="13">
        <v>521</v>
      </c>
      <c r="O19" s="13">
        <f t="shared" si="3"/>
        <v>0</v>
      </c>
      <c r="P19" s="14"/>
      <c r="Q19" s="4">
        <v>25800.5</v>
      </c>
      <c r="R19" s="4"/>
      <c r="S19" s="4">
        <v>25800.5</v>
      </c>
      <c r="T19" s="4">
        <v>25800.5</v>
      </c>
      <c r="U19" s="54">
        <f t="shared" si="2"/>
        <v>0</v>
      </c>
      <c r="V19" s="5"/>
      <c r="W19" s="14" t="s">
        <v>65</v>
      </c>
      <c r="X19" s="14"/>
      <c r="Y19" s="14" t="s">
        <v>169</v>
      </c>
      <c r="AA19" s="50" t="s">
        <v>32</v>
      </c>
    </row>
    <row r="20" spans="1:27" s="49" customFormat="1" ht="72" customHeight="1">
      <c r="A20" s="28">
        <v>106009</v>
      </c>
      <c r="B20" s="28" t="s">
        <v>6</v>
      </c>
      <c r="C20" s="28">
        <v>1146</v>
      </c>
      <c r="D20" s="28" t="s">
        <v>24</v>
      </c>
      <c r="E20" s="29">
        <v>44</v>
      </c>
      <c r="F20" s="28">
        <v>1</v>
      </c>
      <c r="G20" s="28"/>
      <c r="H20" s="9" t="s">
        <v>106</v>
      </c>
      <c r="I20" s="9" t="s">
        <v>52</v>
      </c>
      <c r="J20" s="52" t="s">
        <v>1</v>
      </c>
      <c r="K20" s="30">
        <v>26</v>
      </c>
      <c r="L20" s="30">
        <v>0</v>
      </c>
      <c r="M20" s="13">
        <v>26</v>
      </c>
      <c r="N20" s="13">
        <v>5</v>
      </c>
      <c r="O20" s="13">
        <f t="shared" si="3"/>
        <v>-21</v>
      </c>
      <c r="P20" s="14" t="s">
        <v>146</v>
      </c>
      <c r="Q20" s="4">
        <v>38870.699999999997</v>
      </c>
      <c r="R20" s="5">
        <v>-24827.599999999999</v>
      </c>
      <c r="S20" s="4">
        <f>Q20+R20</f>
        <v>14043.099999999999</v>
      </c>
      <c r="T20" s="4">
        <v>14043.1</v>
      </c>
      <c r="U20" s="54">
        <f t="shared" si="2"/>
        <v>0</v>
      </c>
      <c r="V20" s="5"/>
      <c r="W20" s="14" t="s">
        <v>65</v>
      </c>
      <c r="X20" s="14"/>
      <c r="Y20" s="14" t="s">
        <v>169</v>
      </c>
      <c r="AA20" s="50" t="s">
        <v>33</v>
      </c>
    </row>
    <row r="21" spans="1:27" s="49" customFormat="1" ht="64.5" customHeight="1">
      <c r="A21" s="28">
        <v>106009</v>
      </c>
      <c r="B21" s="28" t="s">
        <v>6</v>
      </c>
      <c r="C21" s="28">
        <v>1146</v>
      </c>
      <c r="D21" s="28" t="s">
        <v>24</v>
      </c>
      <c r="E21" s="29">
        <v>53</v>
      </c>
      <c r="F21" s="28">
        <v>2</v>
      </c>
      <c r="G21" s="28"/>
      <c r="H21" s="9" t="s">
        <v>107</v>
      </c>
      <c r="I21" s="9" t="s">
        <v>53</v>
      </c>
      <c r="J21" s="52" t="s">
        <v>1</v>
      </c>
      <c r="K21" s="25">
        <v>68</v>
      </c>
      <c r="L21" s="13"/>
      <c r="M21" s="13">
        <v>68</v>
      </c>
      <c r="N21" s="13">
        <v>49</v>
      </c>
      <c r="O21" s="13">
        <f t="shared" si="3"/>
        <v>-19</v>
      </c>
      <c r="P21" s="14" t="s">
        <v>116</v>
      </c>
      <c r="Q21" s="4">
        <v>103486.9</v>
      </c>
      <c r="R21" s="5">
        <v>-7853.2</v>
      </c>
      <c r="S21" s="4">
        <f>Q21+R21</f>
        <v>95633.7</v>
      </c>
      <c r="T21" s="4">
        <v>95633.7</v>
      </c>
      <c r="U21" s="54">
        <f t="shared" si="2"/>
        <v>0</v>
      </c>
      <c r="V21" s="5"/>
      <c r="W21" s="14" t="s">
        <v>65</v>
      </c>
      <c r="X21" s="14"/>
      <c r="Y21" s="14" t="s">
        <v>169</v>
      </c>
      <c r="AA21" s="50" t="s">
        <v>34</v>
      </c>
    </row>
    <row r="22" spans="1:27" s="49" customFormat="1" ht="60" customHeight="1">
      <c r="A22" s="28">
        <v>106009</v>
      </c>
      <c r="B22" s="28" t="s">
        <v>6</v>
      </c>
      <c r="C22" s="28">
        <v>1146</v>
      </c>
      <c r="D22" s="28" t="s">
        <v>24</v>
      </c>
      <c r="E22" s="29">
        <v>56</v>
      </c>
      <c r="F22" s="28">
        <v>3</v>
      </c>
      <c r="G22" s="28"/>
      <c r="H22" s="9" t="s">
        <v>108</v>
      </c>
      <c r="I22" s="9" t="s">
        <v>54</v>
      </c>
      <c r="J22" s="52" t="s">
        <v>1</v>
      </c>
      <c r="K22" s="25">
        <v>26</v>
      </c>
      <c r="L22" s="13">
        <v>0</v>
      </c>
      <c r="M22" s="13">
        <v>26</v>
      </c>
      <c r="N22" s="13">
        <v>23</v>
      </c>
      <c r="O22" s="13">
        <f t="shared" si="3"/>
        <v>-3</v>
      </c>
      <c r="P22" s="14" t="s">
        <v>116</v>
      </c>
      <c r="Q22" s="4">
        <v>39880.300000000003</v>
      </c>
      <c r="R22" s="4"/>
      <c r="S22" s="4">
        <v>39880.300000000003</v>
      </c>
      <c r="T22" s="4">
        <v>39880.300000000003</v>
      </c>
      <c r="U22" s="54">
        <f t="shared" si="2"/>
        <v>0</v>
      </c>
      <c r="V22" s="5"/>
      <c r="W22" s="14" t="s">
        <v>65</v>
      </c>
      <c r="X22" s="14"/>
      <c r="Y22" s="14" t="s">
        <v>169</v>
      </c>
      <c r="AA22" s="50" t="s">
        <v>35</v>
      </c>
    </row>
    <row r="23" spans="1:27" s="49" customFormat="1" ht="63" customHeight="1">
      <c r="A23" s="28">
        <v>106009</v>
      </c>
      <c r="B23" s="28" t="s">
        <v>6</v>
      </c>
      <c r="C23" s="28">
        <v>1146</v>
      </c>
      <c r="D23" s="28" t="s">
        <v>24</v>
      </c>
      <c r="E23" s="29">
        <v>66</v>
      </c>
      <c r="F23" s="28">
        <v>1</v>
      </c>
      <c r="G23" s="28"/>
      <c r="H23" s="9" t="s">
        <v>109</v>
      </c>
      <c r="I23" s="9" t="s">
        <v>55</v>
      </c>
      <c r="J23" s="52" t="s">
        <v>1</v>
      </c>
      <c r="K23" s="25">
        <v>78</v>
      </c>
      <c r="L23" s="13">
        <v>0</v>
      </c>
      <c r="M23" s="13">
        <v>78</v>
      </c>
      <c r="N23" s="13">
        <v>96</v>
      </c>
      <c r="O23" s="13">
        <f t="shared" si="3"/>
        <v>18</v>
      </c>
      <c r="P23" s="14" t="s">
        <v>135</v>
      </c>
      <c r="Q23" s="4">
        <v>48765.3</v>
      </c>
      <c r="R23" s="4"/>
      <c r="S23" s="4">
        <v>48765.3</v>
      </c>
      <c r="T23" s="4">
        <v>48765.3</v>
      </c>
      <c r="U23" s="54">
        <f t="shared" si="2"/>
        <v>0</v>
      </c>
      <c r="V23" s="5"/>
      <c r="W23" s="14" t="s">
        <v>65</v>
      </c>
      <c r="X23" s="14"/>
      <c r="Y23" s="14" t="s">
        <v>169</v>
      </c>
      <c r="AA23" s="50" t="s">
        <v>36</v>
      </c>
    </row>
    <row r="24" spans="1:27" s="49" customFormat="1" ht="54">
      <c r="A24" s="28">
        <v>106009</v>
      </c>
      <c r="B24" s="28" t="s">
        <v>6</v>
      </c>
      <c r="C24" s="28">
        <v>1146</v>
      </c>
      <c r="D24" s="28" t="s">
        <v>24</v>
      </c>
      <c r="E24" s="29">
        <v>77</v>
      </c>
      <c r="F24" s="28">
        <v>2</v>
      </c>
      <c r="G24" s="28"/>
      <c r="H24" s="9" t="s">
        <v>110</v>
      </c>
      <c r="I24" s="9" t="s">
        <v>56</v>
      </c>
      <c r="J24" s="52" t="s">
        <v>1</v>
      </c>
      <c r="K24" s="25">
        <v>88</v>
      </c>
      <c r="L24" s="13">
        <v>0</v>
      </c>
      <c r="M24" s="13">
        <v>88</v>
      </c>
      <c r="N24" s="13">
        <v>90</v>
      </c>
      <c r="O24" s="13">
        <f>N24-M24</f>
        <v>2</v>
      </c>
      <c r="P24" s="14" t="s">
        <v>135</v>
      </c>
      <c r="Q24" s="4">
        <v>55017.3</v>
      </c>
      <c r="R24" s="5">
        <v>-9642.2000000000007</v>
      </c>
      <c r="S24" s="4">
        <f>Q24+R24</f>
        <v>45375.100000000006</v>
      </c>
      <c r="T24" s="4">
        <v>45375.1</v>
      </c>
      <c r="U24" s="54">
        <f t="shared" si="2"/>
        <v>0</v>
      </c>
      <c r="V24" s="5"/>
      <c r="W24" s="14" t="s">
        <v>65</v>
      </c>
      <c r="X24" s="14"/>
      <c r="Y24" s="14" t="s">
        <v>169</v>
      </c>
      <c r="AA24" s="50" t="s">
        <v>37</v>
      </c>
    </row>
    <row r="25" spans="1:27" s="49" customFormat="1" ht="49.5" customHeight="1">
      <c r="A25" s="28">
        <v>106009</v>
      </c>
      <c r="B25" s="28" t="s">
        <v>6</v>
      </c>
      <c r="C25" s="28">
        <v>1146</v>
      </c>
      <c r="D25" s="28" t="s">
        <v>24</v>
      </c>
      <c r="E25" s="29">
        <v>127</v>
      </c>
      <c r="F25" s="28">
        <v>3</v>
      </c>
      <c r="G25" s="28"/>
      <c r="H25" s="9" t="s">
        <v>117</v>
      </c>
      <c r="I25" s="9" t="s">
        <v>126</v>
      </c>
      <c r="J25" s="52" t="s">
        <v>1</v>
      </c>
      <c r="K25" s="25">
        <v>3</v>
      </c>
      <c r="L25" s="13"/>
      <c r="M25" s="13">
        <v>3</v>
      </c>
      <c r="N25" s="13">
        <v>1</v>
      </c>
      <c r="O25" s="13">
        <f>N25-M25</f>
        <v>-2</v>
      </c>
      <c r="P25" s="14" t="s">
        <v>147</v>
      </c>
      <c r="Q25" s="4">
        <v>1875.6</v>
      </c>
      <c r="R25" s="4"/>
      <c r="S25" s="4">
        <v>1875.6</v>
      </c>
      <c r="T25" s="4">
        <v>1875.6</v>
      </c>
      <c r="U25" s="54">
        <f t="shared" si="2"/>
        <v>0</v>
      </c>
      <c r="V25" s="5"/>
      <c r="W25" s="14" t="s">
        <v>65</v>
      </c>
      <c r="X25" s="14"/>
      <c r="Y25" s="14" t="s">
        <v>169</v>
      </c>
      <c r="AA25" s="50"/>
    </row>
    <row r="26" spans="1:27" s="49" customFormat="1" ht="45" customHeight="1">
      <c r="A26" s="28">
        <v>106009</v>
      </c>
      <c r="B26" s="28" t="s">
        <v>6</v>
      </c>
      <c r="C26" s="28">
        <v>1146</v>
      </c>
      <c r="D26" s="28" t="s">
        <v>24</v>
      </c>
      <c r="E26" s="29">
        <v>109</v>
      </c>
      <c r="F26" s="28">
        <v>1</v>
      </c>
      <c r="G26" s="28"/>
      <c r="H26" s="10" t="s">
        <v>66</v>
      </c>
      <c r="I26" s="11" t="s">
        <v>67</v>
      </c>
      <c r="J26" s="52" t="s">
        <v>1</v>
      </c>
      <c r="K26" s="34">
        <v>79</v>
      </c>
      <c r="L26" s="34"/>
      <c r="M26" s="34">
        <v>79</v>
      </c>
      <c r="N26" s="34">
        <v>77</v>
      </c>
      <c r="O26" s="13">
        <f>N26-M26</f>
        <v>-2</v>
      </c>
      <c r="P26" s="14" t="s">
        <v>147</v>
      </c>
      <c r="Q26" s="57">
        <v>8808.4</v>
      </c>
      <c r="R26" s="5">
        <v>-274.8</v>
      </c>
      <c r="S26" s="57">
        <v>8533.6</v>
      </c>
      <c r="T26" s="57">
        <v>8533.6</v>
      </c>
      <c r="U26" s="54">
        <f>T26-S26</f>
        <v>0</v>
      </c>
      <c r="V26" s="5"/>
      <c r="W26" s="14" t="s">
        <v>65</v>
      </c>
      <c r="X26" s="28"/>
      <c r="Y26" s="14" t="s">
        <v>169</v>
      </c>
    </row>
    <row r="27" spans="1:27" s="49" customFormat="1" ht="50.25" customHeight="1">
      <c r="A27" s="28">
        <v>106009</v>
      </c>
      <c r="B27" s="28" t="s">
        <v>6</v>
      </c>
      <c r="C27" s="28">
        <v>1148</v>
      </c>
      <c r="D27" s="28" t="s">
        <v>24</v>
      </c>
      <c r="E27" s="29">
        <v>7</v>
      </c>
      <c r="F27" s="28">
        <v>1</v>
      </c>
      <c r="G27" s="28"/>
      <c r="H27" s="9" t="s">
        <v>111</v>
      </c>
      <c r="I27" s="9" t="s">
        <v>57</v>
      </c>
      <c r="J27" s="52" t="s">
        <v>1</v>
      </c>
      <c r="K27" s="25">
        <v>784</v>
      </c>
      <c r="L27" s="13">
        <v>0</v>
      </c>
      <c r="M27" s="13">
        <f>K27-L27</f>
        <v>784</v>
      </c>
      <c r="N27" s="13">
        <v>784</v>
      </c>
      <c r="O27" s="13">
        <f t="shared" si="3"/>
        <v>0</v>
      </c>
      <c r="P27" s="35"/>
      <c r="Q27" s="4">
        <v>70190.899999999994</v>
      </c>
      <c r="R27" s="4"/>
      <c r="S27" s="4">
        <v>70190.899999999994</v>
      </c>
      <c r="T27" s="4">
        <v>70190.899999999994</v>
      </c>
      <c r="U27" s="54">
        <f t="shared" si="2"/>
        <v>0</v>
      </c>
      <c r="V27" s="5"/>
      <c r="W27" s="14" t="s">
        <v>65</v>
      </c>
      <c r="X27" s="14"/>
      <c r="Y27" s="14" t="s">
        <v>169</v>
      </c>
      <c r="AA27" s="50" t="s">
        <v>38</v>
      </c>
    </row>
    <row r="28" spans="1:27" s="49" customFormat="1" ht="58.5" customHeight="1">
      <c r="A28" s="28">
        <v>106009</v>
      </c>
      <c r="B28" s="28" t="s">
        <v>6</v>
      </c>
      <c r="C28" s="28">
        <v>1148</v>
      </c>
      <c r="D28" s="28" t="s">
        <v>24</v>
      </c>
      <c r="E28" s="29">
        <v>19</v>
      </c>
      <c r="F28" s="28">
        <v>2</v>
      </c>
      <c r="G28" s="28"/>
      <c r="H28" s="14" t="s">
        <v>112</v>
      </c>
      <c r="I28" s="12" t="s">
        <v>58</v>
      </c>
      <c r="J28" s="52" t="s">
        <v>1</v>
      </c>
      <c r="K28" s="13">
        <v>154</v>
      </c>
      <c r="L28" s="7"/>
      <c r="M28" s="7">
        <v>154</v>
      </c>
      <c r="N28" s="13">
        <v>154</v>
      </c>
      <c r="O28" s="13">
        <f t="shared" si="3"/>
        <v>0</v>
      </c>
      <c r="P28" s="14"/>
      <c r="Q28" s="4">
        <v>41077.300000000003</v>
      </c>
      <c r="R28" s="5"/>
      <c r="S28" s="4">
        <v>41077.300000000003</v>
      </c>
      <c r="T28" s="4">
        <v>41077.300000000003</v>
      </c>
      <c r="U28" s="54">
        <f t="shared" si="2"/>
        <v>0</v>
      </c>
      <c r="V28" s="5"/>
      <c r="W28" s="14" t="s">
        <v>65</v>
      </c>
      <c r="X28" s="14"/>
      <c r="Y28" s="14" t="s">
        <v>169</v>
      </c>
    </row>
    <row r="29" spans="1:27" s="49" customFormat="1" ht="41.25" customHeight="1">
      <c r="A29" s="65">
        <v>106009</v>
      </c>
      <c r="B29" s="65" t="s">
        <v>6</v>
      </c>
      <c r="C29" s="65">
        <v>1046</v>
      </c>
      <c r="D29" s="65" t="s">
        <v>24</v>
      </c>
      <c r="E29" s="67">
        <v>7</v>
      </c>
      <c r="F29" s="65">
        <v>1</v>
      </c>
      <c r="G29" s="65"/>
      <c r="H29" s="66" t="s">
        <v>59</v>
      </c>
      <c r="I29" s="12" t="s">
        <v>120</v>
      </c>
      <c r="J29" s="52" t="s">
        <v>1</v>
      </c>
      <c r="K29" s="13">
        <v>13500</v>
      </c>
      <c r="L29" s="7"/>
      <c r="M29" s="7">
        <v>13500</v>
      </c>
      <c r="N29" s="13">
        <v>13500</v>
      </c>
      <c r="O29" s="13"/>
      <c r="P29" s="14"/>
      <c r="Q29" s="4"/>
      <c r="R29" s="5"/>
      <c r="S29" s="4"/>
      <c r="T29" s="4"/>
      <c r="U29" s="54"/>
      <c r="V29" s="5"/>
      <c r="W29" s="14"/>
      <c r="X29" s="14"/>
      <c r="Y29" s="14"/>
    </row>
    <row r="30" spans="1:27" s="49" customFormat="1" ht="41.25" customHeight="1">
      <c r="A30" s="65"/>
      <c r="B30" s="65"/>
      <c r="C30" s="65"/>
      <c r="D30" s="65"/>
      <c r="E30" s="67"/>
      <c r="F30" s="65"/>
      <c r="G30" s="65"/>
      <c r="H30" s="66"/>
      <c r="I30" s="36" t="s">
        <v>121</v>
      </c>
      <c r="J30" s="52" t="s">
        <v>1</v>
      </c>
      <c r="K30" s="13">
        <v>3500</v>
      </c>
      <c r="L30" s="7"/>
      <c r="M30" s="7">
        <v>3500</v>
      </c>
      <c r="N30" s="13">
        <v>3500</v>
      </c>
      <c r="O30" s="13"/>
      <c r="P30" s="14"/>
      <c r="Q30" s="4"/>
      <c r="R30" s="5"/>
      <c r="S30" s="4"/>
      <c r="T30" s="4"/>
      <c r="U30" s="54"/>
      <c r="V30" s="5"/>
      <c r="W30" s="14"/>
      <c r="X30" s="14"/>
      <c r="Y30" s="14"/>
    </row>
    <row r="31" spans="1:27" s="49" customFormat="1" ht="41.25" customHeight="1">
      <c r="A31" s="65"/>
      <c r="B31" s="65"/>
      <c r="C31" s="65"/>
      <c r="D31" s="65"/>
      <c r="E31" s="67"/>
      <c r="F31" s="65"/>
      <c r="G31" s="65"/>
      <c r="H31" s="66"/>
      <c r="I31" s="12" t="s">
        <v>122</v>
      </c>
      <c r="J31" s="52" t="s">
        <v>1</v>
      </c>
      <c r="K31" s="13">
        <v>3</v>
      </c>
      <c r="L31" s="7"/>
      <c r="M31" s="7">
        <v>3</v>
      </c>
      <c r="N31" s="13">
        <v>3</v>
      </c>
      <c r="O31" s="13"/>
      <c r="P31" s="14"/>
      <c r="Q31" s="4"/>
      <c r="R31" s="5"/>
      <c r="S31" s="4"/>
      <c r="T31" s="4"/>
      <c r="U31" s="54"/>
      <c r="V31" s="5"/>
      <c r="W31" s="14"/>
      <c r="X31" s="14"/>
      <c r="Y31" s="14"/>
    </row>
    <row r="32" spans="1:27" s="49" customFormat="1" ht="29.25" customHeight="1">
      <c r="A32" s="65"/>
      <c r="B32" s="65"/>
      <c r="C32" s="65"/>
      <c r="D32" s="65"/>
      <c r="E32" s="67"/>
      <c r="F32" s="65"/>
      <c r="G32" s="65"/>
      <c r="H32" s="66"/>
      <c r="I32" s="16" t="s">
        <v>49</v>
      </c>
      <c r="J32" s="52"/>
      <c r="K32" s="25"/>
      <c r="L32" s="13"/>
      <c r="M32" s="13"/>
      <c r="N32" s="13"/>
      <c r="O32" s="13"/>
      <c r="P32" s="26"/>
      <c r="Q32" s="4">
        <v>14746.9</v>
      </c>
      <c r="R32" s="4"/>
      <c r="S32" s="4">
        <v>14746.9</v>
      </c>
      <c r="T32" s="4">
        <v>14746.9</v>
      </c>
      <c r="U32" s="54">
        <f t="shared" si="2"/>
        <v>0</v>
      </c>
      <c r="V32" s="5"/>
      <c r="W32" s="14" t="s">
        <v>65</v>
      </c>
      <c r="X32" s="14"/>
      <c r="Y32" s="14" t="s">
        <v>169</v>
      </c>
      <c r="AA32" s="48" t="s">
        <v>22</v>
      </c>
    </row>
    <row r="33" spans="1:27" s="49" customFormat="1" ht="44.25" customHeight="1">
      <c r="A33" s="28">
        <v>106009</v>
      </c>
      <c r="B33" s="28" t="s">
        <v>6</v>
      </c>
      <c r="C33" s="28">
        <v>1168</v>
      </c>
      <c r="D33" s="28" t="s">
        <v>24</v>
      </c>
      <c r="E33" s="29">
        <v>23</v>
      </c>
      <c r="F33" s="28">
        <v>2</v>
      </c>
      <c r="G33" s="28"/>
      <c r="H33" s="12" t="s">
        <v>61</v>
      </c>
      <c r="I33" s="36" t="s">
        <v>60</v>
      </c>
      <c r="J33" s="52" t="s">
        <v>1</v>
      </c>
      <c r="K33" s="25">
        <v>45000</v>
      </c>
      <c r="L33" s="13">
        <v>0</v>
      </c>
      <c r="M33" s="13">
        <f>K33-L33</f>
        <v>45000</v>
      </c>
      <c r="N33" s="13">
        <v>45000</v>
      </c>
      <c r="O33" s="13">
        <f t="shared" ref="O33:O41" si="4">N33-M33</f>
        <v>0</v>
      </c>
      <c r="P33" s="26"/>
      <c r="Q33" s="4">
        <v>2956.4</v>
      </c>
      <c r="R33" s="4"/>
      <c r="S33" s="4">
        <v>2956.4</v>
      </c>
      <c r="T33" s="4">
        <v>2956.4</v>
      </c>
      <c r="U33" s="54">
        <f t="shared" si="2"/>
        <v>0</v>
      </c>
      <c r="V33" s="5"/>
      <c r="W33" s="14" t="s">
        <v>65</v>
      </c>
      <c r="X33" s="14"/>
      <c r="Y33" s="14" t="s">
        <v>169</v>
      </c>
      <c r="AA33" s="50" t="s">
        <v>0</v>
      </c>
    </row>
    <row r="34" spans="1:27" s="49" customFormat="1" ht="30.75" customHeight="1">
      <c r="A34" s="65">
        <v>106009</v>
      </c>
      <c r="B34" s="65" t="s">
        <v>6</v>
      </c>
      <c r="C34" s="65">
        <v>1168</v>
      </c>
      <c r="D34" s="65" t="s">
        <v>24</v>
      </c>
      <c r="E34" s="67">
        <v>24</v>
      </c>
      <c r="F34" s="65">
        <v>3</v>
      </c>
      <c r="G34" s="65"/>
      <c r="H34" s="66" t="s">
        <v>62</v>
      </c>
      <c r="I34" s="36" t="s">
        <v>136</v>
      </c>
      <c r="J34" s="52" t="s">
        <v>1</v>
      </c>
      <c r="K34" s="25">
        <v>3000</v>
      </c>
      <c r="L34" s="13">
        <v>0</v>
      </c>
      <c r="M34" s="13">
        <v>3000</v>
      </c>
      <c r="N34" s="13">
        <v>3000</v>
      </c>
      <c r="O34" s="13">
        <f t="shared" si="4"/>
        <v>0</v>
      </c>
      <c r="P34" s="26"/>
      <c r="Q34" s="4"/>
      <c r="R34" s="4"/>
      <c r="S34" s="4"/>
      <c r="T34" s="4"/>
      <c r="U34" s="54">
        <f t="shared" si="2"/>
        <v>0</v>
      </c>
      <c r="V34" s="5"/>
      <c r="W34" s="28"/>
      <c r="X34" s="14"/>
      <c r="Y34" s="28"/>
      <c r="AA34" s="50" t="s">
        <v>3</v>
      </c>
    </row>
    <row r="35" spans="1:27" s="49" customFormat="1" ht="33.75" customHeight="1">
      <c r="A35" s="65"/>
      <c r="B35" s="65"/>
      <c r="C35" s="65"/>
      <c r="D35" s="65"/>
      <c r="E35" s="67"/>
      <c r="F35" s="65"/>
      <c r="G35" s="65"/>
      <c r="H35" s="66"/>
      <c r="I35" s="36" t="s">
        <v>137</v>
      </c>
      <c r="J35" s="52" t="s">
        <v>1</v>
      </c>
      <c r="K35" s="25">
        <v>15</v>
      </c>
      <c r="L35" s="13"/>
      <c r="M35" s="13">
        <v>15</v>
      </c>
      <c r="N35" s="13">
        <v>15</v>
      </c>
      <c r="O35" s="13"/>
      <c r="P35" s="26"/>
      <c r="Q35" s="4"/>
      <c r="R35" s="4"/>
      <c r="S35" s="4"/>
      <c r="T35" s="4"/>
      <c r="U35" s="54"/>
      <c r="V35" s="5"/>
      <c r="W35" s="14"/>
      <c r="X35" s="14"/>
      <c r="Y35" s="14"/>
      <c r="AA35" s="50"/>
    </row>
    <row r="36" spans="1:27" s="49" customFormat="1" ht="28.5" customHeight="1">
      <c r="A36" s="65"/>
      <c r="B36" s="65"/>
      <c r="C36" s="65"/>
      <c r="D36" s="65"/>
      <c r="E36" s="67"/>
      <c r="F36" s="65"/>
      <c r="G36" s="65"/>
      <c r="H36" s="66"/>
      <c r="I36" s="16" t="s">
        <v>49</v>
      </c>
      <c r="J36" s="52"/>
      <c r="K36" s="25"/>
      <c r="L36" s="13"/>
      <c r="M36" s="13"/>
      <c r="N36" s="13"/>
      <c r="O36" s="13"/>
      <c r="P36" s="26"/>
      <c r="Q36" s="4">
        <v>71903.600000000006</v>
      </c>
      <c r="R36" s="4"/>
      <c r="S36" s="4">
        <v>71903.600000000006</v>
      </c>
      <c r="T36" s="4">
        <v>71903.600000000006</v>
      </c>
      <c r="U36" s="54"/>
      <c r="V36" s="5"/>
      <c r="W36" s="14" t="s">
        <v>65</v>
      </c>
      <c r="X36" s="14"/>
      <c r="Y36" s="14" t="s">
        <v>169</v>
      </c>
      <c r="AA36" s="50"/>
    </row>
    <row r="37" spans="1:27" s="49" customFormat="1" ht="42.75" customHeight="1">
      <c r="A37" s="28">
        <v>106009</v>
      </c>
      <c r="B37" s="28" t="s">
        <v>6</v>
      </c>
      <c r="C37" s="28">
        <v>1168</v>
      </c>
      <c r="D37" s="28" t="s">
        <v>24</v>
      </c>
      <c r="E37" s="29">
        <v>25</v>
      </c>
      <c r="F37" s="28">
        <v>4</v>
      </c>
      <c r="G37" s="28"/>
      <c r="H37" s="12" t="s">
        <v>113</v>
      </c>
      <c r="I37" s="12" t="s">
        <v>114</v>
      </c>
      <c r="J37" s="52" t="s">
        <v>1</v>
      </c>
      <c r="K37" s="25">
        <v>4</v>
      </c>
      <c r="L37" s="13">
        <v>0</v>
      </c>
      <c r="M37" s="13">
        <v>4</v>
      </c>
      <c r="N37" s="13">
        <v>4</v>
      </c>
      <c r="O37" s="13">
        <f t="shared" si="4"/>
        <v>0</v>
      </c>
      <c r="P37" s="14"/>
      <c r="Q37" s="4">
        <v>7171.7</v>
      </c>
      <c r="R37" s="4"/>
      <c r="S37" s="4">
        <v>7171.7</v>
      </c>
      <c r="T37" s="4">
        <v>7171.2</v>
      </c>
      <c r="U37" s="54">
        <f t="shared" si="2"/>
        <v>-0.5</v>
      </c>
      <c r="V37" s="58"/>
      <c r="W37" s="14" t="s">
        <v>65</v>
      </c>
      <c r="X37" s="14"/>
      <c r="Y37" s="14" t="s">
        <v>169</v>
      </c>
      <c r="AA37" s="50" t="s">
        <v>2</v>
      </c>
    </row>
    <row r="38" spans="1:27" s="49" customFormat="1" ht="51" customHeight="1">
      <c r="A38" s="65">
        <v>106009</v>
      </c>
      <c r="B38" s="65" t="s">
        <v>6</v>
      </c>
      <c r="C38" s="65">
        <v>1049</v>
      </c>
      <c r="D38" s="65" t="s">
        <v>24</v>
      </c>
      <c r="E38" s="67">
        <v>9</v>
      </c>
      <c r="F38" s="65">
        <v>1</v>
      </c>
      <c r="G38" s="65"/>
      <c r="H38" s="73" t="s">
        <v>128</v>
      </c>
      <c r="I38" s="12" t="s">
        <v>118</v>
      </c>
      <c r="J38" s="52" t="s">
        <v>1</v>
      </c>
      <c r="K38" s="25">
        <v>82.5</v>
      </c>
      <c r="L38" s="13"/>
      <c r="M38" s="13">
        <v>82.5</v>
      </c>
      <c r="N38" s="38">
        <v>82.5</v>
      </c>
      <c r="O38" s="13">
        <f t="shared" si="4"/>
        <v>0</v>
      </c>
      <c r="P38" s="14"/>
      <c r="Q38" s="4"/>
      <c r="R38" s="4"/>
      <c r="S38" s="54"/>
      <c r="T38" s="4"/>
      <c r="U38" s="54"/>
      <c r="V38" s="5"/>
      <c r="W38" s="14"/>
      <c r="X38" s="14"/>
      <c r="Y38" s="14"/>
      <c r="AA38" s="50"/>
    </row>
    <row r="39" spans="1:27" s="49" customFormat="1" ht="51" customHeight="1">
      <c r="A39" s="65"/>
      <c r="B39" s="65"/>
      <c r="C39" s="65"/>
      <c r="D39" s="65"/>
      <c r="E39" s="67"/>
      <c r="F39" s="65"/>
      <c r="G39" s="65"/>
      <c r="H39" s="73"/>
      <c r="I39" s="12" t="s">
        <v>119</v>
      </c>
      <c r="J39" s="52" t="s">
        <v>1</v>
      </c>
      <c r="K39" s="25">
        <v>198.3</v>
      </c>
      <c r="L39" s="13"/>
      <c r="M39" s="13">
        <v>198.3</v>
      </c>
      <c r="N39" s="13">
        <v>198.3</v>
      </c>
      <c r="O39" s="13">
        <f t="shared" si="4"/>
        <v>0</v>
      </c>
      <c r="P39" s="14"/>
      <c r="Q39" s="4"/>
      <c r="R39" s="4"/>
      <c r="S39" s="54"/>
      <c r="T39" s="4"/>
      <c r="U39" s="54"/>
      <c r="V39" s="5"/>
      <c r="W39" s="14"/>
      <c r="X39" s="14"/>
      <c r="Y39" s="14"/>
      <c r="AA39" s="50"/>
    </row>
    <row r="40" spans="1:27" s="49" customFormat="1" ht="27">
      <c r="A40" s="65"/>
      <c r="B40" s="65"/>
      <c r="C40" s="65"/>
      <c r="D40" s="65"/>
      <c r="E40" s="67"/>
      <c r="F40" s="65"/>
      <c r="G40" s="65"/>
      <c r="H40" s="73"/>
      <c r="I40" s="16" t="s">
        <v>49</v>
      </c>
      <c r="J40" s="52" t="s">
        <v>1</v>
      </c>
      <c r="K40" s="25"/>
      <c r="L40" s="13"/>
      <c r="M40" s="38"/>
      <c r="N40" s="13"/>
      <c r="O40" s="13">
        <f t="shared" si="4"/>
        <v>0</v>
      </c>
      <c r="P40" s="14"/>
      <c r="Q40" s="4">
        <v>110500</v>
      </c>
      <c r="R40" s="4"/>
      <c r="S40" s="4">
        <v>110500</v>
      </c>
      <c r="T40" s="4">
        <v>110500</v>
      </c>
      <c r="U40" s="54">
        <f t="shared" si="2"/>
        <v>0</v>
      </c>
      <c r="V40" s="5"/>
      <c r="W40" s="14" t="s">
        <v>65</v>
      </c>
      <c r="X40" s="14"/>
      <c r="Y40" s="14" t="s">
        <v>169</v>
      </c>
    </row>
    <row r="41" spans="1:27" s="49" customFormat="1" ht="101.25" customHeight="1">
      <c r="A41" s="28">
        <v>106009</v>
      </c>
      <c r="B41" s="28" t="s">
        <v>6</v>
      </c>
      <c r="C41" s="28">
        <v>1015</v>
      </c>
      <c r="D41" s="28" t="s">
        <v>25</v>
      </c>
      <c r="E41" s="29">
        <v>20</v>
      </c>
      <c r="F41" s="28">
        <v>1</v>
      </c>
      <c r="G41" s="28"/>
      <c r="H41" s="12" t="s">
        <v>63</v>
      </c>
      <c r="I41" s="12" t="s">
        <v>138</v>
      </c>
      <c r="J41" s="52" t="s">
        <v>1</v>
      </c>
      <c r="K41" s="25"/>
      <c r="L41" s="25">
        <v>3060</v>
      </c>
      <c r="M41" s="13">
        <v>3060</v>
      </c>
      <c r="N41" s="13">
        <v>3035</v>
      </c>
      <c r="O41" s="13">
        <f t="shared" si="4"/>
        <v>-25</v>
      </c>
      <c r="P41" s="14" t="s">
        <v>125</v>
      </c>
      <c r="Q41" s="4">
        <v>220320</v>
      </c>
      <c r="R41" s="5">
        <v>-25800</v>
      </c>
      <c r="S41" s="4">
        <f>Q41+R41</f>
        <v>194520</v>
      </c>
      <c r="T41" s="4">
        <v>194433.96</v>
      </c>
      <c r="U41" s="54">
        <f t="shared" si="2"/>
        <v>-86.040000000008149</v>
      </c>
      <c r="V41" s="5" t="s">
        <v>170</v>
      </c>
      <c r="W41" s="14" t="s">
        <v>65</v>
      </c>
      <c r="X41" s="14"/>
      <c r="Y41" s="14" t="s">
        <v>169</v>
      </c>
      <c r="AA41" s="48" t="s">
        <v>23</v>
      </c>
    </row>
    <row r="42" spans="1:27" s="49" customFormat="1" ht="101.25" customHeight="1">
      <c r="A42" s="28">
        <v>106009</v>
      </c>
      <c r="B42" s="28" t="s">
        <v>6</v>
      </c>
      <c r="C42" s="28">
        <v>1146</v>
      </c>
      <c r="D42" s="28" t="s">
        <v>25</v>
      </c>
      <c r="E42" s="29">
        <v>25</v>
      </c>
      <c r="F42" s="28">
        <v>1</v>
      </c>
      <c r="G42" s="28"/>
      <c r="H42" s="11" t="s">
        <v>123</v>
      </c>
      <c r="I42" s="17" t="s">
        <v>124</v>
      </c>
      <c r="J42" s="52" t="s">
        <v>1</v>
      </c>
      <c r="K42" s="25">
        <v>0</v>
      </c>
      <c r="L42" s="13">
        <v>0</v>
      </c>
      <c r="M42" s="13">
        <v>0</v>
      </c>
      <c r="N42" s="13">
        <v>0</v>
      </c>
      <c r="O42" s="13">
        <f>N42-M42</f>
        <v>0</v>
      </c>
      <c r="P42" s="14"/>
      <c r="Q42" s="4">
        <v>4828</v>
      </c>
      <c r="R42" s="4"/>
      <c r="S42" s="54">
        <v>4828</v>
      </c>
      <c r="T42" s="4">
        <v>4828</v>
      </c>
      <c r="U42" s="54">
        <f t="shared" si="2"/>
        <v>0</v>
      </c>
      <c r="V42" s="5"/>
      <c r="W42" s="14" t="s">
        <v>65</v>
      </c>
      <c r="X42" s="14"/>
      <c r="Y42" s="14" t="s">
        <v>164</v>
      </c>
      <c r="AA42" s="53" t="s">
        <v>4</v>
      </c>
    </row>
    <row r="43" spans="1:27" s="49" customFormat="1" ht="61.5" customHeight="1">
      <c r="A43" s="28">
        <v>106009</v>
      </c>
      <c r="B43" s="28" t="s">
        <v>6</v>
      </c>
      <c r="C43" s="28">
        <v>1035</v>
      </c>
      <c r="D43" s="28" t="s">
        <v>25</v>
      </c>
      <c r="E43" s="29">
        <v>13</v>
      </c>
      <c r="F43" s="28">
        <v>1</v>
      </c>
      <c r="G43" s="28"/>
      <c r="H43" s="39" t="s">
        <v>142</v>
      </c>
      <c r="I43" s="39" t="s">
        <v>141</v>
      </c>
      <c r="J43" s="52" t="s">
        <v>1</v>
      </c>
      <c r="K43" s="25"/>
      <c r="L43" s="13">
        <v>96</v>
      </c>
      <c r="M43" s="13">
        <v>96</v>
      </c>
      <c r="N43" s="13">
        <v>96</v>
      </c>
      <c r="O43" s="13">
        <f>N43-M43</f>
        <v>0</v>
      </c>
      <c r="P43" s="14"/>
      <c r="Q43" s="4"/>
      <c r="R43" s="4">
        <v>281226.40000000002</v>
      </c>
      <c r="S43" s="4">
        <v>281226.40000000002</v>
      </c>
      <c r="T43" s="4">
        <v>281226.40000000002</v>
      </c>
      <c r="U43" s="54">
        <f t="shared" si="2"/>
        <v>0</v>
      </c>
      <c r="V43" s="5"/>
      <c r="W43" s="14" t="s">
        <v>65</v>
      </c>
      <c r="X43" s="14"/>
      <c r="Y43" s="14" t="s">
        <v>169</v>
      </c>
      <c r="AA43" s="53"/>
    </row>
    <row r="44" spans="1:27" s="49" customFormat="1" ht="55.5" customHeight="1">
      <c r="A44" s="28">
        <v>106009</v>
      </c>
      <c r="B44" s="28" t="s">
        <v>6</v>
      </c>
      <c r="C44" s="28">
        <v>1146</v>
      </c>
      <c r="D44" s="28" t="s">
        <v>25</v>
      </c>
      <c r="E44" s="29">
        <v>31</v>
      </c>
      <c r="F44" s="28">
        <v>1</v>
      </c>
      <c r="G44" s="28"/>
      <c r="H44" s="11" t="s">
        <v>129</v>
      </c>
      <c r="I44" s="11" t="s">
        <v>130</v>
      </c>
      <c r="J44" s="52" t="s">
        <v>1</v>
      </c>
      <c r="K44" s="25">
        <v>6002</v>
      </c>
      <c r="L44" s="13"/>
      <c r="M44" s="13">
        <v>6002</v>
      </c>
      <c r="N44" s="13">
        <v>5900</v>
      </c>
      <c r="O44" s="13">
        <f>N44-M44</f>
        <v>-102</v>
      </c>
      <c r="P44" s="14" t="s">
        <v>116</v>
      </c>
      <c r="Q44" s="4">
        <v>141167</v>
      </c>
      <c r="R44" s="5">
        <v>-7233.3</v>
      </c>
      <c r="S44" s="4">
        <f>Q44+R44</f>
        <v>133933.70000000001</v>
      </c>
      <c r="T44" s="4">
        <v>133933.4</v>
      </c>
      <c r="U44" s="54">
        <f t="shared" si="2"/>
        <v>-0.3000000000174623</v>
      </c>
      <c r="V44" s="58"/>
      <c r="W44" s="14" t="s">
        <v>65</v>
      </c>
      <c r="X44" s="14"/>
      <c r="Y44" s="14" t="s">
        <v>169</v>
      </c>
      <c r="AA44" s="53"/>
    </row>
    <row r="45" spans="1:27" s="49" customFormat="1" ht="93" customHeight="1">
      <c r="A45" s="28">
        <v>106009</v>
      </c>
      <c r="B45" s="28" t="s">
        <v>6</v>
      </c>
      <c r="C45" s="28">
        <v>1110</v>
      </c>
      <c r="D45" s="28" t="s">
        <v>25</v>
      </c>
      <c r="E45" s="29">
        <v>4</v>
      </c>
      <c r="F45" s="28">
        <v>1</v>
      </c>
      <c r="G45" s="28"/>
      <c r="H45" s="39" t="s">
        <v>131</v>
      </c>
      <c r="I45" s="11" t="s">
        <v>132</v>
      </c>
      <c r="J45" s="52" t="s">
        <v>1</v>
      </c>
      <c r="K45" s="25">
        <v>5</v>
      </c>
      <c r="L45" s="13"/>
      <c r="M45" s="13">
        <v>5</v>
      </c>
      <c r="N45" s="13">
        <v>5</v>
      </c>
      <c r="O45" s="13">
        <f>N45-M45</f>
        <v>0</v>
      </c>
      <c r="P45" s="14"/>
      <c r="Q45" s="4">
        <v>1800</v>
      </c>
      <c r="R45" s="4"/>
      <c r="S45" s="4">
        <v>1800</v>
      </c>
      <c r="T45" s="4">
        <v>1800</v>
      </c>
      <c r="U45" s="54">
        <f t="shared" si="2"/>
        <v>0</v>
      </c>
      <c r="V45" s="5"/>
      <c r="W45" s="14" t="s">
        <v>65</v>
      </c>
      <c r="X45" s="14"/>
      <c r="Y45" s="14" t="s">
        <v>169</v>
      </c>
      <c r="AA45" s="53"/>
    </row>
    <row r="46" spans="1:27" s="49" customFormat="1" ht="78" customHeight="1">
      <c r="A46" s="28">
        <v>106009</v>
      </c>
      <c r="B46" s="28" t="s">
        <v>6</v>
      </c>
      <c r="C46" s="28">
        <v>1146</v>
      </c>
      <c r="D46" s="28" t="s">
        <v>29</v>
      </c>
      <c r="E46" s="29">
        <v>4</v>
      </c>
      <c r="F46" s="28">
        <v>1</v>
      </c>
      <c r="G46" s="28"/>
      <c r="H46" s="39" t="s">
        <v>139</v>
      </c>
      <c r="I46" s="11"/>
      <c r="J46" s="52" t="s">
        <v>1</v>
      </c>
      <c r="K46" s="25"/>
      <c r="L46" s="13"/>
      <c r="M46" s="13"/>
      <c r="N46" s="13"/>
      <c r="O46" s="13">
        <f t="shared" ref="O46:O73" si="5">N46-M46</f>
        <v>0</v>
      </c>
      <c r="P46" s="14"/>
      <c r="Q46" s="4">
        <v>80000</v>
      </c>
      <c r="R46" s="5">
        <v>-2800</v>
      </c>
      <c r="S46" s="4">
        <f>Q46+R46</f>
        <v>77200</v>
      </c>
      <c r="T46" s="4">
        <v>75701.929999999993</v>
      </c>
      <c r="U46" s="54">
        <f t="shared" si="2"/>
        <v>-1498.070000000007</v>
      </c>
      <c r="V46" s="5" t="s">
        <v>171</v>
      </c>
      <c r="W46" s="14" t="s">
        <v>65</v>
      </c>
      <c r="X46" s="14"/>
      <c r="Y46" s="14" t="s">
        <v>169</v>
      </c>
      <c r="AA46" s="53"/>
    </row>
    <row r="47" spans="1:27" s="49" customFormat="1" ht="72.75" customHeight="1">
      <c r="A47" s="28">
        <v>106009</v>
      </c>
      <c r="B47" s="28" t="s">
        <v>6</v>
      </c>
      <c r="C47" s="28">
        <v>1049</v>
      </c>
      <c r="D47" s="28" t="s">
        <v>33</v>
      </c>
      <c r="E47" s="29">
        <v>12</v>
      </c>
      <c r="F47" s="28">
        <v>1</v>
      </c>
      <c r="G47" s="28"/>
      <c r="H47" s="39" t="s">
        <v>143</v>
      </c>
      <c r="I47" s="11"/>
      <c r="J47" s="52" t="s">
        <v>1</v>
      </c>
      <c r="K47" s="25"/>
      <c r="L47" s="13"/>
      <c r="M47" s="13"/>
      <c r="N47" s="13"/>
      <c r="O47" s="13">
        <f t="shared" si="5"/>
        <v>0</v>
      </c>
      <c r="P47" s="14"/>
      <c r="Q47" s="4"/>
      <c r="R47" s="4">
        <v>50000</v>
      </c>
      <c r="S47" s="54">
        <v>50000</v>
      </c>
      <c r="T47" s="4">
        <v>47416.72</v>
      </c>
      <c r="U47" s="54">
        <f t="shared" si="2"/>
        <v>-2583.2799999999988</v>
      </c>
      <c r="V47" s="5" t="s">
        <v>144</v>
      </c>
      <c r="W47" s="14" t="s">
        <v>65</v>
      </c>
      <c r="X47" s="14"/>
      <c r="Y47" s="14" t="s">
        <v>169</v>
      </c>
      <c r="AA47" s="53"/>
    </row>
    <row r="48" spans="1:27" s="49" customFormat="1" ht="72.75" customHeight="1">
      <c r="A48" s="28">
        <v>106009</v>
      </c>
      <c r="B48" s="28" t="s">
        <v>6</v>
      </c>
      <c r="C48" s="28">
        <v>1168</v>
      </c>
      <c r="D48" s="28" t="s">
        <v>29</v>
      </c>
      <c r="E48" s="29">
        <v>4</v>
      </c>
      <c r="F48" s="28">
        <v>1</v>
      </c>
      <c r="G48" s="28"/>
      <c r="H48" s="39" t="s">
        <v>153</v>
      </c>
      <c r="I48" s="11" t="s">
        <v>175</v>
      </c>
      <c r="J48" s="52" t="s">
        <v>1</v>
      </c>
      <c r="K48" s="25"/>
      <c r="L48" s="13"/>
      <c r="M48" s="13"/>
      <c r="N48" s="13"/>
      <c r="O48" s="13"/>
      <c r="P48" s="14"/>
      <c r="Q48" s="4"/>
      <c r="R48" s="5">
        <v>28000</v>
      </c>
      <c r="S48" s="54">
        <v>28000</v>
      </c>
      <c r="T48" s="4">
        <v>27844</v>
      </c>
      <c r="U48" s="54">
        <f t="shared" si="2"/>
        <v>-156</v>
      </c>
      <c r="V48" s="5" t="s">
        <v>144</v>
      </c>
      <c r="W48" s="14" t="s">
        <v>65</v>
      </c>
      <c r="X48" s="14"/>
      <c r="Y48" s="14" t="s">
        <v>169</v>
      </c>
      <c r="AA48" s="53"/>
    </row>
    <row r="49" spans="1:27" s="49" customFormat="1" ht="72.75" customHeight="1">
      <c r="A49" s="28">
        <v>106009</v>
      </c>
      <c r="B49" s="28" t="s">
        <v>6</v>
      </c>
      <c r="C49" s="28">
        <v>1047</v>
      </c>
      <c r="D49" s="28" t="s">
        <v>25</v>
      </c>
      <c r="E49" s="29">
        <v>2</v>
      </c>
      <c r="F49" s="28">
        <v>1</v>
      </c>
      <c r="G49" s="28"/>
      <c r="H49" s="39" t="s">
        <v>177</v>
      </c>
      <c r="I49" s="39" t="s">
        <v>178</v>
      </c>
      <c r="J49" s="52" t="s">
        <v>1</v>
      </c>
      <c r="K49" s="25"/>
      <c r="L49" s="13">
        <v>1</v>
      </c>
      <c r="M49" s="13">
        <v>1</v>
      </c>
      <c r="N49" s="13">
        <v>1</v>
      </c>
      <c r="O49" s="13"/>
      <c r="P49" s="14"/>
      <c r="Q49" s="4"/>
      <c r="R49" s="5">
        <v>12828.4</v>
      </c>
      <c r="S49" s="54">
        <v>12828.4</v>
      </c>
      <c r="T49" s="4">
        <v>12828.4</v>
      </c>
      <c r="U49" s="54">
        <f t="shared" si="2"/>
        <v>0</v>
      </c>
      <c r="V49" s="5"/>
      <c r="W49" s="14" t="s">
        <v>65</v>
      </c>
      <c r="X49" s="14"/>
      <c r="Y49" s="14" t="s">
        <v>169</v>
      </c>
      <c r="AA49" s="53"/>
    </row>
    <row r="50" spans="1:27" s="49" customFormat="1" ht="90.75" customHeight="1">
      <c r="A50" s="28">
        <v>106009</v>
      </c>
      <c r="B50" s="28" t="s">
        <v>6</v>
      </c>
      <c r="C50" s="28">
        <v>1047</v>
      </c>
      <c r="D50" s="28" t="s">
        <v>25</v>
      </c>
      <c r="E50" s="29">
        <v>5</v>
      </c>
      <c r="F50" s="28">
        <v>1</v>
      </c>
      <c r="G50" s="28"/>
      <c r="H50" s="39" t="s">
        <v>179</v>
      </c>
      <c r="I50" s="28" t="s">
        <v>150</v>
      </c>
      <c r="J50" s="52" t="s">
        <v>1</v>
      </c>
      <c r="K50" s="25"/>
      <c r="L50" s="13"/>
      <c r="M50" s="13"/>
      <c r="N50" s="13"/>
      <c r="O50" s="13"/>
      <c r="P50" s="14"/>
      <c r="Q50" s="4"/>
      <c r="R50" s="59">
        <v>1249.0999999999999</v>
      </c>
      <c r="S50" s="59">
        <v>1249.0999999999999</v>
      </c>
      <c r="T50" s="59">
        <v>1249.0999999999999</v>
      </c>
      <c r="U50" s="54"/>
      <c r="V50" s="5"/>
      <c r="W50" s="14" t="s">
        <v>65</v>
      </c>
      <c r="X50" s="14"/>
      <c r="Y50" s="14" t="s">
        <v>169</v>
      </c>
      <c r="AA50" s="53"/>
    </row>
    <row r="51" spans="1:27" s="49" customFormat="1" ht="120" customHeight="1">
      <c r="A51" s="28">
        <v>106009</v>
      </c>
      <c r="B51" s="28" t="s">
        <v>6</v>
      </c>
      <c r="C51" s="28">
        <v>1047</v>
      </c>
      <c r="D51" s="28" t="s">
        <v>25</v>
      </c>
      <c r="E51" s="29">
        <v>1</v>
      </c>
      <c r="F51" s="28">
        <v>1</v>
      </c>
      <c r="G51" s="28"/>
      <c r="H51" s="39" t="s">
        <v>180</v>
      </c>
      <c r="I51" s="28" t="s">
        <v>150</v>
      </c>
      <c r="J51" s="52" t="s">
        <v>1</v>
      </c>
      <c r="K51" s="25"/>
      <c r="L51" s="13"/>
      <c r="M51" s="13"/>
      <c r="N51" s="13"/>
      <c r="O51" s="13"/>
      <c r="P51" s="14"/>
      <c r="Q51" s="4"/>
      <c r="R51" s="59">
        <v>619.5</v>
      </c>
      <c r="S51" s="59">
        <v>619.5</v>
      </c>
      <c r="T51" s="59">
        <v>619.5</v>
      </c>
      <c r="U51" s="54"/>
      <c r="V51" s="5"/>
      <c r="W51" s="14" t="s">
        <v>65</v>
      </c>
      <c r="X51" s="14"/>
      <c r="Y51" s="14" t="s">
        <v>169</v>
      </c>
      <c r="AA51" s="53"/>
    </row>
    <row r="52" spans="1:27" s="49" customFormat="1" ht="72.75" customHeight="1">
      <c r="A52" s="65">
        <v>106009</v>
      </c>
      <c r="B52" s="65" t="s">
        <v>6</v>
      </c>
      <c r="C52" s="28"/>
      <c r="D52" s="65" t="s">
        <v>33</v>
      </c>
      <c r="E52" s="67">
        <v>20</v>
      </c>
      <c r="F52" s="65">
        <v>1</v>
      </c>
      <c r="G52" s="65"/>
      <c r="H52" s="65" t="s">
        <v>154</v>
      </c>
      <c r="I52" s="39" t="s">
        <v>181</v>
      </c>
      <c r="J52" s="52" t="s">
        <v>1</v>
      </c>
      <c r="K52" s="25"/>
      <c r="L52" s="13"/>
      <c r="M52" s="13"/>
      <c r="N52" s="13"/>
      <c r="O52" s="13"/>
      <c r="P52" s="14"/>
      <c r="Q52" s="4"/>
      <c r="R52" s="59"/>
      <c r="S52" s="59"/>
      <c r="T52" s="59"/>
      <c r="U52" s="54"/>
      <c r="V52" s="5"/>
      <c r="W52" s="14"/>
      <c r="X52" s="14"/>
      <c r="Y52" s="14"/>
      <c r="AA52" s="53"/>
    </row>
    <row r="53" spans="1:27" s="49" customFormat="1" ht="72.75" customHeight="1">
      <c r="A53" s="65"/>
      <c r="B53" s="65"/>
      <c r="C53" s="28">
        <v>1098</v>
      </c>
      <c r="D53" s="65"/>
      <c r="E53" s="67"/>
      <c r="F53" s="65"/>
      <c r="G53" s="65"/>
      <c r="H53" s="65"/>
      <c r="I53" s="39" t="s">
        <v>182</v>
      </c>
      <c r="J53" s="52" t="s">
        <v>1</v>
      </c>
      <c r="K53" s="25"/>
      <c r="L53" s="13"/>
      <c r="M53" s="13"/>
      <c r="N53" s="13"/>
      <c r="O53" s="13"/>
      <c r="P53" s="14"/>
      <c r="Q53" s="4"/>
      <c r="R53" s="59">
        <v>358.1</v>
      </c>
      <c r="S53" s="59">
        <v>358.1</v>
      </c>
      <c r="T53" s="59">
        <v>358.1</v>
      </c>
      <c r="U53" s="54"/>
      <c r="V53" s="5"/>
      <c r="W53" s="14" t="s">
        <v>65</v>
      </c>
      <c r="X53" s="14"/>
      <c r="Y53" s="14" t="s">
        <v>169</v>
      </c>
      <c r="AA53" s="53"/>
    </row>
    <row r="54" spans="1:27" s="49" customFormat="1" ht="72.75" customHeight="1">
      <c r="A54" s="28">
        <v>106009</v>
      </c>
      <c r="B54" s="28" t="s">
        <v>6</v>
      </c>
      <c r="C54" s="28">
        <v>1146</v>
      </c>
      <c r="D54" s="28" t="s">
        <v>29</v>
      </c>
      <c r="E54" s="29">
        <v>11</v>
      </c>
      <c r="F54" s="28">
        <v>1</v>
      </c>
      <c r="G54" s="28"/>
      <c r="H54" s="39" t="s">
        <v>173</v>
      </c>
      <c r="I54" s="39" t="s">
        <v>176</v>
      </c>
      <c r="J54" s="52" t="s">
        <v>1</v>
      </c>
      <c r="K54" s="25"/>
      <c r="L54" s="13"/>
      <c r="M54" s="13"/>
      <c r="N54" s="13"/>
      <c r="O54" s="13"/>
      <c r="P54" s="14"/>
      <c r="Q54" s="4"/>
      <c r="R54" s="59">
        <v>2045.5</v>
      </c>
      <c r="S54" s="59">
        <v>2045.5</v>
      </c>
      <c r="T54" s="59">
        <v>2045.5</v>
      </c>
      <c r="U54" s="54"/>
      <c r="V54" s="5"/>
      <c r="W54" s="14" t="s">
        <v>65</v>
      </c>
      <c r="X54" s="14"/>
      <c r="Y54" s="14" t="s">
        <v>169</v>
      </c>
      <c r="AA54" s="53"/>
    </row>
    <row r="55" spans="1:27" s="49" customFormat="1" ht="87.75" customHeight="1">
      <c r="A55" s="28">
        <v>106009</v>
      </c>
      <c r="B55" s="28" t="s">
        <v>6</v>
      </c>
      <c r="C55" s="28">
        <v>1047</v>
      </c>
      <c r="D55" s="28" t="s">
        <v>33</v>
      </c>
      <c r="E55" s="29">
        <v>12</v>
      </c>
      <c r="F55" s="28">
        <v>1</v>
      </c>
      <c r="G55" s="28"/>
      <c r="H55" s="39" t="s">
        <v>148</v>
      </c>
      <c r="I55" s="39"/>
      <c r="J55" s="52" t="s">
        <v>1</v>
      </c>
      <c r="K55" s="25"/>
      <c r="L55" s="13">
        <v>2</v>
      </c>
      <c r="M55" s="13">
        <v>2</v>
      </c>
      <c r="N55" s="13">
        <v>2</v>
      </c>
      <c r="O55" s="13">
        <f t="shared" si="5"/>
        <v>0</v>
      </c>
      <c r="P55" s="14"/>
      <c r="Q55" s="4"/>
      <c r="R55" s="4">
        <v>5600</v>
      </c>
      <c r="S55" s="57">
        <v>5600</v>
      </c>
      <c r="T55" s="4">
        <v>5420</v>
      </c>
      <c r="U55" s="57">
        <f t="shared" si="2"/>
        <v>-180</v>
      </c>
      <c r="V55" s="5" t="s">
        <v>144</v>
      </c>
      <c r="W55" s="14" t="s">
        <v>65</v>
      </c>
      <c r="X55" s="14"/>
      <c r="Y55" s="14" t="s">
        <v>169</v>
      </c>
      <c r="AA55" s="53"/>
    </row>
    <row r="56" spans="1:27" s="49" customFormat="1" ht="33.75" customHeight="1">
      <c r="A56" s="65">
        <v>106009</v>
      </c>
      <c r="B56" s="65" t="s">
        <v>6</v>
      </c>
      <c r="C56" s="65">
        <v>1098</v>
      </c>
      <c r="D56" s="65" t="s">
        <v>33</v>
      </c>
      <c r="E56" s="67">
        <v>31</v>
      </c>
      <c r="F56" s="65">
        <v>1</v>
      </c>
      <c r="G56" s="65"/>
      <c r="H56" s="74" t="s">
        <v>154</v>
      </c>
      <c r="I56" s="39" t="s">
        <v>181</v>
      </c>
      <c r="J56" s="52"/>
      <c r="K56" s="25"/>
      <c r="L56" s="13"/>
      <c r="M56" s="13"/>
      <c r="N56" s="13"/>
      <c r="O56" s="13"/>
      <c r="P56" s="14"/>
      <c r="Q56" s="4"/>
      <c r="R56" s="4"/>
      <c r="S56" s="54"/>
      <c r="T56" s="4"/>
      <c r="U56" s="54"/>
      <c r="V56" s="5"/>
      <c r="W56" s="14"/>
      <c r="X56" s="14"/>
      <c r="Y56" s="14"/>
      <c r="AA56" s="53"/>
    </row>
    <row r="57" spans="1:27" s="49" customFormat="1" ht="32.25" customHeight="1">
      <c r="A57" s="65"/>
      <c r="B57" s="65"/>
      <c r="C57" s="65"/>
      <c r="D57" s="65"/>
      <c r="E57" s="67"/>
      <c r="F57" s="65"/>
      <c r="G57" s="65"/>
      <c r="H57" s="74"/>
      <c r="I57" s="39" t="s">
        <v>183</v>
      </c>
      <c r="J57" s="52"/>
      <c r="K57" s="25"/>
      <c r="L57" s="13"/>
      <c r="M57" s="13"/>
      <c r="N57" s="13"/>
      <c r="O57" s="13"/>
      <c r="P57" s="14"/>
      <c r="Q57" s="4"/>
      <c r="R57" s="4"/>
      <c r="S57" s="54"/>
      <c r="T57" s="4"/>
      <c r="U57" s="54"/>
      <c r="V57" s="5"/>
      <c r="W57" s="14"/>
      <c r="X57" s="14"/>
      <c r="Y57" s="14"/>
      <c r="AA57" s="53"/>
    </row>
    <row r="58" spans="1:27" s="49" customFormat="1" ht="45" customHeight="1">
      <c r="A58" s="65"/>
      <c r="B58" s="65"/>
      <c r="C58" s="65"/>
      <c r="D58" s="65"/>
      <c r="E58" s="67"/>
      <c r="F58" s="65"/>
      <c r="G58" s="65"/>
      <c r="H58" s="74"/>
      <c r="I58" s="39" t="s">
        <v>184</v>
      </c>
      <c r="J58" s="52"/>
      <c r="K58" s="25"/>
      <c r="L58" s="13"/>
      <c r="M58" s="13"/>
      <c r="N58" s="13"/>
      <c r="O58" s="13"/>
      <c r="P58" s="14"/>
      <c r="Q58" s="4"/>
      <c r="R58" s="4">
        <v>30000</v>
      </c>
      <c r="S58" s="54">
        <v>30000</v>
      </c>
      <c r="T58" s="4">
        <v>30000</v>
      </c>
      <c r="U58" s="54"/>
      <c r="V58" s="5"/>
      <c r="W58" s="14" t="s">
        <v>65</v>
      </c>
      <c r="X58" s="14"/>
      <c r="Y58" s="14" t="s">
        <v>169</v>
      </c>
      <c r="AA58" s="53"/>
    </row>
    <row r="59" spans="1:27" s="49" customFormat="1" ht="85.5" customHeight="1">
      <c r="A59" s="28">
        <v>106009</v>
      </c>
      <c r="B59" s="28" t="s">
        <v>6</v>
      </c>
      <c r="C59" s="28">
        <v>1047</v>
      </c>
      <c r="D59" s="28" t="s">
        <v>25</v>
      </c>
      <c r="E59" s="29">
        <v>15</v>
      </c>
      <c r="F59" s="28">
        <v>1</v>
      </c>
      <c r="G59" s="28"/>
      <c r="H59" s="39" t="s">
        <v>149</v>
      </c>
      <c r="I59" s="17"/>
      <c r="J59" s="52" t="s">
        <v>1</v>
      </c>
      <c r="K59" s="25"/>
      <c r="L59" s="13">
        <v>2</v>
      </c>
      <c r="M59" s="13">
        <v>2</v>
      </c>
      <c r="N59" s="13">
        <v>2</v>
      </c>
      <c r="O59" s="13">
        <f t="shared" si="5"/>
        <v>0</v>
      </c>
      <c r="P59" s="14"/>
      <c r="Q59" s="4"/>
      <c r="R59" s="4">
        <v>8000</v>
      </c>
      <c r="S59" s="4">
        <v>8000</v>
      </c>
      <c r="T59" s="4">
        <v>8000</v>
      </c>
      <c r="U59" s="54">
        <f t="shared" si="2"/>
        <v>0</v>
      </c>
      <c r="V59" s="5"/>
      <c r="W59" s="14" t="s">
        <v>65</v>
      </c>
      <c r="X59" s="14"/>
      <c r="Y59" s="14" t="s">
        <v>169</v>
      </c>
      <c r="AA59" s="53"/>
    </row>
    <row r="60" spans="1:27" s="49" customFormat="1" ht="59.25" customHeight="1">
      <c r="A60" s="28">
        <v>106009</v>
      </c>
      <c r="B60" s="28" t="s">
        <v>6</v>
      </c>
      <c r="C60" s="28">
        <v>1047</v>
      </c>
      <c r="D60" s="28" t="s">
        <v>25</v>
      </c>
      <c r="E60" s="29">
        <v>4</v>
      </c>
      <c r="F60" s="28">
        <v>2</v>
      </c>
      <c r="G60" s="28"/>
      <c r="H60" s="39" t="s">
        <v>151</v>
      </c>
      <c r="I60" s="39"/>
      <c r="J60" s="52" t="s">
        <v>1</v>
      </c>
      <c r="K60" s="25"/>
      <c r="L60" s="13">
        <v>4</v>
      </c>
      <c r="M60" s="13">
        <v>4</v>
      </c>
      <c r="N60" s="13">
        <v>4</v>
      </c>
      <c r="O60" s="13">
        <f t="shared" si="5"/>
        <v>0</v>
      </c>
      <c r="P60" s="14"/>
      <c r="Q60" s="4"/>
      <c r="R60" s="4">
        <v>56000</v>
      </c>
      <c r="S60" s="4">
        <v>56000</v>
      </c>
      <c r="T60" s="4">
        <v>56000</v>
      </c>
      <c r="U60" s="54">
        <f t="shared" si="2"/>
        <v>0</v>
      </c>
      <c r="V60" s="5"/>
      <c r="W60" s="14" t="s">
        <v>65</v>
      </c>
      <c r="X60" s="14"/>
      <c r="Y60" s="14" t="s">
        <v>169</v>
      </c>
      <c r="AA60" s="53"/>
    </row>
    <row r="61" spans="1:27" s="49" customFormat="1" ht="55.5" customHeight="1">
      <c r="A61" s="28">
        <v>106009</v>
      </c>
      <c r="B61" s="28" t="s">
        <v>6</v>
      </c>
      <c r="C61" s="28">
        <v>1150</v>
      </c>
      <c r="D61" s="28" t="s">
        <v>29</v>
      </c>
      <c r="E61" s="29">
        <v>4</v>
      </c>
      <c r="F61" s="28">
        <v>1</v>
      </c>
      <c r="G61" s="28"/>
      <c r="H61" s="39" t="s">
        <v>152</v>
      </c>
      <c r="I61" s="17"/>
      <c r="J61" s="52" t="s">
        <v>1</v>
      </c>
      <c r="K61" s="25"/>
      <c r="L61" s="13"/>
      <c r="M61" s="13"/>
      <c r="N61" s="13"/>
      <c r="O61" s="13">
        <f t="shared" si="5"/>
        <v>0</v>
      </c>
      <c r="P61" s="14"/>
      <c r="Q61" s="4"/>
      <c r="R61" s="4">
        <v>19015</v>
      </c>
      <c r="S61" s="4">
        <v>19015</v>
      </c>
      <c r="T61" s="4">
        <v>19014.78</v>
      </c>
      <c r="U61" s="54">
        <f t="shared" si="2"/>
        <v>-0.22000000000116415</v>
      </c>
      <c r="V61" s="5"/>
      <c r="W61" s="14" t="s">
        <v>65</v>
      </c>
      <c r="X61" s="14"/>
      <c r="Y61" s="14" t="s">
        <v>169</v>
      </c>
      <c r="AA61" s="53"/>
    </row>
    <row r="62" spans="1:27" s="49" customFormat="1" ht="57.75" customHeight="1">
      <c r="A62" s="28">
        <v>106009</v>
      </c>
      <c r="B62" s="28" t="s">
        <v>6</v>
      </c>
      <c r="C62" s="28">
        <v>1168</v>
      </c>
      <c r="D62" s="28" t="s">
        <v>29</v>
      </c>
      <c r="E62" s="29">
        <v>5</v>
      </c>
      <c r="F62" s="28">
        <v>1</v>
      </c>
      <c r="G62" s="28"/>
      <c r="H62" s="39" t="s">
        <v>153</v>
      </c>
      <c r="I62" s="11"/>
      <c r="J62" s="52" t="s">
        <v>1</v>
      </c>
      <c r="K62" s="25"/>
      <c r="L62" s="13"/>
      <c r="M62" s="13"/>
      <c r="N62" s="13"/>
      <c r="O62" s="13">
        <f t="shared" si="5"/>
        <v>0</v>
      </c>
      <c r="P62" s="14"/>
      <c r="Q62" s="4"/>
      <c r="R62" s="4">
        <v>26812.6</v>
      </c>
      <c r="S62" s="4">
        <v>26812.6</v>
      </c>
      <c r="T62" s="4">
        <v>26812.6</v>
      </c>
      <c r="U62" s="54">
        <f t="shared" si="2"/>
        <v>0</v>
      </c>
      <c r="V62" s="5"/>
      <c r="W62" s="14" t="s">
        <v>65</v>
      </c>
      <c r="X62" s="14"/>
      <c r="Y62" s="14" t="s">
        <v>169</v>
      </c>
      <c r="AA62" s="53"/>
    </row>
    <row r="63" spans="1:27" s="49" customFormat="1" ht="44.25" customHeight="1">
      <c r="A63" s="65">
        <v>106009</v>
      </c>
      <c r="B63" s="65" t="s">
        <v>6</v>
      </c>
      <c r="C63" s="65">
        <v>1098</v>
      </c>
      <c r="D63" s="65" t="s">
        <v>33</v>
      </c>
      <c r="E63" s="67">
        <v>31</v>
      </c>
      <c r="F63" s="65">
        <v>1</v>
      </c>
      <c r="G63" s="65"/>
      <c r="H63" s="74" t="s">
        <v>154</v>
      </c>
      <c r="I63" s="11" t="s">
        <v>155</v>
      </c>
      <c r="J63" s="52" t="s">
        <v>1</v>
      </c>
      <c r="K63" s="25"/>
      <c r="L63" s="13">
        <v>2</v>
      </c>
      <c r="M63" s="13">
        <v>2</v>
      </c>
      <c r="N63" s="13">
        <v>0</v>
      </c>
      <c r="O63" s="13">
        <f t="shared" si="5"/>
        <v>-2</v>
      </c>
      <c r="P63" s="3"/>
      <c r="Q63" s="4"/>
      <c r="R63" s="4"/>
      <c r="S63" s="4"/>
      <c r="T63" s="4"/>
      <c r="U63" s="54">
        <f t="shared" si="2"/>
        <v>0</v>
      </c>
      <c r="V63" s="5"/>
      <c r="W63" s="14"/>
      <c r="X63" s="14"/>
      <c r="Y63" s="14"/>
      <c r="AA63" s="53"/>
    </row>
    <row r="64" spans="1:27" s="49" customFormat="1" ht="37.5" customHeight="1">
      <c r="A64" s="65"/>
      <c r="B64" s="65"/>
      <c r="C64" s="65"/>
      <c r="D64" s="65"/>
      <c r="E64" s="67"/>
      <c r="F64" s="65"/>
      <c r="G64" s="65"/>
      <c r="H64" s="74"/>
      <c r="I64" s="11" t="s">
        <v>156</v>
      </c>
      <c r="J64" s="52" t="s">
        <v>1</v>
      </c>
      <c r="K64" s="25"/>
      <c r="L64" s="13">
        <v>4412</v>
      </c>
      <c r="M64" s="13">
        <v>4412</v>
      </c>
      <c r="N64" s="13">
        <v>0</v>
      </c>
      <c r="O64" s="13">
        <f t="shared" si="5"/>
        <v>-4412</v>
      </c>
      <c r="P64" s="3"/>
      <c r="Q64" s="4"/>
      <c r="R64" s="4"/>
      <c r="S64" s="4"/>
      <c r="T64" s="4"/>
      <c r="U64" s="54">
        <f t="shared" si="2"/>
        <v>0</v>
      </c>
      <c r="V64" s="5"/>
      <c r="W64" s="14"/>
      <c r="X64" s="14"/>
      <c r="Y64" s="14"/>
      <c r="AA64" s="53"/>
    </row>
    <row r="65" spans="1:27" s="49" customFormat="1" ht="57.75" customHeight="1">
      <c r="A65" s="65"/>
      <c r="B65" s="65"/>
      <c r="C65" s="65"/>
      <c r="D65" s="65"/>
      <c r="E65" s="67"/>
      <c r="F65" s="65"/>
      <c r="G65" s="65"/>
      <c r="H65" s="74"/>
      <c r="I65" s="11" t="s">
        <v>157</v>
      </c>
      <c r="J65" s="52" t="s">
        <v>1</v>
      </c>
      <c r="K65" s="25"/>
      <c r="L65" s="13">
        <v>8</v>
      </c>
      <c r="M65" s="13">
        <v>8</v>
      </c>
      <c r="N65" s="13">
        <v>0</v>
      </c>
      <c r="O65" s="13">
        <f t="shared" si="5"/>
        <v>-8</v>
      </c>
      <c r="P65" s="3"/>
      <c r="Q65" s="4"/>
      <c r="R65" s="4">
        <v>65280.3</v>
      </c>
      <c r="S65" s="4">
        <v>65280.3</v>
      </c>
      <c r="T65" s="4">
        <v>65204.36</v>
      </c>
      <c r="U65" s="54">
        <f t="shared" si="2"/>
        <v>-75.940000000002328</v>
      </c>
      <c r="V65" s="5" t="s">
        <v>144</v>
      </c>
      <c r="W65" s="14" t="s">
        <v>65</v>
      </c>
      <c r="X65" s="14"/>
      <c r="Y65" s="14" t="s">
        <v>169</v>
      </c>
      <c r="AA65" s="53"/>
    </row>
    <row r="66" spans="1:27" s="49" customFormat="1" ht="64.5" customHeight="1">
      <c r="A66" s="28">
        <v>106009</v>
      </c>
      <c r="B66" s="28" t="s">
        <v>6</v>
      </c>
      <c r="C66" s="34">
        <v>1047</v>
      </c>
      <c r="D66" s="34" t="s">
        <v>33</v>
      </c>
      <c r="E66" s="51">
        <v>2</v>
      </c>
      <c r="F66" s="34">
        <v>1</v>
      </c>
      <c r="G66" s="34"/>
      <c r="H66" s="17" t="s">
        <v>158</v>
      </c>
      <c r="I66" s="11" t="s">
        <v>159</v>
      </c>
      <c r="J66" s="52" t="s">
        <v>1</v>
      </c>
      <c r="K66" s="25"/>
      <c r="L66" s="13">
        <v>3</v>
      </c>
      <c r="M66" s="13">
        <v>3</v>
      </c>
      <c r="N66" s="13">
        <v>3</v>
      </c>
      <c r="O66" s="13">
        <f t="shared" si="5"/>
        <v>0</v>
      </c>
      <c r="P66" s="3"/>
      <c r="Q66" s="4"/>
      <c r="R66" s="4">
        <v>4890</v>
      </c>
      <c r="S66" s="4">
        <v>4890</v>
      </c>
      <c r="T66" s="4">
        <v>4831</v>
      </c>
      <c r="U66" s="54">
        <f t="shared" si="2"/>
        <v>-59</v>
      </c>
      <c r="V66" s="5" t="s">
        <v>144</v>
      </c>
      <c r="W66" s="14" t="s">
        <v>65</v>
      </c>
      <c r="X66" s="14"/>
      <c r="Y66" s="14" t="s">
        <v>169</v>
      </c>
      <c r="AA66" s="53"/>
    </row>
    <row r="67" spans="1:27" s="49" customFormat="1" ht="81.75" customHeight="1">
      <c r="A67" s="28">
        <v>106009</v>
      </c>
      <c r="B67" s="28" t="s">
        <v>6</v>
      </c>
      <c r="C67" s="34">
        <v>1049</v>
      </c>
      <c r="D67" s="34" t="s">
        <v>33</v>
      </c>
      <c r="E67" s="51">
        <v>14</v>
      </c>
      <c r="F67" s="34">
        <v>1</v>
      </c>
      <c r="G67" s="34"/>
      <c r="H67" s="17" t="s">
        <v>160</v>
      </c>
      <c r="I67" s="11" t="s">
        <v>161</v>
      </c>
      <c r="J67" s="52" t="s">
        <v>1</v>
      </c>
      <c r="K67" s="25"/>
      <c r="L67" s="13">
        <v>3</v>
      </c>
      <c r="M67" s="13">
        <v>3</v>
      </c>
      <c r="N67" s="13">
        <v>3</v>
      </c>
      <c r="O67" s="13">
        <f t="shared" si="5"/>
        <v>0</v>
      </c>
      <c r="P67" s="14"/>
      <c r="Q67" s="4"/>
      <c r="R67" s="4">
        <v>107249.2</v>
      </c>
      <c r="S67" s="4">
        <v>107249.2</v>
      </c>
      <c r="T67" s="4">
        <v>106835.84</v>
      </c>
      <c r="U67" s="54">
        <f t="shared" si="2"/>
        <v>-413.36000000000058</v>
      </c>
      <c r="V67" s="5" t="s">
        <v>144</v>
      </c>
      <c r="W67" s="14" t="s">
        <v>65</v>
      </c>
      <c r="X67" s="14"/>
      <c r="Y67" s="14" t="s">
        <v>169</v>
      </c>
      <c r="AA67" s="53"/>
    </row>
    <row r="68" spans="1:27" s="49" customFormat="1" ht="72.75" customHeight="1">
      <c r="A68" s="28">
        <v>106009</v>
      </c>
      <c r="B68" s="28" t="s">
        <v>6</v>
      </c>
      <c r="C68" s="34">
        <v>1047</v>
      </c>
      <c r="D68" s="34" t="s">
        <v>33</v>
      </c>
      <c r="E68" s="51">
        <v>33</v>
      </c>
      <c r="F68" s="34">
        <v>1</v>
      </c>
      <c r="G68" s="34"/>
      <c r="H68" s="17" t="s">
        <v>162</v>
      </c>
      <c r="I68" s="11" t="s">
        <v>163</v>
      </c>
      <c r="J68" s="52" t="s">
        <v>1</v>
      </c>
      <c r="K68" s="25"/>
      <c r="L68" s="13">
        <v>7</v>
      </c>
      <c r="M68" s="13">
        <v>7</v>
      </c>
      <c r="N68" s="13">
        <v>7</v>
      </c>
      <c r="O68" s="13">
        <f t="shared" si="5"/>
        <v>0</v>
      </c>
      <c r="P68" s="3"/>
      <c r="Q68" s="4"/>
      <c r="R68" s="4">
        <v>4465</v>
      </c>
      <c r="S68" s="4">
        <v>4465</v>
      </c>
      <c r="T68" s="4">
        <v>4149</v>
      </c>
      <c r="U68" s="54">
        <f t="shared" si="2"/>
        <v>-316</v>
      </c>
      <c r="V68" s="5" t="s">
        <v>144</v>
      </c>
      <c r="W68" s="14" t="s">
        <v>65</v>
      </c>
      <c r="X68" s="14"/>
      <c r="Y68" s="14" t="s">
        <v>169</v>
      </c>
      <c r="AA68" s="53"/>
    </row>
    <row r="69" spans="1:27" s="49" customFormat="1" ht="65.25" customHeight="1">
      <c r="A69" s="28">
        <v>106009</v>
      </c>
      <c r="B69" s="28" t="s">
        <v>6</v>
      </c>
      <c r="C69" s="34">
        <v>1035</v>
      </c>
      <c r="D69" s="28" t="s">
        <v>25</v>
      </c>
      <c r="E69" s="51">
        <v>17</v>
      </c>
      <c r="F69" s="34">
        <v>1</v>
      </c>
      <c r="G69" s="34"/>
      <c r="H69" s="17" t="s">
        <v>165</v>
      </c>
      <c r="I69" s="11" t="s">
        <v>166</v>
      </c>
      <c r="J69" s="52" t="s">
        <v>1</v>
      </c>
      <c r="K69" s="25"/>
      <c r="L69" s="13">
        <v>72</v>
      </c>
      <c r="M69" s="13">
        <v>72</v>
      </c>
      <c r="N69" s="13">
        <v>72</v>
      </c>
      <c r="O69" s="13">
        <f t="shared" si="5"/>
        <v>0</v>
      </c>
      <c r="P69" s="3"/>
      <c r="Q69" s="4"/>
      <c r="R69" s="4">
        <v>4851.8</v>
      </c>
      <c r="S69" s="4">
        <v>4851.8</v>
      </c>
      <c r="T69" s="4">
        <v>4851.8</v>
      </c>
      <c r="U69" s="54">
        <f t="shared" si="2"/>
        <v>0</v>
      </c>
      <c r="V69" s="5" t="s">
        <v>144</v>
      </c>
      <c r="W69" s="14" t="s">
        <v>65</v>
      </c>
      <c r="X69" s="14"/>
      <c r="Y69" s="14" t="s">
        <v>169</v>
      </c>
      <c r="AA69" s="53"/>
    </row>
    <row r="70" spans="1:27" s="49" customFormat="1" ht="49.5" customHeight="1">
      <c r="A70" s="28">
        <v>106009</v>
      </c>
      <c r="B70" s="28" t="s">
        <v>6</v>
      </c>
      <c r="C70" s="34">
        <v>1163</v>
      </c>
      <c r="D70" s="34" t="s">
        <v>24</v>
      </c>
      <c r="E70" s="51">
        <v>11</v>
      </c>
      <c r="F70" s="34">
        <v>1</v>
      </c>
      <c r="G70" s="34"/>
      <c r="H70" s="17" t="s">
        <v>167</v>
      </c>
      <c r="I70" s="11" t="s">
        <v>168</v>
      </c>
      <c r="J70" s="52" t="s">
        <v>1</v>
      </c>
      <c r="K70" s="25"/>
      <c r="L70" s="13">
        <v>40</v>
      </c>
      <c r="M70" s="13">
        <v>40</v>
      </c>
      <c r="N70" s="13">
        <v>40</v>
      </c>
      <c r="O70" s="13">
        <f t="shared" si="5"/>
        <v>0</v>
      </c>
      <c r="P70" s="3"/>
      <c r="Q70" s="4"/>
      <c r="R70" s="4">
        <v>1200</v>
      </c>
      <c r="S70" s="4">
        <v>1200</v>
      </c>
      <c r="T70" s="4">
        <v>1200</v>
      </c>
      <c r="U70" s="54">
        <f t="shared" si="2"/>
        <v>0</v>
      </c>
      <c r="V70" s="5"/>
      <c r="W70" s="14" t="s">
        <v>65</v>
      </c>
      <c r="X70" s="14"/>
      <c r="Y70" s="14" t="s">
        <v>169</v>
      </c>
      <c r="AA70" s="53"/>
    </row>
    <row r="71" spans="1:27" s="49" customFormat="1" ht="118.5" customHeight="1">
      <c r="A71" s="28">
        <v>106009</v>
      </c>
      <c r="B71" s="28" t="s">
        <v>6</v>
      </c>
      <c r="C71" s="34">
        <v>1049</v>
      </c>
      <c r="D71" s="34" t="s">
        <v>24</v>
      </c>
      <c r="E71" s="51">
        <v>9</v>
      </c>
      <c r="F71" s="34">
        <v>2</v>
      </c>
      <c r="G71" s="34"/>
      <c r="H71" s="17" t="s">
        <v>128</v>
      </c>
      <c r="I71" s="11" t="s">
        <v>172</v>
      </c>
      <c r="J71" s="52"/>
      <c r="K71" s="25"/>
      <c r="L71" s="13"/>
      <c r="M71" s="13"/>
      <c r="N71" s="13"/>
      <c r="O71" s="13"/>
      <c r="P71" s="3"/>
      <c r="Q71" s="4"/>
      <c r="R71" s="4">
        <v>20000</v>
      </c>
      <c r="S71" s="4">
        <v>20000</v>
      </c>
      <c r="T71" s="4">
        <v>18777.5</v>
      </c>
      <c r="U71" s="54">
        <f t="shared" si="2"/>
        <v>-1222.5</v>
      </c>
      <c r="V71" s="5" t="s">
        <v>144</v>
      </c>
      <c r="W71" s="14" t="s">
        <v>65</v>
      </c>
      <c r="X71" s="14"/>
      <c r="Y71" s="14" t="s">
        <v>169</v>
      </c>
      <c r="AA71" s="53"/>
    </row>
    <row r="72" spans="1:27" s="49" customFormat="1" ht="72.75" customHeight="1">
      <c r="A72" s="28">
        <v>106009</v>
      </c>
      <c r="B72" s="28" t="s">
        <v>6</v>
      </c>
      <c r="C72" s="34">
        <v>1146</v>
      </c>
      <c r="D72" s="34" t="s">
        <v>29</v>
      </c>
      <c r="E72" s="51">
        <v>11</v>
      </c>
      <c r="F72" s="34">
        <v>1</v>
      </c>
      <c r="G72" s="34"/>
      <c r="H72" s="17" t="s">
        <v>173</v>
      </c>
      <c r="I72" s="11" t="s">
        <v>174</v>
      </c>
      <c r="J72" s="52"/>
      <c r="K72" s="25"/>
      <c r="L72" s="13"/>
      <c r="M72" s="13"/>
      <c r="N72" s="13"/>
      <c r="O72" s="13"/>
      <c r="P72" s="3"/>
      <c r="Q72" s="4"/>
      <c r="R72" s="4">
        <v>8287.9</v>
      </c>
      <c r="S72" s="4">
        <v>8287.9</v>
      </c>
      <c r="T72" s="4">
        <v>8089.81</v>
      </c>
      <c r="U72" s="54">
        <f t="shared" si="2"/>
        <v>-198.08999999999924</v>
      </c>
      <c r="V72" s="5" t="s">
        <v>144</v>
      </c>
      <c r="W72" s="14" t="s">
        <v>65</v>
      </c>
      <c r="X72" s="14"/>
      <c r="Y72" s="14" t="s">
        <v>169</v>
      </c>
      <c r="AA72" s="53"/>
    </row>
    <row r="73" spans="1:27" s="49" customFormat="1" ht="66.75" customHeight="1">
      <c r="A73" s="28">
        <v>106009</v>
      </c>
      <c r="B73" s="28" t="s">
        <v>6</v>
      </c>
      <c r="C73" s="28">
        <v>1146</v>
      </c>
      <c r="D73" s="28" t="s">
        <v>29</v>
      </c>
      <c r="E73" s="28">
        <v>17</v>
      </c>
      <c r="F73" s="28">
        <v>2</v>
      </c>
      <c r="G73" s="28"/>
      <c r="H73" s="39" t="s">
        <v>140</v>
      </c>
      <c r="I73" s="11"/>
      <c r="J73" s="52"/>
      <c r="K73" s="28"/>
      <c r="L73" s="28"/>
      <c r="M73" s="28"/>
      <c r="N73" s="28"/>
      <c r="O73" s="13">
        <f t="shared" si="5"/>
        <v>0</v>
      </c>
      <c r="P73" s="28"/>
      <c r="Q73" s="4">
        <v>80000</v>
      </c>
      <c r="R73" s="54">
        <v>-2800</v>
      </c>
      <c r="S73" s="4">
        <f>Q73+R73</f>
        <v>77200</v>
      </c>
      <c r="T73" s="54">
        <v>75717.59</v>
      </c>
      <c r="U73" s="54">
        <f t="shared" si="2"/>
        <v>-1482.4100000000035</v>
      </c>
      <c r="V73" s="5" t="s">
        <v>144</v>
      </c>
      <c r="W73" s="14" t="s">
        <v>65</v>
      </c>
      <c r="X73" s="28"/>
      <c r="Y73" s="14" t="s">
        <v>169</v>
      </c>
    </row>
    <row r="74" spans="1:27" s="27" customFormat="1">
      <c r="A74" s="37"/>
      <c r="B74" s="37"/>
      <c r="C74" s="37"/>
      <c r="D74" s="37"/>
      <c r="E74" s="37"/>
      <c r="F74" s="37"/>
      <c r="G74" s="37"/>
      <c r="H74" s="37"/>
      <c r="I74" s="37"/>
      <c r="J74" s="40"/>
      <c r="K74" s="37"/>
      <c r="L74" s="37"/>
      <c r="M74" s="37"/>
      <c r="N74" s="37"/>
      <c r="O74" s="37"/>
      <c r="P74" s="37"/>
      <c r="Q74" s="60"/>
      <c r="R74" s="60"/>
      <c r="S74" s="60"/>
      <c r="T74" s="60"/>
      <c r="U74" s="60"/>
      <c r="V74" s="60"/>
      <c r="W74" s="37"/>
      <c r="X74" s="37"/>
      <c r="Y74" s="37"/>
    </row>
    <row r="75" spans="1:27" s="27" customFormat="1">
      <c r="A75" s="37"/>
      <c r="B75" s="37"/>
      <c r="C75" s="37"/>
      <c r="D75" s="37"/>
      <c r="E75" s="37"/>
      <c r="F75" s="37"/>
      <c r="G75" s="37"/>
      <c r="H75" s="37"/>
      <c r="I75" s="37"/>
      <c r="J75" s="40"/>
      <c r="K75" s="37"/>
      <c r="L75" s="37"/>
      <c r="M75" s="37"/>
      <c r="N75" s="37"/>
      <c r="O75" s="37"/>
      <c r="P75" s="37"/>
      <c r="Q75" s="60"/>
      <c r="R75" s="60"/>
      <c r="S75" s="60"/>
      <c r="T75" s="60"/>
      <c r="U75" s="60"/>
      <c r="V75" s="60"/>
      <c r="W75" s="37"/>
      <c r="X75" s="37"/>
      <c r="Y75" s="37"/>
    </row>
    <row r="76" spans="1:27" s="27" customFormat="1">
      <c r="A76" s="37"/>
      <c r="B76" s="37"/>
      <c r="C76" s="37"/>
      <c r="D76" s="37"/>
      <c r="E76" s="37"/>
      <c r="F76" s="37"/>
      <c r="G76" s="37"/>
      <c r="H76" s="37"/>
      <c r="I76" s="37"/>
      <c r="J76" s="40"/>
      <c r="K76" s="37"/>
      <c r="L76" s="37"/>
      <c r="M76" s="37"/>
      <c r="N76" s="37"/>
      <c r="O76" s="37"/>
      <c r="P76" s="37"/>
      <c r="Q76" s="60"/>
      <c r="R76" s="60"/>
      <c r="S76" s="60"/>
      <c r="T76" s="60"/>
      <c r="U76" s="60"/>
      <c r="V76" s="60"/>
      <c r="W76" s="37"/>
      <c r="X76" s="37"/>
      <c r="Y76" s="37"/>
    </row>
    <row r="77" spans="1:27" s="27" customFormat="1">
      <c r="A77" s="37"/>
      <c r="B77" s="37"/>
      <c r="C77" s="37"/>
      <c r="D77" s="37"/>
      <c r="E77" s="37"/>
      <c r="F77" s="37"/>
      <c r="G77" s="37"/>
      <c r="H77" s="37"/>
      <c r="I77" s="37"/>
      <c r="J77" s="40"/>
      <c r="K77" s="37"/>
      <c r="L77" s="37"/>
      <c r="M77" s="37"/>
      <c r="N77" s="37"/>
      <c r="O77" s="37"/>
      <c r="P77" s="37"/>
      <c r="Q77" s="60"/>
      <c r="R77" s="60"/>
      <c r="S77" s="60"/>
      <c r="T77" s="60"/>
      <c r="U77" s="60"/>
      <c r="V77" s="60"/>
      <c r="W77" s="37"/>
      <c r="X77" s="37"/>
      <c r="Y77" s="37"/>
    </row>
    <row r="78" spans="1:27" s="27" customFormat="1">
      <c r="A78" s="37"/>
      <c r="B78" s="37"/>
      <c r="C78" s="37"/>
      <c r="D78" s="37"/>
      <c r="E78" s="37"/>
      <c r="F78" s="37"/>
      <c r="G78" s="37"/>
      <c r="H78" s="37"/>
      <c r="I78" s="37"/>
      <c r="J78" s="40"/>
      <c r="K78" s="37"/>
      <c r="L78" s="37"/>
      <c r="M78" s="37"/>
      <c r="N78" s="37"/>
      <c r="O78" s="37"/>
      <c r="P78" s="37"/>
      <c r="Q78" s="60"/>
      <c r="R78" s="60"/>
      <c r="S78" s="60"/>
      <c r="T78" s="60"/>
      <c r="U78" s="60"/>
      <c r="V78" s="60"/>
      <c r="W78" s="37"/>
      <c r="X78" s="37"/>
      <c r="Y78" s="37"/>
    </row>
    <row r="79" spans="1:27" s="27" customFormat="1">
      <c r="A79" s="37"/>
      <c r="B79" s="37"/>
      <c r="C79" s="37"/>
      <c r="D79" s="37"/>
      <c r="E79" s="37"/>
      <c r="F79" s="37"/>
      <c r="G79" s="37"/>
      <c r="H79" s="37"/>
      <c r="I79" s="37"/>
      <c r="J79" s="40"/>
      <c r="K79" s="37"/>
      <c r="L79" s="37"/>
      <c r="M79" s="37"/>
      <c r="N79" s="37"/>
      <c r="O79" s="37"/>
      <c r="P79" s="37"/>
      <c r="Q79" s="60"/>
      <c r="R79" s="60"/>
      <c r="S79" s="60"/>
      <c r="T79" s="60"/>
      <c r="U79" s="60"/>
      <c r="V79" s="60"/>
      <c r="W79" s="37"/>
      <c r="X79" s="37"/>
      <c r="Y79" s="37"/>
    </row>
    <row r="80" spans="1:27" s="27" customFormat="1">
      <c r="A80" s="37"/>
      <c r="B80" s="37"/>
      <c r="C80" s="37"/>
      <c r="D80" s="37"/>
      <c r="E80" s="37"/>
      <c r="F80" s="37"/>
      <c r="G80" s="37"/>
      <c r="H80" s="37"/>
      <c r="I80" s="37"/>
      <c r="J80" s="40"/>
      <c r="K80" s="37"/>
      <c r="L80" s="37"/>
      <c r="M80" s="37"/>
      <c r="N80" s="37"/>
      <c r="O80" s="37"/>
      <c r="P80" s="37"/>
      <c r="Q80" s="60"/>
      <c r="R80" s="60"/>
      <c r="S80" s="60"/>
      <c r="T80" s="60"/>
      <c r="U80" s="60"/>
      <c r="V80" s="60"/>
      <c r="W80" s="37"/>
      <c r="X80" s="37"/>
      <c r="Y80" s="37"/>
    </row>
    <row r="81" spans="1:25" s="27" customFormat="1">
      <c r="A81" s="37"/>
      <c r="B81" s="37"/>
      <c r="C81" s="37"/>
      <c r="D81" s="37"/>
      <c r="E81" s="37"/>
      <c r="F81" s="37"/>
      <c r="G81" s="37"/>
      <c r="H81" s="37"/>
      <c r="I81" s="37"/>
      <c r="J81" s="40"/>
      <c r="K81" s="37"/>
      <c r="L81" s="37"/>
      <c r="M81" s="37"/>
      <c r="N81" s="37"/>
      <c r="O81" s="37"/>
      <c r="P81" s="37"/>
      <c r="Q81" s="60"/>
      <c r="R81" s="60"/>
      <c r="S81" s="60"/>
      <c r="T81" s="60"/>
      <c r="U81" s="60"/>
      <c r="V81" s="60"/>
      <c r="W81" s="37"/>
      <c r="X81" s="37"/>
      <c r="Y81" s="37"/>
    </row>
    <row r="82" spans="1:25" s="27" customFormat="1">
      <c r="A82" s="37"/>
      <c r="B82" s="37"/>
      <c r="C82" s="37"/>
      <c r="D82" s="37"/>
      <c r="E82" s="37"/>
      <c r="F82" s="37"/>
      <c r="G82" s="37"/>
      <c r="H82" s="37"/>
      <c r="I82" s="37"/>
      <c r="J82" s="40"/>
      <c r="K82" s="37"/>
      <c r="L82" s="37"/>
      <c r="M82" s="37"/>
      <c r="N82" s="37"/>
      <c r="O82" s="37"/>
      <c r="P82" s="37"/>
      <c r="Q82" s="60"/>
      <c r="R82" s="60"/>
      <c r="S82" s="60"/>
      <c r="T82" s="60"/>
      <c r="U82" s="60"/>
      <c r="V82" s="60"/>
      <c r="W82" s="37"/>
      <c r="X82" s="37"/>
      <c r="Y82" s="37"/>
    </row>
    <row r="83" spans="1:25" s="27" customFormat="1">
      <c r="A83" s="37"/>
      <c r="B83" s="37"/>
      <c r="C83" s="37"/>
      <c r="D83" s="37"/>
      <c r="E83" s="37"/>
      <c r="F83" s="37"/>
      <c r="G83" s="37"/>
      <c r="H83" s="37"/>
      <c r="I83" s="37"/>
      <c r="J83" s="40"/>
      <c r="K83" s="37"/>
      <c r="L83" s="37"/>
      <c r="M83" s="37"/>
      <c r="N83" s="37"/>
      <c r="O83" s="37"/>
      <c r="P83" s="37"/>
      <c r="Q83" s="60"/>
      <c r="R83" s="60"/>
      <c r="S83" s="60"/>
      <c r="T83" s="60"/>
      <c r="U83" s="60"/>
      <c r="V83" s="60"/>
      <c r="W83" s="37"/>
      <c r="X83" s="37"/>
      <c r="Y83" s="37"/>
    </row>
    <row r="84" spans="1:25" s="27" customFormat="1">
      <c r="A84" s="37"/>
      <c r="B84" s="37"/>
      <c r="C84" s="37"/>
      <c r="D84" s="37"/>
      <c r="E84" s="37"/>
      <c r="F84" s="37"/>
      <c r="G84" s="37"/>
      <c r="H84" s="37"/>
      <c r="I84" s="37"/>
      <c r="J84" s="40"/>
      <c r="K84" s="37"/>
      <c r="L84" s="37"/>
      <c r="M84" s="37"/>
      <c r="N84" s="37"/>
      <c r="O84" s="37"/>
      <c r="P84" s="37"/>
      <c r="Q84" s="60"/>
      <c r="R84" s="60"/>
      <c r="S84" s="60"/>
      <c r="T84" s="60"/>
      <c r="U84" s="60"/>
      <c r="V84" s="60"/>
      <c r="W84" s="37"/>
      <c r="X84" s="37"/>
      <c r="Y84" s="37"/>
    </row>
    <row r="85" spans="1:25" s="27" customFormat="1">
      <c r="A85" s="37"/>
      <c r="B85" s="37"/>
      <c r="C85" s="37"/>
      <c r="D85" s="37"/>
      <c r="E85" s="37"/>
      <c r="F85" s="37"/>
      <c r="G85" s="37"/>
      <c r="H85" s="37"/>
      <c r="I85" s="37"/>
      <c r="J85" s="40"/>
      <c r="K85" s="37"/>
      <c r="L85" s="37"/>
      <c r="M85" s="37"/>
      <c r="N85" s="37"/>
      <c r="O85" s="37"/>
      <c r="P85" s="37"/>
      <c r="Q85" s="60"/>
      <c r="R85" s="60"/>
      <c r="S85" s="60"/>
      <c r="T85" s="60"/>
      <c r="U85" s="60"/>
      <c r="V85" s="60"/>
      <c r="W85" s="37"/>
      <c r="X85" s="37"/>
      <c r="Y85" s="37"/>
    </row>
    <row r="86" spans="1:25" s="27" customFormat="1">
      <c r="A86" s="37"/>
      <c r="B86" s="37"/>
      <c r="C86" s="37"/>
      <c r="D86" s="37"/>
      <c r="E86" s="37"/>
      <c r="F86" s="37"/>
      <c r="G86" s="37"/>
      <c r="H86" s="37"/>
      <c r="I86" s="37"/>
      <c r="J86" s="40"/>
      <c r="K86" s="37"/>
      <c r="L86" s="37"/>
      <c r="M86" s="37"/>
      <c r="N86" s="37"/>
      <c r="O86" s="37"/>
      <c r="P86" s="37"/>
      <c r="Q86" s="60"/>
      <c r="R86" s="60"/>
      <c r="S86" s="60"/>
      <c r="T86" s="60"/>
      <c r="U86" s="60"/>
      <c r="V86" s="60"/>
      <c r="W86" s="37"/>
      <c r="X86" s="37"/>
      <c r="Y86" s="37"/>
    </row>
    <row r="87" spans="1:25" s="27" customFormat="1">
      <c r="A87" s="37"/>
      <c r="B87" s="37"/>
      <c r="C87" s="37"/>
      <c r="D87" s="37"/>
      <c r="E87" s="37"/>
      <c r="F87" s="37"/>
      <c r="G87" s="37"/>
      <c r="H87" s="37"/>
      <c r="I87" s="37"/>
      <c r="J87" s="40"/>
      <c r="K87" s="37"/>
      <c r="L87" s="37"/>
      <c r="M87" s="37"/>
      <c r="N87" s="37"/>
      <c r="O87" s="37"/>
      <c r="P87" s="37"/>
      <c r="Q87" s="60"/>
      <c r="R87" s="60"/>
      <c r="S87" s="60"/>
      <c r="T87" s="60"/>
      <c r="U87" s="60"/>
      <c r="V87" s="60"/>
      <c r="W87" s="37"/>
      <c r="X87" s="37"/>
      <c r="Y87" s="37"/>
    </row>
    <row r="88" spans="1:25" s="27" customFormat="1">
      <c r="A88" s="37"/>
      <c r="B88" s="37"/>
      <c r="C88" s="37"/>
      <c r="D88" s="37"/>
      <c r="E88" s="37"/>
      <c r="F88" s="37"/>
      <c r="G88" s="37"/>
      <c r="H88" s="37"/>
      <c r="I88" s="37"/>
      <c r="J88" s="40"/>
      <c r="K88" s="37"/>
      <c r="L88" s="37"/>
      <c r="M88" s="37"/>
      <c r="N88" s="37"/>
      <c r="O88" s="37"/>
      <c r="P88" s="37"/>
      <c r="Q88" s="60"/>
      <c r="R88" s="60"/>
      <c r="S88" s="60"/>
      <c r="T88" s="60"/>
      <c r="U88" s="60"/>
      <c r="V88" s="60"/>
      <c r="W88" s="37"/>
      <c r="X88" s="37"/>
      <c r="Y88" s="37"/>
    </row>
    <row r="89" spans="1:25" s="27" customFormat="1">
      <c r="A89" s="37"/>
      <c r="B89" s="37"/>
      <c r="C89" s="37"/>
      <c r="D89" s="37"/>
      <c r="E89" s="37"/>
      <c r="F89" s="37"/>
      <c r="G89" s="37"/>
      <c r="H89" s="37"/>
      <c r="I89" s="37"/>
      <c r="J89" s="40"/>
      <c r="K89" s="37"/>
      <c r="L89" s="37"/>
      <c r="M89" s="37"/>
      <c r="N89" s="37"/>
      <c r="O89" s="37"/>
      <c r="P89" s="37"/>
      <c r="Q89" s="60"/>
      <c r="R89" s="60"/>
      <c r="S89" s="60"/>
      <c r="T89" s="60"/>
      <c r="U89" s="60"/>
      <c r="V89" s="60"/>
      <c r="W89" s="37"/>
      <c r="X89" s="37"/>
      <c r="Y89" s="37"/>
    </row>
    <row r="90" spans="1:25" s="27" customFormat="1">
      <c r="A90" s="37"/>
      <c r="B90" s="37"/>
      <c r="C90" s="37"/>
      <c r="D90" s="37"/>
      <c r="E90" s="37"/>
      <c r="F90" s="37"/>
      <c r="G90" s="37"/>
      <c r="H90" s="37"/>
      <c r="I90" s="37"/>
      <c r="J90" s="40"/>
      <c r="K90" s="37"/>
      <c r="L90" s="37"/>
      <c r="M90" s="37"/>
      <c r="N90" s="37"/>
      <c r="O90" s="37"/>
      <c r="P90" s="37"/>
      <c r="Q90" s="60"/>
      <c r="R90" s="60"/>
      <c r="S90" s="60"/>
      <c r="T90" s="60"/>
      <c r="U90" s="60"/>
      <c r="V90" s="60"/>
      <c r="W90" s="37"/>
      <c r="X90" s="37"/>
      <c r="Y90" s="37"/>
    </row>
    <row r="91" spans="1:25" s="27" customFormat="1">
      <c r="A91" s="37"/>
      <c r="B91" s="37"/>
      <c r="C91" s="37"/>
      <c r="D91" s="37"/>
      <c r="E91" s="37"/>
      <c r="F91" s="37"/>
      <c r="G91" s="37"/>
      <c r="H91" s="37"/>
      <c r="I91" s="37"/>
      <c r="J91" s="40"/>
      <c r="K91" s="37"/>
      <c r="L91" s="37"/>
      <c r="M91" s="37"/>
      <c r="N91" s="37"/>
      <c r="O91" s="37"/>
      <c r="P91" s="37"/>
      <c r="Q91" s="60"/>
      <c r="R91" s="60"/>
      <c r="S91" s="60"/>
      <c r="T91" s="60"/>
      <c r="U91" s="60"/>
      <c r="V91" s="60"/>
      <c r="W91" s="37"/>
      <c r="X91" s="37"/>
      <c r="Y91" s="37"/>
    </row>
    <row r="92" spans="1:25" s="27" customFormat="1">
      <c r="A92" s="37"/>
      <c r="B92" s="37"/>
      <c r="C92" s="37"/>
      <c r="D92" s="37"/>
      <c r="E92" s="37"/>
      <c r="F92" s="37"/>
      <c r="G92" s="37"/>
      <c r="H92" s="37"/>
      <c r="I92" s="37"/>
      <c r="J92" s="40"/>
      <c r="K92" s="37"/>
      <c r="L92" s="37"/>
      <c r="M92" s="37"/>
      <c r="N92" s="37"/>
      <c r="O92" s="37"/>
      <c r="P92" s="37"/>
      <c r="Q92" s="60"/>
      <c r="R92" s="60"/>
      <c r="S92" s="60"/>
      <c r="T92" s="60"/>
      <c r="U92" s="60"/>
      <c r="V92" s="60"/>
      <c r="W92" s="37"/>
      <c r="X92" s="37"/>
      <c r="Y92" s="37"/>
    </row>
    <row r="93" spans="1:25" s="27" customFormat="1">
      <c r="A93" s="37"/>
      <c r="B93" s="37"/>
      <c r="C93" s="37"/>
      <c r="D93" s="37"/>
      <c r="E93" s="37"/>
      <c r="F93" s="37"/>
      <c r="G93" s="37"/>
      <c r="H93" s="37"/>
      <c r="I93" s="37"/>
      <c r="J93" s="40"/>
      <c r="K93" s="37"/>
      <c r="L93" s="37"/>
      <c r="M93" s="37"/>
      <c r="N93" s="37"/>
      <c r="O93" s="37"/>
      <c r="P93" s="37"/>
      <c r="Q93" s="60"/>
      <c r="R93" s="60"/>
      <c r="S93" s="60"/>
      <c r="T93" s="60"/>
      <c r="U93" s="60"/>
      <c r="V93" s="60"/>
      <c r="W93" s="37"/>
      <c r="X93" s="37"/>
      <c r="Y93" s="37"/>
    </row>
    <row r="94" spans="1:25" s="27" customFormat="1">
      <c r="A94" s="37"/>
      <c r="B94" s="37"/>
      <c r="C94" s="37"/>
      <c r="D94" s="37"/>
      <c r="E94" s="37"/>
      <c r="F94" s="37"/>
      <c r="G94" s="37"/>
      <c r="H94" s="37"/>
      <c r="I94" s="37"/>
      <c r="J94" s="40"/>
      <c r="K94" s="37"/>
      <c r="L94" s="37"/>
      <c r="M94" s="37"/>
      <c r="N94" s="37"/>
      <c r="O94" s="37"/>
      <c r="P94" s="37"/>
      <c r="Q94" s="60"/>
      <c r="R94" s="60"/>
      <c r="S94" s="60"/>
      <c r="T94" s="60"/>
      <c r="U94" s="60"/>
      <c r="V94" s="60"/>
      <c r="W94" s="37"/>
      <c r="X94" s="37"/>
      <c r="Y94" s="37"/>
    </row>
    <row r="95" spans="1:25" s="27" customFormat="1">
      <c r="A95" s="37"/>
      <c r="B95" s="37"/>
      <c r="C95" s="37"/>
      <c r="D95" s="37"/>
      <c r="E95" s="37"/>
      <c r="F95" s="37"/>
      <c r="G95" s="37"/>
      <c r="H95" s="37"/>
      <c r="I95" s="37"/>
      <c r="J95" s="40"/>
      <c r="K95" s="37"/>
      <c r="L95" s="37"/>
      <c r="M95" s="37"/>
      <c r="N95" s="37"/>
      <c r="O95" s="37"/>
      <c r="P95" s="37"/>
      <c r="Q95" s="60"/>
      <c r="R95" s="60"/>
      <c r="S95" s="60"/>
      <c r="T95" s="60"/>
      <c r="U95" s="60"/>
      <c r="V95" s="60"/>
      <c r="W95" s="37"/>
      <c r="X95" s="37"/>
      <c r="Y95" s="37"/>
    </row>
    <row r="96" spans="1:25" s="27" customFormat="1">
      <c r="A96" s="37"/>
      <c r="B96" s="37"/>
      <c r="C96" s="37"/>
      <c r="D96" s="37"/>
      <c r="E96" s="37"/>
      <c r="F96" s="37"/>
      <c r="G96" s="37"/>
      <c r="H96" s="37"/>
      <c r="I96" s="37"/>
      <c r="J96" s="40"/>
      <c r="K96" s="37"/>
      <c r="L96" s="37"/>
      <c r="M96" s="37"/>
      <c r="N96" s="37"/>
      <c r="O96" s="37"/>
      <c r="P96" s="37"/>
      <c r="Q96" s="60"/>
      <c r="R96" s="60"/>
      <c r="S96" s="60"/>
      <c r="T96" s="60"/>
      <c r="U96" s="60"/>
      <c r="V96" s="60"/>
      <c r="W96" s="37"/>
      <c r="X96" s="37"/>
      <c r="Y96" s="37"/>
    </row>
    <row r="97" spans="1:25" s="27" customFormat="1">
      <c r="A97" s="37"/>
      <c r="B97" s="37"/>
      <c r="C97" s="37"/>
      <c r="D97" s="37"/>
      <c r="E97" s="37"/>
      <c r="F97" s="37"/>
      <c r="G97" s="37"/>
      <c r="H97" s="37"/>
      <c r="I97" s="37"/>
      <c r="J97" s="40"/>
      <c r="K97" s="37"/>
      <c r="L97" s="37"/>
      <c r="M97" s="37"/>
      <c r="N97" s="37"/>
      <c r="O97" s="37"/>
      <c r="P97" s="37"/>
      <c r="Q97" s="60"/>
      <c r="R97" s="60"/>
      <c r="S97" s="60"/>
      <c r="T97" s="60"/>
      <c r="U97" s="60"/>
      <c r="V97" s="60"/>
      <c r="W97" s="37"/>
      <c r="X97" s="37"/>
      <c r="Y97" s="37"/>
    </row>
    <row r="98" spans="1:25" s="27" customFormat="1">
      <c r="A98" s="37"/>
      <c r="B98" s="37"/>
      <c r="C98" s="37"/>
      <c r="D98" s="37"/>
      <c r="E98" s="37"/>
      <c r="F98" s="37"/>
      <c r="G98" s="37"/>
      <c r="H98" s="37"/>
      <c r="I98" s="37"/>
      <c r="J98" s="40"/>
      <c r="K98" s="37"/>
      <c r="L98" s="37"/>
      <c r="M98" s="37"/>
      <c r="N98" s="37"/>
      <c r="O98" s="37"/>
      <c r="P98" s="37"/>
      <c r="Q98" s="60"/>
      <c r="R98" s="60"/>
      <c r="S98" s="60"/>
      <c r="T98" s="60"/>
      <c r="U98" s="60"/>
      <c r="V98" s="60"/>
      <c r="W98" s="37"/>
      <c r="X98" s="37"/>
      <c r="Y98" s="37"/>
    </row>
    <row r="99" spans="1:25" s="27" customFormat="1">
      <c r="A99" s="37"/>
      <c r="B99" s="37"/>
      <c r="C99" s="37"/>
      <c r="D99" s="37"/>
      <c r="E99" s="37"/>
      <c r="F99" s="37"/>
      <c r="G99" s="37"/>
      <c r="H99" s="37"/>
      <c r="I99" s="37"/>
      <c r="J99" s="40"/>
      <c r="K99" s="37"/>
      <c r="L99" s="37"/>
      <c r="M99" s="37"/>
      <c r="N99" s="37"/>
      <c r="O99" s="37"/>
      <c r="P99" s="37"/>
      <c r="Q99" s="60"/>
      <c r="R99" s="60"/>
      <c r="S99" s="60"/>
      <c r="T99" s="60"/>
      <c r="U99" s="60"/>
      <c r="V99" s="60"/>
      <c r="W99" s="37"/>
      <c r="X99" s="37"/>
      <c r="Y99" s="37"/>
    </row>
    <row r="100" spans="1:25" s="27" customFormat="1">
      <c r="A100" s="37"/>
      <c r="B100" s="37"/>
      <c r="C100" s="37"/>
      <c r="D100" s="37"/>
      <c r="E100" s="37"/>
      <c r="F100" s="37"/>
      <c r="G100" s="37"/>
      <c r="H100" s="37"/>
      <c r="I100" s="37"/>
      <c r="J100" s="40"/>
      <c r="K100" s="37"/>
      <c r="L100" s="37"/>
      <c r="M100" s="37"/>
      <c r="N100" s="37"/>
      <c r="O100" s="37"/>
      <c r="P100" s="37"/>
      <c r="Q100" s="60"/>
      <c r="R100" s="60"/>
      <c r="S100" s="60"/>
      <c r="T100" s="60"/>
      <c r="U100" s="60"/>
      <c r="V100" s="60"/>
      <c r="W100" s="37"/>
      <c r="X100" s="37"/>
      <c r="Y100" s="37"/>
    </row>
    <row r="101" spans="1:25" s="27" customFormat="1">
      <c r="A101" s="37"/>
      <c r="B101" s="37"/>
      <c r="C101" s="37"/>
      <c r="D101" s="37"/>
      <c r="E101" s="37"/>
      <c r="F101" s="37"/>
      <c r="G101" s="37"/>
      <c r="H101" s="37"/>
      <c r="I101" s="37"/>
      <c r="J101" s="40"/>
      <c r="K101" s="37"/>
      <c r="L101" s="37"/>
      <c r="M101" s="37"/>
      <c r="N101" s="37"/>
      <c r="O101" s="37"/>
      <c r="P101" s="37"/>
      <c r="Q101" s="60"/>
      <c r="R101" s="60"/>
      <c r="S101" s="60"/>
      <c r="T101" s="60"/>
      <c r="U101" s="60"/>
      <c r="V101" s="60"/>
      <c r="W101" s="37"/>
      <c r="X101" s="37"/>
      <c r="Y101" s="37"/>
    </row>
    <row r="102" spans="1:25" s="27" customFormat="1">
      <c r="A102" s="37"/>
      <c r="B102" s="37"/>
      <c r="C102" s="37"/>
      <c r="D102" s="37"/>
      <c r="E102" s="37"/>
      <c r="F102" s="37"/>
      <c r="G102" s="37"/>
      <c r="H102" s="37"/>
      <c r="I102" s="37"/>
      <c r="J102" s="40"/>
      <c r="K102" s="37"/>
      <c r="L102" s="37"/>
      <c r="M102" s="37"/>
      <c r="N102" s="37"/>
      <c r="O102" s="37"/>
      <c r="P102" s="37"/>
      <c r="Q102" s="60"/>
      <c r="R102" s="60"/>
      <c r="S102" s="60"/>
      <c r="T102" s="60"/>
      <c r="U102" s="60"/>
      <c r="V102" s="60"/>
      <c r="W102" s="37"/>
      <c r="X102" s="37"/>
      <c r="Y102" s="37"/>
    </row>
    <row r="103" spans="1:25" s="27" customFormat="1">
      <c r="A103" s="37"/>
      <c r="B103" s="37"/>
      <c r="C103" s="37"/>
      <c r="D103" s="37"/>
      <c r="E103" s="37"/>
      <c r="F103" s="37"/>
      <c r="G103" s="37"/>
      <c r="H103" s="37"/>
      <c r="I103" s="37"/>
      <c r="J103" s="40"/>
      <c r="K103" s="37"/>
      <c r="L103" s="37"/>
      <c r="M103" s="37"/>
      <c r="N103" s="37"/>
      <c r="O103" s="37"/>
      <c r="P103" s="37"/>
      <c r="Q103" s="60"/>
      <c r="R103" s="60"/>
      <c r="S103" s="60"/>
      <c r="T103" s="60"/>
      <c r="U103" s="60"/>
      <c r="V103" s="60"/>
      <c r="W103" s="37"/>
      <c r="X103" s="37"/>
      <c r="Y103" s="37"/>
    </row>
    <row r="104" spans="1:25" s="27" customFormat="1">
      <c r="A104" s="37"/>
      <c r="B104" s="37"/>
      <c r="C104" s="37"/>
      <c r="D104" s="37"/>
      <c r="E104" s="37"/>
      <c r="F104" s="37"/>
      <c r="G104" s="37"/>
      <c r="H104" s="37"/>
      <c r="I104" s="37"/>
      <c r="J104" s="40"/>
      <c r="K104" s="37"/>
      <c r="L104" s="37"/>
      <c r="M104" s="37"/>
      <c r="N104" s="37"/>
      <c r="O104" s="37"/>
      <c r="P104" s="37"/>
      <c r="Q104" s="60"/>
      <c r="R104" s="60"/>
      <c r="S104" s="60"/>
      <c r="T104" s="60"/>
      <c r="U104" s="60"/>
      <c r="V104" s="60"/>
      <c r="W104" s="37"/>
      <c r="X104" s="37"/>
      <c r="Y104" s="37"/>
    </row>
    <row r="105" spans="1:25" s="27" customFormat="1">
      <c r="A105" s="37"/>
      <c r="B105" s="37"/>
      <c r="C105" s="37"/>
      <c r="D105" s="37"/>
      <c r="E105" s="37"/>
      <c r="F105" s="37"/>
      <c r="G105" s="37"/>
      <c r="H105" s="37"/>
      <c r="I105" s="37"/>
      <c r="J105" s="40"/>
      <c r="K105" s="37"/>
      <c r="L105" s="37"/>
      <c r="M105" s="37"/>
      <c r="N105" s="37"/>
      <c r="O105" s="37"/>
      <c r="P105" s="37"/>
      <c r="Q105" s="60"/>
      <c r="R105" s="60"/>
      <c r="S105" s="60"/>
      <c r="T105" s="60"/>
      <c r="U105" s="60"/>
      <c r="V105" s="60"/>
      <c r="W105" s="37"/>
      <c r="X105" s="37"/>
      <c r="Y105" s="37"/>
    </row>
    <row r="106" spans="1:25" s="27" customFormat="1">
      <c r="A106" s="37"/>
      <c r="B106" s="37"/>
      <c r="C106" s="37"/>
      <c r="D106" s="37"/>
      <c r="E106" s="37"/>
      <c r="F106" s="37"/>
      <c r="G106" s="37"/>
      <c r="H106" s="37"/>
      <c r="I106" s="37"/>
      <c r="J106" s="40"/>
      <c r="K106" s="37"/>
      <c r="L106" s="37"/>
      <c r="M106" s="37"/>
      <c r="N106" s="37"/>
      <c r="O106" s="37"/>
      <c r="P106" s="37"/>
      <c r="Q106" s="60"/>
      <c r="R106" s="60"/>
      <c r="S106" s="60"/>
      <c r="T106" s="60"/>
      <c r="U106" s="60"/>
      <c r="V106" s="60"/>
      <c r="W106" s="37"/>
      <c r="X106" s="37"/>
      <c r="Y106" s="37"/>
    </row>
    <row r="107" spans="1:25" s="27" customFormat="1">
      <c r="A107" s="37"/>
      <c r="B107" s="37"/>
      <c r="C107" s="37"/>
      <c r="D107" s="37"/>
      <c r="E107" s="37"/>
      <c r="F107" s="37"/>
      <c r="G107" s="37"/>
      <c r="H107" s="37"/>
      <c r="I107" s="37"/>
      <c r="J107" s="40"/>
      <c r="K107" s="37"/>
      <c r="L107" s="37"/>
      <c r="M107" s="37"/>
      <c r="N107" s="37"/>
      <c r="O107" s="37"/>
      <c r="P107" s="37"/>
      <c r="Q107" s="60"/>
      <c r="R107" s="60"/>
      <c r="S107" s="60"/>
      <c r="T107" s="60"/>
      <c r="U107" s="60"/>
      <c r="V107" s="60"/>
      <c r="W107" s="37"/>
      <c r="X107" s="37"/>
      <c r="Y107" s="37"/>
    </row>
    <row r="108" spans="1:25" s="27" customFormat="1">
      <c r="A108" s="37"/>
      <c r="B108" s="37"/>
      <c r="C108" s="37"/>
      <c r="D108" s="37"/>
      <c r="E108" s="37"/>
      <c r="F108" s="37"/>
      <c r="G108" s="37"/>
      <c r="H108" s="37"/>
      <c r="I108" s="37"/>
      <c r="J108" s="40"/>
      <c r="K108" s="37"/>
      <c r="L108" s="37"/>
      <c r="M108" s="37"/>
      <c r="N108" s="37"/>
      <c r="O108" s="37"/>
      <c r="P108" s="37"/>
      <c r="Q108" s="60"/>
      <c r="R108" s="60"/>
      <c r="S108" s="60"/>
      <c r="T108" s="60"/>
      <c r="U108" s="60"/>
      <c r="V108" s="60"/>
      <c r="W108" s="37"/>
      <c r="X108" s="37"/>
      <c r="Y108" s="37"/>
    </row>
    <row r="109" spans="1:25" s="27" customFormat="1">
      <c r="A109" s="37"/>
      <c r="B109" s="37"/>
      <c r="C109" s="37"/>
      <c r="D109" s="37"/>
      <c r="E109" s="37"/>
      <c r="F109" s="37"/>
      <c r="G109" s="37"/>
      <c r="H109" s="37"/>
      <c r="I109" s="37"/>
      <c r="J109" s="40"/>
      <c r="K109" s="37"/>
      <c r="L109" s="37"/>
      <c r="M109" s="37"/>
      <c r="N109" s="37"/>
      <c r="O109" s="37"/>
      <c r="P109" s="37"/>
      <c r="Q109" s="60"/>
      <c r="R109" s="60"/>
      <c r="S109" s="60"/>
      <c r="T109" s="60"/>
      <c r="U109" s="60"/>
      <c r="V109" s="60"/>
      <c r="W109" s="37"/>
      <c r="X109" s="37"/>
      <c r="Y109" s="37"/>
    </row>
    <row r="110" spans="1:25" s="27" customFormat="1">
      <c r="A110" s="37"/>
      <c r="B110" s="37"/>
      <c r="C110" s="37"/>
      <c r="D110" s="37"/>
      <c r="E110" s="37"/>
      <c r="F110" s="37"/>
      <c r="G110" s="37"/>
      <c r="H110" s="37"/>
      <c r="I110" s="37"/>
      <c r="J110" s="40"/>
      <c r="K110" s="37"/>
      <c r="L110" s="37"/>
      <c r="M110" s="37"/>
      <c r="N110" s="37"/>
      <c r="O110" s="37"/>
      <c r="P110" s="37"/>
      <c r="Q110" s="60"/>
      <c r="R110" s="60"/>
      <c r="S110" s="60"/>
      <c r="T110" s="60"/>
      <c r="U110" s="60"/>
      <c r="V110" s="60"/>
      <c r="W110" s="37"/>
      <c r="X110" s="37"/>
      <c r="Y110" s="37"/>
    </row>
    <row r="111" spans="1:25" s="27" customFormat="1">
      <c r="A111" s="37"/>
      <c r="B111" s="37"/>
      <c r="C111" s="37"/>
      <c r="D111" s="37"/>
      <c r="E111" s="37"/>
      <c r="F111" s="37"/>
      <c r="G111" s="37"/>
      <c r="H111" s="37"/>
      <c r="I111" s="37"/>
      <c r="J111" s="40"/>
      <c r="K111" s="37"/>
      <c r="L111" s="37"/>
      <c r="M111" s="37"/>
      <c r="N111" s="37"/>
      <c r="O111" s="37"/>
      <c r="P111" s="37"/>
      <c r="Q111" s="60"/>
      <c r="R111" s="60"/>
      <c r="S111" s="60"/>
      <c r="T111" s="60"/>
      <c r="U111" s="60"/>
      <c r="V111" s="60"/>
      <c r="W111" s="37"/>
      <c r="X111" s="37"/>
      <c r="Y111" s="37"/>
    </row>
    <row r="112" spans="1:25" s="27" customFormat="1">
      <c r="A112" s="37"/>
      <c r="B112" s="37"/>
      <c r="C112" s="37"/>
      <c r="D112" s="37"/>
      <c r="E112" s="37"/>
      <c r="F112" s="37"/>
      <c r="G112" s="37"/>
      <c r="H112" s="37"/>
      <c r="I112" s="37"/>
      <c r="J112" s="40"/>
      <c r="K112" s="37"/>
      <c r="L112" s="37"/>
      <c r="M112" s="37"/>
      <c r="N112" s="37"/>
      <c r="O112" s="37"/>
      <c r="P112" s="37"/>
      <c r="Q112" s="60"/>
      <c r="R112" s="60"/>
      <c r="S112" s="60"/>
      <c r="T112" s="60"/>
      <c r="U112" s="60"/>
      <c r="V112" s="60"/>
      <c r="W112" s="37"/>
      <c r="X112" s="37"/>
      <c r="Y112" s="37"/>
    </row>
    <row r="113" spans="1:25" s="27" customFormat="1">
      <c r="A113" s="37"/>
      <c r="B113" s="37"/>
      <c r="C113" s="37"/>
      <c r="D113" s="37"/>
      <c r="E113" s="37"/>
      <c r="F113" s="37"/>
      <c r="G113" s="37"/>
      <c r="H113" s="37"/>
      <c r="I113" s="37"/>
      <c r="J113" s="40"/>
      <c r="K113" s="37"/>
      <c r="L113" s="37"/>
      <c r="M113" s="37"/>
      <c r="N113" s="37"/>
      <c r="O113" s="37"/>
      <c r="P113" s="37"/>
      <c r="Q113" s="60"/>
      <c r="R113" s="60"/>
      <c r="S113" s="60"/>
      <c r="T113" s="60"/>
      <c r="U113" s="60"/>
      <c r="V113" s="60"/>
      <c r="W113" s="37"/>
      <c r="X113" s="37"/>
      <c r="Y113" s="37"/>
    </row>
    <row r="114" spans="1:25">
      <c r="Q114" s="61"/>
      <c r="R114" s="61"/>
      <c r="S114" s="61"/>
      <c r="T114" s="61"/>
      <c r="U114" s="61"/>
      <c r="V114" s="61"/>
    </row>
    <row r="115" spans="1:25">
      <c r="Q115" s="61"/>
      <c r="R115" s="61"/>
      <c r="S115" s="61"/>
      <c r="T115" s="61"/>
      <c r="U115" s="61"/>
      <c r="V115" s="61"/>
    </row>
    <row r="116" spans="1:25">
      <c r="Q116" s="61"/>
      <c r="R116" s="61"/>
      <c r="S116" s="61"/>
      <c r="T116" s="61"/>
      <c r="U116" s="61"/>
      <c r="V116" s="61"/>
    </row>
    <row r="117" spans="1:25">
      <c r="Q117" s="61"/>
      <c r="R117" s="61"/>
      <c r="S117" s="61"/>
      <c r="T117" s="61"/>
      <c r="U117" s="61"/>
      <c r="V117" s="61"/>
    </row>
    <row r="118" spans="1:25">
      <c r="Q118" s="61"/>
      <c r="R118" s="61"/>
      <c r="S118" s="61"/>
      <c r="T118" s="61"/>
      <c r="U118" s="61"/>
      <c r="V118" s="61"/>
    </row>
    <row r="119" spans="1:25">
      <c r="Q119" s="61"/>
      <c r="R119" s="61"/>
      <c r="S119" s="61"/>
      <c r="T119" s="61"/>
      <c r="U119" s="61"/>
      <c r="V119" s="61"/>
    </row>
    <row r="120" spans="1:25">
      <c r="Q120" s="61"/>
      <c r="R120" s="61"/>
      <c r="S120" s="61"/>
      <c r="T120" s="61"/>
      <c r="U120" s="61"/>
      <c r="V120" s="61"/>
    </row>
    <row r="121" spans="1:25">
      <c r="Q121" s="61"/>
      <c r="R121" s="61"/>
      <c r="S121" s="61"/>
      <c r="T121" s="61"/>
      <c r="U121" s="61"/>
      <c r="V121" s="61"/>
    </row>
    <row r="122" spans="1:25">
      <c r="Q122" s="61"/>
      <c r="R122" s="61"/>
      <c r="S122" s="61"/>
      <c r="T122" s="61"/>
      <c r="U122" s="61"/>
      <c r="V122" s="61"/>
    </row>
    <row r="123" spans="1:25">
      <c r="Q123" s="61"/>
      <c r="R123" s="61"/>
      <c r="S123" s="61"/>
      <c r="T123" s="61"/>
      <c r="U123" s="61"/>
      <c r="V123" s="61"/>
    </row>
    <row r="124" spans="1:25">
      <c r="Q124" s="61"/>
      <c r="R124" s="61"/>
      <c r="S124" s="61"/>
      <c r="T124" s="61"/>
      <c r="U124" s="61"/>
      <c r="V124" s="61"/>
    </row>
    <row r="125" spans="1:25">
      <c r="Q125" s="61"/>
      <c r="R125" s="61"/>
      <c r="S125" s="61"/>
      <c r="T125" s="61"/>
      <c r="U125" s="61"/>
      <c r="V125" s="61"/>
    </row>
    <row r="126" spans="1:25">
      <c r="Q126" s="61"/>
      <c r="R126" s="61"/>
      <c r="S126" s="61"/>
      <c r="T126" s="61"/>
      <c r="U126" s="61"/>
      <c r="V126" s="61"/>
    </row>
    <row r="127" spans="1:25">
      <c r="Q127" s="61"/>
      <c r="R127" s="61"/>
      <c r="S127" s="61"/>
      <c r="T127" s="61"/>
      <c r="U127" s="61"/>
      <c r="V127" s="61"/>
    </row>
    <row r="128" spans="1:25">
      <c r="Q128" s="61"/>
      <c r="R128" s="61"/>
      <c r="S128" s="61"/>
      <c r="T128" s="61"/>
      <c r="U128" s="61"/>
      <c r="V128" s="61"/>
    </row>
    <row r="129" spans="17:22">
      <c r="Q129" s="61"/>
      <c r="R129" s="61"/>
      <c r="S129" s="61"/>
      <c r="T129" s="61"/>
      <c r="U129" s="61"/>
      <c r="V129" s="61"/>
    </row>
    <row r="130" spans="17:22">
      <c r="Q130" s="61"/>
      <c r="R130" s="61"/>
      <c r="S130" s="61"/>
      <c r="T130" s="61"/>
      <c r="U130" s="61"/>
      <c r="V130" s="61"/>
    </row>
    <row r="131" spans="17:22">
      <c r="Q131" s="61"/>
      <c r="R131" s="61"/>
      <c r="S131" s="61"/>
      <c r="T131" s="61"/>
      <c r="U131" s="61"/>
      <c r="V131" s="61"/>
    </row>
    <row r="132" spans="17:22">
      <c r="Q132" s="61"/>
      <c r="R132" s="61"/>
      <c r="S132" s="61"/>
      <c r="T132" s="61"/>
      <c r="U132" s="61"/>
      <c r="V132" s="61"/>
    </row>
    <row r="133" spans="17:22">
      <c r="Q133" s="61"/>
      <c r="R133" s="61"/>
      <c r="S133" s="61"/>
      <c r="T133" s="61"/>
      <c r="U133" s="61"/>
      <c r="V133" s="61"/>
    </row>
    <row r="134" spans="17:22">
      <c r="Q134" s="61"/>
      <c r="R134" s="61"/>
      <c r="S134" s="61"/>
      <c r="T134" s="61"/>
      <c r="U134" s="61"/>
      <c r="V134" s="61"/>
    </row>
    <row r="135" spans="17:22">
      <c r="Q135" s="61"/>
      <c r="R135" s="61"/>
      <c r="S135" s="61"/>
      <c r="T135" s="61"/>
      <c r="U135" s="61"/>
      <c r="V135" s="61"/>
    </row>
    <row r="136" spans="17:22">
      <c r="Q136" s="61"/>
      <c r="R136" s="61"/>
      <c r="S136" s="61"/>
      <c r="T136" s="61"/>
      <c r="U136" s="61"/>
      <c r="V136" s="61"/>
    </row>
    <row r="137" spans="17:22">
      <c r="Q137" s="61"/>
      <c r="R137" s="61"/>
      <c r="S137" s="61"/>
      <c r="T137" s="61"/>
      <c r="U137" s="61"/>
      <c r="V137" s="61"/>
    </row>
    <row r="138" spans="17:22">
      <c r="Q138" s="61"/>
      <c r="R138" s="61"/>
      <c r="S138" s="61"/>
      <c r="T138" s="61"/>
      <c r="U138" s="61"/>
      <c r="V138" s="61"/>
    </row>
    <row r="139" spans="17:22">
      <c r="Q139" s="61"/>
      <c r="R139" s="61"/>
      <c r="S139" s="61"/>
      <c r="T139" s="61"/>
      <c r="U139" s="61"/>
      <c r="V139" s="61"/>
    </row>
    <row r="140" spans="17:22">
      <c r="Q140" s="61"/>
      <c r="R140" s="61"/>
      <c r="S140" s="61"/>
      <c r="T140" s="61"/>
      <c r="U140" s="61"/>
      <c r="V140" s="61"/>
    </row>
    <row r="141" spans="17:22">
      <c r="Q141" s="61"/>
      <c r="R141" s="61"/>
      <c r="S141" s="61"/>
      <c r="T141" s="61"/>
      <c r="U141" s="61"/>
      <c r="V141" s="61"/>
    </row>
    <row r="142" spans="17:22">
      <c r="Q142" s="61"/>
      <c r="R142" s="61"/>
      <c r="S142" s="61"/>
      <c r="T142" s="61"/>
      <c r="U142" s="61"/>
      <c r="V142" s="61"/>
    </row>
    <row r="143" spans="17:22">
      <c r="Q143" s="61"/>
      <c r="R143" s="61"/>
      <c r="S143" s="61"/>
      <c r="T143" s="61"/>
      <c r="U143" s="61"/>
      <c r="V143" s="61"/>
    </row>
    <row r="144" spans="17:22">
      <c r="Q144" s="61"/>
      <c r="R144" s="61"/>
      <c r="S144" s="61"/>
      <c r="T144" s="61"/>
      <c r="U144" s="61"/>
      <c r="V144" s="61"/>
    </row>
    <row r="145" spans="17:22">
      <c r="Q145" s="61"/>
      <c r="R145" s="61"/>
      <c r="S145" s="61"/>
      <c r="T145" s="61"/>
      <c r="U145" s="61"/>
      <c r="V145" s="61"/>
    </row>
    <row r="146" spans="17:22">
      <c r="Q146" s="61"/>
      <c r="R146" s="61"/>
      <c r="S146" s="61"/>
      <c r="T146" s="61"/>
      <c r="U146" s="61"/>
      <c r="V146" s="61"/>
    </row>
    <row r="147" spans="17:22">
      <c r="Q147" s="61"/>
      <c r="R147" s="61"/>
      <c r="S147" s="61"/>
      <c r="T147" s="61"/>
      <c r="U147" s="61"/>
      <c r="V147" s="61"/>
    </row>
    <row r="148" spans="17:22">
      <c r="Q148" s="61"/>
      <c r="R148" s="61"/>
      <c r="S148" s="61"/>
      <c r="T148" s="61"/>
      <c r="U148" s="61"/>
      <c r="V148" s="61"/>
    </row>
    <row r="149" spans="17:22">
      <c r="Q149" s="61"/>
      <c r="R149" s="61"/>
      <c r="S149" s="61"/>
      <c r="T149" s="61"/>
      <c r="U149" s="61"/>
      <c r="V149" s="61"/>
    </row>
    <row r="150" spans="17:22">
      <c r="Q150" s="61"/>
      <c r="R150" s="61"/>
      <c r="S150" s="61"/>
      <c r="T150" s="61"/>
      <c r="U150" s="61"/>
      <c r="V150" s="61"/>
    </row>
    <row r="151" spans="17:22">
      <c r="Q151" s="61"/>
      <c r="R151" s="61"/>
      <c r="S151" s="61"/>
      <c r="T151" s="61"/>
      <c r="U151" s="61"/>
      <c r="V151" s="61"/>
    </row>
    <row r="152" spans="17:22">
      <c r="Q152" s="61"/>
      <c r="R152" s="61"/>
      <c r="S152" s="61"/>
      <c r="T152" s="61"/>
      <c r="U152" s="61"/>
      <c r="V152" s="61"/>
    </row>
    <row r="153" spans="17:22">
      <c r="Q153" s="61"/>
      <c r="R153" s="61"/>
      <c r="S153" s="61"/>
      <c r="T153" s="61"/>
      <c r="U153" s="61"/>
      <c r="V153" s="61"/>
    </row>
    <row r="154" spans="17:22">
      <c r="Q154" s="61"/>
      <c r="R154" s="61"/>
      <c r="S154" s="61"/>
      <c r="T154" s="61"/>
      <c r="U154" s="61"/>
      <c r="V154" s="61"/>
    </row>
    <row r="155" spans="17:22">
      <c r="Q155" s="61"/>
      <c r="R155" s="61"/>
      <c r="S155" s="61"/>
      <c r="T155" s="61"/>
      <c r="U155" s="61"/>
      <c r="V155" s="61"/>
    </row>
    <row r="156" spans="17:22">
      <c r="Q156" s="61"/>
      <c r="R156" s="61"/>
      <c r="S156" s="61"/>
      <c r="T156" s="61"/>
      <c r="U156" s="61"/>
      <c r="V156" s="61"/>
    </row>
    <row r="157" spans="17:22">
      <c r="Q157" s="61"/>
      <c r="R157" s="61"/>
      <c r="S157" s="61"/>
      <c r="T157" s="61"/>
      <c r="U157" s="61"/>
      <c r="V157" s="61"/>
    </row>
    <row r="158" spans="17:22">
      <c r="Q158" s="61"/>
      <c r="R158" s="61"/>
      <c r="S158" s="61"/>
      <c r="T158" s="61"/>
      <c r="U158" s="61"/>
      <c r="V158" s="61"/>
    </row>
    <row r="159" spans="17:22">
      <c r="Q159" s="61"/>
      <c r="R159" s="61"/>
      <c r="S159" s="61"/>
      <c r="T159" s="61"/>
      <c r="U159" s="61"/>
      <c r="V159" s="61"/>
    </row>
    <row r="160" spans="17:22">
      <c r="Q160" s="61"/>
      <c r="R160" s="61"/>
      <c r="S160" s="61"/>
      <c r="T160" s="61"/>
      <c r="U160" s="61"/>
      <c r="V160" s="61"/>
    </row>
    <row r="161" spans="17:22">
      <c r="Q161" s="61"/>
      <c r="R161" s="61"/>
      <c r="S161" s="61"/>
      <c r="T161" s="61"/>
      <c r="U161" s="61"/>
      <c r="V161" s="61"/>
    </row>
    <row r="162" spans="17:22">
      <c r="Q162" s="61"/>
      <c r="R162" s="61"/>
      <c r="S162" s="61"/>
      <c r="T162" s="61"/>
      <c r="U162" s="61"/>
      <c r="V162" s="61"/>
    </row>
    <row r="163" spans="17:22">
      <c r="Q163" s="61"/>
      <c r="R163" s="61"/>
      <c r="S163" s="61"/>
      <c r="T163" s="61"/>
      <c r="U163" s="61"/>
      <c r="V163" s="61"/>
    </row>
    <row r="164" spans="17:22">
      <c r="Q164" s="61"/>
      <c r="R164" s="61"/>
      <c r="S164" s="61"/>
      <c r="T164" s="61"/>
      <c r="U164" s="61"/>
      <c r="V164" s="61"/>
    </row>
    <row r="165" spans="17:22">
      <c r="Q165" s="61"/>
      <c r="R165" s="61"/>
      <c r="S165" s="61"/>
      <c r="T165" s="61"/>
      <c r="U165" s="61"/>
      <c r="V165" s="61"/>
    </row>
    <row r="166" spans="17:22">
      <c r="Q166" s="61"/>
      <c r="R166" s="61"/>
      <c r="S166" s="61"/>
      <c r="T166" s="61"/>
      <c r="U166" s="61"/>
      <c r="V166" s="61"/>
    </row>
    <row r="167" spans="17:22">
      <c r="Q167" s="61"/>
      <c r="R167" s="61"/>
      <c r="S167" s="61"/>
      <c r="T167" s="61"/>
      <c r="U167" s="61"/>
      <c r="V167" s="61"/>
    </row>
    <row r="168" spans="17:22">
      <c r="Q168" s="61"/>
      <c r="R168" s="61"/>
      <c r="S168" s="61"/>
      <c r="T168" s="61"/>
      <c r="U168" s="61"/>
      <c r="V168" s="61"/>
    </row>
    <row r="169" spans="17:22">
      <c r="Q169" s="61"/>
      <c r="R169" s="61"/>
      <c r="S169" s="61"/>
      <c r="T169" s="61"/>
      <c r="U169" s="61"/>
      <c r="V169" s="61"/>
    </row>
    <row r="170" spans="17:22">
      <c r="Q170" s="61"/>
      <c r="R170" s="61"/>
      <c r="S170" s="61"/>
      <c r="T170" s="61"/>
      <c r="U170" s="61"/>
      <c r="V170" s="61"/>
    </row>
    <row r="171" spans="17:22">
      <c r="Q171" s="61"/>
      <c r="R171" s="61"/>
      <c r="S171" s="61"/>
      <c r="T171" s="61"/>
      <c r="U171" s="61"/>
      <c r="V171" s="61"/>
    </row>
    <row r="172" spans="17:22">
      <c r="Q172" s="61"/>
      <c r="R172" s="61"/>
      <c r="S172" s="61"/>
      <c r="T172" s="61"/>
      <c r="U172" s="61"/>
      <c r="V172" s="61"/>
    </row>
    <row r="173" spans="17:22">
      <c r="Q173" s="61"/>
      <c r="R173" s="61"/>
      <c r="S173" s="61"/>
      <c r="T173" s="61"/>
      <c r="U173" s="61"/>
      <c r="V173" s="61"/>
    </row>
    <row r="174" spans="17:22">
      <c r="Q174" s="61"/>
      <c r="R174" s="61"/>
      <c r="S174" s="61"/>
      <c r="T174" s="61"/>
      <c r="U174" s="61"/>
      <c r="V174" s="61"/>
    </row>
    <row r="175" spans="17:22">
      <c r="Q175" s="61"/>
      <c r="R175" s="61"/>
      <c r="S175" s="61"/>
      <c r="T175" s="61"/>
      <c r="U175" s="61"/>
      <c r="V175" s="61"/>
    </row>
    <row r="176" spans="17:22">
      <c r="Q176" s="61"/>
      <c r="R176" s="61"/>
      <c r="S176" s="61"/>
      <c r="T176" s="61"/>
      <c r="U176" s="61"/>
      <c r="V176" s="61"/>
    </row>
    <row r="177" spans="17:22">
      <c r="Q177" s="61"/>
      <c r="R177" s="61"/>
      <c r="S177" s="61"/>
      <c r="T177" s="61"/>
      <c r="U177" s="61"/>
      <c r="V177" s="61"/>
    </row>
    <row r="178" spans="17:22">
      <c r="Q178" s="61"/>
      <c r="R178" s="61"/>
      <c r="S178" s="61"/>
      <c r="T178" s="61"/>
      <c r="U178" s="61"/>
      <c r="V178" s="61"/>
    </row>
    <row r="179" spans="17:22">
      <c r="Q179" s="61"/>
      <c r="R179" s="61"/>
      <c r="S179" s="61"/>
      <c r="T179" s="61"/>
      <c r="U179" s="61"/>
      <c r="V179" s="61"/>
    </row>
  </sheetData>
  <mergeCells count="59">
    <mergeCell ref="H56:H58"/>
    <mergeCell ref="H52:H53"/>
    <mergeCell ref="A52:A53"/>
    <mergeCell ref="B52:B53"/>
    <mergeCell ref="D52:D53"/>
    <mergeCell ref="E52:E53"/>
    <mergeCell ref="F52:F53"/>
    <mergeCell ref="G52:G53"/>
    <mergeCell ref="A56:A58"/>
    <mergeCell ref="C56:C58"/>
    <mergeCell ref="B56:B58"/>
    <mergeCell ref="G63:G65"/>
    <mergeCell ref="G56:G58"/>
    <mergeCell ref="D56:D58"/>
    <mergeCell ref="E56:E58"/>
    <mergeCell ref="F56:F58"/>
    <mergeCell ref="H63:H65"/>
    <mergeCell ref="A63:A65"/>
    <mergeCell ref="B63:B65"/>
    <mergeCell ref="C63:C65"/>
    <mergeCell ref="D63:D65"/>
    <mergeCell ref="E63:E65"/>
    <mergeCell ref="F63:F65"/>
    <mergeCell ref="H29:H32"/>
    <mergeCell ref="A29:A32"/>
    <mergeCell ref="B29:B32"/>
    <mergeCell ref="C29:C32"/>
    <mergeCell ref="D29:D32"/>
    <mergeCell ref="E29:E32"/>
    <mergeCell ref="F29:F32"/>
    <mergeCell ref="G29:G32"/>
    <mergeCell ref="J1:J2"/>
    <mergeCell ref="K1:P1"/>
    <mergeCell ref="H38:H40"/>
    <mergeCell ref="A38:A40"/>
    <mergeCell ref="B38:B40"/>
    <mergeCell ref="C38:C40"/>
    <mergeCell ref="D38:D40"/>
    <mergeCell ref="E38:E40"/>
    <mergeCell ref="F38:F40"/>
    <mergeCell ref="G38:G40"/>
    <mergeCell ref="A1:A2"/>
    <mergeCell ref="B1:B2"/>
    <mergeCell ref="Q1:V1"/>
    <mergeCell ref="W1:Y1"/>
    <mergeCell ref="C1:E1"/>
    <mergeCell ref="D2:E2"/>
    <mergeCell ref="F1:F2"/>
    <mergeCell ref="G1:G2"/>
    <mergeCell ref="H1:H2"/>
    <mergeCell ref="I1:I2"/>
    <mergeCell ref="B34:B36"/>
    <mergeCell ref="A34:A36"/>
    <mergeCell ref="H34:H36"/>
    <mergeCell ref="G34:G36"/>
    <mergeCell ref="F34:F36"/>
    <mergeCell ref="E34:E36"/>
    <mergeCell ref="D34:D36"/>
    <mergeCell ref="C34:C36"/>
  </mergeCells>
  <phoneticPr fontId="4" type="noConversion"/>
  <dataValidations count="10">
    <dataValidation type="custom" allowBlank="1" showInputMessage="1" showErrorMessage="1" sqref="K21:K25 K27 L41 K4:K12 K14:K19 K32:K72">
      <formula1>IF(OR($P4="",ISBLANK($P4),$P4="ù³Ý³Ï³Ï³Ý", $P4="ß³Ñ³éáõÝ»ñÇ ù³Ý³ÏÁ", $P4="³ÏïÇíÇ Í³é³ÛáõÃÛ³Ý Ï³ÝË³ï»ëíáÕ Å³ÙÏ»ïÁ", $P4="³ÏïÇíÇ ï³ñÇùÁ"),ISNUMBER(K4),TRUE)</formula1>
    </dataValidation>
    <dataValidation type="custom" allowBlank="1" showInputMessage="1" showErrorMessage="1" sqref="M20 L21:M25 N20:O25 L27:O27 O26 L4:O19 K13 L32:L40 M28:M31 O32:O73 M32:N72 L42:L72">
      <formula1>IF(OR($P4="",ISBLANK($P4),$P4="ù³Ý³Ï³Ï³Ý", $P4="ß³Ñ³éáõÝ»ñÇ ù³Ý³ÏÁ", $P4="³ÏïÇíÇ Í³é³ÛáõÃÛ³Ý Ï³ÝË³ï»ëíáÕ Å³ÙÏ»ïÁ", $P4="í³ñÏ ëï³óáÕ ³ÝÓ³Ýó ù³Ý³ÏÁ",$P4="í³ñÏ ëï³óáÕ Ï³½Ù³Ï»ñåáõÃÛáõÝÝ»ñÇ ù³Ý³ÏÁ"),ISNUMBER(K4),TRUE)</formula1>
    </dataValidation>
    <dataValidation type="decimal" allowBlank="1" showInputMessage="1" showErrorMessage="1" sqref="S40:S41 R55:R72 R32:R40 T32:T49 T55:T72 R45 R47 Q32:Q73 R22:R23 T15:T17 S14 R42:R43 T4:T13 Q27:T27 S59:S73 S32:S37 R19 S43:S46 R25 T19:T21 S16:S21 Q4:R15 Q16:Q21">
      <formula1>0</formula1>
      <formula2>9999999999</formula2>
    </dataValidation>
    <dataValidation type="list" allowBlank="1" showInputMessage="1" showErrorMessage="1" sqref="D33:D39 D4:D31 D41:D57 D59:D73">
      <formula1>$AA$9:$AA$27</formula1>
    </dataValidation>
    <dataValidation type="list" allowBlank="1" showInputMessage="1" showErrorMessage="1" sqref="B33:B39 B4:B31 B41:B57 B59:B73">
      <formula1>$AA$4:$AA$5</formula1>
    </dataValidation>
    <dataValidation type="whole" allowBlank="1" showInputMessage="1" showErrorMessage="1" sqref="C33:C39 C59:C73 C55:C57 C41:C53 C4:C31">
      <formula1>1000</formula1>
      <formula2>9999</formula2>
    </dataValidation>
    <dataValidation type="whole" allowBlank="1" showInputMessage="1" showErrorMessage="1" sqref="E33:E39 E59:E72 E41:E57 E4:E31">
      <formula1>1</formula1>
      <formula2>999</formula2>
    </dataValidation>
    <dataValidation type="list" allowBlank="1" showInputMessage="1" showErrorMessage="1" sqref="J4:J73">
      <formula1>#REF!</formula1>
    </dataValidation>
    <dataValidation type="decimal" allowBlank="1" showInputMessage="1" showErrorMessage="1" sqref="R1 R3">
      <formula1>-10000000000000000</formula1>
      <formula2>99999999999999</formula2>
    </dataValidation>
    <dataValidation type="list" allowBlank="1" showInputMessage="1" showErrorMessage="1" sqref="G4:G72">
      <formula1>$AA$33:$AA$37</formula1>
    </dataValidation>
  </dataValidations>
  <pageMargins left="0.21" right="0.15748031496062992" top="0.23622047244094491" bottom="0.19685039370078741" header="0.47244094488188981" footer="0.19685039370078741"/>
  <pageSetup paperSize="9" scale="60" firstPageNumber="2943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colBreaks count="2" manualBreakCount="2">
    <brk id="16" max="43" man="1"/>
    <brk id="2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tit</vt:lpstr>
      <vt:lpstr>Report</vt:lpstr>
      <vt:lpstr>tit!Print_Area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2016-04-19T11:41:56Z</cp:lastPrinted>
  <dcterms:created xsi:type="dcterms:W3CDTF">2007-06-08T11:55:52Z</dcterms:created>
  <dcterms:modified xsi:type="dcterms:W3CDTF">2016-06-23T07:39:48Z</dcterms:modified>
</cp:coreProperties>
</file>