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80" windowWidth="14985" windowHeight="7935" tabRatio="536"/>
  </bookViews>
  <sheets>
    <sheet name="Sheet2 (2)" sheetId="13" r:id="rId1"/>
    <sheet name="Report" sheetId="6" r:id="rId2"/>
  </sheets>
  <externalReferences>
    <externalReference r:id="rId3"/>
  </externalReferences>
  <definedNames>
    <definedName name="_xlnm.Print_Area" localSheetId="0">'Sheet2 (2)'!$A$1:$M$28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33" i="6" l="1"/>
  <c r="U33" i="6"/>
  <c r="S34" i="6"/>
  <c r="U34" i="6" s="1"/>
  <c r="S5" i="6"/>
  <c r="U5" i="6"/>
  <c r="S6" i="6"/>
  <c r="U6" i="6" s="1"/>
  <c r="S7" i="6"/>
  <c r="U7" i="6"/>
  <c r="S8" i="6"/>
  <c r="U8" i="6" s="1"/>
  <c r="S9" i="6"/>
  <c r="U9" i="6"/>
  <c r="S10" i="6"/>
  <c r="U10" i="6" s="1"/>
  <c r="S11" i="6"/>
  <c r="U11" i="6"/>
  <c r="S12" i="6"/>
  <c r="U12" i="6" s="1"/>
  <c r="S13" i="6"/>
  <c r="U13" i="6"/>
  <c r="S14" i="6"/>
  <c r="U14" i="6" s="1"/>
  <c r="S15" i="6"/>
  <c r="U15" i="6"/>
  <c r="S16" i="6"/>
  <c r="U16" i="6" s="1"/>
  <c r="S17" i="6"/>
  <c r="U17" i="6"/>
  <c r="S18" i="6"/>
  <c r="U18" i="6" s="1"/>
  <c r="S19" i="6"/>
  <c r="U19" i="6"/>
  <c r="S20" i="6"/>
  <c r="U20" i="6" s="1"/>
  <c r="S21" i="6"/>
  <c r="U21" i="6"/>
  <c r="S22" i="6"/>
  <c r="U22" i="6" s="1"/>
  <c r="S23" i="6"/>
  <c r="U23" i="6"/>
  <c r="S24" i="6"/>
  <c r="U24" i="6" s="1"/>
  <c r="S25" i="6"/>
  <c r="U25" i="6"/>
  <c r="S26" i="6"/>
  <c r="U26" i="6" s="1"/>
  <c r="S27" i="6"/>
  <c r="U27" i="6"/>
  <c r="S28" i="6"/>
  <c r="U28" i="6" s="1"/>
  <c r="S29" i="6"/>
  <c r="U29" i="6"/>
  <c r="S30" i="6"/>
  <c r="U30" i="6" s="1"/>
  <c r="S31" i="6"/>
  <c r="U31" i="6"/>
  <c r="S32" i="6"/>
  <c r="U32" i="6" s="1"/>
  <c r="S35" i="6"/>
  <c r="U35" i="6"/>
  <c r="S36" i="6"/>
  <c r="U36" i="6" s="1"/>
  <c r="S37" i="6"/>
  <c r="U37" i="6"/>
  <c r="S38" i="6"/>
  <c r="U38" i="6" s="1"/>
  <c r="S39" i="6"/>
  <c r="U39" i="6"/>
  <c r="S40" i="6"/>
  <c r="U40" i="6" s="1"/>
  <c r="S41" i="6"/>
  <c r="U41" i="6"/>
  <c r="S42" i="6"/>
  <c r="U42" i="6" s="1"/>
  <c r="S43" i="6"/>
  <c r="U43" i="6"/>
  <c r="S44" i="6"/>
  <c r="U44" i="6" s="1"/>
  <c r="S45" i="6"/>
  <c r="U45" i="6"/>
  <c r="S4" i="6"/>
  <c r="U4" i="6" s="1"/>
  <c r="M45" i="6"/>
  <c r="M27" i="6"/>
  <c r="O39" i="6"/>
  <c r="O38" i="6"/>
  <c r="O36" i="6"/>
  <c r="M26" i="6"/>
  <c r="M24" i="6"/>
  <c r="M23" i="6"/>
  <c r="M22" i="6"/>
  <c r="M21" i="6"/>
  <c r="M20" i="6"/>
  <c r="M18" i="6"/>
  <c r="M17" i="6"/>
  <c r="M16" i="6"/>
  <c r="M15" i="6"/>
  <c r="M25" i="6"/>
  <c r="L19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<sst xmlns="http://schemas.openxmlformats.org/spreadsheetml/2006/main" count="320" uniqueCount="127">
  <si>
    <t>ճշտված ցուցանիշը հաշվետու ժամանակահատվածի համար        (սյ 1+սյ 2)</t>
  </si>
  <si>
    <t>ճշտված ցուցանիշը հաշվետուժամանակահատվածի համար (սյ 7+սյ 8)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</si>
  <si>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</si>
  <si>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</si>
  <si>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</si>
  <si>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</si>
  <si>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</si>
  <si>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</si>
  <si>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</si>
  <si>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</si>
  <si>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</si>
  <si>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Ծրագրային դասիչը</t>
  </si>
  <si>
    <t>Ծրագրի ընթացիկ կառավարմանն ուղղված նախատեսվող միջոցառումները</t>
  </si>
  <si>
    <t>Ծրագրի դասիչը</t>
  </si>
  <si>
    <t>Կատարողի կոդը</t>
  </si>
  <si>
    <t>Ոչ ֆինանսական ցուցանիշներ</t>
  </si>
  <si>
    <t>Չափորոշիչի  կոդը</t>
  </si>
  <si>
    <t>Չափորոշիչը (նկարագրությունը)</t>
  </si>
  <si>
    <t>Չափորոշիչի տեսակը</t>
  </si>
  <si>
    <t>ՊՄ կոդը</t>
  </si>
  <si>
    <t>Պաշարների շարժի  կոդը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</si>
  <si>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</si>
  <si>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</si>
  <si>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</si>
  <si>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</si>
  <si>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 xml:space="preserve">Ցուցանիշի փոփոխու-թյուններն ըստ համապատաս-խան իրավա-կան ակտի (+/-) </t>
  </si>
  <si>
    <t>Փաստացի ցուցանիշը (դրամարկղային ծախս) հաշվետու ժամանակահատվածում</t>
  </si>
  <si>
    <t>Ծրագրի կամ Քաղաքականության միջոցառման անվանումը</t>
  </si>
  <si>
    <t>Քաղաքականության միջոցառման դասիչը</t>
  </si>
  <si>
    <t>Ֆինանսական ցուցանիշներ (հազ. դրամ)</t>
  </si>
  <si>
    <t>Մարզպետարանի ենթակայության հիմնարկների/կրթական, առողջապահական, մշակութային/կառավարման ծառայություններ, ինչպես նաև կրթության, ճանապարհաշինության և այլ ոլորտներում հասարակական պատվերի տեղաբաշխում, բնապահպանական, առողջապահական, գյուղատնտեսական, սոցիալական ապահովության և այլ ոլորտներում մարզային միջոցառումների համակարգում։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</si>
  <si>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</si>
  <si>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</si>
  <si>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</si>
  <si>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</si>
  <si>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</si>
  <si>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</si>
  <si>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քանակական</t>
  </si>
  <si>
    <t>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</si>
  <si>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</si>
  <si>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</si>
  <si>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</si>
  <si>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</si>
  <si>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</si>
  <si>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</si>
  <si>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</si>
  <si>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</si>
  <si>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</si>
  <si>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</si>
  <si>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</si>
  <si>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</si>
  <si>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</si>
  <si>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</si>
  <si>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</si>
  <si>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</si>
  <si>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ԾՏ</t>
  </si>
  <si>
    <t>ԿՀ</t>
  </si>
  <si>
    <t>ԵԿ</t>
  </si>
  <si>
    <t>ԱՁ</t>
  </si>
  <si>
    <t>Կոտայքի մարզպետարանի կողմից տարածքային կառավարման քաղաքականության իրականացման ծառայություններ</t>
  </si>
  <si>
    <t>Մարզային ենթակայության կրթության, մշակույթի և առողջապահության ՊՈԱԿ-ների, ՓԲԸ-ների ֆինանսատնտեսական գործունեության վերլուծության կատարումը, թվային և վերլուծական հաշվետվությունների ամփոփումը և ներկայացումը, ծախսային նախահաշիվների կազմումը և ներկայացումը</t>
  </si>
  <si>
    <t>Աշխատակազմի ֆինանսական հաշվետվությունների կազմումը, աշխատակազմի հաշվապահական հաշվառման վարումը, վճարման փաստաթղթերի կազմումը և ներկայացումը. (միջոցառումների թիվը)</t>
  </si>
  <si>
    <t>Մարզային ենթակայության կազմակերպություններում, տեղական ինքնակառավարման մարմիններում պլանավորված ֆինանսատնտեսական աուդիտ, ստուգումներ. (ստուգումների թիվը)</t>
  </si>
  <si>
    <t>Ըստ օրենքի մարզպետի կառավարմանը տրված կրթական, մշակութային և սպորտային կազմակերպությունների կառավարում և գործունեության համակարգում. կազմակերպությունների քանակը</t>
  </si>
  <si>
    <t>Մարզի բնակավայրերի գլխավոր հատակագծերի կազմում և ներկայացնում կառավարության հաստատմանը, առաջարկությունների ներկայացնում կառավարություն մարզի համայնքների վարչական սահմանների փոփոխման վերաբերյալ, եզրակացությունների տրամադրում</t>
  </si>
  <si>
    <t>Միջհամայնքային հասարակական տրանսպորտի աշխատանքի կազմակերպում, կարգավորում և վերահսկում, մարզային ենթակայության ճանապարհների, կամուրջների, թունելների, այլ ինժեներական կառույցների շինարարության, պահպանման և շահագործման կազմակերպում</t>
  </si>
  <si>
    <t>Մարզի ՏԻ մարմինների գործունեության վերաբերյալ ուսումնասիրությունների ու վերլուծությունների կատարում, համայնքներում հրատապ լուծում պահանջող հարցերի բացահայտումը և դրանց մասին անհրաժեշտ տեղեկատ-վության ներկայացման ապահովում</t>
  </si>
  <si>
    <t>Հանրակրթական ուսուցում տարրական ընդհանուր կրթության մակարդակում</t>
  </si>
  <si>
    <t>Հանրակրթական ուսուցում տարրական ընդհանուր կրթության տրամադրում</t>
  </si>
  <si>
    <t>Հանրակրթական ուսուցում հիմնական ընդհանուր կրթության մակարդակում</t>
  </si>
  <si>
    <t>Հանրակրթական ուսուցում հիմնական ընդհանուր կրթության տրամադրում</t>
  </si>
  <si>
    <t>Հանրակրթական ուսուցում միջնակարգ (լրիվ) ընդհանուր կրթության մակարդակում</t>
  </si>
  <si>
    <t>Հանրակրթական ուսուցում միջնակարգ (լրիվ) ընդհանուր կրթության տրամադրում</t>
  </si>
  <si>
    <t>Հատուկ կրթություն տարրական ընդհանուր կրթության մակարդակում</t>
  </si>
  <si>
    <t xml:space="preserve">Հատուկ կրթական ծառայությունների մատուցում ֆիզիկական և մտավոր արատներ ունեցող երեխաներին հատուկ կրթություն տարրական ընդհանուր կրթության մակարդակում  </t>
  </si>
  <si>
    <t>Հատուկ կրթություն հիմնական ընդհանուր կրթության մակարդակում</t>
  </si>
  <si>
    <t xml:space="preserve">Հատուկ կրթական ծառայությունների մատուցում ֆիզիկական և մտավոր արատներ ունեցող երեխաներին հատուկ կրթություն հիմնական ընդհանուր կրթության մակարդակում  </t>
  </si>
  <si>
    <t>Արտադպրոցական դաստիարակություն</t>
  </si>
  <si>
    <t>Մարզային ենթակայության մարզադպրոցներում երեխաների  սպորտային կրթության ապահովում</t>
  </si>
  <si>
    <t>Պետական աջակցություն մշակութային միջոցառումների իրականացմանը</t>
  </si>
  <si>
    <t>Մշակութային միջոցառումներ մարզի տարածքում</t>
  </si>
  <si>
    <t>Համայնքային մշակույթի և ազատ ժամանցի կազմակերպում</t>
  </si>
  <si>
    <t>Սուբսիդիաներ ոչ ֆինանսական պետական կազմակերպություններին համայնքային մշակութային կյանքը կազմակերպելու համար</t>
  </si>
  <si>
    <t>Երաժշտական դպրոցներում ազգային, փողային և լարային նվագարանների գծով ուսուցում</t>
  </si>
  <si>
    <t>Երաժշտական դպրոցներում ազգային, փողային և լարային նվագարանների գծով ուսուցման վարձավճարի փոխհատուցում</t>
  </si>
  <si>
    <t xml:space="preserve">Մարզային տեղական նշանակության ճանապարհների պահպանում, շահագործում և ձմեռային պահպանություն (ընթացիկ նորոգում) </t>
  </si>
  <si>
    <t>Ներդրումներ ՀՀ Կոտայքի մարզպետարանի ենթակայության հանրակրթական դպրոցներում շենքերի կապիտալ վերանորոգման համար</t>
  </si>
  <si>
    <t>ՀՀ Կոտայքի մարզպետարանի ենթակայության հանրակրթական դպրոցներում շենքերի կապիտալ վերանորոգում</t>
  </si>
  <si>
    <t>տարբերությունը պայմանավորված է պարտավորություն չառաջանալու հետ</t>
  </si>
  <si>
    <t>տարբերությունը հետևանք է ՀՀ կառավարության 2010թ. նոյեմբերի 4-ի թիվ 1419-Ն որոշմամբ հաստատված կարգի (նվազեցման գործակիցների կիրառում)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</si>
  <si>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</si>
  <si>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Մարզի համայնքների բյուջեների և դրանց կատարման վերաբերյալ ամսական և եռամսյակային հաղորդումների, տարեկան հաշվետվությունների ընդունումը, ամփոփումը և դրանք մարզպետին ու պետական այլ համապատասխան մարմիններին ներկայացնելու համար անհրաժեշտ տեղեկանքների, հաշվետվությունների կազմումը</t>
  </si>
  <si>
    <t>Նախադպրոցական կրթություն</t>
  </si>
  <si>
    <t>5-6 տարեկան երեխաների նախապատրաստում հանրակրթական դպրոցներում ուսուցմանը` ապահովելով հավասար մեկնարկային պայմաններ</t>
  </si>
  <si>
    <t>Պետական հիմնարկների
և կազմակերպությունների
աշխատողների սոցիալական փաթեթով ապահովում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</si>
  <si>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</si>
  <si>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Այլընտրանքային աշխատանքային ծառայողներին դրամական բավարարում</t>
  </si>
  <si>
    <t>ՀՀ Կոտայքի մարզում այլընտրանքային աշխատանքային ծառայողներին դրամական բավարարում և փոխհատուցում</t>
  </si>
  <si>
    <t>Ներառական կրթություն ավագ դպրոցում</t>
  </si>
  <si>
    <t>Ներառական կրթություն  միջին դպրոցում</t>
  </si>
  <si>
    <t>Ներառական կրթական ծառայությունների մատուցում ֆիզիկական և մտավոր արատներ ունեցող երեխաներին</t>
  </si>
  <si>
    <t>Ներառական կրթության առանձնահատուկ պայմանների կարիք ունեցող ծառայությունների մատուցում ֆիզիկական և մտավոր արատներ ունեցող երեխաներին</t>
  </si>
  <si>
    <t>Ներառական կրթություն  տարրական դպրոցում</t>
  </si>
  <si>
    <t>Համակարգչային սարքավորումներ</t>
  </si>
  <si>
    <t>Համակարգչային սարքավորումների ձեռք բերում</t>
  </si>
  <si>
    <t>Լավագույն մարզական ընտանիք մրցույթի անվկացում</t>
  </si>
  <si>
    <t>ՀՀ նախագահի մրցանակի համար Լավագույն մարզական ընտանիք մրցույթի անվկացում</t>
  </si>
  <si>
    <t>ՀՀ կառավարության պահուստային ֆոնդ</t>
  </si>
  <si>
    <t>Տեղական նշանակության ճանապարհների և կամուրջների հիմնանորոգում</t>
  </si>
  <si>
    <t>Ջրամատակարարման օբյեկտներ</t>
  </si>
  <si>
    <t xml:space="preserve">Ոռոգման համակարգի հիմնանորոգում </t>
  </si>
  <si>
    <t>Նախագծային աշխատանքներ</t>
  </si>
  <si>
    <t>Առողջապահական օբյեկտների հիմնանորոգում</t>
  </si>
  <si>
    <t>Պետական աջակցություն համայնքային նախադպրոցական շենքերի հիմնանորոգման համար</t>
  </si>
  <si>
    <t>ՀՀ Կոտայքի մարզպետարանի ենթակայության հանրակրթական դպրոցներում շենքերի կապիտալ վերանորոգման տեխնիկական հսկողություն</t>
  </si>
  <si>
    <t xml:space="preserve">Աջակցություն Կոտայքի մարզի քամուց տուժված բնակչությանը </t>
  </si>
  <si>
    <t>01.01-2015-31.12.2015</t>
  </si>
  <si>
    <t>Սոցիալապես անապահով ընտանիքների երեխաների դասագրքերի վարձավճարների փոխհատուցում</t>
  </si>
  <si>
    <t>Օրենսդրությամբ սահմանված օժանդակություն և փոխհատուցումներ</t>
  </si>
  <si>
    <t>Օրենսդրությամբ սահմանված օժանդակություն և փոխհատուցումներ ՏԻՄ-երին</t>
  </si>
  <si>
    <t>Մարզի գյուղացիական տնտեսություններում, սերմնաբուծական տնտեսություններում և արհեստական սերմնավորման կայաններում գյուղմթերքների արտադրության կազմակերպման և զարգացման գործում խորհրդատվությունների մատուցում, մշակաբույսերի, մոլախոտերի դեմ հակահամաճարակային միջոցառումներ</t>
  </si>
  <si>
    <t>Մարզային ենթակայության առողջապահական կազմակերպությունների  եռամսյակային և  տարեկան հաշվետվությունների ընդունում, ամփոփում, կազմակերպչական և մասնագիտական գործունեության ընթացիկ վերլուծություն, մարզի տարածքում առողջապահական պետական նպատակային ծրագրերի կատարում</t>
  </si>
  <si>
    <t>տարբերությունը պայմանավորված է  աշխատանքների արդյունքում կատարված խնայողությամբ  /համաձայն հանձնման-ընդունման արձանագրությունների/</t>
  </si>
  <si>
    <t> Հ Ա Շ Վ Ե Տ Վ ՈՒ Թ Յ ՈՒ Ն</t>
  </si>
  <si>
    <t>Հավելված N11</t>
  </si>
  <si>
    <t>Հայաստանի Հանրապետության Կոտայքի մարզպետարան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</si>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</sst>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-* #,##0.00_-;\-* #,##0.00_-;_-* &quot;-&quot;??_-;_-@_-"/>
  </numFmts>
  <fonts count="30">
    <font>
      <sz val="10"/>
      <name val="Arial Armenian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9"/>
      <name val="Arial Armenian"/>
      <family val="2"/>
    </font>
    <font>
      <sz val="10"/>
      <name val="Arial"/>
      <family val="2"/>
      <charset val="204"/>
    </font>
    <font>
      <sz val="12"/>
      <name val="GHEA Grapalat"/>
      <family val="3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9"/>
      <color indexed="8"/>
      <name val="GHEA Grapalat"/>
      <family val="3"/>
    </font>
    <font>
      <b/>
      <sz val="12"/>
      <name val="GHEA Grapalat"/>
      <family val="3"/>
    </font>
    <font>
      <sz val="8"/>
      <name val="Arial Armenian"/>
    </font>
    <font>
      <sz val="11"/>
      <color indexed="8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170" fontId="2" fillId="0" borderId="0" applyFont="0" applyFill="0" applyBorder="0" applyAlignment="0" applyProtection="0"/>
    <xf numFmtId="0" fontId="7" fillId="0" borderId="0"/>
    <xf numFmtId="0" fontId="29" fillId="0" borderId="0"/>
    <xf numFmtId="0" fontId="4" fillId="0" borderId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8" applyNumberFormat="0" applyAlignment="0" applyProtection="0"/>
    <xf numFmtId="0" fontId="19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1" fillId="21" borderId="2" applyNumberFormat="0" applyAlignment="0" applyProtection="0"/>
    <xf numFmtId="0" fontId="1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8" fillId="0" borderId="0"/>
    <xf numFmtId="0" fontId="15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3" borderId="7" applyNumberFormat="0" applyFont="0" applyAlignment="0" applyProtection="0"/>
    <xf numFmtId="0" fontId="20" fillId="0" borderId="6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/>
  </cellStyleXfs>
  <cellXfs count="25">
    <xf numFmtId="0" fontId="0" fillId="0" borderId="0" xfId="0"/>
    <xf numFmtId="0" fontId="9" fillId="0" borderId="0" xfId="0" applyFont="1" applyAlignment="1">
      <alignment horizontal="center" vertical="center" wrapText="1"/>
    </xf>
    <xf numFmtId="0" fontId="26" fillId="24" borderId="0" xfId="0" applyFont="1" applyFill="1" applyProtection="1">
      <protection hidden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vertical="center" wrapText="1"/>
    </xf>
    <xf numFmtId="0" fontId="26" fillId="24" borderId="0" xfId="0" applyFont="1" applyFill="1"/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/>
    <xf numFmtId="0" fontId="9" fillId="0" borderId="0" xfId="0" applyFont="1" applyAlignment="1">
      <alignment horizontal="center"/>
    </xf>
    <xf numFmtId="0" fontId="26" fillId="24" borderId="10" xfId="23" applyFont="1" applyFill="1" applyBorder="1" applyAlignment="1">
      <alignment horizontal="center" vertical="center" wrapText="1"/>
    </xf>
    <xf numFmtId="0" fontId="26" fillId="24" borderId="10" xfId="23" applyFont="1" applyFill="1" applyBorder="1" applyAlignment="1">
      <alignment vertical="center" wrapText="1"/>
    </xf>
    <xf numFmtId="49" fontId="26" fillId="24" borderId="10" xfId="23" applyNumberFormat="1" applyFont="1" applyFill="1" applyBorder="1" applyAlignment="1">
      <alignment horizontal="center" vertical="center" wrapText="1"/>
    </xf>
    <xf numFmtId="0" fontId="26" fillId="24" borderId="10" xfId="23" applyFont="1" applyFill="1" applyBorder="1" applyAlignment="1">
      <alignment horizontal="center" vertical="top" wrapText="1"/>
    </xf>
    <xf numFmtId="49" fontId="26" fillId="24" borderId="10" xfId="23" applyNumberFormat="1" applyFont="1" applyFill="1" applyBorder="1" applyAlignment="1">
      <alignment horizontal="center" vertical="center"/>
    </xf>
    <xf numFmtId="170" fontId="26" fillId="24" borderId="10" xfId="2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6" fillId="24" borderId="10" xfId="23" applyFont="1" applyFill="1" applyBorder="1" applyAlignment="1">
      <alignment horizontal="center"/>
    </xf>
    <xf numFmtId="0" fontId="26" fillId="24" borderId="10" xfId="23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/>
    </xf>
    <xf numFmtId="0" fontId="26" fillId="24" borderId="10" xfId="23" applyFont="1" applyFill="1" applyBorder="1" applyAlignment="1">
      <alignment horizontal="center" textRotation="90" wrapText="1"/>
    </xf>
    <xf numFmtId="0" fontId="26" fillId="24" borderId="10" xfId="23" applyFont="1" applyFill="1" applyBorder="1" applyAlignment="1">
      <alignment horizontal="center" textRotation="90"/>
    </xf>
  </cellXfs>
  <cellStyles count="49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Normal" xfId="0" builtinId="0"/>
    <cellStyle name="Normal 2" xfId="21"/>
    <cellStyle name="Normal 3" xfId="22"/>
    <cellStyle name="Normal_Hashvetvutjunner" xfId="23"/>
    <cellStyle name="Style 1" xfId="1"/>
    <cellStyle name="Акцент1" xfId="24"/>
    <cellStyle name="Акцент2" xfId="25"/>
    <cellStyle name="Акцент3" xfId="26"/>
    <cellStyle name="Акцент4" xfId="27"/>
    <cellStyle name="Акцент5" xfId="28"/>
    <cellStyle name="Акцент6" xfId="29"/>
    <cellStyle name="Ввод " xfId="30"/>
    <cellStyle name="Вывод" xfId="31"/>
    <cellStyle name="Вычисление" xfId="32"/>
    <cellStyle name="Заголовок 1" xfId="33"/>
    <cellStyle name="Заголовок 2" xfId="34"/>
    <cellStyle name="Заголовок 3" xfId="35"/>
    <cellStyle name="Заголовок 4" xfId="36"/>
    <cellStyle name="Итог" xfId="37"/>
    <cellStyle name="Контрольная ячейка" xfId="38"/>
    <cellStyle name="Название" xfId="39"/>
    <cellStyle name="Нейтральный" xfId="40"/>
    <cellStyle name="Обычный 2" xfId="41"/>
    <cellStyle name="Плохой" xfId="42"/>
    <cellStyle name="Пояснение" xfId="43"/>
    <cellStyle name="Примечание" xfId="44"/>
    <cellStyle name="Связанная ячейка" xfId="45"/>
    <cellStyle name="Стиль 1" xfId="46"/>
    <cellStyle name="Текст предупреждения" xfId="47"/>
    <cellStyle name="Хороший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ina/AppData/Local/Temp/Rar$DIa0.501/Copy%20of%20Kotayq-2015%20tari-ver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(3)"/>
      <sheetName val="Repor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L12" sqref="L12"/>
    </sheetView>
  </sheetViews>
  <sheetFormatPr defaultRowHeight="13.5"/>
  <cols>
    <col min="1" max="1" width="5.140625" style="6" customWidth="1"/>
    <col min="2" max="5" width="9.140625" style="6"/>
    <col min="6" max="6" width="11" style="6" customWidth="1"/>
    <col min="7" max="7" width="9.140625" style="6"/>
    <col min="8" max="8" width="10.7109375" style="6" customWidth="1"/>
    <col min="9" max="11" width="9.140625" style="6"/>
    <col min="12" max="12" width="34.5703125" style="6" customWidth="1"/>
    <col min="13" max="13" width="13.85546875" style="6" customWidth="1"/>
    <col min="14" max="16384" width="9.140625" style="6"/>
  </cols>
  <sheetData>
    <row r="1" spans="1:14" ht="20.25" customHeight="1">
      <c r="M1" s="15" t="s">
        <v>124</v>
      </c>
    </row>
    <row r="2" spans="1:14" ht="20.25" customHeight="1">
      <c r="M2" s="15"/>
    </row>
    <row r="3" spans="1:14" ht="20.25" customHeight="1">
      <c r="M3" s="15"/>
    </row>
    <row r="5" spans="1:14" ht="17.25">
      <c r="A5" s="18"/>
      <c r="C5" s="7"/>
      <c r="D5" s="7"/>
      <c r="L5" s="16"/>
    </row>
    <row r="6" spans="1:14">
      <c r="A6" s="18"/>
      <c r="C6" s="7"/>
      <c r="D6" s="7"/>
    </row>
    <row r="7" spans="1:14" ht="25.5" customHeight="1">
      <c r="A7" s="1" t="s">
        <v>123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90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7"/>
    </row>
    <row r="9" spans="1:14" ht="37.5" customHeight="1">
      <c r="A9" s="19" t="s">
        <v>125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4" ht="23.25" customHeight="1">
      <c r="A10" s="1" t="s">
        <v>126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4" ht="15.7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</sheetData>
  <mergeCells count="5">
    <mergeCell ref="A10:M10"/>
    <mergeCell ref="A5:A6"/>
    <mergeCell ref="A7:M7"/>
    <mergeCell ref="A8:M8"/>
    <mergeCell ref="A9:M9"/>
  </mergeCells>
  <phoneticPr fontId="28" type="noConversion"/>
  <pageMargins left="0.2" right="0.2" top="0.49" bottom="0.51" header="0.19" footer="0.25"/>
  <pageSetup paperSize="9" scale="97" firstPageNumber="2889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opLeftCell="A17" zoomScaleNormal="100" workbookViewId="0">
      <selection activeCell="B22" sqref="B22"/>
    </sheetView>
  </sheetViews>
  <sheetFormatPr defaultColWidth="1.28515625" defaultRowHeight="13.5"/>
  <cols>
    <col min="1" max="1" width="7.5703125" style="5" customWidth="1"/>
    <col min="2" max="3" width="4.5703125" style="5" customWidth="1"/>
    <col min="4" max="4" width="4.42578125" style="5" customWidth="1"/>
    <col min="5" max="5" width="5.140625" style="5" customWidth="1"/>
    <col min="6" max="6" width="3.28515625" style="5" customWidth="1"/>
    <col min="7" max="7" width="2.7109375" style="5" customWidth="1"/>
    <col min="8" max="8" width="22.28515625" style="5" customWidth="1"/>
    <col min="9" max="9" width="36.28515625" style="5" customWidth="1"/>
    <col min="10" max="10" width="12.140625" style="5" customWidth="1"/>
    <col min="11" max="11" width="14.7109375" style="5" customWidth="1"/>
    <col min="12" max="12" width="13" style="5" customWidth="1"/>
    <col min="13" max="13" width="13.7109375" style="5" customWidth="1"/>
    <col min="14" max="14" width="13.28515625" style="5" customWidth="1"/>
    <col min="15" max="15" width="14" style="5" customWidth="1"/>
    <col min="16" max="16" width="19.28515625" style="5" customWidth="1"/>
    <col min="17" max="17" width="14.28515625" style="5" customWidth="1"/>
    <col min="18" max="18" width="14" style="5" customWidth="1"/>
    <col min="19" max="19" width="17.5703125" style="5" customWidth="1"/>
    <col min="20" max="20" width="18.85546875" style="5" customWidth="1"/>
    <col min="21" max="21" width="15.85546875" style="5" customWidth="1"/>
    <col min="22" max="22" width="21.5703125" style="5" customWidth="1"/>
    <col min="23" max="23" width="33.140625" style="5" customWidth="1"/>
    <col min="24" max="24" width="24.28515625" style="5" customWidth="1"/>
    <col min="25" max="25" width="31.5703125" style="5" customWidth="1"/>
    <col min="26" max="26" width="1.28515625" style="2" customWidth="1"/>
    <col min="27" max="27" width="12.5703125" style="2" customWidth="1"/>
    <col min="28" max="255" width="1.28515625" style="2" customWidth="1"/>
    <col min="256" max="16384" width="1.28515625" style="2"/>
  </cols>
  <sheetData>
    <row r="1" spans="1:25">
      <c r="A1" s="24" t="s">
        <v>19</v>
      </c>
      <c r="B1" s="23" t="s">
        <v>14</v>
      </c>
      <c r="C1" s="21" t="s">
        <v>11</v>
      </c>
      <c r="D1" s="21"/>
      <c r="E1" s="21"/>
      <c r="F1" s="23" t="s">
        <v>16</v>
      </c>
      <c r="G1" s="23" t="s">
        <v>20</v>
      </c>
      <c r="H1" s="21" t="s">
        <v>27</v>
      </c>
      <c r="I1" s="21" t="s">
        <v>17</v>
      </c>
      <c r="J1" s="21" t="s">
        <v>18</v>
      </c>
      <c r="K1" s="20" t="s">
        <v>15</v>
      </c>
      <c r="L1" s="20"/>
      <c r="M1" s="20"/>
      <c r="N1" s="20"/>
      <c r="O1" s="20"/>
      <c r="P1" s="20"/>
      <c r="Q1" s="20" t="s">
        <v>29</v>
      </c>
      <c r="R1" s="22"/>
      <c r="S1" s="22"/>
      <c r="T1" s="22"/>
      <c r="U1" s="22"/>
      <c r="V1" s="22"/>
      <c r="W1" s="20" t="s">
        <v>12</v>
      </c>
      <c r="X1" s="20"/>
      <c r="Y1" s="20"/>
    </row>
    <row r="2" spans="1:25" ht="110.25" customHeight="1">
      <c r="A2" s="24"/>
      <c r="B2" s="23"/>
      <c r="C2" s="10" t="s">
        <v>13</v>
      </c>
      <c r="D2" s="21" t="s">
        <v>28</v>
      </c>
      <c r="E2" s="21"/>
      <c r="F2" s="23"/>
      <c r="G2" s="23"/>
      <c r="H2" s="21"/>
      <c r="I2" s="21"/>
      <c r="J2" s="21"/>
      <c r="K2" s="11" t="s">
        <v>23</v>
      </c>
      <c r="L2" s="9" t="s">
        <v>24</v>
      </c>
      <c r="M2" s="9" t="s">
        <v>0</v>
      </c>
      <c r="N2" s="9" t="s">
        <v>31</v>
      </c>
      <c r="O2" s="9" t="s">
        <v>32</v>
      </c>
      <c r="P2" s="9" t="s">
        <v>33</v>
      </c>
      <c r="Q2" s="9" t="s">
        <v>23</v>
      </c>
      <c r="R2" s="9" t="s">
        <v>25</v>
      </c>
      <c r="S2" s="9" t="s">
        <v>1</v>
      </c>
      <c r="T2" s="9" t="s">
        <v>26</v>
      </c>
      <c r="U2" s="9" t="s">
        <v>34</v>
      </c>
      <c r="V2" s="9" t="s">
        <v>35</v>
      </c>
      <c r="W2" s="9" t="s">
        <v>36</v>
      </c>
      <c r="X2" s="9" t="s">
        <v>21</v>
      </c>
      <c r="Y2" s="9" t="s">
        <v>22</v>
      </c>
    </row>
    <row r="3" spans="1:25">
      <c r="A3" s="12" t="s">
        <v>2</v>
      </c>
      <c r="B3" s="12" t="s">
        <v>3</v>
      </c>
      <c r="C3" s="12" t="s">
        <v>38</v>
      </c>
      <c r="D3" s="12" t="s">
        <v>4</v>
      </c>
      <c r="E3" s="12" t="s">
        <v>5</v>
      </c>
      <c r="F3" s="12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39</v>
      </c>
      <c r="L3" s="13" t="s">
        <v>40</v>
      </c>
      <c r="M3" s="13" t="s">
        <v>41</v>
      </c>
      <c r="N3" s="13" t="s">
        <v>42</v>
      </c>
      <c r="O3" s="13" t="s">
        <v>43</v>
      </c>
      <c r="P3" s="13" t="s">
        <v>44</v>
      </c>
      <c r="Q3" s="13" t="s">
        <v>45</v>
      </c>
      <c r="R3" s="13" t="s">
        <v>46</v>
      </c>
      <c r="S3" s="13" t="s">
        <v>47</v>
      </c>
      <c r="T3" s="13" t="s">
        <v>48</v>
      </c>
      <c r="U3" s="13" t="s">
        <v>49</v>
      </c>
      <c r="V3" s="13" t="s">
        <v>50</v>
      </c>
      <c r="W3" s="13" t="s">
        <v>51</v>
      </c>
      <c r="X3" s="13" t="s">
        <v>52</v>
      </c>
      <c r="Y3" s="13" t="s">
        <v>53</v>
      </c>
    </row>
    <row r="4" spans="1:25" ht="133.5" customHeight="1">
      <c r="A4" s="3">
        <v>106007</v>
      </c>
      <c r="B4" s="3" t="s">
        <v>39</v>
      </c>
      <c r="C4" s="3">
        <v>1002</v>
      </c>
      <c r="D4" s="3" t="s">
        <v>54</v>
      </c>
      <c r="E4" s="3">
        <v>6</v>
      </c>
      <c r="F4" s="3"/>
      <c r="G4" s="3"/>
      <c r="H4" s="4" t="s">
        <v>59</v>
      </c>
      <c r="I4" s="4" t="s">
        <v>91</v>
      </c>
      <c r="J4" s="4" t="s">
        <v>37</v>
      </c>
      <c r="K4" s="3">
        <v>67</v>
      </c>
      <c r="L4" s="3">
        <v>0</v>
      </c>
      <c r="M4" s="3">
        <f t="shared" ref="M4:M13" si="0">L4+K4</f>
        <v>67</v>
      </c>
      <c r="N4" s="3">
        <v>67</v>
      </c>
      <c r="O4" s="3"/>
      <c r="P4" s="4"/>
      <c r="Q4" s="14"/>
      <c r="R4" s="14"/>
      <c r="S4" s="14">
        <f>Q4+R4</f>
        <v>0</v>
      </c>
      <c r="T4" s="14"/>
      <c r="U4" s="14">
        <f>T4-S4</f>
        <v>0</v>
      </c>
      <c r="V4" s="4"/>
      <c r="W4" s="4"/>
      <c r="X4" s="4"/>
      <c r="Y4" s="4"/>
    </row>
    <row r="5" spans="1:25" ht="132.75" customHeight="1">
      <c r="A5" s="3">
        <v>106007</v>
      </c>
      <c r="B5" s="3" t="s">
        <v>39</v>
      </c>
      <c r="C5" s="3">
        <v>1002</v>
      </c>
      <c r="D5" s="3" t="s">
        <v>54</v>
      </c>
      <c r="E5" s="3">
        <v>6</v>
      </c>
      <c r="F5" s="3"/>
      <c r="G5" s="3"/>
      <c r="H5" s="4" t="s">
        <v>59</v>
      </c>
      <c r="I5" s="4" t="s">
        <v>60</v>
      </c>
      <c r="J5" s="4" t="s">
        <v>37</v>
      </c>
      <c r="K5" s="3">
        <v>143</v>
      </c>
      <c r="L5" s="3">
        <v>0</v>
      </c>
      <c r="M5" s="3">
        <f t="shared" si="0"/>
        <v>143</v>
      </c>
      <c r="N5" s="3">
        <v>143</v>
      </c>
      <c r="O5" s="3"/>
      <c r="P5" s="4"/>
      <c r="Q5" s="14"/>
      <c r="R5" s="14"/>
      <c r="S5" s="14">
        <f t="shared" ref="S5:S45" si="1">Q5+R5</f>
        <v>0</v>
      </c>
      <c r="T5" s="14"/>
      <c r="U5" s="14">
        <f t="shared" ref="U5:U45" si="2">T5-S5</f>
        <v>0</v>
      </c>
      <c r="V5" s="4"/>
      <c r="W5" s="4"/>
      <c r="X5" s="4"/>
      <c r="Y5" s="4"/>
    </row>
    <row r="6" spans="1:25" ht="104.25" customHeight="1">
      <c r="A6" s="3">
        <v>106007</v>
      </c>
      <c r="B6" s="3" t="s">
        <v>39</v>
      </c>
      <c r="C6" s="3">
        <v>1002</v>
      </c>
      <c r="D6" s="3" t="s">
        <v>54</v>
      </c>
      <c r="E6" s="3">
        <v>6</v>
      </c>
      <c r="F6" s="3"/>
      <c r="G6" s="3"/>
      <c r="H6" s="4" t="s">
        <v>59</v>
      </c>
      <c r="I6" s="4" t="s">
        <v>61</v>
      </c>
      <c r="J6" s="4" t="s">
        <v>37</v>
      </c>
      <c r="K6" s="3">
        <v>17</v>
      </c>
      <c r="L6" s="3">
        <v>0</v>
      </c>
      <c r="M6" s="3">
        <f t="shared" si="0"/>
        <v>17</v>
      </c>
      <c r="N6" s="3">
        <v>17</v>
      </c>
      <c r="O6" s="3"/>
      <c r="P6" s="4"/>
      <c r="Q6" s="14"/>
      <c r="R6" s="14"/>
      <c r="S6" s="14">
        <f t="shared" si="1"/>
        <v>0</v>
      </c>
      <c r="T6" s="14"/>
      <c r="U6" s="14">
        <f t="shared" si="2"/>
        <v>0</v>
      </c>
      <c r="V6" s="4"/>
      <c r="W6" s="4"/>
      <c r="X6" s="4"/>
      <c r="Y6" s="4"/>
    </row>
    <row r="7" spans="1:25" ht="104.25" customHeight="1">
      <c r="A7" s="3">
        <v>106007</v>
      </c>
      <c r="B7" s="3" t="s">
        <v>39</v>
      </c>
      <c r="C7" s="3">
        <v>1002</v>
      </c>
      <c r="D7" s="3" t="s">
        <v>54</v>
      </c>
      <c r="E7" s="3">
        <v>6</v>
      </c>
      <c r="F7" s="3"/>
      <c r="G7" s="3"/>
      <c r="H7" s="4" t="s">
        <v>59</v>
      </c>
      <c r="I7" s="4" t="s">
        <v>62</v>
      </c>
      <c r="J7" s="4" t="s">
        <v>37</v>
      </c>
      <c r="K7" s="3">
        <v>60</v>
      </c>
      <c r="L7" s="3">
        <v>0</v>
      </c>
      <c r="M7" s="3">
        <f t="shared" si="0"/>
        <v>60</v>
      </c>
      <c r="N7" s="3">
        <v>60</v>
      </c>
      <c r="O7" s="3"/>
      <c r="P7" s="4"/>
      <c r="Q7" s="14"/>
      <c r="R7" s="14"/>
      <c r="S7" s="14">
        <f t="shared" si="1"/>
        <v>0</v>
      </c>
      <c r="T7" s="14"/>
      <c r="U7" s="14">
        <f t="shared" si="2"/>
        <v>0</v>
      </c>
      <c r="V7" s="4"/>
      <c r="W7" s="4"/>
      <c r="X7" s="4"/>
      <c r="Y7" s="4"/>
    </row>
    <row r="8" spans="1:25" ht="111" customHeight="1">
      <c r="A8" s="3">
        <v>106007</v>
      </c>
      <c r="B8" s="3" t="s">
        <v>39</v>
      </c>
      <c r="C8" s="3">
        <v>1002</v>
      </c>
      <c r="D8" s="3" t="s">
        <v>54</v>
      </c>
      <c r="E8" s="3">
        <v>6</v>
      </c>
      <c r="F8" s="3"/>
      <c r="G8" s="3"/>
      <c r="H8" s="4" t="s">
        <v>59</v>
      </c>
      <c r="I8" s="4" t="s">
        <v>63</v>
      </c>
      <c r="J8" s="4" t="s">
        <v>37</v>
      </c>
      <c r="K8" s="3">
        <v>108</v>
      </c>
      <c r="L8" s="3">
        <v>0</v>
      </c>
      <c r="M8" s="3">
        <f t="shared" si="0"/>
        <v>108</v>
      </c>
      <c r="N8" s="3">
        <v>108</v>
      </c>
      <c r="O8" s="3"/>
      <c r="P8" s="4"/>
      <c r="Q8" s="14"/>
      <c r="R8" s="14"/>
      <c r="S8" s="14">
        <f t="shared" si="1"/>
        <v>0</v>
      </c>
      <c r="T8" s="14"/>
      <c r="U8" s="14">
        <f t="shared" si="2"/>
        <v>0</v>
      </c>
      <c r="V8" s="4"/>
      <c r="W8" s="4"/>
      <c r="X8" s="4"/>
      <c r="Y8" s="4"/>
    </row>
    <row r="9" spans="1:25" ht="115.5" customHeight="1">
      <c r="A9" s="3">
        <v>106007</v>
      </c>
      <c r="B9" s="3" t="s">
        <v>39</v>
      </c>
      <c r="C9" s="3">
        <v>1002</v>
      </c>
      <c r="D9" s="3" t="s">
        <v>54</v>
      </c>
      <c r="E9" s="3">
        <v>6</v>
      </c>
      <c r="F9" s="3"/>
      <c r="G9" s="3"/>
      <c r="H9" s="4" t="s">
        <v>59</v>
      </c>
      <c r="I9" s="4" t="s">
        <v>64</v>
      </c>
      <c r="J9" s="4" t="s">
        <v>37</v>
      </c>
      <c r="K9" s="3">
        <v>19</v>
      </c>
      <c r="L9" s="3">
        <v>0</v>
      </c>
      <c r="M9" s="3">
        <f t="shared" si="0"/>
        <v>19</v>
      </c>
      <c r="N9" s="3">
        <v>19</v>
      </c>
      <c r="O9" s="3"/>
      <c r="P9" s="4"/>
      <c r="Q9" s="14"/>
      <c r="R9" s="14"/>
      <c r="S9" s="14">
        <f t="shared" si="1"/>
        <v>0</v>
      </c>
      <c r="T9" s="14"/>
      <c r="U9" s="14">
        <f t="shared" si="2"/>
        <v>0</v>
      </c>
      <c r="V9" s="4"/>
      <c r="W9" s="4"/>
      <c r="X9" s="4"/>
      <c r="Y9" s="4"/>
    </row>
    <row r="10" spans="1:25" ht="137.25" customHeight="1">
      <c r="A10" s="3">
        <v>106007</v>
      </c>
      <c r="B10" s="3" t="s">
        <v>39</v>
      </c>
      <c r="C10" s="3">
        <v>1002</v>
      </c>
      <c r="D10" s="3" t="s">
        <v>54</v>
      </c>
      <c r="E10" s="3">
        <v>6</v>
      </c>
      <c r="F10" s="3"/>
      <c r="G10" s="3"/>
      <c r="H10" s="4" t="s">
        <v>59</v>
      </c>
      <c r="I10" s="4" t="s">
        <v>120</v>
      </c>
      <c r="J10" s="4" t="s">
        <v>37</v>
      </c>
      <c r="K10" s="3">
        <v>200</v>
      </c>
      <c r="L10" s="3">
        <v>0</v>
      </c>
      <c r="M10" s="3">
        <f t="shared" si="0"/>
        <v>200</v>
      </c>
      <c r="N10" s="3">
        <v>200</v>
      </c>
      <c r="O10" s="3"/>
      <c r="P10" s="4"/>
      <c r="Q10" s="14"/>
      <c r="R10" s="14"/>
      <c r="S10" s="14">
        <f t="shared" si="1"/>
        <v>0</v>
      </c>
      <c r="T10" s="14"/>
      <c r="U10" s="14">
        <f t="shared" si="2"/>
        <v>0</v>
      </c>
      <c r="V10" s="4"/>
      <c r="W10" s="4"/>
      <c r="X10" s="4"/>
      <c r="Y10" s="4"/>
    </row>
    <row r="11" spans="1:25" ht="132" customHeight="1">
      <c r="A11" s="3">
        <v>106007</v>
      </c>
      <c r="B11" s="3" t="s">
        <v>39</v>
      </c>
      <c r="C11" s="3">
        <v>1002</v>
      </c>
      <c r="D11" s="3" t="s">
        <v>54</v>
      </c>
      <c r="E11" s="3">
        <v>6</v>
      </c>
      <c r="F11" s="3"/>
      <c r="G11" s="3"/>
      <c r="H11" s="4" t="s">
        <v>59</v>
      </c>
      <c r="I11" s="4" t="s">
        <v>65</v>
      </c>
      <c r="J11" s="4" t="s">
        <v>37</v>
      </c>
      <c r="K11" s="3">
        <v>12</v>
      </c>
      <c r="L11" s="3">
        <v>0</v>
      </c>
      <c r="M11" s="3">
        <f t="shared" si="0"/>
        <v>12</v>
      </c>
      <c r="N11" s="3">
        <v>12</v>
      </c>
      <c r="O11" s="3"/>
      <c r="P11" s="4"/>
      <c r="Q11" s="14"/>
      <c r="R11" s="14"/>
      <c r="S11" s="14">
        <f t="shared" si="1"/>
        <v>0</v>
      </c>
      <c r="T11" s="14"/>
      <c r="U11" s="14">
        <f t="shared" si="2"/>
        <v>0</v>
      </c>
      <c r="V11" s="4"/>
      <c r="W11" s="4"/>
      <c r="X11" s="4"/>
      <c r="Y11" s="4"/>
    </row>
    <row r="12" spans="1:25" ht="131.25" customHeight="1">
      <c r="A12" s="3">
        <v>106007</v>
      </c>
      <c r="B12" s="3" t="s">
        <v>39</v>
      </c>
      <c r="C12" s="3">
        <v>1002</v>
      </c>
      <c r="D12" s="3" t="s">
        <v>54</v>
      </c>
      <c r="E12" s="3">
        <v>6</v>
      </c>
      <c r="F12" s="3"/>
      <c r="G12" s="3"/>
      <c r="H12" s="4" t="s">
        <v>59</v>
      </c>
      <c r="I12" s="4" t="s">
        <v>121</v>
      </c>
      <c r="J12" s="4" t="s">
        <v>37</v>
      </c>
      <c r="K12" s="3">
        <v>35</v>
      </c>
      <c r="L12" s="3">
        <v>0</v>
      </c>
      <c r="M12" s="3">
        <f t="shared" si="0"/>
        <v>35</v>
      </c>
      <c r="N12" s="3">
        <v>35</v>
      </c>
      <c r="O12" s="3"/>
      <c r="P12" s="4"/>
      <c r="Q12" s="14"/>
      <c r="R12" s="14"/>
      <c r="S12" s="14">
        <f t="shared" si="1"/>
        <v>0</v>
      </c>
      <c r="T12" s="14"/>
      <c r="U12" s="14">
        <f t="shared" si="2"/>
        <v>0</v>
      </c>
      <c r="V12" s="4"/>
      <c r="W12" s="4"/>
      <c r="X12" s="4"/>
      <c r="Y12" s="4"/>
    </row>
    <row r="13" spans="1:25" ht="106.5" customHeight="1">
      <c r="A13" s="3">
        <v>106007</v>
      </c>
      <c r="B13" s="3" t="s">
        <v>39</v>
      </c>
      <c r="C13" s="3">
        <v>1002</v>
      </c>
      <c r="D13" s="3" t="s">
        <v>54</v>
      </c>
      <c r="E13" s="3">
        <v>6</v>
      </c>
      <c r="F13" s="3"/>
      <c r="G13" s="3"/>
      <c r="H13" s="4" t="s">
        <v>59</v>
      </c>
      <c r="I13" s="4" t="s">
        <v>66</v>
      </c>
      <c r="J13" s="4" t="s">
        <v>37</v>
      </c>
      <c r="K13" s="3">
        <v>88</v>
      </c>
      <c r="L13" s="3">
        <v>0</v>
      </c>
      <c r="M13" s="3">
        <f t="shared" si="0"/>
        <v>88</v>
      </c>
      <c r="N13" s="3">
        <v>88</v>
      </c>
      <c r="O13" s="3"/>
      <c r="P13" s="4"/>
      <c r="Q13" s="14"/>
      <c r="R13" s="14"/>
      <c r="S13" s="14">
        <f t="shared" si="1"/>
        <v>0</v>
      </c>
      <c r="T13" s="14"/>
      <c r="U13" s="14">
        <f t="shared" si="2"/>
        <v>0</v>
      </c>
      <c r="V13" s="4"/>
      <c r="W13" s="4"/>
      <c r="X13" s="4"/>
      <c r="Y13" s="4"/>
    </row>
    <row r="14" spans="1:25" ht="165.75" customHeight="1">
      <c r="A14" s="3">
        <v>106007</v>
      </c>
      <c r="B14" s="3" t="s">
        <v>39</v>
      </c>
      <c r="C14" s="3">
        <v>1002</v>
      </c>
      <c r="D14" s="3" t="s">
        <v>54</v>
      </c>
      <c r="E14" s="3">
        <v>6</v>
      </c>
      <c r="F14" s="3"/>
      <c r="G14" s="3"/>
      <c r="H14" s="4" t="s">
        <v>59</v>
      </c>
      <c r="I14" s="4" t="s">
        <v>30</v>
      </c>
      <c r="J14" s="4"/>
      <c r="K14" s="3"/>
      <c r="L14" s="3"/>
      <c r="M14" s="3"/>
      <c r="N14" s="3"/>
      <c r="O14" s="3"/>
      <c r="P14" s="4"/>
      <c r="Q14" s="14">
        <v>511538.1</v>
      </c>
      <c r="R14" s="14"/>
      <c r="S14" s="14">
        <f t="shared" si="1"/>
        <v>511538.1</v>
      </c>
      <c r="T14" s="14">
        <v>508882.65</v>
      </c>
      <c r="U14" s="14">
        <f t="shared" si="2"/>
        <v>-2655.4499999999534</v>
      </c>
      <c r="V14" s="4" t="s">
        <v>88</v>
      </c>
      <c r="W14" s="4"/>
      <c r="X14" s="4"/>
      <c r="Y14" s="4" t="s">
        <v>116</v>
      </c>
    </row>
    <row r="15" spans="1:25" ht="61.5" customHeight="1">
      <c r="A15" s="3">
        <v>106007</v>
      </c>
      <c r="B15" s="3" t="s">
        <v>40</v>
      </c>
      <c r="C15" s="3">
        <v>1146</v>
      </c>
      <c r="D15" s="3" t="s">
        <v>54</v>
      </c>
      <c r="E15" s="3">
        <v>9</v>
      </c>
      <c r="F15" s="3"/>
      <c r="G15" s="3"/>
      <c r="H15" s="4" t="s">
        <v>67</v>
      </c>
      <c r="I15" s="4" t="s">
        <v>68</v>
      </c>
      <c r="J15" s="4" t="s">
        <v>37</v>
      </c>
      <c r="K15" s="3">
        <v>14143</v>
      </c>
      <c r="L15" s="3">
        <v>0</v>
      </c>
      <c r="M15" s="3">
        <f>K15+L15</f>
        <v>14143</v>
      </c>
      <c r="N15" s="3">
        <v>14143</v>
      </c>
      <c r="O15" s="3"/>
      <c r="P15" s="4"/>
      <c r="Q15" s="14">
        <v>2287668.5</v>
      </c>
      <c r="R15" s="14">
        <v>-19280</v>
      </c>
      <c r="S15" s="14">
        <f t="shared" si="1"/>
        <v>2268388.5</v>
      </c>
      <c r="T15" s="14">
        <v>2266211.2999999998</v>
      </c>
      <c r="U15" s="14">
        <f t="shared" si="2"/>
        <v>-2177.2000000001863</v>
      </c>
      <c r="V15" s="4" t="s">
        <v>88</v>
      </c>
      <c r="W15" s="4"/>
      <c r="X15" s="4"/>
      <c r="Y15" s="4" t="s">
        <v>116</v>
      </c>
    </row>
    <row r="16" spans="1:25" ht="60.75" customHeight="1">
      <c r="A16" s="3">
        <v>106007</v>
      </c>
      <c r="B16" s="3" t="s">
        <v>40</v>
      </c>
      <c r="C16" s="3">
        <v>1146</v>
      </c>
      <c r="D16" s="3" t="s">
        <v>54</v>
      </c>
      <c r="E16" s="3">
        <v>21</v>
      </c>
      <c r="F16" s="3"/>
      <c r="G16" s="3"/>
      <c r="H16" s="4" t="s">
        <v>69</v>
      </c>
      <c r="I16" s="4" t="s">
        <v>70</v>
      </c>
      <c r="J16" s="4" t="s">
        <v>37</v>
      </c>
      <c r="K16" s="3">
        <v>12485</v>
      </c>
      <c r="L16" s="3">
        <v>0</v>
      </c>
      <c r="M16" s="3">
        <f>K16+L16</f>
        <v>12485</v>
      </c>
      <c r="N16" s="3">
        <v>12485</v>
      </c>
      <c r="O16" s="3"/>
      <c r="P16" s="4"/>
      <c r="Q16" s="14">
        <v>2573699.6</v>
      </c>
      <c r="R16" s="14">
        <v>-11446.2</v>
      </c>
      <c r="S16" s="14">
        <f t="shared" si="1"/>
        <v>2562253.4</v>
      </c>
      <c r="T16" s="14">
        <v>2560259.9</v>
      </c>
      <c r="U16" s="14">
        <f t="shared" si="2"/>
        <v>-1993.5</v>
      </c>
      <c r="V16" s="4" t="s">
        <v>88</v>
      </c>
      <c r="W16" s="4"/>
      <c r="X16" s="4"/>
      <c r="Y16" s="4" t="s">
        <v>116</v>
      </c>
    </row>
    <row r="17" spans="1:25" ht="64.5" customHeight="1">
      <c r="A17" s="3">
        <v>106007</v>
      </c>
      <c r="B17" s="3" t="s">
        <v>40</v>
      </c>
      <c r="C17" s="3">
        <v>1146</v>
      </c>
      <c r="D17" s="3" t="s">
        <v>54</v>
      </c>
      <c r="E17" s="3">
        <v>33</v>
      </c>
      <c r="F17" s="3"/>
      <c r="G17" s="3"/>
      <c r="H17" s="4" t="s">
        <v>71</v>
      </c>
      <c r="I17" s="4" t="s">
        <v>72</v>
      </c>
      <c r="J17" s="4" t="s">
        <v>37</v>
      </c>
      <c r="K17" s="3">
        <v>2703</v>
      </c>
      <c r="L17" s="3">
        <v>0</v>
      </c>
      <c r="M17" s="3">
        <f>K17+L17</f>
        <v>2703</v>
      </c>
      <c r="N17" s="3">
        <v>2703</v>
      </c>
      <c r="O17" s="3"/>
      <c r="P17" s="4"/>
      <c r="Q17" s="14">
        <v>692975.2</v>
      </c>
      <c r="R17" s="14">
        <v>-22528.5</v>
      </c>
      <c r="S17" s="14">
        <f t="shared" si="1"/>
        <v>670446.69999999995</v>
      </c>
      <c r="T17" s="14">
        <v>670054.6</v>
      </c>
      <c r="U17" s="14">
        <f t="shared" si="2"/>
        <v>-392.09999999997672</v>
      </c>
      <c r="V17" s="4" t="s">
        <v>88</v>
      </c>
      <c r="W17" s="4"/>
      <c r="X17" s="4"/>
      <c r="Y17" s="4" t="s">
        <v>116</v>
      </c>
    </row>
    <row r="18" spans="1:25" ht="74.25" customHeight="1">
      <c r="A18" s="3">
        <v>106007</v>
      </c>
      <c r="B18" s="3" t="s">
        <v>40</v>
      </c>
      <c r="C18" s="3">
        <v>1146</v>
      </c>
      <c r="D18" s="3" t="s">
        <v>54</v>
      </c>
      <c r="E18" s="3">
        <v>43</v>
      </c>
      <c r="F18" s="3"/>
      <c r="G18" s="3"/>
      <c r="H18" s="4" t="s">
        <v>73</v>
      </c>
      <c r="I18" s="4" t="s">
        <v>74</v>
      </c>
      <c r="J18" s="4" t="s">
        <v>37</v>
      </c>
      <c r="K18" s="3">
        <v>32</v>
      </c>
      <c r="L18" s="3">
        <v>0</v>
      </c>
      <c r="M18" s="3">
        <f>K18+L18</f>
        <v>32</v>
      </c>
      <c r="N18" s="3">
        <v>32</v>
      </c>
      <c r="O18" s="3"/>
      <c r="P18" s="4"/>
      <c r="Q18" s="14">
        <v>49482.1</v>
      </c>
      <c r="R18" s="14">
        <v>-4211</v>
      </c>
      <c r="S18" s="14">
        <f t="shared" si="1"/>
        <v>45271.1</v>
      </c>
      <c r="T18" s="14">
        <v>45270.8</v>
      </c>
      <c r="U18" s="14">
        <f t="shared" si="2"/>
        <v>-0.29999999999563443</v>
      </c>
      <c r="V18" s="4" t="s">
        <v>88</v>
      </c>
      <c r="W18" s="4"/>
      <c r="X18" s="4"/>
      <c r="Y18" s="4" t="s">
        <v>116</v>
      </c>
    </row>
    <row r="19" spans="1:25" ht="75.75" customHeight="1">
      <c r="A19" s="3">
        <v>106007</v>
      </c>
      <c r="B19" s="3" t="s">
        <v>40</v>
      </c>
      <c r="C19" s="3">
        <v>1146</v>
      </c>
      <c r="D19" s="3" t="s">
        <v>54</v>
      </c>
      <c r="E19" s="3">
        <v>52</v>
      </c>
      <c r="F19" s="3"/>
      <c r="G19" s="3"/>
      <c r="H19" s="4" t="s">
        <v>75</v>
      </c>
      <c r="I19" s="4" t="s">
        <v>76</v>
      </c>
      <c r="J19" s="4" t="s">
        <v>37</v>
      </c>
      <c r="K19" s="3">
        <v>43</v>
      </c>
      <c r="L19" s="3">
        <f>M19-K19</f>
        <v>0</v>
      </c>
      <c r="M19" s="3">
        <v>43</v>
      </c>
      <c r="N19" s="3">
        <v>43</v>
      </c>
      <c r="O19" s="3"/>
      <c r="P19" s="4"/>
      <c r="Q19" s="14">
        <v>66491.600000000006</v>
      </c>
      <c r="R19" s="14">
        <v>-6304.1</v>
      </c>
      <c r="S19" s="14">
        <f t="shared" si="1"/>
        <v>60187.500000000007</v>
      </c>
      <c r="T19" s="14">
        <v>60187.4</v>
      </c>
      <c r="U19" s="14">
        <f t="shared" si="2"/>
        <v>-0.10000000000582077</v>
      </c>
      <c r="V19" s="4" t="s">
        <v>88</v>
      </c>
      <c r="W19" s="4"/>
      <c r="X19" s="4"/>
      <c r="Y19" s="4" t="s">
        <v>116</v>
      </c>
    </row>
    <row r="20" spans="1:25" ht="62.25" customHeight="1">
      <c r="A20" s="3">
        <v>106007</v>
      </c>
      <c r="B20" s="3" t="s">
        <v>40</v>
      </c>
      <c r="C20" s="3">
        <v>1146</v>
      </c>
      <c r="D20" s="3" t="s">
        <v>54</v>
      </c>
      <c r="E20" s="3">
        <v>108</v>
      </c>
      <c r="F20" s="3"/>
      <c r="G20" s="3"/>
      <c r="H20" s="4" t="s">
        <v>92</v>
      </c>
      <c r="I20" s="4" t="s">
        <v>93</v>
      </c>
      <c r="J20" s="4" t="s">
        <v>37</v>
      </c>
      <c r="K20" s="3">
        <v>407</v>
      </c>
      <c r="L20" s="3">
        <v>0</v>
      </c>
      <c r="M20" s="3">
        <f t="shared" ref="M20:M27" si="3">K20+L20</f>
        <v>407</v>
      </c>
      <c r="N20" s="3">
        <v>407</v>
      </c>
      <c r="O20" s="3"/>
      <c r="P20" s="4"/>
      <c r="Q20" s="14">
        <v>44470.7</v>
      </c>
      <c r="R20" s="14">
        <v>-261.7</v>
      </c>
      <c r="S20" s="14">
        <f t="shared" si="1"/>
        <v>44209</v>
      </c>
      <c r="T20" s="14">
        <v>44167.1</v>
      </c>
      <c r="U20" s="14">
        <f t="shared" si="2"/>
        <v>-41.900000000001455</v>
      </c>
      <c r="V20" s="4" t="s">
        <v>88</v>
      </c>
      <c r="W20" s="4"/>
      <c r="X20" s="4"/>
      <c r="Y20" s="4" t="s">
        <v>116</v>
      </c>
    </row>
    <row r="21" spans="1:25" ht="66" customHeight="1">
      <c r="A21" s="3">
        <v>106007</v>
      </c>
      <c r="B21" s="3" t="s">
        <v>40</v>
      </c>
      <c r="C21" s="3">
        <v>1148</v>
      </c>
      <c r="D21" s="3" t="s">
        <v>54</v>
      </c>
      <c r="E21" s="3">
        <v>6</v>
      </c>
      <c r="F21" s="3"/>
      <c r="G21" s="3"/>
      <c r="H21" s="4" t="s">
        <v>77</v>
      </c>
      <c r="I21" s="4" t="s">
        <v>78</v>
      </c>
      <c r="J21" s="4" t="s">
        <v>37</v>
      </c>
      <c r="K21" s="3">
        <v>770</v>
      </c>
      <c r="L21" s="3">
        <v>0</v>
      </c>
      <c r="M21" s="3">
        <f t="shared" si="3"/>
        <v>770</v>
      </c>
      <c r="N21" s="3">
        <v>770</v>
      </c>
      <c r="O21" s="3"/>
      <c r="P21" s="4"/>
      <c r="Q21" s="14">
        <v>55766.1</v>
      </c>
      <c r="R21" s="14">
        <v>0</v>
      </c>
      <c r="S21" s="14">
        <f t="shared" si="1"/>
        <v>55766.1</v>
      </c>
      <c r="T21" s="14">
        <v>55765.9</v>
      </c>
      <c r="U21" s="14">
        <f t="shared" si="2"/>
        <v>-0.19999999999708962</v>
      </c>
      <c r="V21" s="4" t="s">
        <v>88</v>
      </c>
      <c r="W21" s="4"/>
      <c r="X21" s="4"/>
      <c r="Y21" s="4" t="s">
        <v>116</v>
      </c>
    </row>
    <row r="22" spans="1:25" ht="77.25" customHeight="1">
      <c r="A22" s="3">
        <v>106007</v>
      </c>
      <c r="B22" s="3" t="s">
        <v>40</v>
      </c>
      <c r="C22" s="3">
        <v>1168</v>
      </c>
      <c r="D22" s="3" t="s">
        <v>54</v>
      </c>
      <c r="E22" s="3">
        <v>22</v>
      </c>
      <c r="F22" s="3"/>
      <c r="G22" s="3"/>
      <c r="H22" s="4" t="s">
        <v>79</v>
      </c>
      <c r="I22" s="4" t="s">
        <v>80</v>
      </c>
      <c r="J22" s="4" t="s">
        <v>37</v>
      </c>
      <c r="K22" s="3">
        <v>300</v>
      </c>
      <c r="L22" s="3">
        <v>0</v>
      </c>
      <c r="M22" s="3">
        <f t="shared" si="3"/>
        <v>300</v>
      </c>
      <c r="N22" s="3">
        <v>300</v>
      </c>
      <c r="O22" s="3"/>
      <c r="P22" s="4"/>
      <c r="Q22" s="14">
        <v>2404</v>
      </c>
      <c r="R22" s="14">
        <v>0</v>
      </c>
      <c r="S22" s="14">
        <f t="shared" si="1"/>
        <v>2404</v>
      </c>
      <c r="T22" s="14">
        <v>2404</v>
      </c>
      <c r="U22" s="14">
        <f t="shared" si="2"/>
        <v>0</v>
      </c>
      <c r="V22" s="4"/>
      <c r="W22" s="4"/>
      <c r="X22" s="4"/>
      <c r="Y22" s="4" t="s">
        <v>116</v>
      </c>
    </row>
    <row r="23" spans="1:25" ht="66" customHeight="1">
      <c r="A23" s="3">
        <v>106007</v>
      </c>
      <c r="B23" s="3" t="s">
        <v>40</v>
      </c>
      <c r="C23" s="3">
        <v>1168</v>
      </c>
      <c r="D23" s="3" t="s">
        <v>54</v>
      </c>
      <c r="E23" s="3">
        <v>21</v>
      </c>
      <c r="F23" s="3"/>
      <c r="G23" s="3"/>
      <c r="H23" s="4" t="s">
        <v>81</v>
      </c>
      <c r="I23" s="4" t="s">
        <v>82</v>
      </c>
      <c r="J23" s="4" t="s">
        <v>37</v>
      </c>
      <c r="K23" s="3">
        <v>1500</v>
      </c>
      <c r="L23" s="3">
        <v>0</v>
      </c>
      <c r="M23" s="3">
        <f t="shared" si="3"/>
        <v>1500</v>
      </c>
      <c r="N23" s="3">
        <v>1500</v>
      </c>
      <c r="O23" s="3"/>
      <c r="P23" s="4"/>
      <c r="Q23" s="14">
        <v>2281.8000000000002</v>
      </c>
      <c r="R23" s="14">
        <v>0</v>
      </c>
      <c r="S23" s="14">
        <f t="shared" si="1"/>
        <v>2281.8000000000002</v>
      </c>
      <c r="T23" s="14">
        <v>2281.1</v>
      </c>
      <c r="U23" s="14">
        <f t="shared" si="2"/>
        <v>-0.70000000000027285</v>
      </c>
      <c r="V23" s="4" t="s">
        <v>88</v>
      </c>
      <c r="W23" s="4"/>
      <c r="X23" s="4"/>
      <c r="Y23" s="4" t="s">
        <v>116</v>
      </c>
    </row>
    <row r="24" spans="1:25" ht="75" customHeight="1">
      <c r="A24" s="3">
        <v>106007</v>
      </c>
      <c r="B24" s="3" t="s">
        <v>40</v>
      </c>
      <c r="C24" s="3">
        <v>1148</v>
      </c>
      <c r="D24" s="3" t="s">
        <v>54</v>
      </c>
      <c r="E24" s="3">
        <v>18</v>
      </c>
      <c r="F24" s="3"/>
      <c r="G24" s="3"/>
      <c r="H24" s="4" t="s">
        <v>83</v>
      </c>
      <c r="I24" s="4" t="s">
        <v>84</v>
      </c>
      <c r="J24" s="4" t="s">
        <v>37</v>
      </c>
      <c r="K24" s="3">
        <v>253</v>
      </c>
      <c r="L24" s="3">
        <v>0</v>
      </c>
      <c r="M24" s="3">
        <f t="shared" si="3"/>
        <v>253</v>
      </c>
      <c r="N24" s="3">
        <v>253</v>
      </c>
      <c r="O24" s="3"/>
      <c r="P24" s="4"/>
      <c r="Q24" s="14">
        <v>67484.2</v>
      </c>
      <c r="R24" s="14">
        <v>0</v>
      </c>
      <c r="S24" s="14">
        <f t="shared" si="1"/>
        <v>67484.2</v>
      </c>
      <c r="T24" s="14">
        <v>67484.2</v>
      </c>
      <c r="U24" s="14">
        <f t="shared" si="2"/>
        <v>0</v>
      </c>
      <c r="V24" s="4"/>
      <c r="W24" s="4"/>
      <c r="X24" s="4"/>
      <c r="Y24" s="4" t="s">
        <v>116</v>
      </c>
    </row>
    <row r="25" spans="1:25" ht="126" customHeight="1">
      <c r="A25" s="3">
        <v>106007</v>
      </c>
      <c r="B25" s="3" t="s">
        <v>40</v>
      </c>
      <c r="C25" s="3">
        <v>1135</v>
      </c>
      <c r="D25" s="3" t="s">
        <v>54</v>
      </c>
      <c r="E25" s="3">
        <v>8</v>
      </c>
      <c r="F25" s="3"/>
      <c r="G25" s="3"/>
      <c r="H25" s="4" t="s">
        <v>85</v>
      </c>
      <c r="I25" s="4" t="s">
        <v>85</v>
      </c>
      <c r="J25" s="4" t="s">
        <v>37</v>
      </c>
      <c r="K25" s="3">
        <v>205</v>
      </c>
      <c r="L25" s="3">
        <v>0</v>
      </c>
      <c r="M25" s="3">
        <f t="shared" si="3"/>
        <v>205</v>
      </c>
      <c r="N25" s="3">
        <v>205</v>
      </c>
      <c r="O25" s="3"/>
      <c r="P25" s="4"/>
      <c r="Q25" s="14">
        <v>85000</v>
      </c>
      <c r="R25" s="14"/>
      <c r="S25" s="14">
        <f t="shared" si="1"/>
        <v>85000</v>
      </c>
      <c r="T25" s="14">
        <v>84284.34</v>
      </c>
      <c r="U25" s="14">
        <f t="shared" si="2"/>
        <v>-715.66000000000349</v>
      </c>
      <c r="V25" s="4" t="s">
        <v>89</v>
      </c>
      <c r="W25" s="4"/>
      <c r="X25" s="4"/>
      <c r="Y25" s="4" t="s">
        <v>116</v>
      </c>
    </row>
    <row r="26" spans="1:25" ht="102" customHeight="1">
      <c r="A26" s="3">
        <v>106007</v>
      </c>
      <c r="B26" s="3" t="s">
        <v>40</v>
      </c>
      <c r="C26" s="3">
        <v>1015</v>
      </c>
      <c r="D26" s="3" t="s">
        <v>55</v>
      </c>
      <c r="E26" s="3">
        <v>17</v>
      </c>
      <c r="F26" s="3"/>
      <c r="G26" s="3"/>
      <c r="H26" s="4" t="s">
        <v>94</v>
      </c>
      <c r="I26" s="4" t="s">
        <v>95</v>
      </c>
      <c r="J26" s="4" t="s">
        <v>37</v>
      </c>
      <c r="K26" s="3">
        <v>3424</v>
      </c>
      <c r="L26" s="3">
        <v>0</v>
      </c>
      <c r="M26" s="3">
        <f t="shared" si="3"/>
        <v>3424</v>
      </c>
      <c r="N26" s="3">
        <v>3424</v>
      </c>
      <c r="O26" s="3"/>
      <c r="P26" s="4"/>
      <c r="Q26" s="14">
        <v>246528</v>
      </c>
      <c r="R26" s="14">
        <v>-22200</v>
      </c>
      <c r="S26" s="14">
        <f t="shared" si="1"/>
        <v>224328</v>
      </c>
      <c r="T26" s="14">
        <v>223759.11</v>
      </c>
      <c r="U26" s="14">
        <f t="shared" si="2"/>
        <v>-568.89000000001397</v>
      </c>
      <c r="V26" s="4" t="s">
        <v>88</v>
      </c>
      <c r="W26" s="4"/>
      <c r="X26" s="4"/>
      <c r="Y26" s="4" t="s">
        <v>116</v>
      </c>
    </row>
    <row r="27" spans="1:25" ht="120" customHeight="1">
      <c r="A27" s="3">
        <v>106007</v>
      </c>
      <c r="B27" s="3" t="s">
        <v>40</v>
      </c>
      <c r="C27" s="3">
        <v>1146</v>
      </c>
      <c r="D27" s="3" t="s">
        <v>57</v>
      </c>
      <c r="E27" s="3">
        <v>12</v>
      </c>
      <c r="F27" s="3"/>
      <c r="G27" s="3"/>
      <c r="H27" s="4" t="s">
        <v>86</v>
      </c>
      <c r="I27" s="4" t="s">
        <v>87</v>
      </c>
      <c r="J27" s="4" t="s">
        <v>37</v>
      </c>
      <c r="K27" s="3">
        <v>1</v>
      </c>
      <c r="L27" s="3">
        <v>1</v>
      </c>
      <c r="M27" s="3">
        <f t="shared" si="3"/>
        <v>2</v>
      </c>
      <c r="N27" s="3">
        <v>2</v>
      </c>
      <c r="O27" s="3"/>
      <c r="P27" s="4"/>
      <c r="Q27" s="14">
        <v>126165</v>
      </c>
      <c r="R27" s="14">
        <v>0</v>
      </c>
      <c r="S27" s="14">
        <f t="shared" si="1"/>
        <v>126165</v>
      </c>
      <c r="T27" s="14">
        <v>125842.3</v>
      </c>
      <c r="U27" s="14">
        <f t="shared" si="2"/>
        <v>-322.69999999999709</v>
      </c>
      <c r="V27" s="4" t="s">
        <v>88</v>
      </c>
      <c r="W27" s="4"/>
      <c r="X27" s="4"/>
      <c r="Y27" s="4" t="s">
        <v>116</v>
      </c>
    </row>
    <row r="28" spans="1:25" ht="54">
      <c r="A28" s="3">
        <v>106007</v>
      </c>
      <c r="B28" s="3" t="s">
        <v>40</v>
      </c>
      <c r="C28" s="3">
        <v>1110</v>
      </c>
      <c r="D28" s="3" t="s">
        <v>55</v>
      </c>
      <c r="E28" s="3">
        <v>8</v>
      </c>
      <c r="F28" s="3"/>
      <c r="G28" s="3"/>
      <c r="H28" s="4" t="s">
        <v>96</v>
      </c>
      <c r="I28" s="4" t="s">
        <v>97</v>
      </c>
      <c r="J28" s="4" t="s">
        <v>37</v>
      </c>
      <c r="K28" s="3">
        <v>7</v>
      </c>
      <c r="L28" s="3"/>
      <c r="M28" s="3">
        <v>7</v>
      </c>
      <c r="N28" s="3">
        <v>7</v>
      </c>
      <c r="O28" s="3"/>
      <c r="P28" s="4"/>
      <c r="Q28" s="14">
        <v>2520</v>
      </c>
      <c r="R28" s="14"/>
      <c r="S28" s="14">
        <f t="shared" si="1"/>
        <v>2520</v>
      </c>
      <c r="T28" s="14">
        <v>2490</v>
      </c>
      <c r="U28" s="14">
        <f t="shared" si="2"/>
        <v>-30</v>
      </c>
      <c r="V28" s="4" t="s">
        <v>88</v>
      </c>
      <c r="W28" s="4"/>
      <c r="X28" s="4"/>
      <c r="Y28" s="4" t="s">
        <v>116</v>
      </c>
    </row>
    <row r="29" spans="1:25" ht="54">
      <c r="A29" s="3">
        <v>106007</v>
      </c>
      <c r="B29" s="3" t="s">
        <v>40</v>
      </c>
      <c r="C29" s="3">
        <v>1146</v>
      </c>
      <c r="D29" s="3" t="s">
        <v>54</v>
      </c>
      <c r="E29" s="3">
        <v>139</v>
      </c>
      <c r="F29" s="3"/>
      <c r="G29" s="3"/>
      <c r="H29" s="4" t="s">
        <v>98</v>
      </c>
      <c r="I29" s="4" t="s">
        <v>100</v>
      </c>
      <c r="J29" s="4" t="s">
        <v>37</v>
      </c>
      <c r="K29" s="3">
        <v>1</v>
      </c>
      <c r="L29" s="3"/>
      <c r="M29" s="3">
        <v>1</v>
      </c>
      <c r="N29" s="3">
        <v>1</v>
      </c>
      <c r="O29" s="3"/>
      <c r="P29" s="4"/>
      <c r="Q29" s="14">
        <v>609.6</v>
      </c>
      <c r="R29" s="14">
        <v>-609.6</v>
      </c>
      <c r="S29" s="14">
        <f t="shared" si="1"/>
        <v>0</v>
      </c>
      <c r="T29" s="14">
        <v>0</v>
      </c>
      <c r="U29" s="14">
        <f t="shared" si="2"/>
        <v>0</v>
      </c>
      <c r="V29" s="4"/>
      <c r="W29" s="4"/>
      <c r="X29" s="4"/>
      <c r="Y29" s="4" t="s">
        <v>116</v>
      </c>
    </row>
    <row r="30" spans="1:25" ht="84" customHeight="1">
      <c r="A30" s="3">
        <v>106007</v>
      </c>
      <c r="B30" s="3" t="s">
        <v>40</v>
      </c>
      <c r="C30" s="3">
        <v>1046</v>
      </c>
      <c r="D30" s="3" t="s">
        <v>54</v>
      </c>
      <c r="E30" s="3">
        <v>133</v>
      </c>
      <c r="F30" s="3"/>
      <c r="G30" s="3"/>
      <c r="H30" s="4" t="s">
        <v>99</v>
      </c>
      <c r="I30" s="4" t="s">
        <v>101</v>
      </c>
      <c r="J30" s="4" t="s">
        <v>37</v>
      </c>
      <c r="K30" s="3">
        <v>48</v>
      </c>
      <c r="L30" s="3"/>
      <c r="M30" s="3">
        <v>48</v>
      </c>
      <c r="N30" s="3">
        <v>48</v>
      </c>
      <c r="O30" s="3"/>
      <c r="P30" s="4"/>
      <c r="Q30" s="14">
        <v>29261.7</v>
      </c>
      <c r="R30" s="14">
        <v>-17272.900000000001</v>
      </c>
      <c r="S30" s="14">
        <f t="shared" si="1"/>
        <v>11988.8</v>
      </c>
      <c r="T30" s="14">
        <v>11988.8</v>
      </c>
      <c r="U30" s="14">
        <f t="shared" si="2"/>
        <v>0</v>
      </c>
      <c r="V30" s="4"/>
      <c r="W30" s="4"/>
      <c r="X30" s="4"/>
      <c r="Y30" s="4" t="s">
        <v>116</v>
      </c>
    </row>
    <row r="31" spans="1:25" ht="77.25" customHeight="1">
      <c r="A31" s="3">
        <v>106007</v>
      </c>
      <c r="B31" s="3" t="s">
        <v>40</v>
      </c>
      <c r="C31" s="3">
        <v>1049</v>
      </c>
      <c r="D31" s="3" t="s">
        <v>58</v>
      </c>
      <c r="E31" s="3">
        <v>16</v>
      </c>
      <c r="F31" s="3"/>
      <c r="G31" s="3"/>
      <c r="H31" s="4" t="s">
        <v>102</v>
      </c>
      <c r="I31" s="4" t="s">
        <v>101</v>
      </c>
      <c r="J31" s="4" t="s">
        <v>37</v>
      </c>
      <c r="K31" s="3">
        <v>33</v>
      </c>
      <c r="L31" s="3"/>
      <c r="M31" s="3">
        <v>33</v>
      </c>
      <c r="N31" s="3">
        <v>33</v>
      </c>
      <c r="O31" s="3"/>
      <c r="P31" s="4"/>
      <c r="Q31" s="14">
        <v>20117.400000000001</v>
      </c>
      <c r="R31" s="14">
        <v>-2235.8000000000002</v>
      </c>
      <c r="S31" s="14">
        <f t="shared" si="1"/>
        <v>17881.600000000002</v>
      </c>
      <c r="T31" s="14">
        <v>17881.599999999999</v>
      </c>
      <c r="U31" s="14">
        <f t="shared" si="2"/>
        <v>0</v>
      </c>
      <c r="V31" s="4"/>
      <c r="W31" s="4"/>
      <c r="X31" s="4"/>
      <c r="Y31" s="4" t="s">
        <v>116</v>
      </c>
    </row>
    <row r="32" spans="1:25" ht="67.5" customHeight="1">
      <c r="A32" s="3">
        <v>106007</v>
      </c>
      <c r="B32" s="3" t="s">
        <v>40</v>
      </c>
      <c r="C32" s="3">
        <v>1002</v>
      </c>
      <c r="D32" s="3" t="s">
        <v>56</v>
      </c>
      <c r="E32" s="3">
        <v>6</v>
      </c>
      <c r="F32" s="3"/>
      <c r="G32" s="3"/>
      <c r="H32" s="4" t="s">
        <v>103</v>
      </c>
      <c r="I32" s="4" t="s">
        <v>104</v>
      </c>
      <c r="J32" s="4" t="s">
        <v>37</v>
      </c>
      <c r="K32" s="3"/>
      <c r="L32" s="3"/>
      <c r="M32" s="3"/>
      <c r="N32" s="3"/>
      <c r="O32" s="3"/>
      <c r="P32" s="4"/>
      <c r="Q32" s="14">
        <v>3000</v>
      </c>
      <c r="R32" s="14">
        <v>0</v>
      </c>
      <c r="S32" s="14">
        <f t="shared" si="1"/>
        <v>3000</v>
      </c>
      <c r="T32" s="14">
        <v>2592.3000000000002</v>
      </c>
      <c r="U32" s="14">
        <f t="shared" si="2"/>
        <v>-407.69999999999982</v>
      </c>
      <c r="V32" s="4" t="s">
        <v>88</v>
      </c>
      <c r="W32" s="4"/>
      <c r="X32" s="4"/>
      <c r="Y32" s="4" t="s">
        <v>116</v>
      </c>
    </row>
    <row r="33" spans="1:25" ht="64.5" customHeight="1">
      <c r="A33" s="3">
        <v>106007</v>
      </c>
      <c r="B33" s="3" t="s">
        <v>40</v>
      </c>
      <c r="C33" s="3">
        <v>1035</v>
      </c>
      <c r="D33" s="3" t="s">
        <v>54</v>
      </c>
      <c r="E33" s="3">
        <v>12</v>
      </c>
      <c r="F33" s="3"/>
      <c r="G33" s="3"/>
      <c r="H33" s="4" t="s">
        <v>118</v>
      </c>
      <c r="I33" s="4" t="s">
        <v>119</v>
      </c>
      <c r="J33" s="4" t="s">
        <v>37</v>
      </c>
      <c r="K33" s="3">
        <v>67</v>
      </c>
      <c r="L33" s="3"/>
      <c r="M33" s="3">
        <v>67</v>
      </c>
      <c r="N33" s="3">
        <v>67</v>
      </c>
      <c r="O33" s="3"/>
      <c r="P33" s="4"/>
      <c r="Q33" s="14"/>
      <c r="R33" s="14">
        <v>330903.59999999998</v>
      </c>
      <c r="S33" s="14">
        <f t="shared" si="1"/>
        <v>330903.59999999998</v>
      </c>
      <c r="T33" s="14">
        <v>330903.40000000002</v>
      </c>
      <c r="U33" s="14">
        <f t="shared" si="2"/>
        <v>-0.19999999995343387</v>
      </c>
      <c r="V33" s="4" t="s">
        <v>88</v>
      </c>
      <c r="W33" s="4"/>
      <c r="X33" s="4"/>
      <c r="Y33" s="4" t="s">
        <v>116</v>
      </c>
    </row>
    <row r="34" spans="1:25" ht="78" customHeight="1">
      <c r="A34" s="3">
        <v>106007</v>
      </c>
      <c r="B34" s="3" t="s">
        <v>40</v>
      </c>
      <c r="C34" s="3">
        <v>1146</v>
      </c>
      <c r="D34" s="3" t="s">
        <v>55</v>
      </c>
      <c r="E34" s="3">
        <v>21</v>
      </c>
      <c r="F34" s="3"/>
      <c r="G34" s="3"/>
      <c r="H34" s="4" t="s">
        <v>117</v>
      </c>
      <c r="I34" s="4" t="s">
        <v>117</v>
      </c>
      <c r="J34" s="4" t="s">
        <v>37</v>
      </c>
      <c r="K34" s="3"/>
      <c r="L34" s="3">
        <v>0</v>
      </c>
      <c r="M34" s="3"/>
      <c r="N34" s="3"/>
      <c r="O34" s="3"/>
      <c r="P34" s="4"/>
      <c r="Q34" s="14">
        <v>9109.7999999999993</v>
      </c>
      <c r="R34" s="14"/>
      <c r="S34" s="14">
        <f t="shared" si="1"/>
        <v>9109.7999999999993</v>
      </c>
      <c r="T34" s="14">
        <v>9107.7999999999993</v>
      </c>
      <c r="U34" s="14">
        <f t="shared" si="2"/>
        <v>-2</v>
      </c>
      <c r="V34" s="4" t="s">
        <v>88</v>
      </c>
      <c r="W34" s="4"/>
      <c r="X34" s="4"/>
      <c r="Y34" s="4" t="s">
        <v>116</v>
      </c>
    </row>
    <row r="35" spans="1:25" ht="49.5" customHeight="1">
      <c r="A35" s="3">
        <v>106007</v>
      </c>
      <c r="B35" s="3" t="s">
        <v>40</v>
      </c>
      <c r="C35" s="3">
        <v>1163</v>
      </c>
      <c r="D35" s="3" t="s">
        <v>54</v>
      </c>
      <c r="E35" s="3">
        <v>10</v>
      </c>
      <c r="F35" s="3"/>
      <c r="G35" s="3"/>
      <c r="H35" s="4" t="s">
        <v>105</v>
      </c>
      <c r="I35" s="4" t="s">
        <v>106</v>
      </c>
      <c r="J35" s="4" t="s">
        <v>37</v>
      </c>
      <c r="K35" s="3"/>
      <c r="L35" s="3">
        <v>40</v>
      </c>
      <c r="M35" s="3">
        <v>40</v>
      </c>
      <c r="N35" s="3">
        <v>40</v>
      </c>
      <c r="O35" s="3"/>
      <c r="P35" s="4"/>
      <c r="Q35" s="14"/>
      <c r="R35" s="14">
        <v>1200</v>
      </c>
      <c r="S35" s="14">
        <f t="shared" si="1"/>
        <v>1200</v>
      </c>
      <c r="T35" s="14">
        <v>1200</v>
      </c>
      <c r="U35" s="14">
        <f t="shared" si="2"/>
        <v>0</v>
      </c>
      <c r="V35" s="4"/>
      <c r="W35" s="4"/>
      <c r="X35" s="4"/>
      <c r="Y35" s="4" t="s">
        <v>116</v>
      </c>
    </row>
    <row r="36" spans="1:25" ht="122.25" customHeight="1">
      <c r="A36" s="3">
        <v>106007</v>
      </c>
      <c r="B36" s="3" t="s">
        <v>40</v>
      </c>
      <c r="C36" s="3">
        <v>1049</v>
      </c>
      <c r="D36" s="3" t="s">
        <v>58</v>
      </c>
      <c r="E36" s="3">
        <v>14</v>
      </c>
      <c r="F36" s="3"/>
      <c r="G36" s="3"/>
      <c r="H36" s="4" t="s">
        <v>107</v>
      </c>
      <c r="I36" s="4" t="s">
        <v>108</v>
      </c>
      <c r="J36" s="4" t="s">
        <v>37</v>
      </c>
      <c r="K36" s="3"/>
      <c r="L36" s="3">
        <v>6</v>
      </c>
      <c r="M36" s="3">
        <v>6</v>
      </c>
      <c r="N36" s="3">
        <v>6</v>
      </c>
      <c r="O36" s="3">
        <f>M36-N36</f>
        <v>0</v>
      </c>
      <c r="P36" s="4"/>
      <c r="Q36" s="14"/>
      <c r="R36" s="14">
        <v>200802.5</v>
      </c>
      <c r="S36" s="14">
        <f t="shared" si="1"/>
        <v>200802.5</v>
      </c>
      <c r="T36" s="14">
        <v>200668.29</v>
      </c>
      <c r="U36" s="14">
        <f t="shared" si="2"/>
        <v>-134.20999999999185</v>
      </c>
      <c r="V36" s="4" t="s">
        <v>122</v>
      </c>
      <c r="W36" s="4"/>
      <c r="X36" s="4"/>
      <c r="Y36" s="4" t="s">
        <v>116</v>
      </c>
    </row>
    <row r="37" spans="1:25" ht="118.5" customHeight="1">
      <c r="A37" s="3">
        <v>106007</v>
      </c>
      <c r="B37" s="3" t="s">
        <v>40</v>
      </c>
      <c r="C37" s="3">
        <v>1047</v>
      </c>
      <c r="D37" s="3" t="s">
        <v>58</v>
      </c>
      <c r="E37" s="3">
        <v>20</v>
      </c>
      <c r="F37" s="3"/>
      <c r="G37" s="3"/>
      <c r="H37" s="4" t="s">
        <v>107</v>
      </c>
      <c r="I37" s="4" t="s">
        <v>109</v>
      </c>
      <c r="J37" s="4" t="s">
        <v>37</v>
      </c>
      <c r="K37" s="3"/>
      <c r="L37" s="3">
        <v>2</v>
      </c>
      <c r="M37" s="3">
        <v>2</v>
      </c>
      <c r="N37" s="3">
        <v>2</v>
      </c>
      <c r="O37" s="3">
        <v>0</v>
      </c>
      <c r="P37" s="4"/>
      <c r="Q37" s="14"/>
      <c r="R37" s="14">
        <v>24387.3</v>
      </c>
      <c r="S37" s="14">
        <f t="shared" si="1"/>
        <v>24387.3</v>
      </c>
      <c r="T37" s="14">
        <v>24362.2</v>
      </c>
      <c r="U37" s="14">
        <f t="shared" si="2"/>
        <v>-25.099999999998545</v>
      </c>
      <c r="V37" s="4" t="s">
        <v>122</v>
      </c>
      <c r="W37" s="4"/>
      <c r="X37" s="4"/>
      <c r="Y37" s="4" t="s">
        <v>116</v>
      </c>
    </row>
    <row r="38" spans="1:25" ht="126.75" customHeight="1">
      <c r="A38" s="3">
        <v>106007</v>
      </c>
      <c r="B38" s="3" t="s">
        <v>40</v>
      </c>
      <c r="C38" s="3">
        <v>1047</v>
      </c>
      <c r="D38" s="3" t="s">
        <v>58</v>
      </c>
      <c r="E38" s="3">
        <v>13</v>
      </c>
      <c r="F38" s="3"/>
      <c r="G38" s="3"/>
      <c r="H38" s="4" t="s">
        <v>107</v>
      </c>
      <c r="I38" s="4" t="s">
        <v>110</v>
      </c>
      <c r="J38" s="4" t="s">
        <v>37</v>
      </c>
      <c r="K38" s="3">
        <v>0</v>
      </c>
      <c r="L38" s="3">
        <v>1</v>
      </c>
      <c r="M38" s="3">
        <v>1</v>
      </c>
      <c r="N38" s="3">
        <v>1</v>
      </c>
      <c r="O38" s="3">
        <f>M38-N38</f>
        <v>0</v>
      </c>
      <c r="P38" s="4"/>
      <c r="Q38" s="14"/>
      <c r="R38" s="14">
        <v>14792.3</v>
      </c>
      <c r="S38" s="14">
        <f t="shared" si="1"/>
        <v>14792.3</v>
      </c>
      <c r="T38" s="14">
        <v>14782.2</v>
      </c>
      <c r="U38" s="14">
        <f t="shared" si="2"/>
        <v>-10.099999999998545</v>
      </c>
      <c r="V38" s="4" t="s">
        <v>122</v>
      </c>
      <c r="W38" s="4"/>
      <c r="X38" s="4"/>
      <c r="Y38" s="4" t="s">
        <v>116</v>
      </c>
    </row>
    <row r="39" spans="1:25" ht="118.5" customHeight="1">
      <c r="A39" s="3">
        <v>106007</v>
      </c>
      <c r="B39" s="3" t="s">
        <v>40</v>
      </c>
      <c r="C39" s="3">
        <v>1047</v>
      </c>
      <c r="D39" s="3" t="s">
        <v>58</v>
      </c>
      <c r="E39" s="3">
        <v>19</v>
      </c>
      <c r="F39" s="3"/>
      <c r="G39" s="3"/>
      <c r="H39" s="4" t="s">
        <v>107</v>
      </c>
      <c r="I39" s="4" t="s">
        <v>111</v>
      </c>
      <c r="J39" s="4" t="s">
        <v>37</v>
      </c>
      <c r="K39" s="3">
        <v>0</v>
      </c>
      <c r="L39" s="3">
        <v>3</v>
      </c>
      <c r="M39" s="3">
        <v>3</v>
      </c>
      <c r="N39" s="3">
        <v>3</v>
      </c>
      <c r="O39" s="3">
        <f>M39-N39</f>
        <v>0</v>
      </c>
      <c r="P39" s="4"/>
      <c r="Q39" s="14"/>
      <c r="R39" s="14">
        <v>9325</v>
      </c>
      <c r="S39" s="14">
        <f t="shared" si="1"/>
        <v>9325</v>
      </c>
      <c r="T39" s="14">
        <v>9196.6</v>
      </c>
      <c r="U39" s="14">
        <f t="shared" si="2"/>
        <v>-128.39999999999964</v>
      </c>
      <c r="V39" s="4" t="s">
        <v>122</v>
      </c>
      <c r="W39" s="4"/>
      <c r="X39" s="4"/>
      <c r="Y39" s="4" t="s">
        <v>116</v>
      </c>
    </row>
    <row r="40" spans="1:25" ht="48.75" customHeight="1">
      <c r="A40" s="3">
        <v>106007</v>
      </c>
      <c r="B40" s="3" t="s">
        <v>40</v>
      </c>
      <c r="C40" s="3">
        <v>1047</v>
      </c>
      <c r="D40" s="3" t="s">
        <v>55</v>
      </c>
      <c r="E40" s="3">
        <v>18</v>
      </c>
      <c r="F40" s="3"/>
      <c r="G40" s="3"/>
      <c r="H40" s="4" t="s">
        <v>107</v>
      </c>
      <c r="I40" s="4" t="s">
        <v>113</v>
      </c>
      <c r="J40" s="4" t="s">
        <v>37</v>
      </c>
      <c r="K40" s="3"/>
      <c r="L40" s="3">
        <v>2</v>
      </c>
      <c r="M40" s="3">
        <v>2</v>
      </c>
      <c r="N40" s="3">
        <v>2</v>
      </c>
      <c r="O40" s="3"/>
      <c r="P40" s="4"/>
      <c r="Q40" s="14"/>
      <c r="R40" s="14">
        <v>9000</v>
      </c>
      <c r="S40" s="14">
        <f t="shared" si="1"/>
        <v>9000</v>
      </c>
      <c r="T40" s="14">
        <v>9000</v>
      </c>
      <c r="U40" s="14">
        <f t="shared" si="2"/>
        <v>0</v>
      </c>
      <c r="V40" s="4"/>
      <c r="W40" s="4"/>
      <c r="X40" s="4"/>
      <c r="Y40" s="4" t="s">
        <v>116</v>
      </c>
    </row>
    <row r="41" spans="1:25" ht="126" customHeight="1">
      <c r="A41" s="3">
        <v>106007</v>
      </c>
      <c r="B41" s="3" t="s">
        <v>40</v>
      </c>
      <c r="C41" s="3">
        <v>1150</v>
      </c>
      <c r="D41" s="3" t="s">
        <v>57</v>
      </c>
      <c r="E41" s="3">
        <v>1</v>
      </c>
      <c r="F41" s="3"/>
      <c r="G41" s="3"/>
      <c r="H41" s="4" t="s">
        <v>107</v>
      </c>
      <c r="I41" s="4" t="s">
        <v>112</v>
      </c>
      <c r="J41" s="4" t="s">
        <v>37</v>
      </c>
      <c r="K41" s="3"/>
      <c r="L41" s="3">
        <v>2</v>
      </c>
      <c r="M41" s="3">
        <v>2</v>
      </c>
      <c r="N41" s="3">
        <v>2</v>
      </c>
      <c r="O41" s="3"/>
      <c r="P41" s="4"/>
      <c r="Q41" s="14"/>
      <c r="R41" s="14">
        <v>160917.79999999999</v>
      </c>
      <c r="S41" s="14">
        <f t="shared" si="1"/>
        <v>160917.79999999999</v>
      </c>
      <c r="T41" s="14">
        <v>160812.73000000001</v>
      </c>
      <c r="U41" s="14">
        <f t="shared" si="2"/>
        <v>-105.06999999997788</v>
      </c>
      <c r="V41" s="4" t="s">
        <v>122</v>
      </c>
      <c r="W41" s="4"/>
      <c r="X41" s="4"/>
      <c r="Y41" s="4" t="s">
        <v>116</v>
      </c>
    </row>
    <row r="42" spans="1:25" ht="124.5" customHeight="1">
      <c r="A42" s="3">
        <v>106007</v>
      </c>
      <c r="B42" s="3" t="s">
        <v>40</v>
      </c>
      <c r="C42" s="3">
        <v>1146</v>
      </c>
      <c r="D42" s="3" t="s">
        <v>57</v>
      </c>
      <c r="E42" s="3">
        <v>11</v>
      </c>
      <c r="F42" s="3"/>
      <c r="G42" s="3"/>
      <c r="H42" s="4" t="s">
        <v>107</v>
      </c>
      <c r="I42" s="4" t="s">
        <v>87</v>
      </c>
      <c r="J42" s="4" t="s">
        <v>37</v>
      </c>
      <c r="K42" s="3"/>
      <c r="L42" s="3">
        <v>3</v>
      </c>
      <c r="M42" s="3">
        <v>3</v>
      </c>
      <c r="N42" s="3">
        <v>3</v>
      </c>
      <c r="O42" s="3"/>
      <c r="P42" s="4"/>
      <c r="Q42" s="14"/>
      <c r="R42" s="14">
        <v>57775.1</v>
      </c>
      <c r="S42" s="14">
        <f t="shared" si="1"/>
        <v>57775.1</v>
      </c>
      <c r="T42" s="14">
        <v>57456.87</v>
      </c>
      <c r="U42" s="14">
        <f t="shared" si="2"/>
        <v>-318.22999999999593</v>
      </c>
      <c r="V42" s="4" t="s">
        <v>122</v>
      </c>
      <c r="W42" s="4"/>
      <c r="X42" s="4"/>
      <c r="Y42" s="4" t="s">
        <v>116</v>
      </c>
    </row>
    <row r="43" spans="1:25" ht="36" customHeight="1">
      <c r="A43" s="3">
        <v>100607</v>
      </c>
      <c r="B43" s="3"/>
      <c r="C43" s="3">
        <v>1047</v>
      </c>
      <c r="D43" s="3" t="s">
        <v>55</v>
      </c>
      <c r="E43" s="3">
        <v>15</v>
      </c>
      <c r="F43" s="3"/>
      <c r="G43" s="3"/>
      <c r="H43" s="4" t="s">
        <v>107</v>
      </c>
      <c r="I43" s="4" t="s">
        <v>115</v>
      </c>
      <c r="J43" s="4"/>
      <c r="K43" s="3"/>
      <c r="L43" s="3"/>
      <c r="M43" s="3"/>
      <c r="N43" s="3"/>
      <c r="O43" s="3"/>
      <c r="P43" s="4"/>
      <c r="Q43" s="14"/>
      <c r="R43" s="14">
        <v>112505.5</v>
      </c>
      <c r="S43" s="14">
        <f t="shared" si="1"/>
        <v>112505.5</v>
      </c>
      <c r="T43" s="14">
        <v>112505.5</v>
      </c>
      <c r="U43" s="14">
        <f t="shared" si="2"/>
        <v>0</v>
      </c>
      <c r="V43" s="4"/>
      <c r="W43" s="4"/>
      <c r="X43" s="4"/>
      <c r="Y43" s="4" t="s">
        <v>116</v>
      </c>
    </row>
    <row r="44" spans="1:25" ht="125.25" customHeight="1">
      <c r="A44" s="3">
        <v>106007</v>
      </c>
      <c r="B44" s="3" t="s">
        <v>40</v>
      </c>
      <c r="C44" s="3">
        <v>1047</v>
      </c>
      <c r="D44" s="3" t="s">
        <v>58</v>
      </c>
      <c r="E44" s="3">
        <v>33</v>
      </c>
      <c r="F44" s="3"/>
      <c r="G44" s="3"/>
      <c r="H44" s="4" t="s">
        <v>107</v>
      </c>
      <c r="I44" s="4" t="s">
        <v>114</v>
      </c>
      <c r="J44" s="4" t="s">
        <v>37</v>
      </c>
      <c r="K44" s="3"/>
      <c r="L44" s="3">
        <v>16</v>
      </c>
      <c r="M44" s="3">
        <v>16</v>
      </c>
      <c r="N44" s="3">
        <v>16</v>
      </c>
      <c r="O44" s="3"/>
      <c r="P44" s="4"/>
      <c r="Q44" s="14"/>
      <c r="R44" s="14">
        <v>7922</v>
      </c>
      <c r="S44" s="14">
        <f t="shared" si="1"/>
        <v>7922</v>
      </c>
      <c r="T44" s="14">
        <v>7599.89</v>
      </c>
      <c r="U44" s="14">
        <f t="shared" si="2"/>
        <v>-322.10999999999967</v>
      </c>
      <c r="V44" s="4" t="s">
        <v>122</v>
      </c>
      <c r="W44" s="4"/>
      <c r="X44" s="4"/>
      <c r="Y44" s="4" t="s">
        <v>116</v>
      </c>
    </row>
    <row r="45" spans="1:25" ht="54">
      <c r="A45" s="3">
        <v>106007</v>
      </c>
      <c r="B45" s="3" t="s">
        <v>40</v>
      </c>
      <c r="C45" s="3">
        <v>1110</v>
      </c>
      <c r="D45" s="3" t="s">
        <v>55</v>
      </c>
      <c r="E45" s="3">
        <v>8</v>
      </c>
      <c r="F45" s="3"/>
      <c r="G45" s="3"/>
      <c r="H45" s="4" t="s">
        <v>96</v>
      </c>
      <c r="I45" s="4" t="s">
        <v>97</v>
      </c>
      <c r="J45" s="4" t="s">
        <v>37</v>
      </c>
      <c r="K45" s="3"/>
      <c r="L45" s="3">
        <v>2</v>
      </c>
      <c r="M45" s="3">
        <f>K45+L45</f>
        <v>2</v>
      </c>
      <c r="N45" s="3">
        <v>2</v>
      </c>
      <c r="O45" s="3"/>
      <c r="P45" s="4"/>
      <c r="Q45" s="14"/>
      <c r="R45" s="14">
        <v>150</v>
      </c>
      <c r="S45" s="14">
        <f t="shared" si="1"/>
        <v>150</v>
      </c>
      <c r="T45" s="14">
        <v>150</v>
      </c>
      <c r="U45" s="14">
        <f t="shared" si="2"/>
        <v>0</v>
      </c>
      <c r="V45" s="4"/>
      <c r="W45" s="4"/>
      <c r="X45" s="4"/>
      <c r="Y45" s="4" t="s">
        <v>116</v>
      </c>
    </row>
  </sheetData>
  <mergeCells count="12">
    <mergeCell ref="A1:A2"/>
    <mergeCell ref="B1:B2"/>
    <mergeCell ref="C1:E1"/>
    <mergeCell ref="F1:F2"/>
    <mergeCell ref="W1:Y1"/>
    <mergeCell ref="D2:E2"/>
    <mergeCell ref="H1:H2"/>
    <mergeCell ref="I1:I2"/>
    <mergeCell ref="J1:J2"/>
    <mergeCell ref="K1:P1"/>
    <mergeCell ref="Q1:V1"/>
    <mergeCell ref="G1:G2"/>
  </mergeCells>
  <phoneticPr fontId="5" type="noConversion"/>
  <dataValidations count="9">
    <dataValidation type="list" allowBlank="1" showInputMessage="1" showErrorMessage="1" sqref="B40 D41:D42 D45 J40:J45 G40:G45 G35 B45 J35 G4:G32 D4:D32 B4:B32 J4:J32">
      <formula1>#REF!</formula1>
    </dataValidation>
    <dataValidation type="list" allowBlank="1" showInputMessage="1" showErrorMessage="1" sqref="D35 D43 D40">
      <formula1>$AA$9:$AA$24</formula1>
    </dataValidation>
    <dataValidation type="list" allowBlank="1" showInputMessage="1" showErrorMessage="1" sqref="B35:B39 B41:B44">
      <formula1>$AA$4:$AA$5</formula1>
    </dataValidation>
    <dataValidation type="list" allowBlank="1" showInputMessage="1" showErrorMessage="1" sqref="J36:J39">
      <formula1>$AA$30:$AA$31</formula1>
    </dataValidation>
    <dataValidation type="list" allowBlank="1" showInputMessage="1" showErrorMessage="1" sqref="G36:G39">
      <formula1>$AA$26:$AA$28</formula1>
    </dataValidation>
    <dataValidation type="list" allowBlank="1" showInputMessage="1" showErrorMessage="1" sqref="D36:D39 D44">
      <formula1>$AA$9:$AA$23</formula1>
    </dataValidation>
    <dataValidation type="decimal" allowBlank="1" showInputMessage="1" showErrorMessage="1" sqref="R1:R3">
      <formula1>-10000000000000000</formula1>
      <formula2>99999999999999</formula2>
    </dataValidation>
    <dataValidation type="whole" allowBlank="1" showInputMessage="1" showErrorMessage="1" sqref="C4:C45">
      <formula1>1000</formula1>
      <formula2>9999</formula2>
    </dataValidation>
    <dataValidation type="whole" allowBlank="1" showInputMessage="1" showErrorMessage="1" sqref="E4:E45">
      <formula1>1</formula1>
      <formula2>999</formula2>
    </dataValidation>
  </dataValidations>
  <pageMargins left="0.2" right="0.22" top="0.33" bottom="0.34" header="0.12" footer="0.18"/>
  <pageSetup paperSize="9" scale="71" firstPageNumber="2890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44" man="1"/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[1]Report!#REF!</xm:f>
          </x14:formula1>
          <xm:sqref>B33:B34 D33:D34 J33:J34 G33:G34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Report</vt:lpstr>
      <vt:lpstr>'Sheet2 (2)'!Print_Area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Kristina Gevorgyan</cp:lastModifiedBy>
  <cp:lastPrinted>2016-04-19T11:40:32Z</cp:lastPrinted>
  <dcterms:created xsi:type="dcterms:W3CDTF">2007-06-08T11:55:52Z</dcterms:created>
  <dcterms:modified xsi:type="dcterms:W3CDTF">2016-06-23T07:36:48Z</dcterms:modified>
</cp:coreProperties>
</file>