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20" windowHeight="8010"/>
  </bookViews>
  <sheets>
    <sheet name="Sheet2 (2)" sheetId="7" r:id="rId1"/>
    <sheet name="Sheet1" sheetId="5" r:id="rId2"/>
  </sheets>
  <definedNames>
    <definedName name="_xlnm.Print_Area" localSheetId="0">'Sheet2 (2)'!$A$1:$M$28</definedName>
    <definedName name="_xlnm.Print_Titles" localSheetId="1">Sheet1!$A:$J,Sheet1!$1:$3</definedName>
  </definedNames>
  <calcPr calcId="145621" fullCalcOnLoad="1"/>
</workbook>
</file>

<file path=xl/calcChain.xml><?xml version="1.0" encoding="utf-8"?>
<calcChain xmlns="http://schemas.openxmlformats.org/spreadsheetml/2006/main">
  <c r="S24" i="5" l="1"/>
  <c r="U24" i="5" s="1"/>
  <c r="S31" i="5"/>
  <c r="U31" i="5"/>
  <c r="S29" i="5"/>
  <c r="S13" i="5"/>
  <c r="S11" i="5"/>
  <c r="U11" i="5"/>
  <c r="S12" i="5"/>
  <c r="U12" i="5" s="1"/>
  <c r="U13" i="5"/>
  <c r="S14" i="5"/>
  <c r="U14" i="5" s="1"/>
  <c r="S15" i="5"/>
  <c r="U15" i="5"/>
  <c r="S16" i="5"/>
  <c r="U16" i="5" s="1"/>
  <c r="S17" i="5"/>
  <c r="U17" i="5"/>
  <c r="S18" i="5"/>
  <c r="U18" i="5" s="1"/>
  <c r="S19" i="5"/>
  <c r="U19" i="5"/>
  <c r="S20" i="5"/>
  <c r="U20" i="5" s="1"/>
  <c r="S21" i="5"/>
  <c r="U21" i="5"/>
  <c r="S22" i="5"/>
  <c r="U22" i="5" s="1"/>
  <c r="S23" i="5"/>
  <c r="U23" i="5"/>
  <c r="S25" i="5"/>
  <c r="U25" i="5" s="1"/>
  <c r="S26" i="5"/>
  <c r="U26" i="5"/>
  <c r="S27" i="5"/>
  <c r="U27" i="5" s="1"/>
  <c r="S28" i="5"/>
  <c r="U28" i="5"/>
  <c r="U29" i="5"/>
  <c r="S30" i="5"/>
  <c r="U30" i="5" s="1"/>
  <c r="S32" i="5"/>
  <c r="U32" i="5"/>
  <c r="S33" i="5"/>
  <c r="U33" i="5" s="1"/>
  <c r="S34" i="5"/>
  <c r="U34" i="5"/>
  <c r="S35" i="5"/>
  <c r="U35" i="5" s="1"/>
  <c r="S10" i="5"/>
  <c r="U10" i="5"/>
  <c r="O21" i="5"/>
  <c r="O35" i="5"/>
  <c r="O10" i="5"/>
  <c r="O34" i="5"/>
  <c r="O33" i="5"/>
  <c r="O32" i="5"/>
  <c r="O29" i="5"/>
  <c r="S9" i="5"/>
  <c r="S8" i="5"/>
  <c r="S7" i="5"/>
  <c r="S5" i="5"/>
  <c r="M27" i="5"/>
  <c r="O27" i="5" s="1"/>
  <c r="M25" i="5"/>
  <c r="O25" i="5"/>
  <c r="O24" i="5"/>
  <c r="M22" i="5"/>
  <c r="O22" i="5" s="1"/>
  <c r="M19" i="5"/>
  <c r="O19" i="5"/>
  <c r="M18" i="5"/>
  <c r="O18" i="5" s="1"/>
  <c r="M17" i="5"/>
  <c r="O17" i="5"/>
  <c r="M16" i="5"/>
  <c r="O16" i="5" s="1"/>
  <c r="M15" i="5"/>
  <c r="O15" i="5"/>
  <c r="M14" i="5"/>
  <c r="O14" i="5" s="1"/>
  <c r="M13" i="5"/>
  <c r="O13" i="5"/>
  <c r="M12" i="5"/>
  <c r="O12" i="5" s="1"/>
  <c r="O11" i="5"/>
  <c r="O9" i="5"/>
  <c r="O8" i="5"/>
  <c r="M7" i="5"/>
  <c r="O7" i="5"/>
  <c r="O6" i="5"/>
  <c r="M5" i="5"/>
  <c r="O5" i="5" s="1"/>
  <c r="M4" i="5"/>
  <c r="O4" i="5"/>
</calcChain>
</file>

<file path=xl/sharedStrings.xml><?xml version="1.0" encoding="utf-8"?>
<sst xmlns="http://schemas.openxmlformats.org/spreadsheetml/2006/main" count="250" uniqueCount="122">
  <si>
    <t>X</t>
  </si>
  <si>
    <t>x</t>
  </si>
  <si>
    <t>ՊՄ կոդը</t>
  </si>
  <si>
    <t>Կատարողի կոդը</t>
  </si>
  <si>
    <t>Ա</t>
  </si>
  <si>
    <t>Բ</t>
  </si>
  <si>
    <t>Գ</t>
  </si>
  <si>
    <t>Դ</t>
  </si>
  <si>
    <t>Ե</t>
  </si>
  <si>
    <t>Զ</t>
  </si>
  <si>
    <t>Է</t>
  </si>
  <si>
    <t>Ը</t>
  </si>
  <si>
    <t>Թ</t>
  </si>
  <si>
    <t>Ժ</t>
  </si>
  <si>
    <t>Գեղարքունիքի մարզպետարանի կողմից տարածքային կառավարման քաղաքականության իրականացման ծառայություններ</t>
  </si>
  <si>
    <t>Մարզի համայնքների բյուջեների և դրանց կատարման
վերաμերյալ ամսական և եռամսյակային հաղորդումների,
տարեկան հաշվետվությունների ընդունումը, ամփոփումը և
դրանց մարզպետին և պետական այլ համապատասխան
մարմիններին ներկայացնելու համար անհրաժեշտ
տեղեկանքների, հաշվետվությունների,եզրակացությունների և
այլ փաստաթղթերի նախապատրաստումը (համայնքների
թիվը)</t>
  </si>
  <si>
    <t>Մարզային ենթակայության կրթության և մշակույթի ՊՈԱԿն
երի, ՓԲԸ-ների ֆինանսատնտեսական գործունեության
վերլուծության կատարումը, թվային և վերլուծական
հաշվետվությունների ամփոփումը և ներկայացումը,
ծախսային նախահաշիվների կազմումը և ներկայացումը
(կազմակերպությունների թիվը)</t>
  </si>
  <si>
    <t>Աշխատակազմի ֆինանսական հաշվետվությունների
կազմումը, աշխատակազմի հաշվապահական հաշվառման
վարումը, վճարման փաստաթղթերի կազմումը և
ներկայացումը (միջոցառումների թիվը</t>
  </si>
  <si>
    <t>Ըստ օրենքի մարզպետի կառավարմանը տրված կրթական, մշակութային և սպորտային կազմակերպությունների կառավարում և գործունեության համակարգում. կազմակերպությունների քանակը</t>
  </si>
  <si>
    <t>Մարզի բնակավայրերի գլխավոր հատակագծերի կազմում և
ներկայացում կառավարության հաստատմանը,
առաջարկությունների ներկայացում կառավարությանը
մարզի համայնքների վարչական սահմանների փոփոխման
վերաμերյալ, եզրակացությունների տրամադրում
հաննարետական տարածքային զարգացման և
տարաμնակեցման նախագծերի վերաμերյալ,
μնակարանային և այլ շինանրարության կազմակերպում,
կապիտալ շինարարության և վերանորագման
պատվիրատուի գործառույթների իրականացում, ապորինի
շինարարության կանխման, կասեցման և վերացման
ուղղությամμ միջոցների ձեռնարկում քաղաքաշինության
գործունեության հսկողություն, համայնքներից դուրս գտնվող
տարածքներում կառուցապատման համակարգում, կոմունալ
կազմակերպությունների աշխատանքի, աղμի և թափոնների
վերամշակման կազմակերպում և վերահսկում
(միջոցառումների թիվը)</t>
  </si>
  <si>
    <t>Արծվաշեն համայնքի բռնագաղթված բնակչության համար համայնքապետարանի ծառայությունների մատուցում</t>
  </si>
  <si>
    <t>Հանրակրթական ուսուցում տարրական ընդհանուր կրթության տրամադրում</t>
  </si>
  <si>
    <t>Հանրակրթական ուսուցում հիմնական ընդհանուր կրթության տրամադրում</t>
  </si>
  <si>
    <t>Հանրակրթական ուսուցում միջնակարգ (լրիվ) ընդհանուր կրթության տրամադրում</t>
  </si>
  <si>
    <t>Տրանսպորտային ծառայություններից օգտվող ուսուցիչների
և աշակերտների թիվը</t>
  </si>
  <si>
    <t xml:space="preserve">Հատուկ կրթական ծառայությունների մատուցում ֆիզիկական և մտավոր արատներ ունեցող երեխաներին հատուկ կրթություն տարրական ընդհանուր կրթության մակարդակում  </t>
  </si>
  <si>
    <t xml:space="preserve">Հատուկ կրթական ծառայությունների մատուցում ֆիզիկական և մտավոր արատներ ունեցող երեխաներին հատուկ կրթություն հիմնական ընդհանուր կրթության մակարդակում  </t>
  </si>
  <si>
    <t>Մարզի բնակչության համար մշակութային միջոցառումների
կազմակերպում</t>
  </si>
  <si>
    <t>Թանգարանային ծառայությունների և ցուցահանդեսների
կազմակերպում</t>
  </si>
  <si>
    <t>Մարզային (տեղական) նշանակության ճանապարհների,
կամուրջների և թունելների պահպանում, շահագործում
(ձյան մաքրում, փոսային նորոգում, մաքրման
աշխատանքներ, ընթացիկ նորոգման աշխատանքներ)</t>
  </si>
  <si>
    <t>Ներառական կրթություն առանձնահատուկ պայմանների
կարիք ունեցող երեխաների համար տարրական ընդհանուր
կրթության մակարդակում</t>
  </si>
  <si>
    <t>Հանրակրթական ուսուցում տարրական ընդհանուր կրթության մակարդակում</t>
  </si>
  <si>
    <t>Հանրակրթական ուսուցում հիմնական ընդհանուր կրթության մակարդակում</t>
  </si>
  <si>
    <t>Հանրակրթական ուսուցում միջնակարգ (լրիվ) ընդհանուր կրթության մակարդակում</t>
  </si>
  <si>
    <t>Հանրակրթական դպրոցների մանկավարժներին և դպրոցահասակ երեխաներին տրանսպորտային ծառայությունների մատուցում</t>
  </si>
  <si>
    <t>Հատուկ կրթություն տարրական ընդհանուր կրթության մակարդակում</t>
  </si>
  <si>
    <t>Հատուկ կրթություն հիմնական ընդհանուր կրթության մակարդակում</t>
  </si>
  <si>
    <t>Համայնքային մշակույթի և ազատ ժամանցի կազմակերպում Թանգարանային ծառայություններ և ցուցահանդեսներ</t>
  </si>
  <si>
    <t xml:space="preserve">Մարզային տեղական նշանակության ճանապարհների պահպանում, շահագործում և ձմեռային պահպանություն (ընթացիկ նորոգում) </t>
  </si>
  <si>
    <t>Ներառական կրթություն տարրական ընդհանուր կրթության
մակարդակում</t>
  </si>
  <si>
    <t>Ներառական կրթություն հիմնական ընդհանուր կրթության</t>
  </si>
  <si>
    <t>քանակական</t>
  </si>
  <si>
    <t>Երաժշտական դպրոցներո`ւմ ազգային, փողային և լարային նվագարանների գծով ուսուցման կազմակերպում</t>
  </si>
  <si>
    <t>Ազգային, փողային և լարային նվագարանների գծով
ուսուցում</t>
  </si>
  <si>
    <t>Մշակութային միջոցառումների իրականացում</t>
  </si>
  <si>
    <t xml:space="preserve"> Թատերական ներկայացումներ</t>
  </si>
  <si>
    <t>Թատերարվեստի, երաժշտարվեստի, պարարվեստի,
կերպարվեստի, ժողարվեստի ոլորտի ծառայություններ</t>
  </si>
  <si>
    <t>Հանրակրթական մակարդակում սովորողների ընդգրկվածության, գրագիտության և համակողմանի զարգացման μարձր մակարդակի ապահովում</t>
  </si>
  <si>
    <t>5-6 տարեկան երեխաների նախապատրաստում_x000D_
հանրակրթական դպրոցներում ուսուցմանը` ապահովելով_x000D_
հավասար մեկնարկային պայմաններ</t>
  </si>
  <si>
    <t>Արտադպրոցական դաստիարակություն (Գեղարքունիքի_x000D_
մարզ)</t>
  </si>
  <si>
    <t>Սպորտի դասընթացներ մարզադպրոցներում</t>
  </si>
  <si>
    <t xml:space="preserve">Ցուցանիշի հաստատված կանխատեսումը հաշվետու ժամանա-
կահատվածի համար
</t>
  </si>
  <si>
    <t xml:space="preserve">Ցուցանիշի փոփոխություններն ըստ համապա-
տասխան իրավական ակտի (+/-) 
</t>
  </si>
  <si>
    <t>Ճշտված ցուցանիշը հաշվետու ժամանակահատվածի համար (սյ 7+սյ 8</t>
  </si>
  <si>
    <t xml:space="preserve">Փաստացի ցուցանիշը (դրամարկղային ծախս) հաշվետու ժամանակա-
հատվածում
</t>
  </si>
  <si>
    <t xml:space="preserve">Տարբերության պատճառը
(սյ. 8-ում նշված իրավական ակտերի հղումները և 
սյ. 11-ում նշված տարբերության պարզաբանումները)
</t>
  </si>
  <si>
    <t>Ծրագրի ցուցանիշների (սյ. 5, սյ. 11) ընթացքի ազդեցությունը ՀՀ կառավարության (օր.` սույն բյուջետային ծրագիր, կառավարության գործունեության ծրագրեր, ռազմավարական ծրագրեր, ՄԺԾԾ, ԱՀՌԾ և այլ) նպատակների վրա</t>
  </si>
  <si>
    <t>Ծրագրի ընթացիկ կառավարմանն ուղղված նախատեսվող միջոցառումները</t>
  </si>
  <si>
    <t>Պլանավորվող գործողությունը` ծրագրի նախատեսվող / ցանկալի արդյունքներից (նպատակներից) տարբերությունը շտկելու համար</t>
  </si>
  <si>
    <t>Պլանավորվող գործողության ժամկետը (սկիզբ-ավարտ)</t>
  </si>
  <si>
    <t>Ծրագրային դասիչը</t>
  </si>
  <si>
    <t>Ոչ ֆինանսական ցուցանիշներ</t>
  </si>
  <si>
    <t>01.01-2013-01.01.2014</t>
  </si>
  <si>
    <t xml:space="preserve">Սոցիալապես անապահով ընտանիքների երեխաների դասագրքերի վարձավճարների փոխհատուցում </t>
  </si>
  <si>
    <t>ԱԾ</t>
  </si>
  <si>
    <t>06</t>
  </si>
  <si>
    <t>Պետական հիմնարկների և  կազմակերպություների աշխատողների սոցիալական փաթեթով ապահովում</t>
  </si>
  <si>
    <t>ՀՀ Գեղարքունիքի  մարզի ՊՈԱԿ-ների աշխատողների սոցիալական փաթեթով ապահովում</t>
  </si>
  <si>
    <t>Սոցիալական փաթեթից օգտվելու  պահանջ չի ներկայացվել</t>
  </si>
  <si>
    <t>Կրթական օբյեկտների շենքերի (մասնաշենքերի) հիմնանորոգում (համաշինարարական աշխատանքներ,ջեռեւցման համակարգի իրականացում, ներքին հարդարում,տարածքի բարեկարգում)</t>
  </si>
  <si>
    <t>ՀՀ Գեղարքունիքի մարզպետարանում այլընտրանքային_x000D_
աշխատանքային ծառայության անցած ՀՀ քաղաքացիներին_x000D_
ՙԱյլընտրանքային ծառայության մասին՚ ՀՀ օրենքով_x000D_
սահմանված դրամական μավարարման և_x000D_
փոխհատուցումների տրամադրում</t>
  </si>
  <si>
    <t>11</t>
  </si>
  <si>
    <t>01.01-2015-01.01.2016</t>
  </si>
  <si>
    <t>Այլ դոտացիաներ համայնքներին ՀՀ կառավարության 10.03.2015թ 234-ն որոշում</t>
  </si>
  <si>
    <t>Պետական աջակցություն տեղական ինքնակառավարման մարմիններին</t>
  </si>
  <si>
    <t>Պետական աջակցություն սահմանամերձ համայնքներին</t>
  </si>
  <si>
    <t xml:space="preserve">Ներդրումներ ՀՀ Գեղարքունիքի մարզպետի ենթակայության
հանրակրթական դպրոցներում Սոցիալապես անապահով ընտանիքների երեխաների դասագրքերի վարձավճարների փոխհատուցում </t>
  </si>
  <si>
    <t>Հաստատված և փաստացի ցուցանիշների տարբերությունը (սյ 10-սյ 9)</t>
  </si>
  <si>
    <t>Տնտեսվել է  փաստացի ծախս չլինելու պատճառով</t>
  </si>
  <si>
    <t>Չափորոշիչի  կոդը</t>
  </si>
  <si>
    <t>Պաշարների շարժի  կոդը</t>
  </si>
  <si>
    <t>Մարզային ենթակայության կրթության և առողջապահական
ՊՈԱԿ-ների, ՓԲԸ-ների եռամսյակային և տարեկան
հաշվետվությունների ընդունում, մարզի տարածքում
կրթական և առողջապահական նպատակային ծրագրերի
կատարում ապահովելու ուղղությամբ աշխատանքների
համակարգում, Ներքին վերահսկողության (աուդիտի)
ծրագրերի կատարում</t>
  </si>
  <si>
    <t>Կրթական օբյեկտների վերանորոգում</t>
  </si>
  <si>
    <t>Վահան և ճամբարակ համայնքների բնակիչներին Էլ էներգիայի, գազի հողի հարկի և գույքահարկի փոխհատուցում ՀՀ կառավարության 18.12.2014թ 1444-որոշում</t>
  </si>
  <si>
    <t>04</t>
  </si>
  <si>
    <t>05</t>
  </si>
  <si>
    <t>07</t>
  </si>
  <si>
    <t>19</t>
  </si>
  <si>
    <t>31</t>
  </si>
  <si>
    <t>42</t>
  </si>
  <si>
    <t>51</t>
  </si>
  <si>
    <t>64</t>
  </si>
  <si>
    <t>75</t>
  </si>
  <si>
    <t>106</t>
  </si>
  <si>
    <t>126</t>
  </si>
  <si>
    <t>16</t>
  </si>
  <si>
    <t>17</t>
  </si>
  <si>
    <t>18</t>
  </si>
  <si>
    <t>ԾՏ</t>
  </si>
  <si>
    <t>22</t>
  </si>
  <si>
    <t>ԿՀ</t>
  </si>
  <si>
    <t>ԵԿ</t>
  </si>
  <si>
    <t>10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</si>
  <si>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</si>
  <si>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 Հ Ա Շ Վ Ե Տ Վ ՈՒ Թ Յ ՈՒ Ն</t>
  </si>
  <si>
    <t>Ծրագրի կամ Քաղաքականության միջոցառման անվանումը</t>
  </si>
  <si>
    <t>Չափորոշիչը (նկարագրությունը)</t>
  </si>
  <si>
    <t>Չափորոշիչի տեսակը</t>
  </si>
  <si>
    <t>Ֆինանսական ցուցանիշներ (հազ. դրամ)</t>
  </si>
  <si>
    <t>Ծրագրի դասիչը</t>
  </si>
  <si>
    <t>Քաղաքականության միջոցառման դասիչը</t>
  </si>
  <si>
    <t>Ցուցանիշի հաստատված կանխատեսումը հաշվետու ժամանակահատվածի համար</t>
  </si>
  <si>
    <t xml:space="preserve">Ցուցանիշի փոփոխու-թյուններն ըստ համապատասխան իրավա-կան ակտի (+/-) </t>
  </si>
  <si>
    <t>ճշտված ցուցանիշը հաշվետու ժամանակա-հատվածի համար        (սյ 1+սյ 2)</t>
  </si>
  <si>
    <t>Փաստացի ցուցանիշը (կատարված և ընդունված) հաշվետու ժամանակա-հատվածում</t>
  </si>
  <si>
    <t>Հաստատված և փաստացի ցուցանիշների տարբերու-թյունը (սյ 4-սյ 3)</t>
  </si>
  <si>
    <t>Տարբերության պատճառը
(սյ. 2-ում նշված իրավական ակտերի հղումները և սյ. 5-ում նշված տարբերության պարզաբանումները)</t>
  </si>
  <si>
    <t>Մարզի գյուղացիական տնտեսություններում,
սերմնաբուծական տնտեսություններում ևարհեստական
սերմնավորման կայաններում գյուղմթերքների
արտադրության կազմակերպում և զարգացման նպատակով
խորհրդատվության տրամադրում, մաշակաμույսերի,
մոլախոտերի դեմ հակահամաճարակային և կարանտինային
միջոցառումների համակարգում:
Բնապահպանական օրենսդրության պահպանում և
վերահսկողություն, ոռոգման ջրի հաշվառում
(կազմակերպությունների քանակը)</t>
  </si>
  <si>
    <t>ՀՀ Կառավարության պահուստային ֆոնդ</t>
  </si>
  <si>
    <t>Հավելված N11</t>
  </si>
  <si>
    <t>Հայաստանի Հանրապետության Գեղարքունիքի մարզպետարան</t>
  </si>
  <si>
    <t>01.01.15թ.-01.01.16թ. ժամանակահատվածի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</si>
</sst>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3" formatCode="_-* #,##0.00_р_._-;\-* #,##0.00_р_._-;_-* &quot;-&quot;??_р_._-;_-@_-"/>
  </numFmts>
  <fonts count="32"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GHEA Grapalat"/>
      <family val="3"/>
    </font>
    <font>
      <sz val="12"/>
      <name val="GHEA Grapalat"/>
      <family val="3"/>
    </font>
    <font>
      <sz val="10"/>
      <name val="GHEA Grapalat"/>
      <family val="3"/>
    </font>
    <font>
      <sz val="9"/>
      <color indexed="63"/>
      <name val="GHEA Grapalat"/>
      <family val="3"/>
    </font>
    <font>
      <sz val="9"/>
      <color indexed="8"/>
      <name val="GHEA Grapalat"/>
      <family val="3"/>
    </font>
    <font>
      <sz val="10"/>
      <name val="Arial Armenian"/>
      <family val="2"/>
    </font>
    <font>
      <sz val="9"/>
      <name val="Arial Armenian"/>
      <family val="2"/>
    </font>
    <font>
      <sz val="10"/>
      <name val="Helv"/>
      <charset val="204"/>
    </font>
    <font>
      <sz val="10"/>
      <name val="Arial"/>
      <family val="2"/>
      <charset val="204"/>
    </font>
    <font>
      <b/>
      <sz val="12"/>
      <name val="GHEA Grapalat"/>
      <family val="3"/>
    </font>
    <font>
      <sz val="10"/>
      <color indexed="8"/>
      <name val="GHEA Grapalat"/>
      <family val="3"/>
    </font>
    <font>
      <sz val="10"/>
      <name val="Arial Armenian"/>
    </font>
    <font>
      <sz val="8"/>
      <name val="Arial Armenian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93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5" fillId="0" borderId="0"/>
    <xf numFmtId="0" fontId="2" fillId="0" borderId="0"/>
    <xf numFmtId="0" fontId="30" fillId="0" borderId="0"/>
    <xf numFmtId="0" fontId="24" fillId="0" borderId="0"/>
    <xf numFmtId="0" fontId="2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7" fillId="0" borderId="0"/>
    <xf numFmtId="0" fontId="26" fillId="0" borderId="0"/>
  </cellStyleXfs>
  <cellXfs count="29">
    <xf numFmtId="0" fontId="0" fillId="0" borderId="0" xfId="0"/>
    <xf numFmtId="0" fontId="20" fillId="0" borderId="0" xfId="41" applyFont="1" applyAlignment="1">
      <alignment horizontal="center" vertical="center" wrapText="1"/>
    </xf>
    <xf numFmtId="193" fontId="22" fillId="24" borderId="10" xfId="29" applyFont="1" applyFill="1" applyBorder="1" applyAlignment="1">
      <alignment horizontal="center" vertical="center" wrapText="1"/>
    </xf>
    <xf numFmtId="0" fontId="22" fillId="24" borderId="0" xfId="0" applyFont="1" applyFill="1" applyAlignment="1">
      <alignment horizontal="center" vertical="center" wrapText="1"/>
    </xf>
    <xf numFmtId="0" fontId="22" fillId="24" borderId="0" xfId="0" applyFont="1" applyFill="1" applyAlignment="1">
      <alignment horizontal="center" vertical="center"/>
    </xf>
    <xf numFmtId="0" fontId="23" fillId="24" borderId="10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vertical="center" wrapText="1"/>
    </xf>
    <xf numFmtId="0" fontId="19" fillId="24" borderId="10" xfId="42" applyFont="1" applyFill="1" applyBorder="1" applyAlignment="1">
      <alignment horizontal="center" vertical="center" wrapText="1"/>
    </xf>
    <xf numFmtId="0" fontId="19" fillId="24" borderId="10" xfId="42" applyFont="1" applyFill="1" applyBorder="1" applyAlignment="1">
      <alignment vertical="center" wrapText="1"/>
    </xf>
    <xf numFmtId="49" fontId="19" fillId="24" borderId="10" xfId="42" applyNumberFormat="1" applyFont="1" applyFill="1" applyBorder="1" applyAlignment="1">
      <alignment horizontal="center" vertical="center" wrapText="1"/>
    </xf>
    <xf numFmtId="0" fontId="29" fillId="24" borderId="10" xfId="0" applyFont="1" applyFill="1" applyBorder="1" applyAlignment="1">
      <alignment vertical="center" wrapText="1"/>
    </xf>
    <xf numFmtId="193" fontId="23" fillId="24" borderId="10" xfId="29" applyFont="1" applyFill="1" applyBorder="1" applyAlignment="1">
      <alignment horizontal="center" vertical="center" wrapText="1"/>
    </xf>
    <xf numFmtId="0" fontId="19" fillId="24" borderId="10" xfId="42" applyFont="1" applyFill="1" applyBorder="1" applyAlignment="1">
      <alignment horizontal="center" vertical="top" wrapText="1"/>
    </xf>
    <xf numFmtId="0" fontId="20" fillId="0" borderId="0" xfId="41" applyFont="1" applyAlignment="1">
      <alignment horizontal="center" vertical="center" wrapText="1"/>
    </xf>
    <xf numFmtId="0" fontId="21" fillId="0" borderId="0" xfId="41" applyFont="1" applyBorder="1" applyAlignment="1" applyProtection="1">
      <alignment wrapText="1"/>
      <protection locked="0"/>
    </xf>
    <xf numFmtId="0" fontId="21" fillId="0" borderId="0" xfId="41" applyFont="1" applyBorder="1" applyAlignment="1" applyProtection="1">
      <alignment vertical="center" wrapText="1"/>
      <protection locked="0"/>
    </xf>
    <xf numFmtId="0" fontId="21" fillId="0" borderId="0" xfId="41" applyFont="1"/>
    <xf numFmtId="0" fontId="20" fillId="0" borderId="0" xfId="41" applyFont="1" applyAlignment="1">
      <alignment horizontal="right"/>
    </xf>
    <xf numFmtId="0" fontId="20" fillId="0" borderId="0" xfId="41" applyFont="1" applyAlignment="1">
      <alignment horizontal="center"/>
    </xf>
    <xf numFmtId="0" fontId="20" fillId="0" borderId="0" xfId="41" applyFont="1" applyAlignment="1">
      <alignment horizontal="left" wrapText="1"/>
    </xf>
    <xf numFmtId="0" fontId="28" fillId="0" borderId="0" xfId="41" applyFont="1" applyBorder="1" applyAlignment="1" applyProtection="1">
      <alignment horizontal="center" vertical="center" wrapText="1"/>
      <protection locked="0"/>
    </xf>
    <xf numFmtId="0" fontId="19" fillId="24" borderId="10" xfId="42" applyFont="1" applyFill="1" applyBorder="1" applyAlignment="1">
      <alignment horizontal="center" textRotation="90"/>
    </xf>
    <xf numFmtId="0" fontId="19" fillId="24" borderId="10" xfId="42" applyFont="1" applyFill="1" applyBorder="1" applyAlignment="1">
      <alignment horizontal="right" textRotation="90" wrapText="1"/>
    </xf>
    <xf numFmtId="0" fontId="19" fillId="24" borderId="10" xfId="42" applyFont="1" applyFill="1" applyBorder="1" applyAlignment="1">
      <alignment horizontal="center"/>
    </xf>
    <xf numFmtId="0" fontId="19" fillId="24" borderId="10" xfId="0" applyFont="1" applyFill="1" applyBorder="1" applyAlignment="1">
      <alignment horizontal="center"/>
    </xf>
    <xf numFmtId="0" fontId="19" fillId="24" borderId="10" xfId="42" applyFont="1" applyFill="1" applyBorder="1" applyAlignment="1">
      <alignment horizontal="center" vertical="center" wrapText="1"/>
    </xf>
    <xf numFmtId="0" fontId="19" fillId="24" borderId="11" xfId="42" applyFont="1" applyFill="1" applyBorder="1" applyAlignment="1">
      <alignment horizontal="center" textRotation="90" wrapText="1"/>
    </xf>
    <xf numFmtId="0" fontId="19" fillId="24" borderId="12" xfId="42" applyFont="1" applyFill="1" applyBorder="1" applyAlignment="1">
      <alignment horizontal="center" textRotation="90" wrapText="1"/>
    </xf>
    <xf numFmtId="0" fontId="19" fillId="24" borderId="10" xfId="42" applyFont="1" applyFill="1" applyBorder="1" applyAlignment="1">
      <alignment horizontal="center" textRotation="90" wrapText="1"/>
    </xf>
  </cellXfs>
  <cellStyles count="50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" xfId="29" builtinId="3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" xfId="0" builtinId="0"/>
    <cellStyle name="Normal 2" xfId="39"/>
    <cellStyle name="Normal 3" xfId="40"/>
    <cellStyle name="Normal_Copy of zev" xfId="41"/>
    <cellStyle name="Normal_Hashvetvutjunner" xfId="42"/>
    <cellStyle name="Note" xfId="43"/>
    <cellStyle name="Output" xfId="44"/>
    <cellStyle name="Style 1" xfId="1"/>
    <cellStyle name="Title" xfId="45"/>
    <cellStyle name="Total" xfId="46"/>
    <cellStyle name="Warning Text" xfId="47"/>
    <cellStyle name="Обычный 2" xfId="48"/>
    <cellStyle name="Стиль 1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zoomScaleNormal="100" workbookViewId="0">
      <selection activeCell="I15" sqref="I15"/>
    </sheetView>
  </sheetViews>
  <sheetFormatPr defaultRowHeight="13.5"/>
  <cols>
    <col min="1" max="1" width="5.140625" style="14" customWidth="1"/>
    <col min="2" max="5" width="9.140625" style="14"/>
    <col min="6" max="6" width="11" style="14" customWidth="1"/>
    <col min="7" max="7" width="9.140625" style="14"/>
    <col min="8" max="8" width="10.7109375" style="14" customWidth="1"/>
    <col min="9" max="11" width="9.140625" style="14"/>
    <col min="12" max="12" width="34.5703125" style="14" customWidth="1"/>
    <col min="13" max="13" width="13.85546875" style="14" customWidth="1"/>
    <col min="14" max="16384" width="9.140625" style="14"/>
  </cols>
  <sheetData>
    <row r="1" spans="1:14" ht="20.25" customHeight="1">
      <c r="M1" s="15" t="s">
        <v>119</v>
      </c>
    </row>
    <row r="2" spans="1:14" ht="20.25" customHeight="1">
      <c r="M2" s="15"/>
    </row>
    <row r="3" spans="1:14" ht="20.25" customHeight="1">
      <c r="M3" s="15"/>
    </row>
    <row r="5" spans="1:14" ht="17.25">
      <c r="A5" s="19"/>
      <c r="C5" s="16"/>
      <c r="D5" s="16"/>
      <c r="L5" s="17"/>
    </row>
    <row r="6" spans="1:14">
      <c r="A6" s="19"/>
      <c r="C6" s="16"/>
      <c r="D6" s="16"/>
    </row>
    <row r="7" spans="1:14" ht="25.5" customHeight="1">
      <c r="A7" s="1" t="s">
        <v>104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4" ht="47.25" customHeight="1">
      <c r="A8" s="1" t="s">
        <v>103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3"/>
    </row>
    <row r="9" spans="1:14" ht="37.5" customHeight="1">
      <c r="A9" s="20" t="s">
        <v>120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4" ht="23.25" customHeight="1">
      <c r="A10" s="1" t="s">
        <v>121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17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4" ht="15.7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0:M10"/>
    <mergeCell ref="A5:A6"/>
    <mergeCell ref="A7:M7"/>
    <mergeCell ref="A8:M8"/>
    <mergeCell ref="A9:M9"/>
  </mergeCells>
  <phoneticPr fontId="31" type="noConversion"/>
  <pageMargins left="0.2" right="0.2" top="0.49" bottom="0.51" header="0.19" footer="0.25"/>
  <pageSetup paperSize="9" scale="97" firstPageNumber="2839" orientation="landscape" useFirstPageNumber="1" horizontalDpi="1200" verticalDpi="1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topLeftCell="B1" zoomScaleNormal="100" workbookViewId="0">
      <selection activeCell="L4" sqref="L4"/>
    </sheetView>
  </sheetViews>
  <sheetFormatPr defaultColWidth="19.7109375" defaultRowHeight="93.75" customHeight="1"/>
  <cols>
    <col min="1" max="1" width="6.7109375" style="4" customWidth="1"/>
    <col min="2" max="2" width="4" style="4" customWidth="1"/>
    <col min="3" max="3" width="4.7109375" style="4" customWidth="1"/>
    <col min="4" max="4" width="3.5703125" style="4" customWidth="1"/>
    <col min="5" max="5" width="5.7109375" style="4" customWidth="1"/>
    <col min="6" max="6" width="4.7109375" style="4" customWidth="1"/>
    <col min="7" max="7" width="4.5703125" style="4" customWidth="1"/>
    <col min="8" max="8" width="26.140625" style="4" customWidth="1"/>
    <col min="9" max="9" width="45.7109375" style="4" customWidth="1"/>
    <col min="10" max="10" width="9.42578125" style="4" customWidth="1"/>
    <col min="11" max="11" width="14.140625" style="4" customWidth="1"/>
    <col min="12" max="12" width="15" style="4" customWidth="1"/>
    <col min="13" max="13" width="14.85546875" style="4" customWidth="1"/>
    <col min="14" max="14" width="16" style="4" customWidth="1"/>
    <col min="15" max="15" width="11.85546875" style="4" customWidth="1"/>
    <col min="16" max="16" width="18.28515625" style="4" customWidth="1"/>
    <col min="17" max="17" width="15" style="4" customWidth="1"/>
    <col min="18" max="18" width="12.28515625" style="4" customWidth="1"/>
    <col min="19" max="19" width="14.28515625" style="4" customWidth="1"/>
    <col min="20" max="20" width="14.5703125" style="4" customWidth="1"/>
    <col min="21" max="21" width="11.5703125" style="4" customWidth="1"/>
    <col min="22" max="22" width="22" style="4" customWidth="1"/>
    <col min="23" max="23" width="35.28515625" style="4" customWidth="1"/>
    <col min="24" max="24" width="24" style="4" customWidth="1"/>
    <col min="25" max="25" width="28.140625" style="4" customWidth="1"/>
    <col min="26" max="26" width="18.140625" style="4" customWidth="1"/>
    <col min="27" max="16384" width="19.7109375" style="4"/>
  </cols>
  <sheetData>
    <row r="1" spans="1:25" ht="11.25" customHeight="1">
      <c r="A1" s="21" t="s">
        <v>2</v>
      </c>
      <c r="B1" s="22" t="s">
        <v>3</v>
      </c>
      <c r="C1" s="25" t="s">
        <v>60</v>
      </c>
      <c r="D1" s="25"/>
      <c r="E1" s="25"/>
      <c r="F1" s="26" t="s">
        <v>79</v>
      </c>
      <c r="G1" s="28" t="s">
        <v>80</v>
      </c>
      <c r="H1" s="25" t="s">
        <v>105</v>
      </c>
      <c r="I1" s="25" t="s">
        <v>106</v>
      </c>
      <c r="J1" s="25" t="s">
        <v>107</v>
      </c>
      <c r="K1" s="23" t="s">
        <v>61</v>
      </c>
      <c r="L1" s="23"/>
      <c r="M1" s="23"/>
      <c r="N1" s="23"/>
      <c r="O1" s="23"/>
      <c r="P1" s="23"/>
      <c r="Q1" s="23" t="s">
        <v>108</v>
      </c>
      <c r="R1" s="24"/>
      <c r="S1" s="24"/>
      <c r="T1" s="24"/>
      <c r="U1" s="24"/>
      <c r="V1" s="24"/>
      <c r="W1" s="23" t="s">
        <v>57</v>
      </c>
      <c r="X1" s="23"/>
      <c r="Y1" s="23"/>
    </row>
    <row r="2" spans="1:25" ht="98.25" customHeight="1">
      <c r="A2" s="21"/>
      <c r="B2" s="22"/>
      <c r="C2" s="8" t="s">
        <v>109</v>
      </c>
      <c r="D2" s="25" t="s">
        <v>110</v>
      </c>
      <c r="E2" s="25"/>
      <c r="F2" s="27"/>
      <c r="G2" s="28"/>
      <c r="H2" s="25"/>
      <c r="I2" s="25"/>
      <c r="J2" s="25"/>
      <c r="K2" s="9" t="s">
        <v>111</v>
      </c>
      <c r="L2" s="7" t="s">
        <v>112</v>
      </c>
      <c r="M2" s="7" t="s">
        <v>113</v>
      </c>
      <c r="N2" s="7" t="s">
        <v>114</v>
      </c>
      <c r="O2" s="7" t="s">
        <v>115</v>
      </c>
      <c r="P2" s="7" t="s">
        <v>116</v>
      </c>
      <c r="Q2" s="7" t="s">
        <v>51</v>
      </c>
      <c r="R2" s="7" t="s">
        <v>52</v>
      </c>
      <c r="S2" s="7" t="s">
        <v>53</v>
      </c>
      <c r="T2" s="7" t="s">
        <v>54</v>
      </c>
      <c r="U2" s="7" t="s">
        <v>77</v>
      </c>
      <c r="V2" s="7" t="s">
        <v>55</v>
      </c>
      <c r="W2" s="7" t="s">
        <v>56</v>
      </c>
      <c r="X2" s="7" t="s">
        <v>58</v>
      </c>
      <c r="Y2" s="7" t="s">
        <v>59</v>
      </c>
    </row>
    <row r="3" spans="1:25" ht="17.25" customHeight="1">
      <c r="A3" s="12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2" t="s">
        <v>13</v>
      </c>
      <c r="K3" s="12">
        <v>1</v>
      </c>
      <c r="L3" s="12">
        <v>2</v>
      </c>
      <c r="M3" s="12">
        <v>3</v>
      </c>
      <c r="N3" s="12">
        <v>4</v>
      </c>
      <c r="O3" s="12">
        <v>5</v>
      </c>
      <c r="P3" s="12">
        <v>6</v>
      </c>
      <c r="Q3" s="12">
        <v>7</v>
      </c>
      <c r="R3" s="12">
        <v>8</v>
      </c>
      <c r="S3" s="12">
        <v>9</v>
      </c>
      <c r="T3" s="12">
        <v>10</v>
      </c>
      <c r="U3" s="12">
        <v>11</v>
      </c>
      <c r="V3" s="12">
        <v>12</v>
      </c>
      <c r="W3" s="12">
        <v>13</v>
      </c>
      <c r="X3" s="12">
        <v>14</v>
      </c>
      <c r="Y3" s="12">
        <v>15</v>
      </c>
    </row>
    <row r="4" spans="1:25" s="3" customFormat="1" ht="207" customHeight="1">
      <c r="A4" s="5">
        <v>106005</v>
      </c>
      <c r="B4" s="5"/>
      <c r="C4" s="5">
        <v>1002</v>
      </c>
      <c r="D4" s="5" t="s">
        <v>64</v>
      </c>
      <c r="E4" s="5" t="s">
        <v>84</v>
      </c>
      <c r="F4" s="5"/>
      <c r="G4" s="5"/>
      <c r="H4" s="10" t="s">
        <v>14</v>
      </c>
      <c r="I4" s="10" t="s">
        <v>15</v>
      </c>
      <c r="J4" s="6" t="s">
        <v>41</v>
      </c>
      <c r="K4" s="5">
        <v>92</v>
      </c>
      <c r="L4" s="5">
        <v>0</v>
      </c>
      <c r="M4" s="5">
        <f>L4+K4</f>
        <v>92</v>
      </c>
      <c r="N4" s="5">
        <v>92</v>
      </c>
      <c r="O4" s="5">
        <f t="shared" ref="O4:O19" si="0">N4-M4</f>
        <v>0</v>
      </c>
      <c r="P4" s="6"/>
      <c r="Q4" s="2" t="s">
        <v>0</v>
      </c>
      <c r="R4" s="2" t="s">
        <v>0</v>
      </c>
      <c r="S4" s="2" t="s">
        <v>0</v>
      </c>
      <c r="T4" s="2" t="s">
        <v>0</v>
      </c>
      <c r="U4" s="2" t="s">
        <v>0</v>
      </c>
      <c r="V4" s="6"/>
      <c r="W4" s="6"/>
      <c r="X4" s="6"/>
      <c r="Y4" s="6"/>
    </row>
    <row r="5" spans="1:25" s="3" customFormat="1" ht="132" customHeight="1">
      <c r="A5" s="5">
        <v>106005</v>
      </c>
      <c r="B5" s="5"/>
      <c r="C5" s="5">
        <v>1002</v>
      </c>
      <c r="D5" s="5" t="s">
        <v>64</v>
      </c>
      <c r="E5" s="5" t="s">
        <v>84</v>
      </c>
      <c r="F5" s="5"/>
      <c r="G5" s="5"/>
      <c r="H5" s="10" t="s">
        <v>14</v>
      </c>
      <c r="I5" s="10" t="s">
        <v>16</v>
      </c>
      <c r="J5" s="6" t="s">
        <v>41</v>
      </c>
      <c r="K5" s="5">
        <v>172</v>
      </c>
      <c r="L5" s="5">
        <v>0</v>
      </c>
      <c r="M5" s="5">
        <f>L5+K5</f>
        <v>172</v>
      </c>
      <c r="N5" s="5">
        <v>172</v>
      </c>
      <c r="O5" s="5">
        <f t="shared" si="0"/>
        <v>0</v>
      </c>
      <c r="P5" s="6"/>
      <c r="Q5" s="2"/>
      <c r="R5" s="2"/>
      <c r="S5" s="2">
        <f>R5+Q5</f>
        <v>0</v>
      </c>
      <c r="T5" s="2"/>
      <c r="U5" s="2"/>
      <c r="V5" s="6"/>
      <c r="W5" s="6"/>
      <c r="X5" s="6"/>
      <c r="Y5" s="6"/>
    </row>
    <row r="6" spans="1:25" s="3" customFormat="1" ht="92.25" customHeight="1">
      <c r="A6" s="5">
        <v>106005</v>
      </c>
      <c r="B6" s="5"/>
      <c r="C6" s="5">
        <v>1002</v>
      </c>
      <c r="D6" s="5" t="s">
        <v>64</v>
      </c>
      <c r="E6" s="5" t="s">
        <v>84</v>
      </c>
      <c r="F6" s="5"/>
      <c r="G6" s="5"/>
      <c r="H6" s="10" t="s">
        <v>14</v>
      </c>
      <c r="I6" s="10" t="s">
        <v>17</v>
      </c>
      <c r="J6" s="6" t="s">
        <v>41</v>
      </c>
      <c r="K6" s="5">
        <v>55</v>
      </c>
      <c r="L6" s="5">
        <v>0</v>
      </c>
      <c r="M6" s="5">
        <v>55</v>
      </c>
      <c r="N6" s="5">
        <v>55</v>
      </c>
      <c r="O6" s="5">
        <f>N6-M6</f>
        <v>0</v>
      </c>
      <c r="P6" s="6"/>
      <c r="Q6" s="2"/>
      <c r="R6" s="2"/>
      <c r="S6" s="2"/>
      <c r="T6" s="2"/>
      <c r="U6" s="2"/>
      <c r="V6" s="6"/>
      <c r="W6" s="6"/>
      <c r="X6" s="6"/>
      <c r="Y6" s="6"/>
    </row>
    <row r="7" spans="1:25" s="3" customFormat="1" ht="102" customHeight="1">
      <c r="A7" s="5">
        <v>106005</v>
      </c>
      <c r="B7" s="5"/>
      <c r="C7" s="5">
        <v>1002</v>
      </c>
      <c r="D7" s="5" t="s">
        <v>64</v>
      </c>
      <c r="E7" s="5" t="s">
        <v>84</v>
      </c>
      <c r="F7" s="5"/>
      <c r="G7" s="5"/>
      <c r="H7" s="10" t="s">
        <v>14</v>
      </c>
      <c r="I7" s="10" t="s">
        <v>18</v>
      </c>
      <c r="J7" s="6" t="s">
        <v>41</v>
      </c>
      <c r="K7" s="5">
        <v>172</v>
      </c>
      <c r="L7" s="5">
        <v>0</v>
      </c>
      <c r="M7" s="5">
        <f>L7+K7</f>
        <v>172</v>
      </c>
      <c r="N7" s="5">
        <v>172</v>
      </c>
      <c r="O7" s="5">
        <f t="shared" si="0"/>
        <v>0</v>
      </c>
      <c r="P7" s="6"/>
      <c r="Q7" s="2"/>
      <c r="R7" s="2"/>
      <c r="S7" s="2">
        <f>R7+Q7</f>
        <v>0</v>
      </c>
      <c r="T7" s="2"/>
      <c r="U7" s="2"/>
      <c r="V7" s="6"/>
      <c r="W7" s="6"/>
      <c r="X7" s="6"/>
      <c r="Y7" s="6"/>
    </row>
    <row r="8" spans="1:25" s="3" customFormat="1" ht="393.75" customHeight="1">
      <c r="A8" s="5">
        <v>106005</v>
      </c>
      <c r="B8" s="5"/>
      <c r="C8" s="5">
        <v>1002</v>
      </c>
      <c r="D8" s="5" t="s">
        <v>64</v>
      </c>
      <c r="E8" s="5" t="s">
        <v>84</v>
      </c>
      <c r="F8" s="5"/>
      <c r="G8" s="5"/>
      <c r="H8" s="10" t="s">
        <v>14</v>
      </c>
      <c r="I8" s="10" t="s">
        <v>19</v>
      </c>
      <c r="J8" s="6" t="s">
        <v>41</v>
      </c>
      <c r="K8" s="5">
        <v>37</v>
      </c>
      <c r="L8" s="5">
        <v>0</v>
      </c>
      <c r="M8" s="5">
        <v>37</v>
      </c>
      <c r="N8" s="5">
        <v>37</v>
      </c>
      <c r="O8" s="5">
        <f t="shared" si="0"/>
        <v>0</v>
      </c>
      <c r="P8" s="6"/>
      <c r="Q8" s="11"/>
      <c r="R8" s="11"/>
      <c r="S8" s="11">
        <f>R8+Q8</f>
        <v>0</v>
      </c>
      <c r="T8" s="11"/>
      <c r="U8" s="11"/>
      <c r="V8" s="6"/>
      <c r="W8" s="6"/>
      <c r="X8" s="6"/>
      <c r="Y8" s="6"/>
    </row>
    <row r="9" spans="1:25" s="3" customFormat="1" ht="211.5" customHeight="1">
      <c r="A9" s="5">
        <v>106005</v>
      </c>
      <c r="B9" s="5"/>
      <c r="C9" s="5">
        <v>1002</v>
      </c>
      <c r="D9" s="5" t="s">
        <v>64</v>
      </c>
      <c r="E9" s="5" t="s">
        <v>84</v>
      </c>
      <c r="F9" s="5"/>
      <c r="G9" s="5"/>
      <c r="H9" s="10" t="s">
        <v>14</v>
      </c>
      <c r="I9" s="10" t="s">
        <v>117</v>
      </c>
      <c r="J9" s="6" t="s">
        <v>41</v>
      </c>
      <c r="K9" s="5">
        <v>9</v>
      </c>
      <c r="L9" s="5">
        <v>0</v>
      </c>
      <c r="M9" s="5">
        <v>9</v>
      </c>
      <c r="N9" s="5">
        <v>9</v>
      </c>
      <c r="O9" s="5">
        <f t="shared" si="0"/>
        <v>0</v>
      </c>
      <c r="P9" s="6"/>
      <c r="Q9" s="11"/>
      <c r="R9" s="11">
        <v>0</v>
      </c>
      <c r="S9" s="11">
        <f>R9+Q9</f>
        <v>0</v>
      </c>
      <c r="T9" s="11"/>
      <c r="U9" s="11"/>
      <c r="V9" s="6"/>
      <c r="W9" s="6"/>
      <c r="X9" s="6"/>
      <c r="Y9" s="6" t="s">
        <v>62</v>
      </c>
    </row>
    <row r="10" spans="1:25" s="3" customFormat="1" ht="158.25" customHeight="1">
      <c r="A10" s="5">
        <v>106005</v>
      </c>
      <c r="B10" s="5"/>
      <c r="C10" s="5">
        <v>1002</v>
      </c>
      <c r="D10" s="5" t="s">
        <v>64</v>
      </c>
      <c r="E10" s="5" t="s">
        <v>84</v>
      </c>
      <c r="F10" s="5"/>
      <c r="G10" s="5"/>
      <c r="H10" s="10" t="s">
        <v>14</v>
      </c>
      <c r="I10" s="10" t="s">
        <v>81</v>
      </c>
      <c r="J10" s="6" t="s">
        <v>41</v>
      </c>
      <c r="K10" s="5">
        <v>120</v>
      </c>
      <c r="L10" s="5">
        <v>0</v>
      </c>
      <c r="M10" s="5">
        <v>120</v>
      </c>
      <c r="N10" s="5">
        <v>120</v>
      </c>
      <c r="O10" s="5">
        <f t="shared" si="0"/>
        <v>0</v>
      </c>
      <c r="P10" s="6"/>
      <c r="Q10" s="11">
        <v>670680.6</v>
      </c>
      <c r="R10" s="11">
        <v>0</v>
      </c>
      <c r="S10" s="11">
        <f>Q10+R10</f>
        <v>670680.6</v>
      </c>
      <c r="T10" s="11">
        <v>656215.18000000005</v>
      </c>
      <c r="U10" s="11">
        <f>T10-S10</f>
        <v>-14465.419999999925</v>
      </c>
      <c r="V10" s="6" t="s">
        <v>78</v>
      </c>
      <c r="W10" s="6"/>
      <c r="X10" s="6"/>
      <c r="Y10" s="6" t="s">
        <v>72</v>
      </c>
    </row>
    <row r="11" spans="1:25" s="3" customFormat="1" ht="97.5" customHeight="1">
      <c r="A11" s="5">
        <v>106005</v>
      </c>
      <c r="B11" s="5"/>
      <c r="C11" s="5">
        <v>1046</v>
      </c>
      <c r="D11" s="5" t="s">
        <v>64</v>
      </c>
      <c r="E11" s="5" t="s">
        <v>85</v>
      </c>
      <c r="F11" s="5"/>
      <c r="G11" s="5"/>
      <c r="H11" s="10" t="s">
        <v>37</v>
      </c>
      <c r="I11" s="10" t="s">
        <v>28</v>
      </c>
      <c r="J11" s="6" t="s">
        <v>41</v>
      </c>
      <c r="K11" s="5">
        <v>8990</v>
      </c>
      <c r="L11" s="5">
        <v>0</v>
      </c>
      <c r="M11" s="5">
        <v>8990</v>
      </c>
      <c r="N11" s="5">
        <v>8990</v>
      </c>
      <c r="O11" s="5">
        <f t="shared" si="0"/>
        <v>0</v>
      </c>
      <c r="P11" s="6"/>
      <c r="Q11" s="11">
        <v>17601.400000000001</v>
      </c>
      <c r="R11" s="11"/>
      <c r="S11" s="11">
        <f t="shared" ref="S11:S35" si="1">Q11+R11</f>
        <v>17601.400000000001</v>
      </c>
      <c r="T11" s="11">
        <v>17601.400000000001</v>
      </c>
      <c r="U11" s="11">
        <f t="shared" ref="U11:U35" si="2">T11-S11</f>
        <v>0</v>
      </c>
      <c r="V11" s="6"/>
      <c r="W11" s="6"/>
      <c r="X11" s="6"/>
      <c r="Y11" s="6" t="s">
        <v>72</v>
      </c>
    </row>
    <row r="12" spans="1:25" s="3" customFormat="1" ht="108" customHeight="1">
      <c r="A12" s="5">
        <v>106005</v>
      </c>
      <c r="B12" s="5"/>
      <c r="C12" s="5">
        <v>1049</v>
      </c>
      <c r="D12" s="5" t="s">
        <v>64</v>
      </c>
      <c r="E12" s="5" t="s">
        <v>85</v>
      </c>
      <c r="F12" s="5"/>
      <c r="G12" s="5"/>
      <c r="H12" s="10" t="s">
        <v>38</v>
      </c>
      <c r="I12" s="10" t="s">
        <v>29</v>
      </c>
      <c r="J12" s="6" t="s">
        <v>41</v>
      </c>
      <c r="K12" s="5">
        <v>0</v>
      </c>
      <c r="L12" s="5">
        <v>0</v>
      </c>
      <c r="M12" s="5">
        <f t="shared" ref="M12:M19" si="3">K12+L12</f>
        <v>0</v>
      </c>
      <c r="N12" s="5">
        <v>0</v>
      </c>
      <c r="O12" s="5">
        <f t="shared" si="0"/>
        <v>0</v>
      </c>
      <c r="P12" s="6"/>
      <c r="Q12" s="11">
        <v>98600</v>
      </c>
      <c r="R12" s="11"/>
      <c r="S12" s="11">
        <f t="shared" si="1"/>
        <v>98600</v>
      </c>
      <c r="T12" s="11">
        <v>92426.3</v>
      </c>
      <c r="U12" s="11">
        <f t="shared" si="2"/>
        <v>-6173.6999999999971</v>
      </c>
      <c r="V12" s="6" t="s">
        <v>78</v>
      </c>
      <c r="W12" s="6"/>
      <c r="X12" s="6"/>
      <c r="Y12" s="6" t="s">
        <v>72</v>
      </c>
    </row>
    <row r="13" spans="1:25" s="3" customFormat="1" ht="53.25" customHeight="1">
      <c r="A13" s="5">
        <v>106005</v>
      </c>
      <c r="B13" s="5"/>
      <c r="C13" s="5">
        <v>1146</v>
      </c>
      <c r="D13" s="5" t="s">
        <v>64</v>
      </c>
      <c r="E13" s="5" t="s">
        <v>86</v>
      </c>
      <c r="F13" s="5"/>
      <c r="G13" s="5"/>
      <c r="H13" s="10" t="s">
        <v>31</v>
      </c>
      <c r="I13" s="10" t="s">
        <v>21</v>
      </c>
      <c r="J13" s="6" t="s">
        <v>41</v>
      </c>
      <c r="K13" s="5">
        <v>11096</v>
      </c>
      <c r="L13" s="5">
        <v>0</v>
      </c>
      <c r="M13" s="5">
        <f t="shared" si="3"/>
        <v>11096</v>
      </c>
      <c r="N13" s="5">
        <v>11096</v>
      </c>
      <c r="O13" s="5">
        <f t="shared" si="0"/>
        <v>0</v>
      </c>
      <c r="P13" s="6"/>
      <c r="Q13" s="11">
        <v>2250809.2999999998</v>
      </c>
      <c r="R13" s="11">
        <v>-45653</v>
      </c>
      <c r="S13" s="11">
        <f>Q13+R13</f>
        <v>2205156.2999999998</v>
      </c>
      <c r="T13" s="11">
        <v>2204669.1</v>
      </c>
      <c r="U13" s="11">
        <f t="shared" si="2"/>
        <v>-487.1999999997206</v>
      </c>
      <c r="V13" s="6" t="s">
        <v>78</v>
      </c>
      <c r="W13" s="6"/>
      <c r="X13" s="6"/>
      <c r="Y13" s="6" t="s">
        <v>72</v>
      </c>
    </row>
    <row r="14" spans="1:25" s="3" customFormat="1" ht="51.75" customHeight="1">
      <c r="A14" s="5">
        <v>106005</v>
      </c>
      <c r="B14" s="5"/>
      <c r="C14" s="5">
        <v>1146</v>
      </c>
      <c r="D14" s="5" t="s">
        <v>64</v>
      </c>
      <c r="E14" s="5" t="s">
        <v>87</v>
      </c>
      <c r="F14" s="5"/>
      <c r="G14" s="5"/>
      <c r="H14" s="10" t="s">
        <v>32</v>
      </c>
      <c r="I14" s="10" t="s">
        <v>22</v>
      </c>
      <c r="J14" s="6" t="s">
        <v>41</v>
      </c>
      <c r="K14" s="5">
        <v>10926</v>
      </c>
      <c r="L14" s="5">
        <v>0</v>
      </c>
      <c r="M14" s="5">
        <f t="shared" si="3"/>
        <v>10926</v>
      </c>
      <c r="N14" s="5">
        <v>10926</v>
      </c>
      <c r="O14" s="5">
        <f t="shared" si="0"/>
        <v>0</v>
      </c>
      <c r="P14" s="6"/>
      <c r="Q14" s="11">
        <v>2796884.3</v>
      </c>
      <c r="R14" s="11">
        <v>-2457.5</v>
      </c>
      <c r="S14" s="11">
        <f t="shared" si="1"/>
        <v>2794426.8</v>
      </c>
      <c r="T14" s="11">
        <v>2793575.7</v>
      </c>
      <c r="U14" s="11">
        <f t="shared" si="2"/>
        <v>-851.09999999962747</v>
      </c>
      <c r="V14" s="6" t="s">
        <v>78</v>
      </c>
      <c r="W14" s="6"/>
      <c r="X14" s="6"/>
      <c r="Y14" s="6" t="s">
        <v>72</v>
      </c>
    </row>
    <row r="15" spans="1:25" s="3" customFormat="1" ht="57.75" customHeight="1">
      <c r="A15" s="5">
        <v>106005</v>
      </c>
      <c r="B15" s="5"/>
      <c r="C15" s="5">
        <v>1146</v>
      </c>
      <c r="D15" s="5" t="s">
        <v>64</v>
      </c>
      <c r="E15" s="5" t="s">
        <v>88</v>
      </c>
      <c r="F15" s="5"/>
      <c r="G15" s="5"/>
      <c r="H15" s="10" t="s">
        <v>33</v>
      </c>
      <c r="I15" s="10" t="s">
        <v>23</v>
      </c>
      <c r="J15" s="6" t="s">
        <v>41</v>
      </c>
      <c r="K15" s="5">
        <v>6213</v>
      </c>
      <c r="L15" s="5">
        <v>0</v>
      </c>
      <c r="M15" s="5">
        <f t="shared" si="3"/>
        <v>6213</v>
      </c>
      <c r="N15" s="5">
        <v>6213</v>
      </c>
      <c r="O15" s="5">
        <f t="shared" si="0"/>
        <v>0</v>
      </c>
      <c r="P15" s="6"/>
      <c r="Q15" s="11">
        <v>1289738.2</v>
      </c>
      <c r="R15" s="11">
        <v>-23263.3</v>
      </c>
      <c r="S15" s="11">
        <f t="shared" si="1"/>
        <v>1266474.8999999999</v>
      </c>
      <c r="T15" s="11">
        <v>1266379.5</v>
      </c>
      <c r="U15" s="11">
        <f t="shared" si="2"/>
        <v>-95.399999999906868</v>
      </c>
      <c r="V15" s="6" t="s">
        <v>78</v>
      </c>
      <c r="W15" s="6"/>
      <c r="X15" s="6"/>
      <c r="Y15" s="6" t="s">
        <v>72</v>
      </c>
    </row>
    <row r="16" spans="1:25" s="3" customFormat="1" ht="72.75" customHeight="1">
      <c r="A16" s="5">
        <v>106005</v>
      </c>
      <c r="B16" s="5"/>
      <c r="C16" s="5">
        <v>1146</v>
      </c>
      <c r="D16" s="5" t="s">
        <v>64</v>
      </c>
      <c r="E16" s="5" t="s">
        <v>89</v>
      </c>
      <c r="F16" s="5"/>
      <c r="G16" s="5"/>
      <c r="H16" s="10" t="s">
        <v>35</v>
      </c>
      <c r="I16" s="10" t="s">
        <v>25</v>
      </c>
      <c r="J16" s="6" t="s">
        <v>41</v>
      </c>
      <c r="K16" s="5">
        <v>17</v>
      </c>
      <c r="L16" s="5">
        <v>0</v>
      </c>
      <c r="M16" s="5">
        <f t="shared" si="3"/>
        <v>17</v>
      </c>
      <c r="N16" s="5">
        <v>17</v>
      </c>
      <c r="O16" s="5">
        <f t="shared" si="0"/>
        <v>0</v>
      </c>
      <c r="P16" s="6"/>
      <c r="Q16" s="11">
        <v>26326.3</v>
      </c>
      <c r="R16" s="11">
        <v>-959.5</v>
      </c>
      <c r="S16" s="11">
        <f t="shared" si="1"/>
        <v>25366.799999999999</v>
      </c>
      <c r="T16" s="11">
        <v>25366.799999999999</v>
      </c>
      <c r="U16" s="11">
        <f t="shared" si="2"/>
        <v>0</v>
      </c>
      <c r="V16" s="6"/>
      <c r="W16" s="6"/>
      <c r="X16" s="6"/>
      <c r="Y16" s="6" t="s">
        <v>72</v>
      </c>
    </row>
    <row r="17" spans="1:25" s="3" customFormat="1" ht="69.75" customHeight="1">
      <c r="A17" s="5">
        <v>106005</v>
      </c>
      <c r="B17" s="5"/>
      <c r="C17" s="5">
        <v>1146</v>
      </c>
      <c r="D17" s="5" t="s">
        <v>64</v>
      </c>
      <c r="E17" s="5" t="s">
        <v>90</v>
      </c>
      <c r="F17" s="5"/>
      <c r="G17" s="5"/>
      <c r="H17" s="10" t="s">
        <v>36</v>
      </c>
      <c r="I17" s="10" t="s">
        <v>26</v>
      </c>
      <c r="J17" s="6" t="s">
        <v>41</v>
      </c>
      <c r="K17" s="5">
        <v>35</v>
      </c>
      <c r="L17" s="5">
        <v>0</v>
      </c>
      <c r="M17" s="5">
        <f t="shared" si="3"/>
        <v>35</v>
      </c>
      <c r="N17" s="5">
        <v>35</v>
      </c>
      <c r="O17" s="5">
        <f t="shared" si="0"/>
        <v>0</v>
      </c>
      <c r="P17" s="6"/>
      <c r="Q17" s="11">
        <v>71373.5</v>
      </c>
      <c r="R17" s="11">
        <v>-959.5</v>
      </c>
      <c r="S17" s="11">
        <f t="shared" si="1"/>
        <v>70414</v>
      </c>
      <c r="T17" s="11">
        <v>70414</v>
      </c>
      <c r="U17" s="11">
        <f t="shared" si="2"/>
        <v>0</v>
      </c>
      <c r="V17" s="6"/>
      <c r="W17" s="6"/>
      <c r="X17" s="6"/>
      <c r="Y17" s="6" t="s">
        <v>72</v>
      </c>
    </row>
    <row r="18" spans="1:25" s="3" customFormat="1" ht="91.5" customHeight="1">
      <c r="A18" s="5">
        <v>106005</v>
      </c>
      <c r="B18" s="5"/>
      <c r="C18" s="5">
        <v>1146</v>
      </c>
      <c r="D18" s="5" t="s">
        <v>64</v>
      </c>
      <c r="E18" s="5" t="s">
        <v>91</v>
      </c>
      <c r="F18" s="5"/>
      <c r="G18" s="5"/>
      <c r="H18" s="10" t="s">
        <v>39</v>
      </c>
      <c r="I18" s="10" t="s">
        <v>30</v>
      </c>
      <c r="J18" s="6" t="s">
        <v>41</v>
      </c>
      <c r="K18" s="5">
        <v>30</v>
      </c>
      <c r="L18" s="5">
        <v>0</v>
      </c>
      <c r="M18" s="5">
        <f t="shared" si="3"/>
        <v>30</v>
      </c>
      <c r="N18" s="5">
        <v>30</v>
      </c>
      <c r="O18" s="5">
        <f t="shared" si="0"/>
        <v>0</v>
      </c>
      <c r="P18" s="6"/>
      <c r="Q18" s="11">
        <v>32190.9</v>
      </c>
      <c r="R18" s="11">
        <v>3793</v>
      </c>
      <c r="S18" s="11">
        <f t="shared" si="1"/>
        <v>35983.9</v>
      </c>
      <c r="T18" s="11">
        <v>35983.9</v>
      </c>
      <c r="U18" s="11">
        <f t="shared" si="2"/>
        <v>0</v>
      </c>
      <c r="V18" s="6"/>
      <c r="W18" s="6"/>
      <c r="X18" s="6"/>
      <c r="Y18" s="6" t="s">
        <v>72</v>
      </c>
    </row>
    <row r="19" spans="1:25" s="3" customFormat="1" ht="82.5" customHeight="1">
      <c r="A19" s="5">
        <v>106005</v>
      </c>
      <c r="B19" s="5"/>
      <c r="C19" s="5">
        <v>1146</v>
      </c>
      <c r="D19" s="5" t="s">
        <v>64</v>
      </c>
      <c r="E19" s="5" t="s">
        <v>92</v>
      </c>
      <c r="F19" s="5"/>
      <c r="G19" s="5"/>
      <c r="H19" s="10" t="s">
        <v>40</v>
      </c>
      <c r="I19" s="10" t="s">
        <v>30</v>
      </c>
      <c r="J19" s="6" t="s">
        <v>41</v>
      </c>
      <c r="K19" s="5">
        <v>44</v>
      </c>
      <c r="L19" s="5">
        <v>0</v>
      </c>
      <c r="M19" s="5">
        <f t="shared" si="3"/>
        <v>44</v>
      </c>
      <c r="N19" s="5">
        <v>44</v>
      </c>
      <c r="O19" s="5">
        <f t="shared" si="0"/>
        <v>0</v>
      </c>
      <c r="P19" s="6"/>
      <c r="Q19" s="11">
        <v>30903.3</v>
      </c>
      <c r="R19" s="11">
        <v>2584.6999999999998</v>
      </c>
      <c r="S19" s="11">
        <f t="shared" si="1"/>
        <v>33488</v>
      </c>
      <c r="T19" s="11">
        <v>33488</v>
      </c>
      <c r="U19" s="11">
        <f t="shared" si="2"/>
        <v>0</v>
      </c>
      <c r="V19" s="6"/>
      <c r="W19" s="6"/>
      <c r="X19" s="6"/>
      <c r="Y19" s="6" t="s">
        <v>72</v>
      </c>
    </row>
    <row r="20" spans="1:25" s="3" customFormat="1" ht="108" customHeight="1">
      <c r="A20" s="5">
        <v>106005</v>
      </c>
      <c r="B20" s="5"/>
      <c r="C20" s="5">
        <v>1146</v>
      </c>
      <c r="D20" s="5" t="s">
        <v>64</v>
      </c>
      <c r="E20" s="5" t="s">
        <v>93</v>
      </c>
      <c r="F20" s="5"/>
      <c r="G20" s="5"/>
      <c r="H20" s="10" t="s">
        <v>47</v>
      </c>
      <c r="I20" s="10" t="s">
        <v>48</v>
      </c>
      <c r="J20" s="6" t="s">
        <v>41</v>
      </c>
      <c r="K20" s="5">
        <v>320</v>
      </c>
      <c r="L20" s="5">
        <v>0</v>
      </c>
      <c r="M20" s="5">
        <v>495</v>
      </c>
      <c r="N20" s="5">
        <v>495</v>
      </c>
      <c r="O20" s="5">
        <v>0</v>
      </c>
      <c r="P20" s="6"/>
      <c r="Q20" s="11">
        <v>94952.7</v>
      </c>
      <c r="R20" s="11">
        <v>-3008.2</v>
      </c>
      <c r="S20" s="11">
        <f t="shared" si="1"/>
        <v>91944.5</v>
      </c>
      <c r="T20" s="11">
        <v>91944.5</v>
      </c>
      <c r="U20" s="11">
        <f t="shared" si="2"/>
        <v>0</v>
      </c>
      <c r="V20" s="6"/>
      <c r="W20" s="6"/>
      <c r="X20" s="6"/>
      <c r="Y20" s="6" t="s">
        <v>72</v>
      </c>
    </row>
    <row r="21" spans="1:25" s="3" customFormat="1" ht="84.75" customHeight="1">
      <c r="A21" s="5">
        <v>106005</v>
      </c>
      <c r="B21" s="5"/>
      <c r="C21" s="5">
        <v>1146</v>
      </c>
      <c r="D21" s="5" t="s">
        <v>64</v>
      </c>
      <c r="E21" s="5" t="s">
        <v>94</v>
      </c>
      <c r="F21" s="5"/>
      <c r="G21" s="5"/>
      <c r="H21" s="10" t="s">
        <v>40</v>
      </c>
      <c r="I21" s="10" t="s">
        <v>30</v>
      </c>
      <c r="J21" s="6" t="s">
        <v>41</v>
      </c>
      <c r="K21" s="5">
        <v>38</v>
      </c>
      <c r="L21" s="5">
        <v>0</v>
      </c>
      <c r="M21" s="5">
        <v>3</v>
      </c>
      <c r="N21" s="5">
        <v>3</v>
      </c>
      <c r="O21" s="5">
        <f>N21-M21</f>
        <v>0</v>
      </c>
      <c r="P21" s="6"/>
      <c r="Q21" s="11">
        <v>1931.5</v>
      </c>
      <c r="R21" s="11">
        <v>-1268.4000000000001</v>
      </c>
      <c r="S21" s="11">
        <f t="shared" si="1"/>
        <v>663.09999999999991</v>
      </c>
      <c r="T21" s="11">
        <v>663.1</v>
      </c>
      <c r="U21" s="11">
        <f t="shared" si="2"/>
        <v>0</v>
      </c>
      <c r="V21" s="6"/>
      <c r="W21" s="6"/>
      <c r="X21" s="6"/>
      <c r="Y21" s="6" t="s">
        <v>72</v>
      </c>
    </row>
    <row r="22" spans="1:25" s="3" customFormat="1" ht="78.75" customHeight="1">
      <c r="A22" s="5">
        <v>106005</v>
      </c>
      <c r="B22" s="5"/>
      <c r="C22" s="5">
        <v>1148</v>
      </c>
      <c r="D22" s="5" t="s">
        <v>64</v>
      </c>
      <c r="E22" s="5" t="s">
        <v>84</v>
      </c>
      <c r="F22" s="5"/>
      <c r="G22" s="5"/>
      <c r="H22" s="10" t="s">
        <v>49</v>
      </c>
      <c r="I22" s="10" t="s">
        <v>50</v>
      </c>
      <c r="J22" s="6" t="s">
        <v>41</v>
      </c>
      <c r="K22" s="5">
        <v>302</v>
      </c>
      <c r="L22" s="5">
        <v>0</v>
      </c>
      <c r="M22" s="5">
        <f>K22+L22</f>
        <v>302</v>
      </c>
      <c r="N22" s="5">
        <v>302</v>
      </c>
      <c r="O22" s="5">
        <f>N22-M22</f>
        <v>0</v>
      </c>
      <c r="P22" s="6"/>
      <c r="Q22" s="11">
        <v>14634.4</v>
      </c>
      <c r="R22" s="11">
        <v>0</v>
      </c>
      <c r="S22" s="11">
        <f t="shared" si="1"/>
        <v>14634.4</v>
      </c>
      <c r="T22" s="11">
        <v>14634.4</v>
      </c>
      <c r="U22" s="11">
        <f t="shared" si="2"/>
        <v>0</v>
      </c>
      <c r="V22" s="6"/>
      <c r="W22" s="6"/>
      <c r="X22" s="6"/>
      <c r="Y22" s="6" t="s">
        <v>72</v>
      </c>
    </row>
    <row r="23" spans="1:25" s="3" customFormat="1" ht="59.25" customHeight="1">
      <c r="A23" s="5">
        <v>106005</v>
      </c>
      <c r="B23" s="5"/>
      <c r="C23" s="5">
        <v>1148</v>
      </c>
      <c r="D23" s="5" t="s">
        <v>64</v>
      </c>
      <c r="E23" s="5" t="s">
        <v>95</v>
      </c>
      <c r="F23" s="5"/>
      <c r="G23" s="5"/>
      <c r="H23" s="10" t="s">
        <v>43</v>
      </c>
      <c r="I23" s="10" t="s">
        <v>42</v>
      </c>
      <c r="J23" s="6" t="s">
        <v>41</v>
      </c>
      <c r="K23" s="5">
        <v>205</v>
      </c>
      <c r="L23" s="5">
        <v>0</v>
      </c>
      <c r="M23" s="5">
        <v>170</v>
      </c>
      <c r="N23" s="5">
        <v>170</v>
      </c>
      <c r="O23" s="5">
        <v>0</v>
      </c>
      <c r="P23" s="6"/>
      <c r="Q23" s="11">
        <v>45345.1</v>
      </c>
      <c r="R23" s="11">
        <v>0</v>
      </c>
      <c r="S23" s="11">
        <f t="shared" si="1"/>
        <v>45345.1</v>
      </c>
      <c r="T23" s="11">
        <v>45345.1</v>
      </c>
      <c r="U23" s="11">
        <f t="shared" si="2"/>
        <v>0</v>
      </c>
      <c r="V23" s="6"/>
      <c r="W23" s="6"/>
      <c r="X23" s="6"/>
      <c r="Y23" s="6" t="s">
        <v>72</v>
      </c>
    </row>
    <row r="24" spans="1:25" s="3" customFormat="1" ht="60.75" customHeight="1">
      <c r="A24" s="5">
        <v>106005</v>
      </c>
      <c r="B24" s="5"/>
      <c r="C24" s="5">
        <v>1168</v>
      </c>
      <c r="D24" s="5" t="s">
        <v>64</v>
      </c>
      <c r="E24" s="5" t="s">
        <v>96</v>
      </c>
      <c r="F24" s="5"/>
      <c r="G24" s="5"/>
      <c r="H24" s="10" t="s">
        <v>44</v>
      </c>
      <c r="I24" s="10" t="s">
        <v>27</v>
      </c>
      <c r="J24" s="6" t="s">
        <v>41</v>
      </c>
      <c r="K24" s="5">
        <v>1</v>
      </c>
      <c r="L24" s="5">
        <v>0</v>
      </c>
      <c r="M24" s="5">
        <v>1</v>
      </c>
      <c r="N24" s="5">
        <v>1</v>
      </c>
      <c r="O24" s="5">
        <f>N24-M24</f>
        <v>0</v>
      </c>
      <c r="P24" s="6"/>
      <c r="Q24" s="11">
        <v>3278.2</v>
      </c>
      <c r="R24" s="11">
        <v>0</v>
      </c>
      <c r="S24" s="11">
        <f t="shared" si="1"/>
        <v>3278.2</v>
      </c>
      <c r="T24" s="11">
        <v>835</v>
      </c>
      <c r="U24" s="11">
        <f>T24-S24</f>
        <v>-2443.1999999999998</v>
      </c>
      <c r="V24" s="6" t="s">
        <v>78</v>
      </c>
      <c r="W24" s="6"/>
      <c r="X24" s="6"/>
      <c r="Y24" s="6" t="s">
        <v>72</v>
      </c>
    </row>
    <row r="25" spans="1:25" s="3" customFormat="1" ht="69" customHeight="1">
      <c r="A25" s="5">
        <v>106005</v>
      </c>
      <c r="B25" s="5"/>
      <c r="C25" s="5">
        <v>1168</v>
      </c>
      <c r="D25" s="5" t="s">
        <v>64</v>
      </c>
      <c r="E25" s="5" t="s">
        <v>97</v>
      </c>
      <c r="F25" s="5"/>
      <c r="G25" s="5"/>
      <c r="H25" s="10" t="s">
        <v>45</v>
      </c>
      <c r="I25" s="10" t="s">
        <v>46</v>
      </c>
      <c r="J25" s="6" t="s">
        <v>41</v>
      </c>
      <c r="K25" s="5">
        <v>11</v>
      </c>
      <c r="L25" s="5">
        <v>0</v>
      </c>
      <c r="M25" s="5">
        <f>K25+L25</f>
        <v>11</v>
      </c>
      <c r="N25" s="5">
        <v>11</v>
      </c>
      <c r="O25" s="5">
        <f>N25-M25</f>
        <v>0</v>
      </c>
      <c r="P25" s="6"/>
      <c r="Q25" s="11">
        <v>50210.5</v>
      </c>
      <c r="R25" s="11">
        <v>0</v>
      </c>
      <c r="S25" s="11">
        <f t="shared" si="1"/>
        <v>50210.5</v>
      </c>
      <c r="T25" s="11">
        <v>50210.5</v>
      </c>
      <c r="U25" s="11">
        <f t="shared" si="2"/>
        <v>0</v>
      </c>
      <c r="V25" s="6"/>
      <c r="W25" s="6"/>
      <c r="X25" s="6"/>
      <c r="Y25" s="6" t="s">
        <v>72</v>
      </c>
    </row>
    <row r="26" spans="1:25" s="3" customFormat="1" ht="87.75" customHeight="1">
      <c r="A26" s="5">
        <v>106005</v>
      </c>
      <c r="B26" s="5"/>
      <c r="C26" s="5">
        <v>1146</v>
      </c>
      <c r="D26" s="5" t="s">
        <v>98</v>
      </c>
      <c r="E26" s="5" t="s">
        <v>65</v>
      </c>
      <c r="F26" s="5"/>
      <c r="G26" s="5"/>
      <c r="H26" s="10" t="s">
        <v>34</v>
      </c>
      <c r="I26" s="10" t="s">
        <v>24</v>
      </c>
      <c r="J26" s="6" t="s">
        <v>41</v>
      </c>
      <c r="K26" s="5">
        <v>46</v>
      </c>
      <c r="L26" s="5">
        <v>0</v>
      </c>
      <c r="M26" s="5">
        <v>46</v>
      </c>
      <c r="N26" s="5">
        <v>46</v>
      </c>
      <c r="O26" s="5">
        <v>0</v>
      </c>
      <c r="P26" s="6"/>
      <c r="Q26" s="11">
        <v>1208.4000000000001</v>
      </c>
      <c r="R26" s="11">
        <v>0</v>
      </c>
      <c r="S26" s="11">
        <f t="shared" si="1"/>
        <v>1208.4000000000001</v>
      </c>
      <c r="T26" s="11">
        <v>1208.4000000000001</v>
      </c>
      <c r="U26" s="11">
        <f t="shared" si="2"/>
        <v>0</v>
      </c>
      <c r="V26" s="6"/>
      <c r="W26" s="6"/>
      <c r="X26" s="6"/>
      <c r="Y26" s="6" t="s">
        <v>72</v>
      </c>
    </row>
    <row r="27" spans="1:25" s="3" customFormat="1" ht="94.5" customHeight="1">
      <c r="A27" s="5">
        <v>106005</v>
      </c>
      <c r="B27" s="5"/>
      <c r="C27" s="5">
        <v>1146</v>
      </c>
      <c r="D27" s="5" t="s">
        <v>98</v>
      </c>
      <c r="E27" s="5" t="s">
        <v>99</v>
      </c>
      <c r="F27" s="5"/>
      <c r="G27" s="5"/>
      <c r="H27" s="10" t="s">
        <v>14</v>
      </c>
      <c r="I27" s="10" t="s">
        <v>20</v>
      </c>
      <c r="J27" s="6" t="s">
        <v>41</v>
      </c>
      <c r="K27" s="5">
        <v>0</v>
      </c>
      <c r="L27" s="5">
        <v>0</v>
      </c>
      <c r="M27" s="5">
        <f>L27+K27</f>
        <v>0</v>
      </c>
      <c r="N27" s="5">
        <v>0</v>
      </c>
      <c r="O27" s="5">
        <f>N27-M27</f>
        <v>0</v>
      </c>
      <c r="P27" s="6"/>
      <c r="Q27" s="11">
        <v>4789</v>
      </c>
      <c r="R27" s="11">
        <v>0</v>
      </c>
      <c r="S27" s="11">
        <f t="shared" si="1"/>
        <v>4789</v>
      </c>
      <c r="T27" s="11">
        <v>4777.5600000000004</v>
      </c>
      <c r="U27" s="11">
        <f t="shared" si="2"/>
        <v>-11.4399999999996</v>
      </c>
      <c r="V27" s="6" t="s">
        <v>78</v>
      </c>
      <c r="W27" s="6"/>
      <c r="X27" s="6"/>
      <c r="Y27" s="6" t="s">
        <v>72</v>
      </c>
    </row>
    <row r="28" spans="1:25" ht="196.5" customHeight="1">
      <c r="A28" s="5">
        <v>106005</v>
      </c>
      <c r="B28" s="5"/>
      <c r="C28" s="5">
        <v>1110</v>
      </c>
      <c r="D28" s="5" t="s">
        <v>98</v>
      </c>
      <c r="E28" s="5" t="s">
        <v>71</v>
      </c>
      <c r="F28" s="5"/>
      <c r="G28" s="5"/>
      <c r="H28" s="10" t="s">
        <v>70</v>
      </c>
      <c r="I28" s="10" t="s">
        <v>70</v>
      </c>
      <c r="J28" s="6" t="s">
        <v>41</v>
      </c>
      <c r="K28" s="5"/>
      <c r="L28" s="5"/>
      <c r="M28" s="5"/>
      <c r="N28" s="5"/>
      <c r="O28" s="5"/>
      <c r="P28" s="6"/>
      <c r="Q28" s="11">
        <v>1080</v>
      </c>
      <c r="R28" s="11">
        <v>0</v>
      </c>
      <c r="S28" s="11">
        <f t="shared" si="1"/>
        <v>1080</v>
      </c>
      <c r="T28" s="11">
        <v>1080</v>
      </c>
      <c r="U28" s="11">
        <f t="shared" si="2"/>
        <v>0</v>
      </c>
      <c r="V28" s="6"/>
      <c r="W28" s="6"/>
      <c r="X28" s="6"/>
      <c r="Y28" s="6" t="s">
        <v>72</v>
      </c>
    </row>
    <row r="29" spans="1:25" ht="74.25" customHeight="1">
      <c r="A29" s="5">
        <v>106005</v>
      </c>
      <c r="B29" s="5"/>
      <c r="C29" s="5">
        <v>1015</v>
      </c>
      <c r="D29" s="5" t="s">
        <v>98</v>
      </c>
      <c r="E29" s="5" t="s">
        <v>95</v>
      </c>
      <c r="F29" s="5"/>
      <c r="G29" s="5"/>
      <c r="H29" s="10" t="s">
        <v>66</v>
      </c>
      <c r="I29" s="10" t="s">
        <v>67</v>
      </c>
      <c r="J29" s="6" t="s">
        <v>41</v>
      </c>
      <c r="K29" s="5">
        <v>3569</v>
      </c>
      <c r="L29" s="5">
        <v>0</v>
      </c>
      <c r="M29" s="5">
        <v>1500</v>
      </c>
      <c r="N29" s="5">
        <v>1500</v>
      </c>
      <c r="O29" s="5">
        <f>N29-M29</f>
        <v>0</v>
      </c>
      <c r="P29" s="6"/>
      <c r="Q29" s="11">
        <v>290160</v>
      </c>
      <c r="R29" s="11">
        <v>-27300</v>
      </c>
      <c r="S29" s="11">
        <f>Q29+R29</f>
        <v>262860</v>
      </c>
      <c r="T29" s="11">
        <v>262843.56</v>
      </c>
      <c r="U29" s="11">
        <f t="shared" si="2"/>
        <v>-16.440000000002328</v>
      </c>
      <c r="V29" s="6" t="s">
        <v>68</v>
      </c>
      <c r="W29" s="6"/>
      <c r="X29" s="6"/>
      <c r="Y29" s="6" t="s">
        <v>72</v>
      </c>
    </row>
    <row r="30" spans="1:25" s="3" customFormat="1" ht="81.75" customHeight="1">
      <c r="A30" s="5">
        <v>106005</v>
      </c>
      <c r="B30" s="5"/>
      <c r="C30" s="5">
        <v>1146</v>
      </c>
      <c r="D30" s="5" t="s">
        <v>98</v>
      </c>
      <c r="E30" s="5" t="s">
        <v>99</v>
      </c>
      <c r="F30" s="5"/>
      <c r="G30" s="5"/>
      <c r="H30" s="10" t="s">
        <v>63</v>
      </c>
      <c r="I30" s="10" t="s">
        <v>76</v>
      </c>
      <c r="J30" s="6" t="s">
        <v>41</v>
      </c>
      <c r="K30" s="5" t="s">
        <v>1</v>
      </c>
      <c r="L30" s="5" t="s">
        <v>1</v>
      </c>
      <c r="M30" s="5" t="s">
        <v>1</v>
      </c>
      <c r="N30" s="5" t="s">
        <v>1</v>
      </c>
      <c r="O30" s="5" t="s">
        <v>1</v>
      </c>
      <c r="P30" s="6"/>
      <c r="Q30" s="11">
        <v>9165.1</v>
      </c>
      <c r="R30" s="11">
        <v>0</v>
      </c>
      <c r="S30" s="11">
        <f t="shared" si="1"/>
        <v>9165.1</v>
      </c>
      <c r="T30" s="11">
        <v>9165.1</v>
      </c>
      <c r="U30" s="11">
        <f t="shared" si="2"/>
        <v>0</v>
      </c>
      <c r="V30" s="6"/>
      <c r="W30" s="6"/>
      <c r="X30" s="6"/>
      <c r="Y30" s="6" t="s">
        <v>72</v>
      </c>
    </row>
    <row r="31" spans="1:25" ht="81.75" customHeight="1">
      <c r="A31" s="5">
        <v>106005</v>
      </c>
      <c r="B31" s="5"/>
      <c r="C31" s="5">
        <v>1146</v>
      </c>
      <c r="D31" s="5" t="s">
        <v>101</v>
      </c>
      <c r="E31" s="5" t="s">
        <v>102</v>
      </c>
      <c r="F31" s="5"/>
      <c r="G31" s="5"/>
      <c r="H31" s="10" t="s">
        <v>82</v>
      </c>
      <c r="I31" s="10" t="s">
        <v>69</v>
      </c>
      <c r="J31" s="6" t="s">
        <v>41</v>
      </c>
      <c r="K31" s="5"/>
      <c r="L31" s="5"/>
      <c r="M31" s="5"/>
      <c r="N31" s="5"/>
      <c r="O31" s="5"/>
      <c r="P31" s="6"/>
      <c r="Q31" s="11">
        <v>154756.5</v>
      </c>
      <c r="R31" s="11"/>
      <c r="S31" s="11">
        <f t="shared" si="1"/>
        <v>154756.5</v>
      </c>
      <c r="T31" s="11">
        <v>103447.88</v>
      </c>
      <c r="U31" s="11">
        <f>T31-S31</f>
        <v>-51308.619999999995</v>
      </c>
      <c r="V31" s="6" t="s">
        <v>78</v>
      </c>
      <c r="W31" s="6"/>
      <c r="X31" s="6"/>
      <c r="Y31" s="6" t="s">
        <v>72</v>
      </c>
    </row>
    <row r="32" spans="1:25" ht="78" customHeight="1">
      <c r="A32" s="5">
        <v>106005</v>
      </c>
      <c r="B32" s="5"/>
      <c r="C32" s="5">
        <v>1146</v>
      </c>
      <c r="D32" s="5" t="s">
        <v>101</v>
      </c>
      <c r="E32" s="5" t="s">
        <v>102</v>
      </c>
      <c r="F32" s="5"/>
      <c r="G32" s="5"/>
      <c r="H32" s="10" t="s">
        <v>73</v>
      </c>
      <c r="I32" s="10" t="s">
        <v>74</v>
      </c>
      <c r="J32" s="6" t="s">
        <v>41</v>
      </c>
      <c r="K32" s="5">
        <v>0</v>
      </c>
      <c r="L32" s="5">
        <v>0</v>
      </c>
      <c r="M32" s="5">
        <v>0</v>
      </c>
      <c r="N32" s="5">
        <v>0</v>
      </c>
      <c r="O32" s="5">
        <f>N32-M32</f>
        <v>0</v>
      </c>
      <c r="P32" s="6"/>
      <c r="Q32" s="11"/>
      <c r="R32" s="11">
        <v>240032.6</v>
      </c>
      <c r="S32" s="11">
        <f t="shared" si="1"/>
        <v>240032.6</v>
      </c>
      <c r="T32" s="11">
        <v>240032.6</v>
      </c>
      <c r="U32" s="11">
        <f t="shared" si="2"/>
        <v>0</v>
      </c>
      <c r="V32" s="6"/>
      <c r="W32" s="6"/>
      <c r="X32" s="6"/>
      <c r="Y32" s="6" t="s">
        <v>72</v>
      </c>
    </row>
    <row r="33" spans="1:25" ht="111" customHeight="1">
      <c r="A33" s="5">
        <v>106005</v>
      </c>
      <c r="B33" s="5"/>
      <c r="C33" s="5">
        <v>1146</v>
      </c>
      <c r="D33" s="5" t="s">
        <v>101</v>
      </c>
      <c r="E33" s="5" t="s">
        <v>102</v>
      </c>
      <c r="F33" s="5"/>
      <c r="G33" s="5"/>
      <c r="H33" s="10" t="s">
        <v>83</v>
      </c>
      <c r="I33" s="10" t="s">
        <v>75</v>
      </c>
      <c r="J33" s="6" t="s">
        <v>41</v>
      </c>
      <c r="K33" s="5">
        <v>0</v>
      </c>
      <c r="L33" s="5">
        <v>0</v>
      </c>
      <c r="M33" s="5">
        <v>0</v>
      </c>
      <c r="N33" s="5">
        <v>0</v>
      </c>
      <c r="O33" s="5">
        <f>N33-M33</f>
        <v>0</v>
      </c>
      <c r="P33" s="6"/>
      <c r="Q33" s="11"/>
      <c r="R33" s="11">
        <v>145985.4</v>
      </c>
      <c r="S33" s="11">
        <f t="shared" si="1"/>
        <v>145985.4</v>
      </c>
      <c r="T33" s="11">
        <v>100919.58</v>
      </c>
      <c r="U33" s="11">
        <f t="shared" si="2"/>
        <v>-45065.819999999992</v>
      </c>
      <c r="V33" s="6" t="s">
        <v>78</v>
      </c>
      <c r="W33" s="6"/>
      <c r="X33" s="6"/>
      <c r="Y33" s="6" t="s">
        <v>72</v>
      </c>
    </row>
    <row r="34" spans="1:25" ht="50.25" customHeight="1">
      <c r="A34" s="5">
        <v>106005</v>
      </c>
      <c r="B34" s="5"/>
      <c r="C34" s="5">
        <v>1146</v>
      </c>
      <c r="D34" s="5" t="s">
        <v>101</v>
      </c>
      <c r="E34" s="5" t="s">
        <v>102</v>
      </c>
      <c r="F34" s="5"/>
      <c r="G34" s="5"/>
      <c r="H34" s="10"/>
      <c r="I34" s="10" t="s">
        <v>118</v>
      </c>
      <c r="J34" s="6" t="s">
        <v>41</v>
      </c>
      <c r="K34" s="5">
        <v>0</v>
      </c>
      <c r="L34" s="5">
        <v>0</v>
      </c>
      <c r="M34" s="5">
        <v>0</v>
      </c>
      <c r="N34" s="5">
        <v>0</v>
      </c>
      <c r="O34" s="5">
        <f>N34-M34</f>
        <v>0</v>
      </c>
      <c r="P34" s="6"/>
      <c r="Q34" s="11">
        <v>0</v>
      </c>
      <c r="R34" s="11">
        <v>526714</v>
      </c>
      <c r="S34" s="11">
        <f t="shared" si="1"/>
        <v>526714</v>
      </c>
      <c r="T34" s="11">
        <v>519148.25</v>
      </c>
      <c r="U34" s="11">
        <f t="shared" si="2"/>
        <v>-7565.75</v>
      </c>
      <c r="V34" s="6" t="s">
        <v>78</v>
      </c>
      <c r="W34" s="6"/>
      <c r="X34" s="6"/>
      <c r="Y34" s="6" t="s">
        <v>72</v>
      </c>
    </row>
    <row r="35" spans="1:25" ht="102" customHeight="1">
      <c r="A35" s="5">
        <v>106005</v>
      </c>
      <c r="B35" s="5"/>
      <c r="C35" s="5">
        <v>1002</v>
      </c>
      <c r="D35" s="5" t="s">
        <v>100</v>
      </c>
      <c r="E35" s="5" t="s">
        <v>84</v>
      </c>
      <c r="F35" s="5"/>
      <c r="G35" s="5"/>
      <c r="H35" s="10" t="s">
        <v>14</v>
      </c>
      <c r="I35" s="10" t="s">
        <v>17</v>
      </c>
      <c r="J35" s="6" t="s">
        <v>41</v>
      </c>
      <c r="K35" s="5">
        <v>0</v>
      </c>
      <c r="L35" s="5">
        <v>0</v>
      </c>
      <c r="M35" s="5">
        <v>0</v>
      </c>
      <c r="N35" s="5">
        <v>0</v>
      </c>
      <c r="O35" s="5">
        <f>N35-M35</f>
        <v>0</v>
      </c>
      <c r="P35" s="6"/>
      <c r="Q35" s="11">
        <v>3000</v>
      </c>
      <c r="R35" s="11">
        <v>0</v>
      </c>
      <c r="S35" s="11">
        <f t="shared" si="1"/>
        <v>3000</v>
      </c>
      <c r="T35" s="11">
        <v>2976</v>
      </c>
      <c r="U35" s="11">
        <f t="shared" si="2"/>
        <v>-24</v>
      </c>
      <c r="V35" s="6" t="s">
        <v>78</v>
      </c>
      <c r="W35" s="6"/>
      <c r="X35" s="6"/>
      <c r="Y35" s="6"/>
    </row>
    <row r="36" spans="1:25" ht="13.5"/>
    <row r="37" spans="1:25" ht="13.5"/>
    <row r="38" spans="1:25" ht="13.5"/>
    <row r="39" spans="1:25" ht="13.5"/>
  </sheetData>
  <mergeCells count="12">
    <mergeCell ref="H1:H2"/>
    <mergeCell ref="I1:I2"/>
    <mergeCell ref="A1:A2"/>
    <mergeCell ref="B1:B2"/>
    <mergeCell ref="Q1:V1"/>
    <mergeCell ref="W1:Y1"/>
    <mergeCell ref="D2:E2"/>
    <mergeCell ref="C1:E1"/>
    <mergeCell ref="F1:F2"/>
    <mergeCell ref="G1:G2"/>
    <mergeCell ref="J1:J2"/>
    <mergeCell ref="K1:P1"/>
  </mergeCells>
  <phoneticPr fontId="0" type="noConversion"/>
  <dataValidations count="1">
    <dataValidation type="decimal" allowBlank="1" showInputMessage="1" showErrorMessage="1" sqref="R1">
      <formula1>-10000000000000000</formula1>
      <formula2>99999999999999</formula2>
    </dataValidation>
  </dataValidations>
  <pageMargins left="0.2" right="0.2" top="0.39" bottom="0.34" header="0.2" footer="0.17"/>
  <pageSetup paperSize="9" scale="70" firstPageNumber="2840" orientation="landscape" useFirstPageNumber="1" verticalDpi="0" r:id="rId1"/>
  <headerFooter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Sheet2 (2)</vt:lpstr>
      <vt:lpstr>Sheet1</vt:lpstr>
      <vt:lpstr>'Sheet2 (2)'!Print_Area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2016-04-19T11:38:58Z</cp:lastPrinted>
  <dcterms:created xsi:type="dcterms:W3CDTF">2006-09-28T05:33:49Z</dcterms:created>
  <dcterms:modified xsi:type="dcterms:W3CDTF">2016-06-23T07:34:33Z</dcterms:modified>
</cp:coreProperties>
</file>