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tit" sheetId="24" r:id="rId1"/>
    <sheet name="15t.tari " sheetId="23" r:id="rId2"/>
  </sheets>
  <definedNames>
    <definedName name="_xlnm.Print_Area" localSheetId="1">'15t.tari '!$A$1:$Y$18</definedName>
    <definedName name="_xlnm.Print_Area" localSheetId="0">tit!$A$1:$M$28</definedName>
    <definedName name="_xlnm.Print_Titles" localSheetId="1">'15t.tari '!$A:$J,'15t.tari '!$1:$3</definedName>
  </definedNames>
  <calcPr calcId="145621" fullCalcOnLoad="1"/>
</workbook>
</file>

<file path=xl/calcChain.xml><?xml version="1.0" encoding="utf-8"?>
<calcChain xmlns="http://schemas.openxmlformats.org/spreadsheetml/2006/main">
  <c r="O11" i="23" l="1"/>
  <c r="U17" i="23"/>
  <c r="M17" i="23"/>
  <c r="O17" i="23"/>
  <c r="S11" i="23"/>
  <c r="U11" i="23"/>
  <c r="M11" i="23"/>
  <c r="S16" i="23"/>
  <c r="U16" i="23" s="1"/>
  <c r="M16" i="23"/>
  <c r="O16" i="23"/>
  <c r="S15" i="23"/>
  <c r="U15" i="23" s="1"/>
  <c r="M15" i="23"/>
  <c r="O15" i="23"/>
  <c r="O14" i="23"/>
  <c r="M14" i="23"/>
  <c r="M13" i="23"/>
  <c r="O13" i="23"/>
  <c r="S14" i="23"/>
  <c r="U14" i="23" s="1"/>
  <c r="S13" i="23"/>
  <c r="U13" i="23"/>
  <c r="S9" i="23"/>
  <c r="U9" i="23" s="1"/>
  <c r="M9" i="23"/>
  <c r="O9" i="23"/>
  <c r="S18" i="23"/>
  <c r="U18" i="23" s="1"/>
  <c r="M18" i="23"/>
  <c r="O18" i="23"/>
  <c r="S12" i="23"/>
  <c r="U12" i="23" s="1"/>
  <c r="M12" i="23"/>
  <c r="O12" i="23"/>
  <c r="S10" i="23"/>
  <c r="U10" i="23" s="1"/>
  <c r="M10" i="23"/>
  <c r="O10" i="23" s="1"/>
  <c r="S8" i="23"/>
  <c r="U8" i="23"/>
  <c r="M8" i="23"/>
  <c r="O8" i="23"/>
  <c r="S7" i="23"/>
  <c r="U7" i="23"/>
  <c r="M7" i="23"/>
  <c r="O7" i="23"/>
  <c r="S6" i="23"/>
  <c r="U6" i="23"/>
  <c r="M6" i="23"/>
  <c r="O6" i="23"/>
  <c r="S5" i="23"/>
  <c r="U5" i="23"/>
  <c r="M5" i="23"/>
  <c r="O5" i="23"/>
  <c r="S4" i="23"/>
  <c r="U4" i="23"/>
</calcChain>
</file>

<file path=xl/sharedStrings.xml><?xml version="1.0" encoding="utf-8"?>
<sst xmlns="http://schemas.openxmlformats.org/spreadsheetml/2006/main" count="149" uniqueCount="103">
  <si>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</si>
  <si>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</si>
  <si>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</si>
  <si>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</si>
  <si>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</si>
  <si>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</si>
  <si>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</si>
  <si>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</si>
  <si>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</si>
  <si>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</si>
  <si>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</si>
  <si>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</si>
  <si>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</si>
  <si>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</si>
  <si>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</si>
  <si>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Ը</t>
  </si>
  <si>
    <t>Ա</t>
  </si>
  <si>
    <t>քանակական</t>
  </si>
  <si>
    <t>Գ</t>
  </si>
  <si>
    <t>Ե</t>
  </si>
  <si>
    <t>Բ</t>
  </si>
  <si>
    <t>Ծրագրի կամ Քաղաքականության միջոցառման անվանումը</t>
  </si>
  <si>
    <t>ՊՄ կոդը</t>
  </si>
  <si>
    <t>Կատարողի կոդը</t>
  </si>
  <si>
    <t>Ծրագրային դասիչը</t>
  </si>
  <si>
    <t>Չափորոշիչի  կոդը</t>
  </si>
  <si>
    <t>Պաշարների շարժի  կոդը</t>
  </si>
  <si>
    <t>Չափորոշիչը (նկարագրությունը)</t>
  </si>
  <si>
    <t>Չափորոշիչի տեսակը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</si>
  <si>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</si>
  <si>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</si>
  <si>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</si>
  <si>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Դ</t>
  </si>
  <si>
    <t>Զ</t>
  </si>
  <si>
    <t>Է</t>
  </si>
  <si>
    <t>Թ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</si>
  <si>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</si>
  <si>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</si>
  <si>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</si>
  <si>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</si>
  <si>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</si>
  <si>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>Ցուցանիշի հաստատված կանխատեսումը հաշվետու ժամանակահատվածի համար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</si>
  <si>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</si>
  <si>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</si>
  <si>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</si>
  <si>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</si>
  <si>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</si>
  <si>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</si>
  <si>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Քաղաքացիների ընդունելություն /մարդկանց թիվը/</t>
  </si>
  <si>
    <t>Դիմումների և բողոքների ուսումնասիրություն /ընդհանուր թիվը/</t>
  </si>
  <si>
    <t>Միջգերատեսչական խորհրդակցություններ /միջոցառումների ընդհանուր թիվը/</t>
  </si>
  <si>
    <t>Փաստացի կատարողական</t>
  </si>
  <si>
    <t>ազդեցություն չունի</t>
  </si>
  <si>
    <t xml:space="preserve">Ցուցանիշի փոփոխու-թյուններն ըստ համապատասխան իրավա-կան ակտի (+/-) </t>
  </si>
  <si>
    <t>ճշտված ցուցանիշը հաշվետու ժամանակահատվածի համար(սյ 1+սյ 2)</t>
  </si>
  <si>
    <t>ճշտված ցուցանիշը հաշվետու ժամանակահատվածի համար (սյ 7+սյ 8)</t>
  </si>
  <si>
    <t>Ծրագրի դասիչը</t>
  </si>
  <si>
    <t>Քաղաքականության միջոցառման դասիչը</t>
  </si>
  <si>
    <t>Ժ</t>
  </si>
  <si>
    <t>ԱԾ</t>
  </si>
  <si>
    <t>01</t>
  </si>
  <si>
    <t>ԾՏ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</si>
  <si>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</si>
  <si>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</si>
  <si>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1015</t>
  </si>
  <si>
    <t>1180</t>
  </si>
  <si>
    <t>Քրեական գործերով նախաքննության ծառայություններ</t>
  </si>
  <si>
    <t>Հայաստանի Հանրապետության քրեական դատավարության օրենսգրքով ՀՀ քննչական կոմիտեի իրավասությանը վերապահված՝ ենթադրյալ հանցագործությւնների կապակցությամբ նախաքննություն</t>
  </si>
  <si>
    <t>Այլ մարմիններին հաշվետվությունների և վերլուծությունների ներկայացում</t>
  </si>
  <si>
    <t>Քրեական գործերով նախաքննություն</t>
  </si>
  <si>
    <t>Նյութերի նախապատրաստում</t>
  </si>
  <si>
    <t>ԿՀ</t>
  </si>
  <si>
    <t>Տրանսպորտային սարքավորումներ</t>
  </si>
  <si>
    <t>Ավտոմեքենաների ձեռքբերում</t>
  </si>
  <si>
    <t>09</t>
  </si>
  <si>
    <t>Պետական հիմնարկների և կազմակերպությունների աշխատողների առողջապահական փաթեթի, հիփոթեքային վարկի, ուսուման վճարի և հանգստի ապահովման գծով ծախսերի փոխհատուցում</t>
  </si>
  <si>
    <t>Ծախսերը կատարվել են ներկայացված դիմումների հիման վրա</t>
  </si>
  <si>
    <t xml:space="preserve">Պետական հիմնարկների և կազմակերպությունների աշխատողների սոցիալական փաթեթով ապահովում  </t>
  </si>
  <si>
    <t>02</t>
  </si>
  <si>
    <t>Վարչական սարքավորումներ</t>
  </si>
  <si>
    <t>Համակարգչային տեխնիկայի, սարքավորումների և գրասենյակային կահույքի ձեռքբերում</t>
  </si>
  <si>
    <t>Համակարգչային ծրագիր</t>
  </si>
  <si>
    <t xml:space="preserve">Համակարգչային ծրագիր՝ համակարգիչների համակցման, կառավարման և համակարգիչների միասնական ցանցի ներդրման նպատակով </t>
  </si>
  <si>
    <t>03</t>
  </si>
  <si>
    <t>04</t>
  </si>
  <si>
    <t>Վարչական օբյեկտների հիմնանորոգում</t>
  </si>
  <si>
    <t>05</t>
  </si>
  <si>
    <t xml:space="preserve">ՀՀ քննչական կոմիտեի մասնաշենքի վերակառուցման, նախագծանախահշվային փաստաթղթերի կազման աշխատանքներ </t>
  </si>
  <si>
    <t>Վերապատրաստման ծառայություններ</t>
  </si>
  <si>
    <t>Քննչական ծառայողների և ՀՀ քննչական կոմիտեի դեպարտամենտի պետական ծառայողների վերապատրաստման, քննչական ծառայողների թեկնացությունների ցուցակում ընդգրկված անձանց մասնագիտական պատրաստման ծառայություններ</t>
  </si>
  <si>
    <t>06</t>
  </si>
  <si>
    <t xml:space="preserve">ՀՀ քննչական կոմիտեի վարչական  մասնաշենքի հիմնանորոգման լրացուցիչ աշխատանքներ </t>
  </si>
  <si>
    <t xml:space="preserve">Փոփոխությունը կատարվել է ՀՀ կառավարության 16.04.2015թ. N385-Ա  որոշման հիման վրա: Կատարվել է տնտեսում, որը պայմանավորված է ավտոմեքենաների ձեռքբերման համար նախատեսված գնից ցածր գնով կնքված պայմանագրով: </t>
  </si>
  <si>
    <t xml:space="preserve">Փոփոխությունները կատարվել են ՀՀ կառավարության 18.06.2015թ. N647-Ն և ՀՀ կառավարության  25.06.2015թ. N710-Ն որոշումների հիման վրա: Կատարվել է տնտեսում, որը պայմանավորված է ապրանքների և ծառայությունների ձեռքբերման համար նախատեսված գնից ցածր գնով կնքված պայմանագրերով: </t>
  </si>
  <si>
    <t xml:space="preserve">Կատարվել է տնտեսում, որը պայմանավորված է համակարգչային տեխնիկայի, սարքավորւմների և գրասենյակային կահույքի ձեռքբերման համար նախատեսված գնից ցածր գնով կնքված պայմանագրերով: </t>
  </si>
  <si>
    <t>Հատկացումը կատարվել է ՀՀ կառավարության 13.08.2015թ. N918-Ն որոշման համաձայն: Տնտեսումը առաջացել է ՀՀ քննչական կոմիտեի վարչական  մասնաշենքի հիմնանորոգման լրացուցիչ աշխատանքների համար նածատեսված գնից ցածր գնով կնքված պայմանագրերով:</t>
  </si>
  <si>
    <t xml:space="preserve">ՀՀ քննչական կոմիտեի նախագահի29.05.15թ. Թիվ 47-Լ հրամանով կրճատվել է քննիչների և դեպարտամենտում պետական ծառայողների վերապատրաստման ժամաքանակները, որի հետևանքով առաջացել է տնտեսում: </t>
  </si>
  <si>
    <t xml:space="preserve">Պայմանագրիրը կնքվել է նախատեսված գնից ցածր գնով: </t>
  </si>
  <si>
    <t>Հատկացումը կատարվել է ՀՀ կառավարության 18.06.2015թ. N647-Ն որոշման համաձայն:  Կատարվել է տնտեսում  մասնաշենքի վերակառուցման, նախագծանախահշվային փաստաթղթերի կազմման աշխատանքների համար նախատեսված գնից ցածր գնով կնքված պայմանագրերով:</t>
  </si>
  <si>
    <t>Հատկացումը կատարվել է ՀՀ կառավարության 25.06.2015թ. N710-Ն որոշման համաձայն: Կատարվել է տնտեսում  մասնաշենքի վերակառուցման, նախագծանախահշվային փաստաթղթերի կազմման աշխատանքների համար նախատեսված գնից ցածր գնով կնքված պայմանագրերով:</t>
  </si>
  <si>
    <t>Հավելված N11</t>
  </si>
  <si>
    <t>01.01.15թ.- 01.01.16թ. ժամանակահատվածի համար</t>
  </si>
  <si>
    <t>Հայաստանի Հանրապետության քննչական կոմիտե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</si>
</sst>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0" formatCode="_-* #,##0.00_-;\-* #,##0.00_-;_-* &quot;-&quot;??_-;_-@_-"/>
    <numFmt numFmtId="171" formatCode="_(* #,##0.0_);_(* \(#,##0.0\);_(* &quot;-&quot;??_);_(@_)"/>
    <numFmt numFmtId="172" formatCode="_-* #,##0.00&quot; &quot;\ _-;\-* #,##0.00&quot; &quot;\ _-;_-* &quot;-&quot;??&quot; &quot;\ _-;_-@_-"/>
  </numFmts>
  <fonts count="34">
    <font>
      <sz val="10"/>
      <name val="Arial"/>
    </font>
    <font>
      <sz val="10"/>
      <name val="Arial"/>
    </font>
    <font>
      <sz val="10"/>
      <name val="Arial Armenian"/>
      <family val="2"/>
    </font>
    <font>
      <sz val="9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9"/>
      <name val="Arial Armenian"/>
      <family val="2"/>
    </font>
    <font>
      <sz val="10"/>
      <name val="Arial Armenian"/>
      <family val="2"/>
    </font>
    <font>
      <b/>
      <sz val="11"/>
      <color indexed="63"/>
      <name val="Calibri"/>
      <family val="2"/>
      <charset val="1"/>
    </font>
    <font>
      <sz val="10"/>
      <name val="Helv"/>
      <charset val="204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0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sz val="8"/>
      <name val="Arial"/>
    </font>
    <font>
      <sz val="8"/>
      <name val="Arial Armenian"/>
    </font>
    <font>
      <sz val="10"/>
      <name val="Arial Armenian"/>
    </font>
    <font>
      <sz val="11"/>
      <color indexed="8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3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43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0" borderId="0"/>
    <xf numFmtId="0" fontId="33" fillId="0" borderId="0"/>
    <xf numFmtId="0" fontId="31" fillId="0" borderId="0"/>
    <xf numFmtId="0" fontId="2" fillId="0" borderId="0"/>
    <xf numFmtId="0" fontId="32" fillId="0" borderId="0"/>
    <xf numFmtId="0" fontId="21" fillId="23" borderId="7" applyNumberFormat="0" applyFont="0" applyAlignment="0" applyProtection="0"/>
    <xf numFmtId="0" fontId="22" fillId="20" borderId="8" applyNumberFormat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</cellStyleXfs>
  <cellXfs count="58">
    <xf numFmtId="0" fontId="0" fillId="0" borderId="0" xfId="0"/>
    <xf numFmtId="0" fontId="28" fillId="0" borderId="0" xfId="44" applyFont="1" applyAlignment="1">
      <alignment horizontal="center"/>
    </xf>
    <xf numFmtId="0" fontId="4" fillId="24" borderId="0" xfId="43" applyFont="1" applyFill="1" applyBorder="1" applyAlignment="1" applyProtection="1">
      <alignment wrapText="1"/>
      <protection hidden="1"/>
    </xf>
    <xf numFmtId="0" fontId="5" fillId="24" borderId="0" xfId="43" applyFont="1" applyFill="1" applyBorder="1" applyAlignment="1" applyProtection="1">
      <alignment wrapText="1"/>
      <protection hidden="1"/>
    </xf>
    <xf numFmtId="0" fontId="5" fillId="24" borderId="0" xfId="43" applyFont="1" applyFill="1" applyBorder="1" applyAlignment="1" applyProtection="1">
      <alignment wrapText="1"/>
      <protection locked="0"/>
    </xf>
    <xf numFmtId="49" fontId="5" fillId="24" borderId="0" xfId="43" applyNumberFormat="1" applyFont="1" applyFill="1" applyBorder="1" applyAlignment="1" applyProtection="1">
      <alignment wrapText="1"/>
      <protection locked="0"/>
    </xf>
    <xf numFmtId="0" fontId="5" fillId="24" borderId="0" xfId="43" applyFont="1" applyFill="1" applyBorder="1" applyAlignment="1" applyProtection="1">
      <alignment vertical="top" wrapText="1"/>
      <protection locked="0"/>
    </xf>
    <xf numFmtId="0" fontId="5" fillId="24" borderId="0" xfId="43" applyFont="1" applyFill="1" applyBorder="1" applyAlignment="1" applyProtection="1">
      <alignment wrapText="1"/>
    </xf>
    <xf numFmtId="0" fontId="4" fillId="24" borderId="10" xfId="43" applyFont="1" applyFill="1" applyBorder="1" applyAlignment="1">
      <alignment horizontal="center" vertical="center" wrapText="1"/>
    </xf>
    <xf numFmtId="0" fontId="4" fillId="24" borderId="10" xfId="43" applyFont="1" applyFill="1" applyBorder="1" applyAlignment="1">
      <alignment horizontal="center" vertical="top"/>
    </xf>
    <xf numFmtId="0" fontId="4" fillId="24" borderId="10" xfId="43" applyFont="1" applyFill="1" applyBorder="1" applyAlignment="1">
      <alignment horizontal="center" vertical="top" wrapText="1"/>
    </xf>
    <xf numFmtId="49" fontId="4" fillId="24" borderId="10" xfId="43" applyNumberFormat="1" applyFont="1" applyFill="1" applyBorder="1" applyAlignment="1">
      <alignment horizontal="center" vertical="top"/>
    </xf>
    <xf numFmtId="49" fontId="4" fillId="24" borderId="10" xfId="43" applyNumberFormat="1" applyFont="1" applyFill="1" applyBorder="1" applyAlignment="1">
      <alignment horizontal="center" vertical="center"/>
    </xf>
    <xf numFmtId="0" fontId="3" fillId="24" borderId="10" xfId="43" applyFont="1" applyFill="1" applyBorder="1" applyAlignment="1" applyProtection="1">
      <alignment horizontal="center" vertical="center" wrapText="1"/>
      <protection locked="0"/>
    </xf>
    <xf numFmtId="0" fontId="3" fillId="24" borderId="10" xfId="43" applyFont="1" applyFill="1" applyBorder="1" applyAlignment="1" applyProtection="1">
      <alignment vertical="center" wrapText="1"/>
      <protection locked="0"/>
    </xf>
    <xf numFmtId="0" fontId="5" fillId="0" borderId="0" xfId="44" applyFont="1" applyBorder="1" applyAlignment="1" applyProtection="1">
      <alignment wrapText="1"/>
      <protection locked="0"/>
    </xf>
    <xf numFmtId="0" fontId="5" fillId="0" borderId="0" xfId="44" applyFont="1" applyBorder="1" applyAlignment="1" applyProtection="1">
      <alignment vertical="center" wrapText="1"/>
      <protection locked="0"/>
    </xf>
    <xf numFmtId="0" fontId="5" fillId="0" borderId="0" xfId="44" applyFont="1"/>
    <xf numFmtId="0" fontId="28" fillId="0" borderId="0" xfId="44" applyFont="1" applyAlignment="1">
      <alignment horizontal="right"/>
    </xf>
    <xf numFmtId="0" fontId="28" fillId="0" borderId="0" xfId="44" applyFont="1" applyAlignment="1">
      <alignment horizontal="center"/>
    </xf>
    <xf numFmtId="0" fontId="28" fillId="0" borderId="0" xfId="44" applyFont="1" applyAlignment="1">
      <alignment horizontal="center" vertical="center" wrapText="1"/>
    </xf>
    <xf numFmtId="0" fontId="5" fillId="24" borderId="10" xfId="43" applyFont="1" applyFill="1" applyBorder="1" applyAlignment="1">
      <alignment horizontal="center" vertical="center"/>
    </xf>
    <xf numFmtId="49" fontId="5" fillId="24" borderId="10" xfId="43" applyNumberFormat="1" applyFont="1" applyFill="1" applyBorder="1" applyAlignment="1">
      <alignment horizontal="center" vertical="center" wrapText="1"/>
    </xf>
    <xf numFmtId="0" fontId="5" fillId="24" borderId="10" xfId="43" applyFont="1" applyFill="1" applyBorder="1" applyAlignment="1">
      <alignment horizontal="center" vertical="center" wrapText="1"/>
    </xf>
    <xf numFmtId="49" fontId="5" fillId="24" borderId="10" xfId="43" applyNumberFormat="1" applyFont="1" applyFill="1" applyBorder="1" applyAlignment="1">
      <alignment horizontal="center" vertical="center"/>
    </xf>
    <xf numFmtId="43" fontId="3" fillId="24" borderId="10" xfId="29" applyNumberFormat="1" applyFont="1" applyFill="1" applyBorder="1" applyAlignment="1" applyProtection="1">
      <alignment vertical="center" wrapText="1"/>
      <protection locked="0"/>
    </xf>
    <xf numFmtId="43" fontId="3" fillId="24" borderId="10" xfId="29" applyFont="1" applyFill="1" applyBorder="1" applyAlignment="1" applyProtection="1">
      <alignment vertical="center" wrapText="1"/>
      <protection locked="0"/>
    </xf>
    <xf numFmtId="43" fontId="3" fillId="24" borderId="10" xfId="29" applyFont="1" applyFill="1" applyBorder="1" applyAlignment="1" applyProtection="1">
      <alignment vertical="center" wrapText="1"/>
    </xf>
    <xf numFmtId="0" fontId="4" fillId="24" borderId="10" xfId="43" applyFont="1" applyFill="1" applyBorder="1" applyAlignment="1" applyProtection="1">
      <alignment vertical="center" wrapText="1"/>
      <protection locked="0"/>
    </xf>
    <xf numFmtId="0" fontId="4" fillId="24" borderId="10" xfId="43" applyFont="1" applyFill="1" applyBorder="1" applyAlignment="1" applyProtection="1">
      <alignment horizontal="left" vertical="center" wrapText="1"/>
      <protection locked="0"/>
    </xf>
    <xf numFmtId="0" fontId="4" fillId="24" borderId="0" xfId="43" applyFont="1" applyFill="1" applyBorder="1" applyAlignment="1" applyProtection="1">
      <alignment vertical="center" wrapText="1"/>
      <protection hidden="1"/>
    </xf>
    <xf numFmtId="0" fontId="5" fillId="24" borderId="11" xfId="43" applyFont="1" applyFill="1" applyBorder="1" applyAlignment="1">
      <alignment horizontal="center" vertical="center"/>
    </xf>
    <xf numFmtId="49" fontId="5" fillId="24" borderId="11" xfId="43" applyNumberFormat="1" applyFont="1" applyFill="1" applyBorder="1" applyAlignment="1">
      <alignment horizontal="center" vertical="center" wrapText="1"/>
    </xf>
    <xf numFmtId="0" fontId="5" fillId="24" borderId="11" xfId="43" applyFont="1" applyFill="1" applyBorder="1" applyAlignment="1">
      <alignment horizontal="center" vertical="center" wrapText="1"/>
    </xf>
    <xf numFmtId="49" fontId="5" fillId="24" borderId="11" xfId="43" applyNumberFormat="1" applyFont="1" applyFill="1" applyBorder="1" applyAlignment="1">
      <alignment horizontal="center" vertical="center"/>
    </xf>
    <xf numFmtId="0" fontId="3" fillId="24" borderId="11" xfId="43" applyFont="1" applyFill="1" applyBorder="1" applyAlignment="1" applyProtection="1">
      <alignment vertical="center" wrapText="1"/>
      <protection locked="0"/>
    </xf>
    <xf numFmtId="0" fontId="5" fillId="24" borderId="10" xfId="43" applyFont="1" applyFill="1" applyBorder="1" applyAlignment="1" applyProtection="1">
      <alignment vertical="center" wrapText="1"/>
      <protection locked="0"/>
    </xf>
    <xf numFmtId="0" fontId="5" fillId="24" borderId="0" xfId="43" applyFont="1" applyFill="1" applyBorder="1" applyAlignment="1" applyProtection="1">
      <alignment vertical="center" wrapText="1"/>
      <protection hidden="1"/>
    </xf>
    <xf numFmtId="43" fontId="3" fillId="24" borderId="12" xfId="29" applyFont="1" applyFill="1" applyBorder="1" applyAlignment="1" applyProtection="1">
      <alignment vertical="center" wrapText="1"/>
    </xf>
    <xf numFmtId="0" fontId="4" fillId="24" borderId="13" xfId="43" applyFont="1" applyFill="1" applyBorder="1" applyAlignment="1" applyProtection="1">
      <alignment vertical="center" wrapText="1"/>
      <protection locked="0"/>
    </xf>
    <xf numFmtId="0" fontId="4" fillId="24" borderId="14" xfId="43" applyFont="1" applyFill="1" applyBorder="1" applyAlignment="1" applyProtection="1">
      <alignment vertical="center" wrapText="1"/>
      <protection locked="0"/>
    </xf>
    <xf numFmtId="171" fontId="3" fillId="24" borderId="10" xfId="29" applyNumberFormat="1" applyFont="1" applyFill="1" applyBorder="1" applyAlignment="1" applyProtection="1">
      <alignment vertical="center" wrapText="1"/>
      <protection locked="0"/>
    </xf>
    <xf numFmtId="171" fontId="3" fillId="24" borderId="10" xfId="29" applyNumberFormat="1" applyFont="1" applyFill="1" applyBorder="1" applyAlignment="1" applyProtection="1">
      <alignment vertical="center" wrapText="1"/>
    </xf>
    <xf numFmtId="171" fontId="3" fillId="24" borderId="12" xfId="29" applyNumberFormat="1" applyFont="1" applyFill="1" applyBorder="1" applyAlignment="1" applyProtection="1">
      <alignment vertical="center" wrapText="1"/>
    </xf>
    <xf numFmtId="0" fontId="5" fillId="24" borderId="0" xfId="43" applyFont="1" applyFill="1" applyBorder="1" applyAlignment="1" applyProtection="1">
      <alignment vertical="center" wrapText="1"/>
      <protection locked="0"/>
    </xf>
    <xf numFmtId="49" fontId="5" fillId="24" borderId="0" xfId="43" applyNumberFormat="1" applyFont="1" applyFill="1" applyBorder="1" applyAlignment="1" applyProtection="1">
      <alignment vertical="center" wrapText="1"/>
      <protection locked="0"/>
    </xf>
    <xf numFmtId="0" fontId="5" fillId="24" borderId="0" xfId="43" applyFont="1" applyFill="1" applyBorder="1" applyAlignment="1" applyProtection="1">
      <alignment vertical="center" wrapText="1"/>
    </xf>
    <xf numFmtId="172" fontId="31" fillId="0" borderId="0" xfId="42" applyNumberFormat="1" applyBorder="1" applyAlignment="1">
      <alignment horizontal="right" vertical="center"/>
    </xf>
    <xf numFmtId="43" fontId="5" fillId="24" borderId="0" xfId="43" applyNumberFormat="1" applyFont="1" applyFill="1" applyBorder="1" applyAlignment="1" applyProtection="1">
      <alignment vertical="center" wrapText="1"/>
      <protection locked="0"/>
    </xf>
    <xf numFmtId="0" fontId="28" fillId="0" borderId="0" xfId="44" applyFont="1" applyAlignment="1">
      <alignment horizontal="left" wrapText="1"/>
    </xf>
    <xf numFmtId="0" fontId="28" fillId="0" borderId="0" xfId="44" applyFont="1" applyAlignment="1">
      <alignment horizontal="center" vertical="center" wrapText="1"/>
    </xf>
    <xf numFmtId="0" fontId="29" fillId="0" borderId="0" xfId="44" applyFont="1" applyBorder="1" applyAlignment="1" applyProtection="1">
      <alignment horizontal="center" vertical="center" wrapText="1"/>
      <protection locked="0"/>
    </xf>
    <xf numFmtId="0" fontId="4" fillId="24" borderId="12" xfId="43" applyFont="1" applyFill="1" applyBorder="1" applyAlignment="1">
      <alignment horizontal="center" vertical="center"/>
    </xf>
    <xf numFmtId="0" fontId="4" fillId="24" borderId="15" xfId="43" applyFont="1" applyFill="1" applyBorder="1" applyAlignment="1">
      <alignment horizontal="center" vertical="center"/>
    </xf>
    <xf numFmtId="0" fontId="4" fillId="24" borderId="13" xfId="43" applyFont="1" applyFill="1" applyBorder="1" applyAlignment="1">
      <alignment horizontal="center" vertical="center"/>
    </xf>
    <xf numFmtId="0" fontId="4" fillId="24" borderId="12" xfId="43" applyFont="1" applyFill="1" applyBorder="1" applyAlignment="1">
      <alignment horizontal="center" vertical="center" wrapText="1"/>
    </xf>
    <xf numFmtId="0" fontId="4" fillId="24" borderId="15" xfId="43" applyFont="1" applyFill="1" applyBorder="1" applyAlignment="1">
      <alignment horizontal="center" vertical="center" wrapText="1"/>
    </xf>
    <xf numFmtId="0" fontId="4" fillId="24" borderId="13" xfId="43" applyFont="1" applyFill="1" applyBorder="1" applyAlignment="1">
      <alignment horizontal="center" vertical="center" wrapText="1"/>
    </xf>
  </cellXfs>
  <cellStyles count="5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_Book 1 Table 1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rmal 2" xfId="40"/>
    <cellStyle name="Normal 3" xfId="41"/>
    <cellStyle name="Normal_15t.tari " xfId="42"/>
    <cellStyle name="Normal_Hashvetvutjunner" xfId="43"/>
    <cellStyle name="Normal_zev" xfId="44"/>
    <cellStyle name="Note" xfId="45"/>
    <cellStyle name="Output" xfId="46"/>
    <cellStyle name="Percent 2" xfId="47"/>
    <cellStyle name="Style 1" xfId="1"/>
    <cellStyle name="Title" xfId="48"/>
    <cellStyle name="Total" xfId="49"/>
    <cellStyle name="Warning Text" xfId="50"/>
    <cellStyle name="Обычный 2" xfId="51"/>
    <cellStyle name="Стиль 1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D20" sqref="D20"/>
    </sheetView>
  </sheetViews>
  <sheetFormatPr defaultRowHeight="13.5"/>
  <cols>
    <col min="1" max="1" width="5.140625" style="15" customWidth="1"/>
    <col min="2" max="5" width="9.140625" style="15"/>
    <col min="6" max="6" width="11" style="15" customWidth="1"/>
    <col min="7" max="7" width="9.140625" style="15"/>
    <col min="8" max="8" width="10.7109375" style="15" customWidth="1"/>
    <col min="9" max="11" width="9.140625" style="15"/>
    <col min="12" max="12" width="34.5703125" style="15" customWidth="1"/>
    <col min="13" max="13" width="13.85546875" style="15" customWidth="1"/>
    <col min="14" max="16384" width="9.140625" style="15"/>
  </cols>
  <sheetData>
    <row r="1" spans="1:14" ht="20.25" customHeight="1">
      <c r="M1" s="16" t="s">
        <v>100</v>
      </c>
    </row>
    <row r="2" spans="1:14" ht="20.25" customHeight="1">
      <c r="M2" s="16"/>
    </row>
    <row r="3" spans="1:14" ht="20.25" customHeight="1">
      <c r="M3" s="16"/>
    </row>
    <row r="5" spans="1:14" ht="17.25">
      <c r="A5" s="49"/>
      <c r="C5" s="17"/>
      <c r="D5" s="17"/>
      <c r="L5" s="18"/>
    </row>
    <row r="6" spans="1:14">
      <c r="A6" s="49"/>
      <c r="C6" s="17"/>
      <c r="D6" s="17"/>
    </row>
    <row r="7" spans="1:14" ht="17.25">
      <c r="A7" s="1" t="s">
        <v>62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50" t="s">
        <v>63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20"/>
    </row>
    <row r="9" spans="1:14" ht="39.75" customHeight="1">
      <c r="A9" s="51" t="s">
        <v>102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4" ht="17.25">
      <c r="A10" s="1" t="s">
        <v>101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4" ht="15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0:M10"/>
    <mergeCell ref="A5:A6"/>
    <mergeCell ref="A7:M7"/>
    <mergeCell ref="A8:M8"/>
    <mergeCell ref="A9:M9"/>
  </mergeCells>
  <phoneticPr fontId="31" type="noConversion"/>
  <pageMargins left="0.2" right="0.2" top="0.49" bottom="0.51" header="0.19" footer="0.25"/>
  <pageSetup paperSize="9" scale="97" firstPageNumber="2772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topLeftCell="O1" zoomScaleNormal="100" workbookViewId="0">
      <selection activeCell="Q2" sqref="Q2"/>
    </sheetView>
  </sheetViews>
  <sheetFormatPr defaultRowHeight="13.5"/>
  <cols>
    <col min="1" max="1" width="8.140625" style="4" customWidth="1"/>
    <col min="2" max="2" width="2.85546875" style="4" customWidth="1"/>
    <col min="3" max="3" width="5.28515625" style="4" customWidth="1"/>
    <col min="4" max="4" width="3.5703125" style="4" customWidth="1"/>
    <col min="5" max="5" width="3.140625" style="4" customWidth="1"/>
    <col min="6" max="6" width="3.7109375" style="5" customWidth="1"/>
    <col min="7" max="7" width="4.28515625" style="4" customWidth="1"/>
    <col min="8" max="8" width="21.85546875" style="6" customWidth="1"/>
    <col min="9" max="9" width="33.28515625" style="6" customWidth="1"/>
    <col min="10" max="10" width="11.7109375" style="6" customWidth="1"/>
    <col min="11" max="11" width="19.85546875" style="4" customWidth="1"/>
    <col min="12" max="12" width="16.7109375" style="6" customWidth="1"/>
    <col min="13" max="13" width="19.7109375" style="6" customWidth="1"/>
    <col min="14" max="14" width="17.28515625" style="6" customWidth="1"/>
    <col min="15" max="15" width="18.140625" style="6" customWidth="1"/>
    <col min="16" max="16" width="21.28515625" style="4" customWidth="1"/>
    <col min="17" max="17" width="16.5703125" style="4" customWidth="1"/>
    <col min="18" max="18" width="14.28515625" style="4" customWidth="1"/>
    <col min="19" max="19" width="13.28515625" style="7" customWidth="1"/>
    <col min="20" max="20" width="22.5703125" style="4" customWidth="1"/>
    <col min="21" max="21" width="15.42578125" style="7" customWidth="1"/>
    <col min="22" max="22" width="24.28515625" style="4" customWidth="1"/>
    <col min="23" max="23" width="23.7109375" style="4" customWidth="1"/>
    <col min="24" max="24" width="22.5703125" style="4" customWidth="1"/>
    <col min="25" max="25" width="26.42578125" style="4" customWidth="1"/>
    <col min="26" max="16384" width="9.140625" style="3"/>
  </cols>
  <sheetData>
    <row r="1" spans="1:25" s="2" customFormat="1" ht="24.75" customHeight="1">
      <c r="A1" s="8" t="s">
        <v>22</v>
      </c>
      <c r="B1" s="8" t="s">
        <v>23</v>
      </c>
      <c r="C1" s="8" t="s">
        <v>24</v>
      </c>
      <c r="D1" s="8"/>
      <c r="E1" s="8"/>
      <c r="F1" s="8" t="s">
        <v>25</v>
      </c>
      <c r="G1" s="8" t="s">
        <v>26</v>
      </c>
      <c r="H1" s="8" t="s">
        <v>21</v>
      </c>
      <c r="I1" s="8" t="s">
        <v>27</v>
      </c>
      <c r="J1" s="8" t="s">
        <v>28</v>
      </c>
      <c r="K1" s="55" t="s">
        <v>29</v>
      </c>
      <c r="L1" s="56"/>
      <c r="M1" s="56"/>
      <c r="N1" s="56"/>
      <c r="O1" s="56"/>
      <c r="P1" s="57"/>
      <c r="Q1" s="55" t="s">
        <v>30</v>
      </c>
      <c r="R1" s="56"/>
      <c r="S1" s="56"/>
      <c r="T1" s="56"/>
      <c r="U1" s="56"/>
      <c r="V1" s="57"/>
      <c r="W1" s="52" t="s">
        <v>31</v>
      </c>
      <c r="X1" s="53"/>
      <c r="Y1" s="54"/>
    </row>
    <row r="2" spans="1:25" s="2" customFormat="1" ht="129.75" customHeight="1">
      <c r="A2" s="8"/>
      <c r="B2" s="8"/>
      <c r="C2" s="8" t="s">
        <v>56</v>
      </c>
      <c r="D2" s="55" t="s">
        <v>57</v>
      </c>
      <c r="E2" s="57"/>
      <c r="F2" s="8"/>
      <c r="G2" s="8"/>
      <c r="H2" s="8"/>
      <c r="I2" s="8"/>
      <c r="J2" s="8"/>
      <c r="K2" s="8" t="s">
        <v>36</v>
      </c>
      <c r="L2" s="8" t="s">
        <v>37</v>
      </c>
      <c r="M2" s="8" t="s">
        <v>54</v>
      </c>
      <c r="N2" s="8" t="s">
        <v>38</v>
      </c>
      <c r="O2" s="8" t="s">
        <v>39</v>
      </c>
      <c r="P2" s="8" t="s">
        <v>40</v>
      </c>
      <c r="Q2" s="8" t="s">
        <v>41</v>
      </c>
      <c r="R2" s="8" t="s">
        <v>53</v>
      </c>
      <c r="S2" s="8" t="s">
        <v>55</v>
      </c>
      <c r="T2" s="8" t="s">
        <v>42</v>
      </c>
      <c r="U2" s="8" t="s">
        <v>43</v>
      </c>
      <c r="V2" s="8" t="s">
        <v>44</v>
      </c>
      <c r="W2" s="8" t="s">
        <v>45</v>
      </c>
      <c r="X2" s="8" t="s">
        <v>46</v>
      </c>
      <c r="Y2" s="8" t="s">
        <v>47</v>
      </c>
    </row>
    <row r="3" spans="1:25" s="2" customFormat="1" ht="24" customHeight="1">
      <c r="A3" s="9" t="s">
        <v>16</v>
      </c>
      <c r="B3" s="9" t="s">
        <v>20</v>
      </c>
      <c r="C3" s="10" t="s">
        <v>18</v>
      </c>
      <c r="D3" s="10" t="s">
        <v>32</v>
      </c>
      <c r="E3" s="10" t="s">
        <v>19</v>
      </c>
      <c r="F3" s="10" t="s">
        <v>33</v>
      </c>
      <c r="G3" s="11" t="s">
        <v>34</v>
      </c>
      <c r="H3" s="12" t="s">
        <v>15</v>
      </c>
      <c r="I3" s="12" t="s">
        <v>35</v>
      </c>
      <c r="J3" s="12" t="s">
        <v>58</v>
      </c>
      <c r="K3" s="12" t="s">
        <v>0</v>
      </c>
      <c r="L3" s="12" t="s">
        <v>1</v>
      </c>
      <c r="M3" s="12" t="s">
        <v>2</v>
      </c>
      <c r="N3" s="12" t="s">
        <v>3</v>
      </c>
      <c r="O3" s="12" t="s">
        <v>4</v>
      </c>
      <c r="P3" s="12" t="s">
        <v>5</v>
      </c>
      <c r="Q3" s="12" t="s">
        <v>6</v>
      </c>
      <c r="R3" s="12" t="s">
        <v>7</v>
      </c>
      <c r="S3" s="12" t="s">
        <v>8</v>
      </c>
      <c r="T3" s="12" t="s">
        <v>9</v>
      </c>
      <c r="U3" s="12" t="s">
        <v>10</v>
      </c>
      <c r="V3" s="12" t="s">
        <v>11</v>
      </c>
      <c r="W3" s="12" t="s">
        <v>12</v>
      </c>
      <c r="X3" s="12" t="s">
        <v>13</v>
      </c>
      <c r="Y3" s="12" t="s">
        <v>14</v>
      </c>
    </row>
    <row r="4" spans="1:25" s="30" customFormat="1" ht="167.25" customHeight="1">
      <c r="A4" s="21">
        <v>105044</v>
      </c>
      <c r="B4" s="21">
        <v>1</v>
      </c>
      <c r="C4" s="22" t="s">
        <v>65</v>
      </c>
      <c r="D4" s="23" t="s">
        <v>59</v>
      </c>
      <c r="E4" s="22" t="s">
        <v>60</v>
      </c>
      <c r="F4" s="23"/>
      <c r="G4" s="24"/>
      <c r="H4" s="14" t="s">
        <v>66</v>
      </c>
      <c r="I4" s="14" t="s">
        <v>67</v>
      </c>
      <c r="J4" s="12"/>
      <c r="K4" s="12"/>
      <c r="L4" s="12"/>
      <c r="M4" s="12"/>
      <c r="N4" s="12"/>
      <c r="O4" s="12"/>
      <c r="P4" s="12"/>
      <c r="Q4" s="25">
        <v>5964257.5</v>
      </c>
      <c r="R4" s="26">
        <v>-220200</v>
      </c>
      <c r="S4" s="27">
        <f>R4+Q4</f>
        <v>5744057.5</v>
      </c>
      <c r="T4" s="26">
        <v>5552487.8300000001</v>
      </c>
      <c r="U4" s="27">
        <f>T4-S4</f>
        <v>-191569.66999999993</v>
      </c>
      <c r="V4" s="28" t="s">
        <v>93</v>
      </c>
      <c r="W4" s="28" t="s">
        <v>52</v>
      </c>
      <c r="X4" s="29"/>
      <c r="Y4" s="13"/>
    </row>
    <row r="5" spans="1:25" s="30" customFormat="1" ht="33.75" customHeight="1">
      <c r="A5" s="31"/>
      <c r="B5" s="31"/>
      <c r="C5" s="32"/>
      <c r="D5" s="33"/>
      <c r="E5" s="32"/>
      <c r="F5" s="33"/>
      <c r="G5" s="34"/>
      <c r="H5" s="35"/>
      <c r="I5" s="14" t="s">
        <v>68</v>
      </c>
      <c r="J5" s="14" t="s">
        <v>17</v>
      </c>
      <c r="K5" s="14">
        <v>38</v>
      </c>
      <c r="L5" s="14">
        <v>0</v>
      </c>
      <c r="M5" s="14">
        <f t="shared" ref="M5:M18" si="0">K5+L5</f>
        <v>38</v>
      </c>
      <c r="N5" s="14">
        <v>385</v>
      </c>
      <c r="O5" s="14">
        <f t="shared" ref="O5:O14" si="1">N5-M5</f>
        <v>347</v>
      </c>
      <c r="P5" s="28" t="s">
        <v>51</v>
      </c>
      <c r="Q5" s="26"/>
      <c r="R5" s="26">
        <v>0</v>
      </c>
      <c r="S5" s="27">
        <f t="shared" ref="S5:S10" si="2">R5+Q5</f>
        <v>0</v>
      </c>
      <c r="T5" s="26"/>
      <c r="U5" s="27">
        <f t="shared" ref="U5:U10" si="3">T5-S5</f>
        <v>0</v>
      </c>
      <c r="V5" s="35"/>
      <c r="W5" s="14"/>
      <c r="X5" s="14"/>
      <c r="Y5" s="14"/>
    </row>
    <row r="6" spans="1:25" s="30" customFormat="1" ht="33" customHeight="1">
      <c r="A6" s="21"/>
      <c r="B6" s="21"/>
      <c r="C6" s="22"/>
      <c r="D6" s="23"/>
      <c r="E6" s="22"/>
      <c r="F6" s="23"/>
      <c r="G6" s="24"/>
      <c r="H6" s="14"/>
      <c r="I6" s="35" t="s">
        <v>48</v>
      </c>
      <c r="J6" s="14" t="s">
        <v>17</v>
      </c>
      <c r="K6" s="14">
        <v>3250</v>
      </c>
      <c r="L6" s="14">
        <v>0</v>
      </c>
      <c r="M6" s="14">
        <f t="shared" si="0"/>
        <v>3250</v>
      </c>
      <c r="N6" s="14">
        <v>3535</v>
      </c>
      <c r="O6" s="14">
        <f t="shared" si="1"/>
        <v>285</v>
      </c>
      <c r="P6" s="28" t="s">
        <v>51</v>
      </c>
      <c r="Q6" s="26"/>
      <c r="R6" s="26">
        <v>0</v>
      </c>
      <c r="S6" s="27">
        <f t="shared" si="2"/>
        <v>0</v>
      </c>
      <c r="T6" s="26"/>
      <c r="U6" s="27">
        <f t="shared" si="3"/>
        <v>0</v>
      </c>
      <c r="V6" s="14"/>
      <c r="W6" s="14"/>
      <c r="X6" s="14"/>
      <c r="Y6" s="14"/>
    </row>
    <row r="7" spans="1:25" s="30" customFormat="1" ht="27.75" customHeight="1">
      <c r="A7" s="21"/>
      <c r="B7" s="21"/>
      <c r="C7" s="22"/>
      <c r="D7" s="23"/>
      <c r="E7" s="22"/>
      <c r="F7" s="23"/>
      <c r="G7" s="24"/>
      <c r="H7" s="14"/>
      <c r="I7" s="14" t="s">
        <v>49</v>
      </c>
      <c r="J7" s="14" t="s">
        <v>17</v>
      </c>
      <c r="K7" s="14">
        <v>13137</v>
      </c>
      <c r="L7" s="14">
        <v>0</v>
      </c>
      <c r="M7" s="14">
        <f t="shared" si="0"/>
        <v>13137</v>
      </c>
      <c r="N7" s="14">
        <v>14536</v>
      </c>
      <c r="O7" s="14">
        <f t="shared" si="1"/>
        <v>1399</v>
      </c>
      <c r="P7" s="28" t="s">
        <v>51</v>
      </c>
      <c r="Q7" s="26"/>
      <c r="R7" s="26">
        <v>0</v>
      </c>
      <c r="S7" s="27">
        <f t="shared" si="2"/>
        <v>0</v>
      </c>
      <c r="T7" s="26"/>
      <c r="U7" s="27">
        <f t="shared" si="3"/>
        <v>0</v>
      </c>
      <c r="V7" s="14"/>
      <c r="W7" s="14"/>
      <c r="X7" s="14"/>
      <c r="Y7" s="14"/>
    </row>
    <row r="8" spans="1:25" s="30" customFormat="1" ht="30.75" customHeight="1">
      <c r="A8" s="21"/>
      <c r="B8" s="21"/>
      <c r="C8" s="22"/>
      <c r="D8" s="23"/>
      <c r="E8" s="22"/>
      <c r="F8" s="23"/>
      <c r="G8" s="24"/>
      <c r="H8" s="14"/>
      <c r="I8" s="14" t="s">
        <v>69</v>
      </c>
      <c r="J8" s="14" t="s">
        <v>17</v>
      </c>
      <c r="K8" s="14">
        <v>18759</v>
      </c>
      <c r="L8" s="14">
        <v>0</v>
      </c>
      <c r="M8" s="14">
        <f t="shared" si="0"/>
        <v>18759</v>
      </c>
      <c r="N8" s="14">
        <v>32242</v>
      </c>
      <c r="O8" s="14">
        <f t="shared" si="1"/>
        <v>13483</v>
      </c>
      <c r="P8" s="28" t="s">
        <v>51</v>
      </c>
      <c r="Q8" s="26"/>
      <c r="R8" s="26">
        <v>0</v>
      </c>
      <c r="S8" s="27">
        <f t="shared" si="2"/>
        <v>0</v>
      </c>
      <c r="T8" s="26"/>
      <c r="U8" s="27">
        <f t="shared" si="3"/>
        <v>0</v>
      </c>
      <c r="V8" s="14"/>
      <c r="W8" s="14"/>
      <c r="X8" s="14"/>
      <c r="Y8" s="14"/>
    </row>
    <row r="9" spans="1:25" s="30" customFormat="1" ht="30.75" customHeight="1">
      <c r="A9" s="21"/>
      <c r="B9" s="21"/>
      <c r="C9" s="22"/>
      <c r="D9" s="23"/>
      <c r="E9" s="22"/>
      <c r="F9" s="23"/>
      <c r="G9" s="24"/>
      <c r="H9" s="14"/>
      <c r="I9" s="14" t="s">
        <v>70</v>
      </c>
      <c r="J9" s="14" t="s">
        <v>17</v>
      </c>
      <c r="K9" s="14">
        <v>11257</v>
      </c>
      <c r="L9" s="14">
        <v>0</v>
      </c>
      <c r="M9" s="14">
        <f>K9+L9</f>
        <v>11257</v>
      </c>
      <c r="N9" s="14">
        <v>19258</v>
      </c>
      <c r="O9" s="14">
        <f>N9-M9</f>
        <v>8001</v>
      </c>
      <c r="P9" s="28" t="s">
        <v>51</v>
      </c>
      <c r="Q9" s="26"/>
      <c r="R9" s="26">
        <v>0</v>
      </c>
      <c r="S9" s="27">
        <f>R9+Q9</f>
        <v>0</v>
      </c>
      <c r="T9" s="26"/>
      <c r="U9" s="27">
        <f t="shared" si="3"/>
        <v>0</v>
      </c>
      <c r="V9" s="14"/>
      <c r="W9" s="14"/>
      <c r="X9" s="14"/>
      <c r="Y9" s="14"/>
    </row>
    <row r="10" spans="1:25" s="30" customFormat="1" ht="43.5" customHeight="1">
      <c r="A10" s="21"/>
      <c r="B10" s="21"/>
      <c r="C10" s="22"/>
      <c r="D10" s="23"/>
      <c r="E10" s="22"/>
      <c r="F10" s="23"/>
      <c r="G10" s="24"/>
      <c r="H10" s="14"/>
      <c r="I10" s="14" t="s">
        <v>50</v>
      </c>
      <c r="J10" s="14" t="s">
        <v>17</v>
      </c>
      <c r="K10" s="14">
        <v>43</v>
      </c>
      <c r="L10" s="14">
        <v>0</v>
      </c>
      <c r="M10" s="14">
        <f t="shared" si="0"/>
        <v>43</v>
      </c>
      <c r="N10" s="14">
        <v>168</v>
      </c>
      <c r="O10" s="14">
        <f>N10-M10</f>
        <v>125</v>
      </c>
      <c r="P10" s="28" t="s">
        <v>51</v>
      </c>
      <c r="Q10" s="26"/>
      <c r="R10" s="26">
        <v>0</v>
      </c>
      <c r="S10" s="27">
        <f t="shared" si="2"/>
        <v>0</v>
      </c>
      <c r="T10" s="26"/>
      <c r="U10" s="27">
        <f t="shared" si="3"/>
        <v>0</v>
      </c>
      <c r="V10" s="14"/>
      <c r="W10" s="14"/>
      <c r="X10" s="14"/>
      <c r="Y10" s="14"/>
    </row>
    <row r="11" spans="1:25" s="37" customFormat="1" ht="123" customHeight="1">
      <c r="A11" s="21">
        <v>105044</v>
      </c>
      <c r="B11" s="21">
        <v>1</v>
      </c>
      <c r="C11" s="22" t="s">
        <v>65</v>
      </c>
      <c r="D11" s="23" t="s">
        <v>59</v>
      </c>
      <c r="E11" s="22" t="s">
        <v>78</v>
      </c>
      <c r="F11" s="23"/>
      <c r="G11" s="24"/>
      <c r="H11" s="14" t="s">
        <v>88</v>
      </c>
      <c r="I11" s="14" t="s">
        <v>89</v>
      </c>
      <c r="J11" s="14" t="s">
        <v>17</v>
      </c>
      <c r="K11" s="36">
        <v>427</v>
      </c>
      <c r="L11" s="36">
        <v>0</v>
      </c>
      <c r="M11" s="36">
        <f>K11+L11</f>
        <v>427</v>
      </c>
      <c r="N11" s="36">
        <v>402</v>
      </c>
      <c r="O11" s="14">
        <f>N11-M11</f>
        <v>-25</v>
      </c>
      <c r="P11" s="28" t="s">
        <v>51</v>
      </c>
      <c r="Q11" s="26">
        <v>38491</v>
      </c>
      <c r="R11" s="26"/>
      <c r="S11" s="27">
        <f t="shared" ref="S11:S18" si="4">R11+Q11</f>
        <v>38491</v>
      </c>
      <c r="T11" s="26">
        <v>27267</v>
      </c>
      <c r="U11" s="27">
        <f t="shared" ref="U11:U18" si="5">T11-S11</f>
        <v>-11224</v>
      </c>
      <c r="V11" s="28" t="s">
        <v>96</v>
      </c>
      <c r="W11" s="28" t="s">
        <v>52</v>
      </c>
      <c r="X11" s="28"/>
      <c r="Y11" s="13"/>
    </row>
    <row r="12" spans="1:25" s="37" customFormat="1" ht="125.25" customHeight="1">
      <c r="A12" s="21">
        <v>105044</v>
      </c>
      <c r="B12" s="21">
        <v>1</v>
      </c>
      <c r="C12" s="22" t="s">
        <v>65</v>
      </c>
      <c r="D12" s="23" t="s">
        <v>71</v>
      </c>
      <c r="E12" s="22" t="s">
        <v>60</v>
      </c>
      <c r="F12" s="23"/>
      <c r="G12" s="24"/>
      <c r="H12" s="14" t="s">
        <v>72</v>
      </c>
      <c r="I12" s="14" t="s">
        <v>73</v>
      </c>
      <c r="J12" s="14" t="s">
        <v>17</v>
      </c>
      <c r="K12" s="36">
        <v>29</v>
      </c>
      <c r="L12" s="36">
        <v>-1</v>
      </c>
      <c r="M12" s="36">
        <f t="shared" si="0"/>
        <v>28</v>
      </c>
      <c r="N12" s="36">
        <v>28</v>
      </c>
      <c r="O12" s="36">
        <f t="shared" si="1"/>
        <v>0</v>
      </c>
      <c r="P12" s="28"/>
      <c r="Q12" s="26">
        <v>260500</v>
      </c>
      <c r="R12" s="26"/>
      <c r="S12" s="27">
        <f t="shared" si="4"/>
        <v>260500</v>
      </c>
      <c r="T12" s="26">
        <v>260240</v>
      </c>
      <c r="U12" s="27">
        <f t="shared" si="5"/>
        <v>-260</v>
      </c>
      <c r="V12" s="28" t="s">
        <v>92</v>
      </c>
      <c r="W12" s="28" t="s">
        <v>52</v>
      </c>
      <c r="X12" s="28"/>
      <c r="Y12" s="13"/>
    </row>
    <row r="13" spans="1:25" s="37" customFormat="1" ht="114.75" customHeight="1">
      <c r="A13" s="21">
        <v>105044</v>
      </c>
      <c r="B13" s="21">
        <v>1</v>
      </c>
      <c r="C13" s="22" t="s">
        <v>65</v>
      </c>
      <c r="D13" s="23" t="s">
        <v>71</v>
      </c>
      <c r="E13" s="22" t="s">
        <v>78</v>
      </c>
      <c r="F13" s="23"/>
      <c r="G13" s="24"/>
      <c r="H13" s="14" t="s">
        <v>79</v>
      </c>
      <c r="I13" s="14" t="s">
        <v>80</v>
      </c>
      <c r="J13" s="14" t="s">
        <v>17</v>
      </c>
      <c r="K13" s="36"/>
      <c r="L13" s="36"/>
      <c r="M13" s="36">
        <f t="shared" si="0"/>
        <v>0</v>
      </c>
      <c r="N13" s="36"/>
      <c r="O13" s="36">
        <f t="shared" si="1"/>
        <v>0</v>
      </c>
      <c r="P13" s="36"/>
      <c r="Q13" s="26">
        <v>130217.5</v>
      </c>
      <c r="R13" s="26"/>
      <c r="S13" s="27">
        <f t="shared" si="4"/>
        <v>130217.5</v>
      </c>
      <c r="T13" s="26">
        <v>128952.81</v>
      </c>
      <c r="U13" s="27">
        <f t="shared" si="5"/>
        <v>-1264.6900000000023</v>
      </c>
      <c r="V13" s="28" t="s">
        <v>94</v>
      </c>
      <c r="W13" s="28" t="s">
        <v>52</v>
      </c>
      <c r="X13" s="28"/>
      <c r="Y13" s="13"/>
    </row>
    <row r="14" spans="1:25" s="37" customFormat="1" ht="74.25" customHeight="1">
      <c r="A14" s="21">
        <v>105044</v>
      </c>
      <c r="B14" s="21">
        <v>1</v>
      </c>
      <c r="C14" s="22" t="s">
        <v>65</v>
      </c>
      <c r="D14" s="23" t="s">
        <v>71</v>
      </c>
      <c r="E14" s="22" t="s">
        <v>83</v>
      </c>
      <c r="F14" s="23"/>
      <c r="G14" s="24"/>
      <c r="H14" s="14" t="s">
        <v>81</v>
      </c>
      <c r="I14" s="14" t="s">
        <v>82</v>
      </c>
      <c r="J14" s="14" t="s">
        <v>17</v>
      </c>
      <c r="K14" s="36"/>
      <c r="L14" s="36"/>
      <c r="M14" s="36">
        <f t="shared" si="0"/>
        <v>0</v>
      </c>
      <c r="N14" s="36"/>
      <c r="O14" s="36">
        <f t="shared" si="1"/>
        <v>0</v>
      </c>
      <c r="P14" s="36"/>
      <c r="Q14" s="26">
        <v>42000</v>
      </c>
      <c r="R14" s="26"/>
      <c r="S14" s="27">
        <f t="shared" si="4"/>
        <v>42000</v>
      </c>
      <c r="T14" s="26">
        <v>41990</v>
      </c>
      <c r="U14" s="27">
        <f t="shared" si="5"/>
        <v>-10</v>
      </c>
      <c r="V14" s="28" t="s">
        <v>97</v>
      </c>
      <c r="W14" s="28" t="s">
        <v>52</v>
      </c>
      <c r="X14" s="28"/>
      <c r="Y14" s="13"/>
    </row>
    <row r="15" spans="1:25" s="37" customFormat="1" ht="141" customHeight="1">
      <c r="A15" s="21">
        <v>105044</v>
      </c>
      <c r="B15" s="21">
        <v>1</v>
      </c>
      <c r="C15" s="22" t="s">
        <v>65</v>
      </c>
      <c r="D15" s="23" t="s">
        <v>71</v>
      </c>
      <c r="E15" s="22" t="s">
        <v>84</v>
      </c>
      <c r="F15" s="23"/>
      <c r="G15" s="24"/>
      <c r="H15" s="14" t="s">
        <v>85</v>
      </c>
      <c r="I15" s="14" t="s">
        <v>87</v>
      </c>
      <c r="J15" s="14" t="s">
        <v>17</v>
      </c>
      <c r="K15" s="36"/>
      <c r="L15" s="36"/>
      <c r="M15" s="36">
        <f>K15+L15</f>
        <v>0</v>
      </c>
      <c r="N15" s="36"/>
      <c r="O15" s="36">
        <f>N15-M15</f>
        <v>0</v>
      </c>
      <c r="P15" s="36"/>
      <c r="Q15" s="26"/>
      <c r="R15" s="26">
        <v>126200</v>
      </c>
      <c r="S15" s="27">
        <f t="shared" si="4"/>
        <v>126200</v>
      </c>
      <c r="T15" s="26">
        <v>126126.77</v>
      </c>
      <c r="U15" s="38">
        <f t="shared" si="5"/>
        <v>-73.229999999995925</v>
      </c>
      <c r="V15" s="28" t="s">
        <v>98</v>
      </c>
      <c r="W15" s="39" t="s">
        <v>52</v>
      </c>
      <c r="X15" s="28"/>
      <c r="Y15" s="13"/>
    </row>
    <row r="16" spans="1:25" s="37" customFormat="1" ht="147.75" customHeight="1">
      <c r="A16" s="21">
        <v>105044</v>
      </c>
      <c r="B16" s="21">
        <v>1</v>
      </c>
      <c r="C16" s="22" t="s">
        <v>65</v>
      </c>
      <c r="D16" s="23" t="s">
        <v>71</v>
      </c>
      <c r="E16" s="22" t="s">
        <v>86</v>
      </c>
      <c r="F16" s="23"/>
      <c r="G16" s="24"/>
      <c r="H16" s="14" t="s">
        <v>85</v>
      </c>
      <c r="I16" s="14" t="s">
        <v>87</v>
      </c>
      <c r="J16" s="14" t="s">
        <v>17</v>
      </c>
      <c r="K16" s="36"/>
      <c r="L16" s="36"/>
      <c r="M16" s="36">
        <f>K16+L16</f>
        <v>0</v>
      </c>
      <c r="N16" s="36"/>
      <c r="O16" s="36">
        <f>N16-M16</f>
        <v>0</v>
      </c>
      <c r="P16" s="36"/>
      <c r="Q16" s="26"/>
      <c r="R16" s="26">
        <v>94000</v>
      </c>
      <c r="S16" s="27">
        <f t="shared" si="4"/>
        <v>94000</v>
      </c>
      <c r="T16" s="26">
        <v>93820.3</v>
      </c>
      <c r="U16" s="27">
        <f t="shared" si="5"/>
        <v>-179.69999999999709</v>
      </c>
      <c r="V16" s="28" t="s">
        <v>99</v>
      </c>
      <c r="W16" s="28" t="s">
        <v>52</v>
      </c>
      <c r="X16" s="28"/>
      <c r="Y16" s="13"/>
    </row>
    <row r="17" spans="1:25" s="37" customFormat="1" ht="132" customHeight="1">
      <c r="A17" s="21">
        <v>105044</v>
      </c>
      <c r="B17" s="21">
        <v>1</v>
      </c>
      <c r="C17" s="22" t="s">
        <v>65</v>
      </c>
      <c r="D17" s="23" t="s">
        <v>71</v>
      </c>
      <c r="E17" s="22" t="s">
        <v>90</v>
      </c>
      <c r="F17" s="23"/>
      <c r="G17" s="24"/>
      <c r="H17" s="14" t="s">
        <v>85</v>
      </c>
      <c r="I17" s="14" t="s">
        <v>91</v>
      </c>
      <c r="J17" s="14" t="s">
        <v>17</v>
      </c>
      <c r="K17" s="36"/>
      <c r="L17" s="36"/>
      <c r="M17" s="36">
        <f>K17+L17</f>
        <v>0</v>
      </c>
      <c r="N17" s="36"/>
      <c r="O17" s="36">
        <f>N17-M17</f>
        <v>0</v>
      </c>
      <c r="P17" s="36"/>
      <c r="Q17" s="26"/>
      <c r="R17" s="26">
        <v>58756.3</v>
      </c>
      <c r="S17" s="27">
        <v>58756.3</v>
      </c>
      <c r="T17" s="26">
        <v>58676.57</v>
      </c>
      <c r="U17" s="27">
        <f t="shared" si="5"/>
        <v>-79.730000000003201</v>
      </c>
      <c r="V17" s="40" t="s">
        <v>95</v>
      </c>
      <c r="W17" s="28" t="s">
        <v>52</v>
      </c>
      <c r="X17" s="28"/>
      <c r="Y17" s="13"/>
    </row>
    <row r="18" spans="1:25" s="37" customFormat="1" ht="93" customHeight="1">
      <c r="A18" s="21">
        <v>105044</v>
      </c>
      <c r="B18" s="21">
        <v>1</v>
      </c>
      <c r="C18" s="22" t="s">
        <v>64</v>
      </c>
      <c r="D18" s="23" t="s">
        <v>61</v>
      </c>
      <c r="E18" s="22" t="s">
        <v>74</v>
      </c>
      <c r="F18" s="23"/>
      <c r="G18" s="24"/>
      <c r="H18" s="14" t="s">
        <v>77</v>
      </c>
      <c r="I18" s="14" t="s">
        <v>75</v>
      </c>
      <c r="J18" s="14" t="s">
        <v>17</v>
      </c>
      <c r="K18" s="14">
        <v>992</v>
      </c>
      <c r="L18" s="36">
        <v>0</v>
      </c>
      <c r="M18" s="14">
        <f t="shared" si="0"/>
        <v>992</v>
      </c>
      <c r="N18" s="14">
        <v>790</v>
      </c>
      <c r="O18" s="14">
        <f>N18-M18</f>
        <v>-202</v>
      </c>
      <c r="P18" s="28" t="s">
        <v>51</v>
      </c>
      <c r="Q18" s="26">
        <v>71424</v>
      </c>
      <c r="R18" s="41">
        <v>-24900</v>
      </c>
      <c r="S18" s="42">
        <f t="shared" si="4"/>
        <v>46524</v>
      </c>
      <c r="T18" s="41">
        <v>45870</v>
      </c>
      <c r="U18" s="43">
        <f t="shared" si="5"/>
        <v>-654</v>
      </c>
      <c r="V18" s="28" t="s">
        <v>76</v>
      </c>
      <c r="W18" s="39" t="s">
        <v>52</v>
      </c>
      <c r="X18" s="14"/>
      <c r="Y18" s="14"/>
    </row>
    <row r="19" spans="1:25" s="37" customFormat="1">
      <c r="A19" s="44"/>
      <c r="B19" s="44"/>
      <c r="C19" s="44"/>
      <c r="D19" s="44"/>
      <c r="E19" s="44"/>
      <c r="F19" s="45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6"/>
      <c r="T19" s="44"/>
      <c r="U19" s="46"/>
      <c r="V19" s="44"/>
      <c r="W19" s="44"/>
      <c r="X19" s="44"/>
      <c r="Y19" s="44"/>
    </row>
    <row r="20" spans="1:25" s="37" customFormat="1">
      <c r="A20" s="44"/>
      <c r="B20" s="44"/>
      <c r="C20" s="44"/>
      <c r="D20" s="44"/>
      <c r="E20" s="44"/>
      <c r="F20" s="45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6"/>
      <c r="T20" s="44"/>
      <c r="U20" s="46"/>
      <c r="V20" s="44"/>
      <c r="W20" s="44"/>
      <c r="X20" s="44"/>
      <c r="Y20" s="44"/>
    </row>
    <row r="21" spans="1:25" s="37" customFormat="1">
      <c r="A21" s="44"/>
      <c r="B21" s="44"/>
      <c r="C21" s="44"/>
      <c r="D21" s="44"/>
      <c r="E21" s="44"/>
      <c r="F21" s="45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7"/>
      <c r="S21" s="46"/>
      <c r="T21" s="44"/>
      <c r="U21" s="46"/>
      <c r="V21" s="44"/>
      <c r="W21" s="44"/>
      <c r="X21" s="44"/>
      <c r="Y21" s="44"/>
    </row>
    <row r="22" spans="1:25" s="37" customFormat="1">
      <c r="A22" s="44"/>
      <c r="B22" s="44"/>
      <c r="C22" s="44"/>
      <c r="D22" s="44"/>
      <c r="E22" s="44"/>
      <c r="F22" s="45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6"/>
      <c r="T22" s="44"/>
      <c r="U22" s="46"/>
      <c r="V22" s="44"/>
      <c r="W22" s="44"/>
      <c r="X22" s="44"/>
      <c r="Y22" s="44"/>
    </row>
    <row r="23" spans="1:25" s="37" customFormat="1">
      <c r="A23" s="44"/>
      <c r="B23" s="44"/>
      <c r="C23" s="44"/>
      <c r="D23" s="44"/>
      <c r="E23" s="44"/>
      <c r="F23" s="4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8"/>
      <c r="S23" s="46"/>
      <c r="T23" s="44"/>
      <c r="U23" s="46"/>
      <c r="V23" s="44"/>
      <c r="W23" s="44"/>
      <c r="X23" s="44"/>
      <c r="Y23" s="44"/>
    </row>
    <row r="24" spans="1:25" s="37" customFormat="1">
      <c r="A24" s="44"/>
      <c r="B24" s="44"/>
      <c r="C24" s="44"/>
      <c r="D24" s="44"/>
      <c r="E24" s="44"/>
      <c r="F24" s="45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6"/>
      <c r="T24" s="44"/>
      <c r="U24" s="46"/>
      <c r="V24" s="44"/>
      <c r="W24" s="44"/>
      <c r="X24" s="44"/>
      <c r="Y24" s="44"/>
    </row>
    <row r="25" spans="1:25" s="37" customFormat="1">
      <c r="A25" s="44"/>
      <c r="B25" s="44"/>
      <c r="C25" s="44"/>
      <c r="D25" s="44"/>
      <c r="E25" s="44"/>
      <c r="F25" s="45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6"/>
      <c r="T25" s="44"/>
      <c r="U25" s="46"/>
      <c r="V25" s="44"/>
      <c r="W25" s="44"/>
      <c r="X25" s="44"/>
      <c r="Y25" s="44"/>
    </row>
    <row r="26" spans="1:25" s="37" customFormat="1">
      <c r="A26" s="44"/>
      <c r="B26" s="44"/>
      <c r="C26" s="44"/>
      <c r="D26" s="44"/>
      <c r="E26" s="44"/>
      <c r="F26" s="45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6"/>
      <c r="T26" s="44"/>
      <c r="U26" s="46"/>
      <c r="V26" s="44"/>
      <c r="W26" s="44"/>
      <c r="X26" s="44"/>
      <c r="Y26" s="44"/>
    </row>
    <row r="27" spans="1:25" s="37" customFormat="1">
      <c r="A27" s="44"/>
      <c r="B27" s="44"/>
      <c r="C27" s="44"/>
      <c r="D27" s="44"/>
      <c r="E27" s="44"/>
      <c r="F27" s="45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6"/>
      <c r="T27" s="44"/>
      <c r="U27" s="46"/>
      <c r="V27" s="44"/>
      <c r="W27" s="44"/>
      <c r="X27" s="44"/>
      <c r="Y27" s="44"/>
    </row>
    <row r="28" spans="1:25" s="37" customFormat="1">
      <c r="A28" s="44"/>
      <c r="B28" s="44"/>
      <c r="C28" s="44"/>
      <c r="D28" s="44"/>
      <c r="E28" s="44"/>
      <c r="F28" s="45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6"/>
      <c r="T28" s="44"/>
      <c r="U28" s="46"/>
      <c r="V28" s="44"/>
      <c r="W28" s="44"/>
      <c r="X28" s="44"/>
      <c r="Y28" s="44"/>
    </row>
    <row r="29" spans="1:25" s="37" customFormat="1">
      <c r="A29" s="44"/>
      <c r="B29" s="44"/>
      <c r="C29" s="44"/>
      <c r="D29" s="44"/>
      <c r="E29" s="44"/>
      <c r="F29" s="45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6"/>
      <c r="T29" s="44"/>
      <c r="U29" s="46"/>
      <c r="V29" s="44"/>
      <c r="W29" s="44"/>
      <c r="X29" s="44"/>
      <c r="Y29" s="44"/>
    </row>
    <row r="30" spans="1:25" s="37" customFormat="1">
      <c r="A30" s="44"/>
      <c r="B30" s="44"/>
      <c r="C30" s="44"/>
      <c r="D30" s="44"/>
      <c r="E30" s="44"/>
      <c r="F30" s="45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6"/>
      <c r="T30" s="44"/>
      <c r="U30" s="46"/>
      <c r="V30" s="44"/>
      <c r="W30" s="44"/>
      <c r="X30" s="44"/>
      <c r="Y30" s="44"/>
    </row>
    <row r="31" spans="1:25" s="37" customFormat="1">
      <c r="A31" s="44"/>
      <c r="B31" s="44"/>
      <c r="C31" s="44"/>
      <c r="D31" s="44"/>
      <c r="E31" s="44"/>
      <c r="F31" s="45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6"/>
      <c r="T31" s="44"/>
      <c r="U31" s="46"/>
      <c r="V31" s="44"/>
      <c r="W31" s="44"/>
      <c r="X31" s="44"/>
      <c r="Y31" s="44"/>
    </row>
    <row r="32" spans="1:25" s="37" customFormat="1">
      <c r="A32" s="44"/>
      <c r="B32" s="44"/>
      <c r="C32" s="44"/>
      <c r="D32" s="44"/>
      <c r="E32" s="44"/>
      <c r="F32" s="45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6"/>
      <c r="T32" s="44"/>
      <c r="U32" s="46"/>
      <c r="V32" s="44"/>
      <c r="W32" s="44"/>
      <c r="X32" s="44"/>
      <c r="Y32" s="44"/>
    </row>
    <row r="33" spans="1:25" s="37" customFormat="1">
      <c r="A33" s="44"/>
      <c r="B33" s="44"/>
      <c r="C33" s="44"/>
      <c r="D33" s="44"/>
      <c r="E33" s="44"/>
      <c r="F33" s="45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6"/>
      <c r="T33" s="44"/>
      <c r="U33" s="46"/>
      <c r="V33" s="44"/>
      <c r="W33" s="44"/>
      <c r="X33" s="44"/>
      <c r="Y33" s="44"/>
    </row>
    <row r="34" spans="1:25" s="37" customFormat="1">
      <c r="A34" s="44"/>
      <c r="B34" s="44"/>
      <c r="C34" s="44"/>
      <c r="D34" s="44"/>
      <c r="E34" s="44"/>
      <c r="F34" s="45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6"/>
      <c r="T34" s="44"/>
      <c r="U34" s="46"/>
      <c r="V34" s="44"/>
      <c r="W34" s="44"/>
      <c r="X34" s="44"/>
      <c r="Y34" s="44"/>
    </row>
    <row r="35" spans="1:25" s="37" customFormat="1">
      <c r="A35" s="44"/>
      <c r="B35" s="44"/>
      <c r="C35" s="44"/>
      <c r="D35" s="44"/>
      <c r="E35" s="44"/>
      <c r="F35" s="45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6"/>
      <c r="T35" s="44"/>
      <c r="U35" s="46"/>
      <c r="V35" s="44"/>
      <c r="W35" s="44"/>
      <c r="X35" s="44"/>
      <c r="Y35" s="44"/>
    </row>
    <row r="36" spans="1:25" s="37" customFormat="1">
      <c r="A36" s="44"/>
      <c r="B36" s="44"/>
      <c r="C36" s="44"/>
      <c r="D36" s="44"/>
      <c r="E36" s="44"/>
      <c r="F36" s="45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6"/>
      <c r="T36" s="44"/>
      <c r="U36" s="46"/>
      <c r="V36" s="44"/>
      <c r="W36" s="44"/>
      <c r="X36" s="44"/>
      <c r="Y36" s="44"/>
    </row>
    <row r="37" spans="1:25" s="37" customFormat="1">
      <c r="A37" s="44"/>
      <c r="B37" s="44"/>
      <c r="C37" s="44"/>
      <c r="D37" s="44"/>
      <c r="E37" s="44"/>
      <c r="F37" s="45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6"/>
      <c r="T37" s="44"/>
      <c r="U37" s="46"/>
      <c r="V37" s="44"/>
      <c r="W37" s="44"/>
      <c r="X37" s="44"/>
      <c r="Y37" s="44"/>
    </row>
    <row r="38" spans="1:25" s="37" customFormat="1">
      <c r="A38" s="44"/>
      <c r="B38" s="44"/>
      <c r="C38" s="44"/>
      <c r="D38" s="44"/>
      <c r="E38" s="44"/>
      <c r="F38" s="45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6"/>
      <c r="T38" s="44"/>
      <c r="U38" s="46"/>
      <c r="V38" s="44"/>
      <c r="W38" s="44"/>
      <c r="X38" s="44"/>
      <c r="Y38" s="44"/>
    </row>
    <row r="39" spans="1:25" s="37" customFormat="1">
      <c r="A39" s="44"/>
      <c r="B39" s="44"/>
      <c r="C39" s="44"/>
      <c r="D39" s="44"/>
      <c r="E39" s="44"/>
      <c r="F39" s="45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6"/>
      <c r="T39" s="44"/>
      <c r="U39" s="46"/>
      <c r="V39" s="44"/>
      <c r="W39" s="44"/>
      <c r="X39" s="44"/>
      <c r="Y39" s="44"/>
    </row>
    <row r="40" spans="1:25" s="37" customFormat="1">
      <c r="A40" s="44"/>
      <c r="B40" s="44"/>
      <c r="C40" s="44"/>
      <c r="D40" s="44"/>
      <c r="E40" s="44"/>
      <c r="F40" s="45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6"/>
      <c r="T40" s="44"/>
      <c r="U40" s="46"/>
      <c r="V40" s="44"/>
      <c r="W40" s="44"/>
      <c r="X40" s="44"/>
      <c r="Y40" s="44"/>
    </row>
    <row r="41" spans="1:25" s="37" customFormat="1">
      <c r="A41" s="44"/>
      <c r="B41" s="44"/>
      <c r="C41" s="44"/>
      <c r="D41" s="44"/>
      <c r="E41" s="44"/>
      <c r="F41" s="45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6"/>
      <c r="T41" s="44"/>
      <c r="U41" s="46"/>
      <c r="V41" s="44"/>
      <c r="W41" s="44"/>
      <c r="X41" s="44"/>
      <c r="Y41" s="44"/>
    </row>
    <row r="42" spans="1:25" s="37" customFormat="1">
      <c r="A42" s="44"/>
      <c r="B42" s="44"/>
      <c r="C42" s="44"/>
      <c r="D42" s="44"/>
      <c r="E42" s="44"/>
      <c r="F42" s="45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6"/>
      <c r="T42" s="44"/>
      <c r="U42" s="46"/>
      <c r="V42" s="44"/>
      <c r="W42" s="44"/>
      <c r="X42" s="44"/>
      <c r="Y42" s="44"/>
    </row>
    <row r="43" spans="1:25" s="37" customFormat="1">
      <c r="A43" s="44"/>
      <c r="B43" s="44"/>
      <c r="C43" s="44"/>
      <c r="D43" s="44"/>
      <c r="E43" s="44"/>
      <c r="F43" s="45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6"/>
      <c r="T43" s="44"/>
      <c r="U43" s="46"/>
      <c r="V43" s="44"/>
      <c r="W43" s="44"/>
      <c r="X43" s="44"/>
      <c r="Y43" s="44"/>
    </row>
    <row r="44" spans="1:25" s="37" customFormat="1">
      <c r="A44" s="44"/>
      <c r="B44" s="44"/>
      <c r="C44" s="44"/>
      <c r="D44" s="44"/>
      <c r="E44" s="44"/>
      <c r="F44" s="45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6"/>
      <c r="T44" s="44"/>
      <c r="U44" s="46"/>
      <c r="V44" s="44"/>
      <c r="W44" s="44"/>
      <c r="X44" s="44"/>
      <c r="Y44" s="44"/>
    </row>
    <row r="45" spans="1:25" s="37" customFormat="1">
      <c r="A45" s="44"/>
      <c r="B45" s="44"/>
      <c r="C45" s="44"/>
      <c r="D45" s="44"/>
      <c r="E45" s="44"/>
      <c r="F45" s="45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6"/>
      <c r="T45" s="44"/>
      <c r="U45" s="46"/>
      <c r="V45" s="44"/>
      <c r="W45" s="44"/>
      <c r="X45" s="44"/>
      <c r="Y45" s="44"/>
    </row>
    <row r="46" spans="1:25" s="37" customFormat="1">
      <c r="A46" s="44"/>
      <c r="B46" s="44"/>
      <c r="C46" s="44"/>
      <c r="D46" s="44"/>
      <c r="E46" s="44"/>
      <c r="F46" s="45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6"/>
      <c r="T46" s="44"/>
      <c r="U46" s="46"/>
      <c r="V46" s="44"/>
      <c r="W46" s="44"/>
      <c r="X46" s="44"/>
      <c r="Y46" s="44"/>
    </row>
    <row r="47" spans="1:25" s="37" customFormat="1">
      <c r="A47" s="44"/>
      <c r="B47" s="44"/>
      <c r="C47" s="44"/>
      <c r="D47" s="44"/>
      <c r="E47" s="44"/>
      <c r="F47" s="45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6"/>
      <c r="T47" s="44"/>
      <c r="U47" s="46"/>
      <c r="V47" s="44"/>
      <c r="W47" s="44"/>
      <c r="X47" s="44"/>
      <c r="Y47" s="44"/>
    </row>
    <row r="48" spans="1:25" s="37" customFormat="1">
      <c r="A48" s="44"/>
      <c r="B48" s="44"/>
      <c r="C48" s="44"/>
      <c r="D48" s="44"/>
      <c r="E48" s="44"/>
      <c r="F48" s="45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6"/>
      <c r="T48" s="44"/>
      <c r="U48" s="46"/>
      <c r="V48" s="44"/>
      <c r="W48" s="44"/>
      <c r="X48" s="44"/>
      <c r="Y48" s="44"/>
    </row>
    <row r="49" spans="1:25" s="37" customFormat="1">
      <c r="A49" s="44"/>
      <c r="B49" s="44"/>
      <c r="C49" s="44"/>
      <c r="D49" s="44"/>
      <c r="E49" s="44"/>
      <c r="F49" s="45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6"/>
      <c r="T49" s="44"/>
      <c r="U49" s="46"/>
      <c r="V49" s="44"/>
      <c r="W49" s="44"/>
      <c r="X49" s="44"/>
      <c r="Y49" s="44"/>
    </row>
    <row r="50" spans="1:25" s="37" customFormat="1">
      <c r="A50" s="44"/>
      <c r="B50" s="44"/>
      <c r="C50" s="44"/>
      <c r="D50" s="44"/>
      <c r="E50" s="44"/>
      <c r="F50" s="45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6"/>
      <c r="T50" s="44"/>
      <c r="U50" s="46"/>
      <c r="V50" s="44"/>
      <c r="W50" s="44"/>
      <c r="X50" s="44"/>
      <c r="Y50" s="44"/>
    </row>
    <row r="51" spans="1:25" s="37" customFormat="1">
      <c r="A51" s="44"/>
      <c r="B51" s="44"/>
      <c r="C51" s="44"/>
      <c r="D51" s="44"/>
      <c r="E51" s="44"/>
      <c r="F51" s="45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6"/>
      <c r="T51" s="44"/>
      <c r="U51" s="46"/>
      <c r="V51" s="44"/>
      <c r="W51" s="44"/>
      <c r="X51" s="44"/>
      <c r="Y51" s="44"/>
    </row>
    <row r="52" spans="1:25" s="37" customFormat="1">
      <c r="A52" s="44"/>
      <c r="B52" s="44"/>
      <c r="C52" s="44"/>
      <c r="D52" s="44"/>
      <c r="E52" s="44"/>
      <c r="F52" s="45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6"/>
      <c r="T52" s="44"/>
      <c r="U52" s="46"/>
      <c r="V52" s="44"/>
      <c r="W52" s="44"/>
      <c r="X52" s="44"/>
      <c r="Y52" s="44"/>
    </row>
    <row r="53" spans="1:25" s="37" customFormat="1">
      <c r="A53" s="44"/>
      <c r="B53" s="44"/>
      <c r="C53" s="44"/>
      <c r="D53" s="44"/>
      <c r="E53" s="44"/>
      <c r="F53" s="45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6"/>
      <c r="T53" s="44"/>
      <c r="U53" s="46"/>
      <c r="V53" s="44"/>
      <c r="W53" s="44"/>
      <c r="X53" s="44"/>
      <c r="Y53" s="44"/>
    </row>
    <row r="54" spans="1:25" s="37" customFormat="1">
      <c r="A54" s="44"/>
      <c r="B54" s="44"/>
      <c r="C54" s="44"/>
      <c r="D54" s="44"/>
      <c r="E54" s="44"/>
      <c r="F54" s="45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6"/>
      <c r="T54" s="44"/>
      <c r="U54" s="46"/>
      <c r="V54" s="44"/>
      <c r="W54" s="44"/>
      <c r="X54" s="44"/>
      <c r="Y54" s="44"/>
    </row>
    <row r="55" spans="1:25" s="37" customFormat="1">
      <c r="A55" s="44"/>
      <c r="B55" s="44"/>
      <c r="C55" s="44"/>
      <c r="D55" s="44"/>
      <c r="E55" s="44"/>
      <c r="F55" s="45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6"/>
      <c r="T55" s="44"/>
      <c r="U55" s="46"/>
      <c r="V55" s="44"/>
      <c r="W55" s="44"/>
      <c r="X55" s="44"/>
      <c r="Y55" s="44"/>
    </row>
    <row r="56" spans="1:25" s="37" customFormat="1">
      <c r="A56" s="44"/>
      <c r="B56" s="44"/>
      <c r="C56" s="44"/>
      <c r="D56" s="44"/>
      <c r="E56" s="44"/>
      <c r="F56" s="45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6"/>
      <c r="T56" s="44"/>
      <c r="U56" s="46"/>
      <c r="V56" s="44"/>
      <c r="W56" s="44"/>
      <c r="X56" s="44"/>
      <c r="Y56" s="44"/>
    </row>
    <row r="57" spans="1:25" s="37" customFormat="1">
      <c r="A57" s="44"/>
      <c r="B57" s="44"/>
      <c r="C57" s="44"/>
      <c r="D57" s="44"/>
      <c r="E57" s="44"/>
      <c r="F57" s="45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6"/>
      <c r="T57" s="44"/>
      <c r="U57" s="46"/>
      <c r="V57" s="44"/>
      <c r="W57" s="44"/>
      <c r="X57" s="44"/>
      <c r="Y57" s="44"/>
    </row>
  </sheetData>
  <mergeCells count="4">
    <mergeCell ref="W1:Y1"/>
    <mergeCell ref="K1:P1"/>
    <mergeCell ref="Q1:V1"/>
    <mergeCell ref="D2:E2"/>
  </mergeCells>
  <phoneticPr fontId="30" type="noConversion"/>
  <dataValidations count="4">
    <dataValidation type="list" allowBlank="1" showInputMessage="1" showErrorMessage="1" sqref="J5:J18">
      <formula1>#REF!</formula1>
    </dataValidation>
    <dataValidation type="decimal" allowBlank="1" showInputMessage="1" showErrorMessage="1" sqref="Q4:Q17 S4:U18">
      <formula1>0</formula1>
      <formula2>9999999999</formula2>
    </dataValidation>
    <dataValidation type="custom" allowBlank="1" showInputMessage="1" showErrorMessage="1" sqref="K5:K18">
      <formula1>IF(OR($J5="",ISBLANK($J5),$J5="ù³Ý³Ï³Ï³Ý", $J5="ß³Ñ³éáõÝ»ñÇ ù³Ý³ÏÁ", $J5="³ÏïÇíÇ Í³é³ÛáõÃÛ³Ý Ï³ÝË³ï»ëíáÕ Å³ÙÏ»ïÁ", $J5="³ÏïÇíÇ ï³ñÇùÁ"),ISNUMBER(K5),TRUE)</formula1>
    </dataValidation>
    <dataValidation type="custom" allowBlank="1" showInputMessage="1" showErrorMessage="1" sqref="Q18:R18 R4:R17 L5:O18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ù³Ý³ÏÁ"),ISNUMBER(L4),TRUE)</formula1>
    </dataValidation>
  </dataValidations>
  <pageMargins left="0.21" right="0.19" top="0.2" bottom="0.2" header="0.2" footer="0.2"/>
  <pageSetup paperSize="9" scale="65" firstPageNumber="2773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tit</vt:lpstr>
      <vt:lpstr>15t.tari </vt:lpstr>
      <vt:lpstr>'15t.tari '!Print_Area</vt:lpstr>
      <vt:lpstr>tit!Print_Area</vt:lpstr>
      <vt:lpstr>'15t.tari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2016-04-19T11:35:01Z</cp:lastPrinted>
  <dcterms:created xsi:type="dcterms:W3CDTF">1996-10-14T23:33:28Z</dcterms:created>
  <dcterms:modified xsi:type="dcterms:W3CDTF">2016-06-23T07:30:41Z</dcterms:modified>
</cp:coreProperties>
</file>