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30" yWindow="105" windowWidth="14985" windowHeight="7875"/>
  </bookViews>
  <sheets>
    <sheet name="Sheet1" sheetId="7" r:id="rId1"/>
    <sheet name="2015" sheetId="6" r:id="rId2"/>
  </sheets>
  <definedNames>
    <definedName name="_xlnm.Print_Area" localSheetId="1">'2015'!$A$1:$Y$40</definedName>
    <definedName name="_xlnm.Print_Area" localSheetId="0">Sheet1!$A$1:$N$24</definedName>
    <definedName name="_xlnm.Print_Titles" localSheetId="1">'2015'!$A:$J,'2015'!$1:$3</definedName>
  </definedNames>
  <calcPr calcId="145621" fullCalcOnLoad="1"/>
</workbook>
</file>

<file path=xl/calcChain.xml><?xml version="1.0" encoding="utf-8"?>
<calcChain xmlns="http://schemas.openxmlformats.org/spreadsheetml/2006/main">
  <c r="M46" i="6" l="1"/>
  <c r="M42" i="6"/>
  <c r="O42" i="6" s="1"/>
  <c r="M39" i="6"/>
  <c r="M35" i="6"/>
  <c r="M31" i="6"/>
  <c r="M25" i="6"/>
  <c r="M24" i="6"/>
  <c r="M23" i="6"/>
  <c r="O23" i="6" s="1"/>
  <c r="M22" i="6"/>
  <c r="M21" i="6"/>
  <c r="O21" i="6" s="1"/>
  <c r="M17" i="6"/>
  <c r="M6" i="6"/>
  <c r="M7" i="6"/>
  <c r="M8" i="6"/>
  <c r="M9" i="6"/>
  <c r="M10" i="6"/>
  <c r="M11" i="6"/>
  <c r="M12" i="6"/>
  <c r="M13" i="6"/>
  <c r="M5" i="6"/>
  <c r="O5" i="6" s="1"/>
  <c r="O25" i="6"/>
  <c r="O6" i="6"/>
  <c r="O7" i="6"/>
  <c r="O8" i="6"/>
  <c r="O9" i="6"/>
  <c r="O10" i="6"/>
  <c r="O11" i="6"/>
  <c r="O12" i="6"/>
  <c r="O13" i="6"/>
  <c r="O17" i="6"/>
  <c r="O22" i="6"/>
  <c r="O24" i="6"/>
  <c r="O31" i="6"/>
  <c r="O35" i="6"/>
  <c r="O39" i="6"/>
  <c r="O46" i="6"/>
  <c r="S38" i="6"/>
  <c r="U38" i="6"/>
  <c r="M30" i="6"/>
  <c r="S43" i="6"/>
  <c r="U43" i="6" s="1"/>
  <c r="U45" i="6"/>
  <c r="S41" i="6"/>
  <c r="T41" i="6"/>
  <c r="U41" i="6" s="1"/>
  <c r="U47" i="6"/>
  <c r="S40" i="6"/>
  <c r="S34" i="6"/>
  <c r="U34" i="6" s="1"/>
  <c r="S20" i="6"/>
  <c r="U20" i="6" s="1"/>
  <c r="S16" i="6"/>
  <c r="U16" i="6"/>
  <c r="S4" i="6"/>
  <c r="U4" i="6" s="1"/>
  <c r="U40" i="6"/>
  <c r="M26" i="6"/>
  <c r="M28" i="6"/>
  <c r="V17" i="6"/>
</calcChain>
</file>

<file path=xl/sharedStrings.xml><?xml version="1.0" encoding="utf-8"?>
<sst xmlns="http://schemas.openxmlformats.org/spreadsheetml/2006/main" count="233" uniqueCount="110">
  <si>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</si>
  <si>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</si>
  <si>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</si>
  <si>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</si>
  <si>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</si>
  <si>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</si>
  <si>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</si>
  <si>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</si>
  <si>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</si>
  <si>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</si>
  <si>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</si>
  <si>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</si>
  <si>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</si>
  <si>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</si>
  <si>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</si>
  <si>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ԱԾ</t>
  </si>
  <si>
    <t>ԾՏ</t>
  </si>
  <si>
    <t>քանակական</t>
  </si>
  <si>
    <t>Նկարագրել որակական չափորոշիչը</t>
  </si>
  <si>
    <t>որակական</t>
  </si>
  <si>
    <t>ժամկետայնության</t>
  </si>
  <si>
    <t>Փախստականների կեցության խնդիրների լուծման միջոցառումներ</t>
  </si>
  <si>
    <t>Ճշգրիտ թիվը կանխատեսել հնարավոր չէ</t>
  </si>
  <si>
    <t xml:space="preserve"> Նկարագրել որակական չափորոշիչը</t>
  </si>
  <si>
    <t>Փախստականների և նրանց ընտանիքների վերաբերյալ տեղեկատվության կուտակում</t>
  </si>
  <si>
    <t>Փախստականների մասին տեղեկություններ պարունակող քարտադարանների և նրանցում գտնվող փաստաթղթերի  պահպանում, տեղեկատվական շտեմարանների մշակում, տեղեկատվական ծառայությունների տրամադրում,</t>
  </si>
  <si>
    <t>Միգրանտների ետ վերադարձմանը նպաստելու նպատակով և արտերկրում անելանելի վիճակում հայտնված ՀՀ քաղաքացիների համար խորհրդատվության և աջակցության ցուցաբերում:</t>
  </si>
  <si>
    <t xml:space="preserve">Որպես առաջնահերթ բնակարանային կարիքավոր հաշվառված փախստականների ընտանիքների և նրանց բնակության պայմանների մասին տեղեկատվական ծառայությունների մատուցում  </t>
  </si>
  <si>
    <t xml:space="preserve">Ապաստան հայցող օտարերկրյա քաղաքացիների և քաղաքացիություն չունեցող անձանց հաշվառում և տեղեկությունների տրամադրում կենտրոնի կողնից մշակված  ինտերնետային  համակարգի միջոցով:  </t>
  </si>
  <si>
    <t>ՀՀ սահմանամերձ շրջանների բնակչության և սահմանամերձ շրջաններից ներքին տեղահանված անձանց հետ անցկացրած հարցազրույցների հիման վրա ստեղծված տվյալների շտեմարանից անձանց մասին տեղեկությունների տրամադրում:</t>
  </si>
  <si>
    <t>Իրաքից ժամանած և ՀՀ-ում ապաստան հայցող Իրաքի հայազգի  քաղաքացիների հաշվառում և տեղեկությունների տրամադրում կենտրոնի կողնից մշակված ինտերնետային համակարգի միջոցով:</t>
  </si>
  <si>
    <t>Նկարագրել ժամկետայնության չափորոշիչը</t>
  </si>
  <si>
    <t>Փախստականների սոցիալական խնդիրների լուծման միջոցառումներ</t>
  </si>
  <si>
    <t xml:space="preserve"> Կացարանում ապրող փախստականների թիվ</t>
  </si>
  <si>
    <t>Պետական հիմնարկների և կազմակերպությունների աշխատողների սոց փաթեթի ապահովում</t>
  </si>
  <si>
    <t>ՊՄ կոդը</t>
  </si>
  <si>
    <t>Կատարողի կոդը</t>
  </si>
  <si>
    <t>Ծրագրային դասիչը</t>
  </si>
  <si>
    <t>Չափորոշիչի  կոդը</t>
  </si>
  <si>
    <t>Պաշարների շարժի  կոդը</t>
  </si>
  <si>
    <t>Ծրագրի կամ Քաղաքականության միջոցառման անվանումը</t>
  </si>
  <si>
    <t>Չափորոշիչը (նկարագրությունը)</t>
  </si>
  <si>
    <t>Չափորոշիչի տեսակը</t>
  </si>
  <si>
    <t>Ծրագրի ընթացիկ կառավարմանն ուղղված նախատեսվող միջոցառումները</t>
  </si>
  <si>
    <t>Քաղաքականության միջոցառման դասիչը</t>
  </si>
  <si>
    <t>Ցուցանիշի հաստատված կանխատեսումը հաշվետու ժամանակահատվածի համար</t>
  </si>
  <si>
    <t xml:space="preserve">Ցուցանիշի փոփոխություններն ըստ համապատասխան իրավական ակտի (+/-) </t>
  </si>
  <si>
    <t>ճշտված ցուցանիշը հաշվետու ժամանակահատվածի համար        (սյ 1+սյ 2)</t>
  </si>
  <si>
    <t>Փաստացի ցուցանիշը (կատարված և ընդունված) հաշվետու ժամանակահատվածում</t>
  </si>
  <si>
    <t>Հաստատված և փաստացի ցուցանիշների տարբերությունը (սյ 4-սյ 3)</t>
  </si>
  <si>
    <t>Տարբերության պատճառը
(սյ. 2-ում նշված իրավական ակտերի հղումները և սյ. 5-ում նշված տարբերության պարզաբանումները)</t>
  </si>
  <si>
    <t xml:space="preserve">Ցուցանիշի փոփոխու-թյուններն ըստ համապատաս-խան իրավա-կան ակտի (+/-) </t>
  </si>
  <si>
    <t>ճշտված ցուցանիշը հաշվետուժամանակահատվածի համար (սյ 7+սյ 8)</t>
  </si>
  <si>
    <t>Փաստացի ցուցանիշը (դրամարկղային ծախս) հաշվետու ժամանակահատվածում</t>
  </si>
  <si>
    <t>Հաստատված և փաստացի ցուցանիշների տարբերությունը (սյ 10-սյ 9)</t>
  </si>
  <si>
    <t>Տարբերության պատճառը
(սյ. 8-ում նշված իրավական ակտերի հղումները և սյ. 11-ում նշված տարբերության պարզաբանումները)</t>
  </si>
  <si>
    <t>Ծրագրի ցուցանիշների (սյ.5, սյ.11) ընթացքի ազդեցությունը ՀՀ կառավարության (օր` սույն բյուջետային ծրագիր, կառավարության գործունեության ծրագրեր, ռազմավարական ծրագրեր, ՄԺԾԾ, ԱՀՌԾ և այլ) նպատակների  վրա</t>
  </si>
  <si>
    <t>Պլանավորվող գործողությունը`  ծրագրի նախատեսվող / ցանկալի արդյունքներից (նպատակներից)  տարբերությունը շտկելու համար</t>
  </si>
  <si>
    <t>Պլանավորվող գործողության ժամկետը  (սկիզբ - ավարտ)</t>
  </si>
  <si>
    <t>Ա</t>
  </si>
  <si>
    <t>Բ</t>
  </si>
  <si>
    <t>Գ</t>
  </si>
  <si>
    <t>Դ</t>
  </si>
  <si>
    <t>Ե</t>
  </si>
  <si>
    <t>Զ</t>
  </si>
  <si>
    <t>Է</t>
  </si>
  <si>
    <t>Ը</t>
  </si>
  <si>
    <t>Թ</t>
  </si>
  <si>
    <t>Ժ</t>
  </si>
  <si>
    <t>Ըստ անհրաժեշտության</t>
  </si>
  <si>
    <t>Կացարանում ապրող ապաստան հայցողների թիվ</t>
  </si>
  <si>
    <t xml:space="preserve"> Նկարագրել ժամկետայնության չափորոշիչը</t>
  </si>
  <si>
    <t xml:space="preserve">մշակված չէ </t>
  </si>
  <si>
    <t>Փախստականների մասին  տեղեկատվության  մշակում և տրամադրում</t>
  </si>
  <si>
    <t>Փախստականների մասին տեղեկություններ պարունակող տվյալների շտեմարանների մշակում, գրառումների  շտկոմ  ավելացում</t>
  </si>
  <si>
    <t xml:space="preserve"> Փախստականների մասին տեղեկություններ և փաստաթղթերի էլեկտրոնային պատճեների տրամադրում  </t>
  </si>
  <si>
    <t>Փախստականների մասին  տեղեկություններ պարունակող անկետաների և անկետաներում  պահվող  փաստաթղթերի լուսապատճեների  սկաներով ստացում  և մուտքագրում տվյալների  շտեմարանների /թվայնացում/ ծառայությունը կմատուցվի 2013թ-ից</t>
  </si>
  <si>
    <t xml:space="preserve"> ՀՀՏԿԱԻՆ միգրացիոն պետական ծառայության փաստաթղթաշրջանառության  համակարգի  կլիենտային մասի վարչարարություն  և  աշխատակիցներին համակարգի  շահագործման ընթացքում խորհրդատվություն </t>
  </si>
  <si>
    <t>Իրավական նորմատիվ ակտերի մշակում</t>
  </si>
  <si>
    <t>Քաղաքացիների ընդունելություն/մարդ/</t>
  </si>
  <si>
    <t>Դիմումների և բողոքների ուսումնասիրում/թիվը/</t>
  </si>
  <si>
    <t>Այցեր մարզեր և համայքներ/մարդ/օր/</t>
  </si>
  <si>
    <t xml:space="preserve">Միջազգային համագործակցություն օտարերկրյա պատվիրակությունների հետ հաբդիպումներ արձանագրությունների և այլ փաստաթղթերի մշակում ներկայացված փաստաթղթերի վերաբերյալ կարծիքների պարզաբանումների տրամադրում </t>
  </si>
  <si>
    <t xml:space="preserve">Ոչ ֆինանսական ցուցանիշներ   </t>
  </si>
  <si>
    <t xml:space="preserve">Ֆինանսական ցուցանիշներ    </t>
  </si>
  <si>
    <t>Ֆինանսավորումը  կատարվել է ներկայացված հայտերին  համապատասխան:</t>
  </si>
  <si>
    <t>Հանրային իրազեկում /միջոցառումների թիվը/</t>
  </si>
  <si>
    <t>Ապաստանի հարցերի տրամադրման քննարկում /թիվ/</t>
  </si>
  <si>
    <t>1988-1992թ Ադրբեջանից բռնագաղթած փախստականների մշտական  կացարանով ապահովելու նպատակով ծրագրերի իրականացում ՀՀ քաղաքացիության ձեռք բերման  կրթական, առողջապահական, իրավական օգնության  և այլ հարցերում աջակցություն /մարդ/օր</t>
  </si>
  <si>
    <t xml:space="preserve">ՀՀ ՏԿԱԻՆ Միգրացիոն պետական ծառայության և նիդերլանդների անվտանգության և արդարարադատության  միջև կնքված համաձայնագրի  Նիդերլանդներից վերադարձվող ՀՀ քաղաքացիներին  վերաինտեգրման օգնության շրջանակներում խորհրդատվության և ուղղուդման     ծառայության մատուցման  մասին դրամաշնորային ծրագիր:  </t>
  </si>
  <si>
    <t>Միգրացիոն տարբեր հոսքերի ներկայացուցիչներին իրավական խորհրդատվական  բնույթի  տեղեկությունների տրամադրում /մարդ/օր/</t>
  </si>
  <si>
    <t>500էջ</t>
  </si>
  <si>
    <t>412էջ</t>
  </si>
  <si>
    <t>100000էջ</t>
  </si>
  <si>
    <t>84081էջ</t>
  </si>
  <si>
    <t>15919էջ</t>
  </si>
  <si>
    <t xml:space="preserve"> Տարբերությունը շահառուների բացակայության պատճառով</t>
  </si>
  <si>
    <t>Տրաբերությունը հարկային մարմնի հետ վերահաշվարկի արդյունք է:</t>
  </si>
  <si>
    <t>Տարբերությունը չկայացած գործուղումների արդյունք է:</t>
  </si>
  <si>
    <t xml:space="preserve">  Գումարը տնտեսվել է շահառուների բացակայության պատճառով::</t>
  </si>
  <si>
    <t>Ֆին նախի թիվ  04/06-40-15  06.11.15 գրության համաձայն փոփոխություն հավելված 16-ում :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</si>
  <si>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</si>
  <si>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>Միգրացիայի   իրավասության շրջանակներում գտնվող  ոլորտի քաղաքականության մշակում և իրականացնում</t>
  </si>
  <si>
    <t>Տարբերությունը տնտեսում գնում-ների արդյուն-քում /էլէներգրա կապ և այլն/</t>
  </si>
  <si>
    <t xml:space="preserve">Միգրացիոն գործընթացների պետաական կարգավորման  և դրա կիրառումն  աահովող  իրավական ակտերի, բռնագաղթած փախստականների և տեղահանված այլ անձանց ` հասարակության մեջ ինտեգրման քաղաքականության  մշակում և իրականացում:   </t>
  </si>
  <si>
    <t xml:space="preserve">  Միգրանտների փախստականների ՀՀ-ում ապաստան հայցողների  ՀՀ սահմանամերձ շրջանների  բնակչության և այդ շրջանների ներքին տեղահանված  անձանց  վերաբերյալ  տեղեկու-թյունների  հավաքագրում, մշակում, տեղեկա-տվական շտեմարանների ստեղծում: Նրանց վերաբերյալ  անկետաների  և դրանցում պահվող փաստաթղթերի  լուսապատճենների  սկաներով ստացում և մուքագրում տեղեկատվության տրամադրում</t>
  </si>
  <si>
    <t>Հավելված N11</t>
  </si>
  <si>
    <t> Հ Ա Շ Վ Ե Տ Վ ՈՒ Թ Յ ՈՒ Ն</t>
  </si>
  <si>
    <t>Հայաստանի Հանրապետության տարածքային կառավարման և արտակարգ իրավիճակների նախարարության միգրացիոն պետական ծառայություն</t>
  </si>
  <si>
    <t>01.01.15թ.- 01.01.16թ. ժամանակահատվածի համար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</si>
</sst>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5" formatCode="_-* #,##0.00_-;\-* #,##0.00_-;_-* &quot;-&quot;??_-;_-@_-"/>
    <numFmt numFmtId="187" formatCode="00"/>
  </numFmts>
  <fonts count="15">
    <font>
      <sz val="10"/>
      <name val="Arial Armenian"/>
    </font>
    <font>
      <sz val="10"/>
      <name val="Arial Armenian"/>
      <family val="2"/>
    </font>
    <font>
      <sz val="10"/>
      <name val="Helv"/>
      <charset val="204"/>
    </font>
    <font>
      <sz val="10"/>
      <name val="Arial Armenian"/>
      <family val="2"/>
    </font>
    <font>
      <sz val="8"/>
      <name val="Arial Armenian"/>
      <family val="2"/>
    </font>
    <font>
      <sz val="9"/>
      <name val="Arial Armenian"/>
      <family val="2"/>
    </font>
    <font>
      <sz val="10"/>
      <name val="Arial"/>
      <family val="2"/>
    </font>
    <font>
      <sz val="10"/>
      <name val="GHEA Grapalat"/>
      <family val="3"/>
    </font>
    <font>
      <sz val="8"/>
      <name val="GHEA Grapalat"/>
      <family val="3"/>
    </font>
    <font>
      <b/>
      <sz val="8"/>
      <name val="GHEA Grapalat"/>
      <family val="3"/>
    </font>
    <font>
      <sz val="9"/>
      <name val="GHEA Grapalat"/>
      <family val="3"/>
    </font>
    <font>
      <u/>
      <sz val="9"/>
      <name val="GHEA Grapalat"/>
      <family val="3"/>
    </font>
    <font>
      <u/>
      <sz val="10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5" fontId="1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2" fillId="0" borderId="0"/>
  </cellStyleXfs>
  <cellXfs count="84">
    <xf numFmtId="0" fontId="0" fillId="0" borderId="0" xfId="0"/>
    <xf numFmtId="0" fontId="7" fillId="0" borderId="0" xfId="0" applyFont="1"/>
    <xf numFmtId="0" fontId="7" fillId="0" borderId="0" xfId="0" applyFont="1" applyProtection="1">
      <protection hidden="1"/>
    </xf>
    <xf numFmtId="0" fontId="8" fillId="2" borderId="1" xfId="3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top" wrapText="1"/>
    </xf>
    <xf numFmtId="49" fontId="8" fillId="2" borderId="1" xfId="3" applyNumberFormat="1" applyFont="1" applyFill="1" applyBorder="1" applyAlignment="1">
      <alignment horizontal="center" vertical="center"/>
    </xf>
    <xf numFmtId="49" fontId="8" fillId="3" borderId="1" xfId="3" applyNumberFormat="1" applyFont="1" applyFill="1" applyBorder="1" applyAlignment="1">
      <alignment horizontal="center" vertical="center"/>
    </xf>
    <xf numFmtId="0" fontId="8" fillId="0" borderId="0" xfId="0" applyFont="1" applyProtection="1">
      <protection hidden="1"/>
    </xf>
    <xf numFmtId="0" fontId="8" fillId="3" borderId="1" xfId="2" applyFont="1" applyFill="1" applyBorder="1" applyAlignment="1" applyProtection="1">
      <alignment horizontal="left" vertical="center" wrapText="1"/>
    </xf>
    <xf numFmtId="0" fontId="8" fillId="3" borderId="1" xfId="4" applyFont="1" applyFill="1" applyBorder="1" applyAlignment="1" applyProtection="1">
      <alignment vertical="center" wrapText="1"/>
      <protection locked="0"/>
    </xf>
    <xf numFmtId="0" fontId="8" fillId="0" borderId="1" xfId="3" applyFont="1" applyFill="1" applyBorder="1" applyAlignment="1">
      <alignment horizontal="center" vertical="center" wrapText="1"/>
    </xf>
    <xf numFmtId="0" fontId="9" fillId="0" borderId="0" xfId="0" applyFont="1" applyProtection="1">
      <protection hidden="1"/>
    </xf>
    <xf numFmtId="49" fontId="9" fillId="3" borderId="0" xfId="3" applyNumberFormat="1" applyFont="1" applyFill="1" applyBorder="1" applyAlignment="1" applyProtection="1">
      <alignment horizontal="right" vertical="center"/>
      <protection hidden="1"/>
    </xf>
    <xf numFmtId="49" fontId="9" fillId="3" borderId="0" xfId="3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Border="1"/>
    <xf numFmtId="0" fontId="7" fillId="0" borderId="2" xfId="0" applyFont="1" applyBorder="1"/>
    <xf numFmtId="185" fontId="8" fillId="3" borderId="1" xfId="1" applyNumberFormat="1" applyFont="1" applyFill="1" applyBorder="1" applyAlignment="1" applyProtection="1">
      <alignment horizontal="center" vertical="center" wrapText="1"/>
    </xf>
    <xf numFmtId="0" fontId="8" fillId="3" borderId="1" xfId="3" applyFont="1" applyFill="1" applyBorder="1" applyAlignment="1" applyProtection="1">
      <alignment horizontal="left" vertical="center" wrapText="1"/>
      <protection locked="0"/>
    </xf>
    <xf numFmtId="0" fontId="8" fillId="3" borderId="1" xfId="4" applyFont="1" applyFill="1" applyBorder="1" applyAlignment="1" applyProtection="1">
      <alignment horizontal="left" vertical="center" wrapText="1"/>
      <protection locked="0"/>
    </xf>
    <xf numFmtId="0" fontId="8" fillId="3" borderId="1" xfId="4" applyFont="1" applyFill="1" applyBorder="1" applyAlignment="1">
      <alignment horizontal="left" vertical="center" wrapText="1"/>
    </xf>
    <xf numFmtId="0" fontId="8" fillId="3" borderId="1" xfId="3" applyFont="1" applyFill="1" applyBorder="1" applyAlignment="1" applyProtection="1">
      <alignment vertical="center" wrapText="1"/>
      <protection locked="0"/>
    </xf>
    <xf numFmtId="49" fontId="10" fillId="0" borderId="1" xfId="3" applyNumberFormat="1" applyFont="1" applyFill="1" applyBorder="1" applyAlignment="1">
      <alignment horizontal="center" vertical="center"/>
    </xf>
    <xf numFmtId="4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0" fillId="0" borderId="1" xfId="1" applyNumberFormat="1" applyFont="1" applyFill="1" applyBorder="1" applyAlignment="1">
      <alignment horizontal="center" vertical="center" wrapText="1"/>
    </xf>
    <xf numFmtId="4" fontId="10" fillId="0" borderId="1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/>
    <xf numFmtId="0" fontId="10" fillId="0" borderId="2" xfId="0" applyFont="1" applyFill="1" applyBorder="1"/>
    <xf numFmtId="0" fontId="10" fillId="0" borderId="0" xfId="0" applyFont="1" applyFill="1"/>
    <xf numFmtId="0" fontId="8" fillId="0" borderId="1" xfId="0" applyFont="1" applyBorder="1" applyAlignment="1">
      <alignment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10" fillId="0" borderId="0" xfId="0" applyNumberFormat="1" applyFont="1" applyFill="1" applyBorder="1"/>
    <xf numFmtId="2" fontId="7" fillId="0" borderId="0" xfId="0" applyNumberFormat="1" applyFont="1" applyBorder="1"/>
    <xf numFmtId="4" fontId="7" fillId="0" borderId="0" xfId="0" applyNumberFormat="1" applyFont="1" applyBorder="1"/>
    <xf numFmtId="4" fontId="10" fillId="0" borderId="0" xfId="0" applyNumberFormat="1" applyFont="1" applyFill="1"/>
    <xf numFmtId="0" fontId="10" fillId="0" borderId="1" xfId="0" applyFont="1" applyBorder="1" applyAlignment="1">
      <alignment horizontal="center" vertical="center"/>
    </xf>
    <xf numFmtId="187" fontId="10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187" fontId="10" fillId="0" borderId="1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/>
    <xf numFmtId="3" fontId="8" fillId="3" borderId="1" xfId="3" applyNumberFormat="1" applyFont="1" applyFill="1" applyBorder="1" applyAlignment="1">
      <alignment horizontal="center" vertical="center" wrapText="1"/>
    </xf>
    <xf numFmtId="3" fontId="10" fillId="3" borderId="1" xfId="3" applyNumberFormat="1" applyFont="1" applyFill="1" applyBorder="1" applyAlignment="1">
      <alignment horizontal="center" vertical="center"/>
    </xf>
    <xf numFmtId="3" fontId="10" fillId="3" borderId="1" xfId="1" applyNumberFormat="1" applyFont="1" applyFill="1" applyBorder="1" applyAlignment="1" applyProtection="1">
      <alignment horizontal="center" vertical="center" wrapText="1"/>
      <protection locked="0"/>
    </xf>
    <xf numFmtId="3" fontId="10" fillId="3" borderId="1" xfId="1" applyNumberFormat="1" applyFont="1" applyFill="1" applyBorder="1" applyAlignment="1">
      <alignment horizontal="center" vertical="center" wrapText="1"/>
    </xf>
    <xf numFmtId="3" fontId="10" fillId="3" borderId="1" xfId="1" applyNumberFormat="1" applyFont="1" applyFill="1" applyBorder="1" applyAlignment="1" applyProtection="1">
      <alignment horizontal="center" vertical="center" wrapText="1"/>
    </xf>
    <xf numFmtId="3" fontId="10" fillId="3" borderId="1" xfId="3" applyNumberFormat="1" applyFont="1" applyFill="1" applyBorder="1" applyAlignment="1" applyProtection="1">
      <alignment horizontal="center" vertical="center" wrapText="1"/>
      <protection locked="0"/>
    </xf>
    <xf numFmtId="3" fontId="10" fillId="0" borderId="0" xfId="0" applyNumberFormat="1" applyFont="1" applyBorder="1"/>
    <xf numFmtId="3" fontId="10" fillId="0" borderId="2" xfId="0" applyNumberFormat="1" applyFont="1" applyBorder="1"/>
    <xf numFmtId="3" fontId="10" fillId="0" borderId="0" xfId="0" applyNumberFormat="1" applyFont="1"/>
    <xf numFmtId="1" fontId="8" fillId="2" borderId="1" xfId="3" applyNumberFormat="1" applyFont="1" applyFill="1" applyBorder="1" applyAlignment="1">
      <alignment horizontal="center" vertical="top" wrapText="1"/>
    </xf>
    <xf numFmtId="1" fontId="10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" fontId="7" fillId="0" borderId="0" xfId="0" applyNumberFormat="1" applyFont="1" applyAlignment="1">
      <alignment horizontal="center"/>
    </xf>
    <xf numFmtId="0" fontId="8" fillId="3" borderId="1" xfId="3" applyFont="1" applyFill="1" applyBorder="1" applyAlignment="1" applyProtection="1">
      <alignment horizontal="center" vertical="center" wrapText="1"/>
      <protection locked="0"/>
    </xf>
    <xf numFmtId="4" fontId="10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" fontId="10" fillId="0" borderId="1" xfId="3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wrapText="1"/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wrapText="1"/>
    </xf>
    <xf numFmtId="0" fontId="8" fillId="3" borderId="1" xfId="3" applyFont="1" applyFill="1" applyBorder="1" applyAlignment="1">
      <alignment horizontal="center"/>
    </xf>
    <xf numFmtId="1" fontId="8" fillId="2" borderId="1" xfId="3" applyNumberFormat="1" applyFont="1" applyFill="1" applyBorder="1" applyAlignment="1">
      <alignment horizontal="center" textRotation="90"/>
    </xf>
    <xf numFmtId="0" fontId="8" fillId="2" borderId="1" xfId="3" applyFont="1" applyFill="1" applyBorder="1" applyAlignment="1">
      <alignment horizontal="center" textRotation="90"/>
    </xf>
    <xf numFmtId="0" fontId="8" fillId="3" borderId="3" xfId="3" applyFont="1" applyFill="1" applyBorder="1" applyAlignment="1">
      <alignment horizontal="center" wrapText="1"/>
    </xf>
    <xf numFmtId="0" fontId="8" fillId="3" borderId="4" xfId="3" applyFont="1" applyFill="1" applyBorder="1" applyAlignment="1">
      <alignment horizontal="center" wrapText="1"/>
    </xf>
    <xf numFmtId="0" fontId="8" fillId="3" borderId="5" xfId="3" applyFont="1" applyFill="1" applyBorder="1" applyAlignment="1">
      <alignment horizontal="center" wrapText="1"/>
    </xf>
    <xf numFmtId="0" fontId="8" fillId="2" borderId="1" xfId="3" applyFont="1" applyFill="1" applyBorder="1" applyAlignment="1">
      <alignment horizontal="center" textRotation="90" wrapText="1"/>
    </xf>
  </cellXfs>
  <cellStyles count="6">
    <cellStyle name="Comma" xfId="1" builtinId="3"/>
    <cellStyle name="Normal" xfId="0" builtinId="0"/>
    <cellStyle name="Normal 2_MOLSI 2009-2011 MTEF Axjusak 3_new_Final" xfId="2"/>
    <cellStyle name="Normal_Hashvetvutjunner" xfId="3"/>
    <cellStyle name="Normal_Proforma revised_final" xfId="4"/>
    <cellStyle name="Style 1" xfId="5"/>
  </cellStyles>
  <dxfs count="1">
    <dxf>
      <font>
        <b/>
        <i val="0"/>
        <strike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A10" sqref="A10:M10"/>
    </sheetView>
  </sheetViews>
  <sheetFormatPr defaultRowHeight="13.5"/>
  <cols>
    <col min="1" max="1" width="5.140625" style="66" customWidth="1"/>
    <col min="2" max="5" width="9.140625" style="66"/>
    <col min="6" max="6" width="11" style="66" customWidth="1"/>
    <col min="7" max="7" width="9.140625" style="66"/>
    <col min="8" max="8" width="10.7109375" style="66" customWidth="1"/>
    <col min="9" max="11" width="9.140625" style="66"/>
    <col min="12" max="12" width="34.5703125" style="66" customWidth="1"/>
    <col min="13" max="13" width="13.85546875" style="66" customWidth="1"/>
    <col min="14" max="16384" width="9.140625" style="66"/>
  </cols>
  <sheetData>
    <row r="1" spans="1:14" ht="20.25" customHeight="1">
      <c r="M1" s="67" t="s">
        <v>106</v>
      </c>
    </row>
    <row r="2" spans="1:14" ht="20.25" customHeight="1">
      <c r="M2" s="67"/>
    </row>
    <row r="3" spans="1:14" ht="20.25" customHeight="1">
      <c r="M3" s="67"/>
    </row>
    <row r="5" spans="1:14" ht="17.25">
      <c r="A5" s="73"/>
      <c r="C5" s="1"/>
      <c r="D5" s="1"/>
      <c r="L5" s="68"/>
    </row>
    <row r="6" spans="1:14">
      <c r="A6" s="73"/>
      <c r="C6" s="1"/>
      <c r="D6" s="1"/>
    </row>
    <row r="7" spans="1:14" ht="17.25">
      <c r="A7" s="72" t="s">
        <v>107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</row>
    <row r="8" spans="1:14" ht="47.25" customHeight="1">
      <c r="A8" s="74" t="s">
        <v>101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0"/>
    </row>
    <row r="9" spans="1:14" ht="39.75" customHeight="1">
      <c r="A9" s="71" t="s">
        <v>108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</row>
    <row r="10" spans="1:14" ht="17.25">
      <c r="A10" s="72" t="s">
        <v>109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</row>
    <row r="11" spans="1:14" ht="17.25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</row>
    <row r="12" spans="1:14" ht="15.75" customHeight="1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</row>
  </sheetData>
  <mergeCells count="5">
    <mergeCell ref="A9:M9"/>
    <mergeCell ref="A10:M10"/>
    <mergeCell ref="A5:A6"/>
    <mergeCell ref="A7:M7"/>
    <mergeCell ref="A8:M8"/>
  </mergeCells>
  <phoneticPr fontId="4" type="noConversion"/>
  <pageMargins left="0.78" right="0.39" top="0.55000000000000004" bottom="0.42" header="0.27" footer="0.17"/>
  <pageSetup paperSize="9" scale="85" firstPageNumber="2699" orientation="landscape" useFirstPageNumber="1" r:id="rId1"/>
  <headerFooter alignWithMargins="0">
    <oddFooter>&amp;L&amp;"GHEA Grapalat,Regular"&amp;8Հայաստանի Հանրապետության ֆինանսների նախարարություն&amp;R&amp;F  &amp;Pէջ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4"/>
  <sheetViews>
    <sheetView zoomScaleNormal="100" zoomScaleSheetLayoutView="100" workbookViewId="0">
      <pane xSplit="7" topLeftCell="J1" activePane="topRight" state="frozen"/>
      <selection pane="topRight" activeCell="B8" sqref="B8"/>
    </sheetView>
  </sheetViews>
  <sheetFormatPr defaultColWidth="13.85546875" defaultRowHeight="13.5"/>
  <cols>
    <col min="1" max="1" width="6.5703125" style="56" customWidth="1"/>
    <col min="2" max="2" width="3.85546875" style="31" customWidth="1"/>
    <col min="3" max="3" width="4.5703125" style="31" customWidth="1"/>
    <col min="4" max="4" width="3.85546875" style="31" customWidth="1"/>
    <col min="5" max="5" width="4" style="31" customWidth="1"/>
    <col min="6" max="7" width="3.5703125" style="31" customWidth="1"/>
    <col min="8" max="8" width="29.5703125" style="1" customWidth="1"/>
    <col min="9" max="9" width="37.28515625" style="1" customWidth="1"/>
    <col min="10" max="10" width="10.42578125" style="1" customWidth="1"/>
    <col min="11" max="11" width="9.5703125" style="52" customWidth="1"/>
    <col min="12" max="12" width="10.28515625" style="52" customWidth="1"/>
    <col min="13" max="13" width="10.42578125" style="52" customWidth="1"/>
    <col min="14" max="14" width="10.140625" style="52" customWidth="1"/>
    <col min="15" max="15" width="9.7109375" style="52" customWidth="1"/>
    <col min="16" max="16" width="14.5703125" style="1" customWidth="1"/>
    <col min="17" max="17" width="11.140625" style="28" customWidth="1"/>
    <col min="18" max="18" width="10.140625" style="28" customWidth="1"/>
    <col min="19" max="19" width="10.7109375" style="28" customWidth="1"/>
    <col min="20" max="20" width="11.28515625" style="28" customWidth="1"/>
    <col min="21" max="21" width="9.28515625" style="28" customWidth="1"/>
    <col min="22" max="22" width="12.85546875" style="1" customWidth="1"/>
    <col min="23" max="23" width="25.42578125" style="1" customWidth="1"/>
    <col min="24" max="24" width="22.5703125" style="1" customWidth="1"/>
    <col min="25" max="25" width="17.7109375" style="1" customWidth="1"/>
    <col min="26" max="26" width="13.85546875" style="2"/>
    <col min="27" max="27" width="12.5703125" style="2" customWidth="1"/>
    <col min="28" max="16384" width="13.85546875" style="2"/>
  </cols>
  <sheetData>
    <row r="1" spans="1:27" s="8" customFormat="1" ht="24.75" customHeight="1">
      <c r="A1" s="78" t="s">
        <v>35</v>
      </c>
      <c r="B1" s="79" t="s">
        <v>36</v>
      </c>
      <c r="C1" s="75" t="s">
        <v>37</v>
      </c>
      <c r="D1" s="75"/>
      <c r="E1" s="75"/>
      <c r="F1" s="83" t="s">
        <v>38</v>
      </c>
      <c r="G1" s="83" t="s">
        <v>39</v>
      </c>
      <c r="H1" s="75" t="s">
        <v>40</v>
      </c>
      <c r="I1" s="75" t="s">
        <v>41</v>
      </c>
      <c r="J1" s="75" t="s">
        <v>42</v>
      </c>
      <c r="K1" s="76" t="s">
        <v>83</v>
      </c>
      <c r="L1" s="77"/>
      <c r="M1" s="77"/>
      <c r="N1" s="77"/>
      <c r="O1" s="77"/>
      <c r="P1" s="77"/>
      <c r="Q1" s="76" t="s">
        <v>84</v>
      </c>
      <c r="R1" s="77"/>
      <c r="S1" s="77"/>
      <c r="T1" s="77"/>
      <c r="U1" s="77"/>
      <c r="V1" s="77"/>
      <c r="W1" s="80" t="s">
        <v>43</v>
      </c>
      <c r="X1" s="81"/>
      <c r="Y1" s="82"/>
      <c r="AA1" s="2"/>
    </row>
    <row r="2" spans="1:27" s="8" customFormat="1" ht="110.25" customHeight="1">
      <c r="A2" s="78"/>
      <c r="B2" s="79"/>
      <c r="C2" s="3" t="s">
        <v>37</v>
      </c>
      <c r="D2" s="75" t="s">
        <v>44</v>
      </c>
      <c r="E2" s="75"/>
      <c r="F2" s="83"/>
      <c r="G2" s="83"/>
      <c r="H2" s="75"/>
      <c r="I2" s="75"/>
      <c r="J2" s="75"/>
      <c r="K2" s="44" t="s">
        <v>45</v>
      </c>
      <c r="L2" s="44" t="s">
        <v>46</v>
      </c>
      <c r="M2" s="44" t="s">
        <v>47</v>
      </c>
      <c r="N2" s="44" t="s">
        <v>48</v>
      </c>
      <c r="O2" s="44" t="s">
        <v>49</v>
      </c>
      <c r="P2" s="4" t="s">
        <v>50</v>
      </c>
      <c r="Q2" s="11" t="s">
        <v>45</v>
      </c>
      <c r="R2" s="11" t="s">
        <v>51</v>
      </c>
      <c r="S2" s="11" t="s">
        <v>52</v>
      </c>
      <c r="T2" s="11" t="s">
        <v>53</v>
      </c>
      <c r="U2" s="11" t="s">
        <v>54</v>
      </c>
      <c r="V2" s="4" t="s">
        <v>55</v>
      </c>
      <c r="W2" s="4" t="s">
        <v>56</v>
      </c>
      <c r="X2" s="4" t="s">
        <v>57</v>
      </c>
      <c r="Y2" s="4" t="s">
        <v>58</v>
      </c>
      <c r="AA2" s="2"/>
    </row>
    <row r="3" spans="1:27">
      <c r="A3" s="53" t="s">
        <v>59</v>
      </c>
      <c r="B3" s="5" t="s">
        <v>60</v>
      </c>
      <c r="C3" s="5" t="s">
        <v>61</v>
      </c>
      <c r="D3" s="5" t="s">
        <v>62</v>
      </c>
      <c r="E3" s="5" t="s">
        <v>63</v>
      </c>
      <c r="F3" s="5" t="s">
        <v>64</v>
      </c>
      <c r="G3" s="6" t="s">
        <v>65</v>
      </c>
      <c r="H3" s="6" t="s">
        <v>66</v>
      </c>
      <c r="I3" s="6" t="s">
        <v>67</v>
      </c>
      <c r="J3" s="6" t="s">
        <v>68</v>
      </c>
      <c r="K3" s="45" t="s">
        <v>0</v>
      </c>
      <c r="L3" s="45" t="s">
        <v>1</v>
      </c>
      <c r="M3" s="45" t="s">
        <v>2</v>
      </c>
      <c r="N3" s="45" t="s">
        <v>3</v>
      </c>
      <c r="O3" s="45" t="s">
        <v>4</v>
      </c>
      <c r="P3" s="7" t="s">
        <v>5</v>
      </c>
      <c r="Q3" s="22" t="s">
        <v>6</v>
      </c>
      <c r="R3" s="22" t="s">
        <v>7</v>
      </c>
      <c r="S3" s="22" t="s">
        <v>8</v>
      </c>
      <c r="T3" s="22" t="s">
        <v>9</v>
      </c>
      <c r="U3" s="22" t="s">
        <v>10</v>
      </c>
      <c r="V3" s="7" t="s">
        <v>11</v>
      </c>
      <c r="W3" s="7" t="s">
        <v>12</v>
      </c>
      <c r="X3" s="7" t="s">
        <v>13</v>
      </c>
      <c r="Y3" s="7" t="s">
        <v>14</v>
      </c>
    </row>
    <row r="4" spans="1:27" s="8" customFormat="1" ht="76.5" customHeight="1">
      <c r="A4" s="54">
        <v>105021</v>
      </c>
      <c r="B4" s="36" t="s">
        <v>1</v>
      </c>
      <c r="C4" s="36">
        <v>1106</v>
      </c>
      <c r="D4" s="36" t="s">
        <v>15</v>
      </c>
      <c r="E4" s="37">
        <v>1</v>
      </c>
      <c r="F4" s="36">
        <v>1</v>
      </c>
      <c r="G4" s="36"/>
      <c r="H4" s="9" t="s">
        <v>102</v>
      </c>
      <c r="I4" s="29"/>
      <c r="J4" s="29"/>
      <c r="K4" s="46"/>
      <c r="L4" s="47"/>
      <c r="M4" s="48"/>
      <c r="N4" s="46"/>
      <c r="O4" s="48"/>
      <c r="P4" s="57"/>
      <c r="Q4" s="23">
        <v>136233.29999999999</v>
      </c>
      <c r="R4" s="24"/>
      <c r="S4" s="25">
        <f>Q4+R4</f>
        <v>136233.29999999999</v>
      </c>
      <c r="T4" s="23">
        <v>133983.9</v>
      </c>
      <c r="U4" s="58">
        <f>T4-S4</f>
        <v>-2249.3999999999942</v>
      </c>
      <c r="V4" s="18" t="s">
        <v>103</v>
      </c>
      <c r="W4" s="29"/>
      <c r="X4" s="29"/>
      <c r="Y4" s="29"/>
      <c r="AA4" s="13"/>
    </row>
    <row r="5" spans="1:27" s="8" customFormat="1" ht="33.75" customHeight="1">
      <c r="A5" s="54"/>
      <c r="B5" s="36" t="s">
        <v>1</v>
      </c>
      <c r="C5" s="36">
        <v>1106</v>
      </c>
      <c r="D5" s="36" t="s">
        <v>15</v>
      </c>
      <c r="E5" s="37">
        <v>1</v>
      </c>
      <c r="F5" s="36">
        <v>1</v>
      </c>
      <c r="G5" s="36"/>
      <c r="H5" s="9" t="s">
        <v>78</v>
      </c>
      <c r="I5" s="21"/>
      <c r="J5" s="21" t="s">
        <v>17</v>
      </c>
      <c r="K5" s="46">
        <v>31</v>
      </c>
      <c r="L5" s="47"/>
      <c r="M5" s="48">
        <f>K5+L5</f>
        <v>31</v>
      </c>
      <c r="N5" s="46">
        <v>23</v>
      </c>
      <c r="O5" s="48">
        <f t="shared" ref="O5:O13" si="0">N5-M5</f>
        <v>-8</v>
      </c>
      <c r="P5" s="57"/>
      <c r="Q5" s="23"/>
      <c r="R5" s="24"/>
      <c r="S5" s="25"/>
      <c r="T5" s="23"/>
      <c r="U5" s="58"/>
      <c r="V5" s="18"/>
      <c r="W5" s="29"/>
      <c r="X5" s="29"/>
      <c r="Y5" s="29"/>
      <c r="AA5" s="12"/>
    </row>
    <row r="6" spans="1:27" s="8" customFormat="1" ht="30" customHeight="1">
      <c r="A6" s="54"/>
      <c r="B6" s="36" t="s">
        <v>1</v>
      </c>
      <c r="C6" s="36">
        <v>1106</v>
      </c>
      <c r="D6" s="36" t="s">
        <v>15</v>
      </c>
      <c r="E6" s="37">
        <v>1</v>
      </c>
      <c r="F6" s="36">
        <v>2</v>
      </c>
      <c r="G6" s="36"/>
      <c r="H6" s="9" t="s">
        <v>86</v>
      </c>
      <c r="I6" s="21"/>
      <c r="J6" s="21" t="s">
        <v>17</v>
      </c>
      <c r="K6" s="46">
        <v>45</v>
      </c>
      <c r="L6" s="47"/>
      <c r="M6" s="48">
        <f t="shared" ref="M6:M13" si="1">K6+L6</f>
        <v>45</v>
      </c>
      <c r="N6" s="46">
        <v>15</v>
      </c>
      <c r="O6" s="48">
        <f t="shared" si="0"/>
        <v>-30</v>
      </c>
      <c r="P6" s="57"/>
      <c r="Q6" s="23"/>
      <c r="R6" s="24"/>
      <c r="S6" s="25"/>
      <c r="T6" s="23"/>
      <c r="U6" s="58"/>
      <c r="V6" s="18"/>
      <c r="W6" s="29"/>
      <c r="X6" s="29"/>
      <c r="Y6" s="29"/>
      <c r="AA6" s="12"/>
    </row>
    <row r="7" spans="1:27" s="8" customFormat="1" ht="30" customHeight="1">
      <c r="A7" s="54"/>
      <c r="B7" s="36" t="s">
        <v>1</v>
      </c>
      <c r="C7" s="36">
        <v>1106</v>
      </c>
      <c r="D7" s="36" t="s">
        <v>15</v>
      </c>
      <c r="E7" s="37">
        <v>1</v>
      </c>
      <c r="F7" s="36">
        <v>3</v>
      </c>
      <c r="G7" s="36"/>
      <c r="H7" s="9" t="s">
        <v>79</v>
      </c>
      <c r="I7" s="21"/>
      <c r="J7" s="21" t="s">
        <v>17</v>
      </c>
      <c r="K7" s="46">
        <v>450</v>
      </c>
      <c r="L7" s="47"/>
      <c r="M7" s="48">
        <f t="shared" si="1"/>
        <v>450</v>
      </c>
      <c r="N7" s="46">
        <v>7843</v>
      </c>
      <c r="O7" s="48">
        <f t="shared" si="0"/>
        <v>7393</v>
      </c>
      <c r="P7" s="57"/>
      <c r="Q7" s="23"/>
      <c r="R7" s="24"/>
      <c r="S7" s="25"/>
      <c r="T7" s="23"/>
      <c r="U7" s="58"/>
      <c r="V7" s="18"/>
      <c r="W7" s="29"/>
      <c r="X7" s="29"/>
      <c r="Y7" s="29"/>
      <c r="AA7" s="14"/>
    </row>
    <row r="8" spans="1:27" s="8" customFormat="1" ht="33.75" customHeight="1">
      <c r="A8" s="54"/>
      <c r="B8" s="36" t="s">
        <v>1</v>
      </c>
      <c r="C8" s="36">
        <v>1106</v>
      </c>
      <c r="D8" s="36" t="s">
        <v>15</v>
      </c>
      <c r="E8" s="37">
        <v>1</v>
      </c>
      <c r="F8" s="36">
        <v>4</v>
      </c>
      <c r="G8" s="36"/>
      <c r="H8" s="9" t="s">
        <v>80</v>
      </c>
      <c r="I8" s="21"/>
      <c r="J8" s="21" t="s">
        <v>17</v>
      </c>
      <c r="K8" s="46">
        <v>2680</v>
      </c>
      <c r="L8" s="47"/>
      <c r="M8" s="48">
        <f t="shared" si="1"/>
        <v>2680</v>
      </c>
      <c r="N8" s="46">
        <v>2050</v>
      </c>
      <c r="O8" s="48">
        <f t="shared" si="0"/>
        <v>-630</v>
      </c>
      <c r="P8" s="57"/>
      <c r="Q8" s="23"/>
      <c r="R8" s="24"/>
      <c r="S8" s="25"/>
      <c r="T8" s="23"/>
      <c r="U8" s="58"/>
      <c r="V8" s="18"/>
      <c r="W8" s="29"/>
      <c r="X8" s="29"/>
      <c r="Y8" s="29"/>
      <c r="AA8" s="13"/>
    </row>
    <row r="9" spans="1:27" s="8" customFormat="1" ht="33.75" customHeight="1">
      <c r="A9" s="54"/>
      <c r="B9" s="36" t="s">
        <v>1</v>
      </c>
      <c r="C9" s="36">
        <v>1106</v>
      </c>
      <c r="D9" s="36" t="s">
        <v>15</v>
      </c>
      <c r="E9" s="37">
        <v>1</v>
      </c>
      <c r="F9" s="36">
        <v>5</v>
      </c>
      <c r="G9" s="36"/>
      <c r="H9" s="9" t="s">
        <v>81</v>
      </c>
      <c r="I9" s="21"/>
      <c r="J9" s="21" t="s">
        <v>17</v>
      </c>
      <c r="K9" s="46">
        <v>82</v>
      </c>
      <c r="L9" s="47"/>
      <c r="M9" s="48">
        <f t="shared" si="1"/>
        <v>82</v>
      </c>
      <c r="N9" s="46">
        <v>32</v>
      </c>
      <c r="O9" s="48">
        <f t="shared" si="0"/>
        <v>-50</v>
      </c>
      <c r="P9" s="57"/>
      <c r="Q9" s="23"/>
      <c r="R9" s="24"/>
      <c r="S9" s="25"/>
      <c r="T9" s="23"/>
      <c r="U9" s="58"/>
      <c r="V9" s="18"/>
      <c r="W9" s="29"/>
      <c r="X9" s="29"/>
      <c r="Y9" s="29"/>
      <c r="AA9" s="13"/>
    </row>
    <row r="10" spans="1:27" s="8" customFormat="1" ht="41.25" customHeight="1">
      <c r="A10" s="54"/>
      <c r="B10" s="36" t="s">
        <v>1</v>
      </c>
      <c r="C10" s="36">
        <v>1106</v>
      </c>
      <c r="D10" s="36" t="s">
        <v>15</v>
      </c>
      <c r="E10" s="37">
        <v>1</v>
      </c>
      <c r="F10" s="36">
        <v>6</v>
      </c>
      <c r="G10" s="36"/>
      <c r="H10" s="9" t="s">
        <v>87</v>
      </c>
      <c r="I10" s="21"/>
      <c r="J10" s="21" t="s">
        <v>17</v>
      </c>
      <c r="K10" s="46">
        <v>64</v>
      </c>
      <c r="L10" s="47"/>
      <c r="M10" s="48">
        <f t="shared" si="1"/>
        <v>64</v>
      </c>
      <c r="N10" s="46">
        <v>314</v>
      </c>
      <c r="O10" s="48">
        <f>N10-M10</f>
        <v>250</v>
      </c>
      <c r="P10" s="57"/>
      <c r="Q10" s="23"/>
      <c r="R10" s="24"/>
      <c r="S10" s="25"/>
      <c r="T10" s="23"/>
      <c r="U10" s="58"/>
      <c r="V10" s="18"/>
      <c r="W10" s="29"/>
      <c r="X10" s="29"/>
      <c r="Y10" s="29"/>
      <c r="AA10" s="13"/>
    </row>
    <row r="11" spans="1:27" s="8" customFormat="1" ht="109.5" customHeight="1">
      <c r="A11" s="54">
        <v>105021</v>
      </c>
      <c r="B11" s="36" t="s">
        <v>1</v>
      </c>
      <c r="C11" s="36">
        <v>1106</v>
      </c>
      <c r="D11" s="36" t="s">
        <v>15</v>
      </c>
      <c r="E11" s="37">
        <v>1</v>
      </c>
      <c r="F11" s="36">
        <v>7</v>
      </c>
      <c r="G11" s="36"/>
      <c r="H11" s="9" t="s">
        <v>82</v>
      </c>
      <c r="I11" s="21"/>
      <c r="J11" s="21" t="s">
        <v>17</v>
      </c>
      <c r="K11" s="46">
        <v>60</v>
      </c>
      <c r="L11" s="47"/>
      <c r="M11" s="48">
        <f t="shared" si="1"/>
        <v>60</v>
      </c>
      <c r="N11" s="46">
        <v>25</v>
      </c>
      <c r="O11" s="48">
        <f t="shared" si="0"/>
        <v>-35</v>
      </c>
      <c r="P11" s="57"/>
      <c r="Q11" s="23"/>
      <c r="R11" s="24"/>
      <c r="S11" s="25"/>
      <c r="T11" s="23"/>
      <c r="U11" s="58"/>
      <c r="V11" s="18"/>
      <c r="W11" s="29"/>
      <c r="X11" s="29"/>
      <c r="Y11" s="29"/>
      <c r="AA11" s="13"/>
    </row>
    <row r="12" spans="1:27" s="8" customFormat="1" ht="70.5" customHeight="1">
      <c r="A12" s="54">
        <v>105021</v>
      </c>
      <c r="B12" s="36" t="s">
        <v>1</v>
      </c>
      <c r="C12" s="36">
        <v>1106</v>
      </c>
      <c r="D12" s="36" t="s">
        <v>15</v>
      </c>
      <c r="E12" s="37">
        <v>1</v>
      </c>
      <c r="F12" s="36">
        <v>8</v>
      </c>
      <c r="G12" s="36"/>
      <c r="H12" s="9" t="s">
        <v>90</v>
      </c>
      <c r="I12" s="21"/>
      <c r="J12" s="21" t="s">
        <v>17</v>
      </c>
      <c r="K12" s="46">
        <v>480</v>
      </c>
      <c r="L12" s="47"/>
      <c r="M12" s="48">
        <f t="shared" si="1"/>
        <v>480</v>
      </c>
      <c r="N12" s="46">
        <v>105</v>
      </c>
      <c r="O12" s="48">
        <f t="shared" si="0"/>
        <v>-375</v>
      </c>
      <c r="P12" s="57"/>
      <c r="Q12" s="23"/>
      <c r="R12" s="24"/>
      <c r="S12" s="25"/>
      <c r="T12" s="23"/>
      <c r="U12" s="58"/>
      <c r="V12" s="18"/>
      <c r="W12" s="29"/>
      <c r="X12" s="29"/>
      <c r="Y12" s="29"/>
      <c r="AA12" s="13"/>
    </row>
    <row r="13" spans="1:27" s="8" customFormat="1" ht="108" customHeight="1">
      <c r="A13" s="54">
        <v>105021</v>
      </c>
      <c r="B13" s="36" t="s">
        <v>1</v>
      </c>
      <c r="C13" s="36">
        <v>1106</v>
      </c>
      <c r="D13" s="36" t="s">
        <v>15</v>
      </c>
      <c r="E13" s="37">
        <v>1</v>
      </c>
      <c r="F13" s="36">
        <v>9</v>
      </c>
      <c r="G13" s="36"/>
      <c r="H13" s="9" t="s">
        <v>88</v>
      </c>
      <c r="I13" s="21"/>
      <c r="J13" s="21" t="s">
        <v>17</v>
      </c>
      <c r="K13" s="46">
        <v>480</v>
      </c>
      <c r="L13" s="47"/>
      <c r="M13" s="48">
        <f t="shared" si="1"/>
        <v>480</v>
      </c>
      <c r="N13" s="46">
        <v>221</v>
      </c>
      <c r="O13" s="48">
        <f t="shared" si="0"/>
        <v>-259</v>
      </c>
      <c r="P13" s="57"/>
      <c r="Q13" s="23"/>
      <c r="R13" s="24"/>
      <c r="S13" s="25"/>
      <c r="T13" s="23"/>
      <c r="U13" s="58"/>
      <c r="V13" s="18"/>
      <c r="W13" s="29"/>
      <c r="X13" s="29"/>
      <c r="Y13" s="29"/>
      <c r="AA13" s="13"/>
    </row>
    <row r="14" spans="1:27" s="8" customFormat="1" ht="27" customHeight="1">
      <c r="A14" s="54"/>
      <c r="B14" s="36" t="s">
        <v>1</v>
      </c>
      <c r="C14" s="36">
        <v>1106</v>
      </c>
      <c r="D14" s="36" t="s">
        <v>15</v>
      </c>
      <c r="E14" s="37">
        <v>1</v>
      </c>
      <c r="F14" s="36">
        <v>1</v>
      </c>
      <c r="G14" s="36"/>
      <c r="H14" s="10"/>
      <c r="I14" s="10" t="s">
        <v>18</v>
      </c>
      <c r="J14" s="21" t="s">
        <v>19</v>
      </c>
      <c r="K14" s="59"/>
      <c r="L14" s="59"/>
      <c r="M14" s="59"/>
      <c r="N14" s="59"/>
      <c r="O14" s="59"/>
      <c r="P14" s="60"/>
      <c r="Q14" s="58"/>
      <c r="R14" s="58"/>
      <c r="S14" s="58"/>
      <c r="T14" s="58"/>
      <c r="U14" s="58"/>
      <c r="V14" s="29"/>
      <c r="W14" s="29"/>
      <c r="X14" s="29"/>
      <c r="Y14" s="29"/>
      <c r="AA14" s="13"/>
    </row>
    <row r="15" spans="1:27" s="8" customFormat="1" ht="27" customHeight="1">
      <c r="A15" s="54"/>
      <c r="B15" s="36" t="s">
        <v>1</v>
      </c>
      <c r="C15" s="36">
        <v>1106</v>
      </c>
      <c r="D15" s="36" t="s">
        <v>15</v>
      </c>
      <c r="E15" s="37">
        <v>1</v>
      </c>
      <c r="F15" s="36">
        <v>1</v>
      </c>
      <c r="G15" s="36"/>
      <c r="H15" s="10"/>
      <c r="I15" s="10" t="s">
        <v>18</v>
      </c>
      <c r="J15" s="21" t="s">
        <v>20</v>
      </c>
      <c r="K15" s="59"/>
      <c r="L15" s="59"/>
      <c r="M15" s="59"/>
      <c r="N15" s="59"/>
      <c r="O15" s="59"/>
      <c r="P15" s="60"/>
      <c r="Q15" s="58"/>
      <c r="R15" s="58"/>
      <c r="S15" s="58"/>
      <c r="T15" s="58"/>
      <c r="U15" s="58"/>
      <c r="V15" s="29"/>
      <c r="W15" s="29"/>
      <c r="X15" s="29"/>
      <c r="Y15" s="29"/>
      <c r="AA15" s="13"/>
    </row>
    <row r="16" spans="1:27" s="8" customFormat="1" ht="56.25" customHeight="1">
      <c r="A16" s="54">
        <v>105021</v>
      </c>
      <c r="B16" s="36" t="s">
        <v>1</v>
      </c>
      <c r="C16" s="36">
        <v>1070</v>
      </c>
      <c r="D16" s="36" t="s">
        <v>15</v>
      </c>
      <c r="E16" s="37">
        <v>1</v>
      </c>
      <c r="F16" s="36">
        <v>1</v>
      </c>
      <c r="G16" s="36"/>
      <c r="H16" s="9" t="s">
        <v>21</v>
      </c>
      <c r="I16" s="29"/>
      <c r="J16" s="29"/>
      <c r="K16" s="59"/>
      <c r="L16" s="59"/>
      <c r="M16" s="59"/>
      <c r="N16" s="59"/>
      <c r="O16" s="59"/>
      <c r="P16" s="60"/>
      <c r="Q16" s="58">
        <v>22020.7</v>
      </c>
      <c r="R16" s="58"/>
      <c r="S16" s="25">
        <f>Q16+R16</f>
        <v>22020.7</v>
      </c>
      <c r="T16" s="58">
        <v>22020.7</v>
      </c>
      <c r="U16" s="58">
        <f>T16-S16</f>
        <v>0</v>
      </c>
      <c r="V16" s="18"/>
      <c r="W16" s="29"/>
      <c r="X16" s="29"/>
      <c r="Y16" s="29"/>
      <c r="AA16" s="13"/>
    </row>
    <row r="17" spans="1:27" s="8" customFormat="1" ht="43.5" customHeight="1">
      <c r="A17" s="54"/>
      <c r="B17" s="36" t="s">
        <v>1</v>
      </c>
      <c r="C17" s="36">
        <v>1070</v>
      </c>
      <c r="D17" s="36" t="s">
        <v>15</v>
      </c>
      <c r="E17" s="37">
        <v>1</v>
      </c>
      <c r="F17" s="36">
        <v>1</v>
      </c>
      <c r="G17" s="36"/>
      <c r="H17" s="29"/>
      <c r="I17" s="38" t="s">
        <v>70</v>
      </c>
      <c r="J17" s="21" t="s">
        <v>17</v>
      </c>
      <c r="K17" s="49">
        <v>40</v>
      </c>
      <c r="L17" s="49"/>
      <c r="M17" s="48">
        <f>K17+L17</f>
        <v>40</v>
      </c>
      <c r="N17" s="49">
        <v>29</v>
      </c>
      <c r="O17" s="49">
        <f>N17-M17</f>
        <v>-11</v>
      </c>
      <c r="P17" s="4" t="s">
        <v>22</v>
      </c>
      <c r="Q17" s="61"/>
      <c r="R17" s="23"/>
      <c r="S17" s="24"/>
      <c r="T17" s="25"/>
      <c r="U17" s="23"/>
      <c r="V17" s="17">
        <f>U17-T17</f>
        <v>0</v>
      </c>
      <c r="W17" s="29"/>
      <c r="X17" s="29"/>
      <c r="Y17" s="29"/>
      <c r="AA17" s="13"/>
    </row>
    <row r="18" spans="1:27" s="8" customFormat="1" ht="27" customHeight="1">
      <c r="A18" s="54"/>
      <c r="B18" s="36" t="s">
        <v>1</v>
      </c>
      <c r="C18" s="36">
        <v>1070</v>
      </c>
      <c r="D18" s="36" t="s">
        <v>15</v>
      </c>
      <c r="E18" s="37">
        <v>1</v>
      </c>
      <c r="F18" s="36">
        <v>1</v>
      </c>
      <c r="G18" s="36"/>
      <c r="H18" s="29"/>
      <c r="I18" s="19" t="s">
        <v>23</v>
      </c>
      <c r="J18" s="21" t="s">
        <v>72</v>
      </c>
      <c r="K18" s="59"/>
      <c r="L18" s="59"/>
      <c r="M18" s="48"/>
      <c r="N18" s="59"/>
      <c r="O18" s="59"/>
      <c r="P18" s="60"/>
      <c r="Q18" s="58"/>
      <c r="R18" s="58"/>
      <c r="S18" s="58"/>
      <c r="T18" s="58"/>
      <c r="U18" s="58"/>
      <c r="V18" s="29"/>
      <c r="W18" s="29"/>
      <c r="X18" s="29"/>
      <c r="Y18" s="29"/>
      <c r="AA18" s="13"/>
    </row>
    <row r="19" spans="1:27" s="8" customFormat="1" ht="27" customHeight="1">
      <c r="A19" s="54"/>
      <c r="B19" s="36"/>
      <c r="C19" s="36">
        <v>1070</v>
      </c>
      <c r="D19" s="36" t="s">
        <v>15</v>
      </c>
      <c r="E19" s="37">
        <v>1</v>
      </c>
      <c r="F19" s="36">
        <v>1</v>
      </c>
      <c r="G19" s="36"/>
      <c r="H19" s="29"/>
      <c r="I19" s="19" t="s">
        <v>71</v>
      </c>
      <c r="J19" s="21" t="s">
        <v>72</v>
      </c>
      <c r="K19" s="59"/>
      <c r="L19" s="59"/>
      <c r="M19" s="48"/>
      <c r="N19" s="59"/>
      <c r="O19" s="59"/>
      <c r="P19" s="60"/>
      <c r="Q19" s="58"/>
      <c r="R19" s="58"/>
      <c r="S19" s="58"/>
      <c r="T19" s="58"/>
      <c r="U19" s="58"/>
      <c r="V19" s="29"/>
      <c r="W19" s="29"/>
      <c r="X19" s="29"/>
      <c r="Y19" s="29"/>
      <c r="AA19" s="13"/>
    </row>
    <row r="20" spans="1:27" s="8" customFormat="1" ht="66" customHeight="1">
      <c r="A20" s="54">
        <v>105021</v>
      </c>
      <c r="B20" s="36" t="s">
        <v>1</v>
      </c>
      <c r="C20" s="36">
        <v>1070</v>
      </c>
      <c r="D20" s="36" t="s">
        <v>15</v>
      </c>
      <c r="E20" s="37">
        <v>2</v>
      </c>
      <c r="F20" s="36">
        <v>1</v>
      </c>
      <c r="G20" s="36"/>
      <c r="H20" s="38" t="s">
        <v>24</v>
      </c>
      <c r="I20" s="20"/>
      <c r="J20" s="21"/>
      <c r="K20" s="49"/>
      <c r="L20" s="49"/>
      <c r="M20" s="48"/>
      <c r="N20" s="49"/>
      <c r="O20" s="49"/>
      <c r="P20" s="57"/>
      <c r="Q20" s="23">
        <v>38473.599999999999</v>
      </c>
      <c r="R20" s="24"/>
      <c r="S20" s="25">
        <f>Q20+R20</f>
        <v>38473.599999999999</v>
      </c>
      <c r="T20" s="23">
        <v>38364.26</v>
      </c>
      <c r="U20" s="58">
        <f>T20-S20</f>
        <v>-109.33999999999651</v>
      </c>
      <c r="V20" s="18" t="s">
        <v>97</v>
      </c>
      <c r="W20" s="29"/>
      <c r="X20" s="29"/>
      <c r="Y20" s="29"/>
      <c r="AA20" s="13"/>
    </row>
    <row r="21" spans="1:27" s="8" customFormat="1" ht="66.75" customHeight="1">
      <c r="A21" s="54"/>
      <c r="B21" s="36" t="s">
        <v>1</v>
      </c>
      <c r="C21" s="36">
        <v>1070</v>
      </c>
      <c r="D21" s="36" t="s">
        <v>15</v>
      </c>
      <c r="E21" s="37">
        <v>2</v>
      </c>
      <c r="F21" s="36">
        <v>1</v>
      </c>
      <c r="G21" s="36"/>
      <c r="H21" s="29"/>
      <c r="I21" s="20" t="s">
        <v>25</v>
      </c>
      <c r="J21" s="21" t="s">
        <v>17</v>
      </c>
      <c r="K21" s="49">
        <v>8000</v>
      </c>
      <c r="L21" s="49"/>
      <c r="M21" s="48">
        <f>K21+L21</f>
        <v>8000</v>
      </c>
      <c r="N21" s="49">
        <v>13971</v>
      </c>
      <c r="O21" s="49">
        <f>N21-M21</f>
        <v>5971</v>
      </c>
      <c r="P21" s="60"/>
      <c r="Q21" s="58"/>
      <c r="R21" s="58"/>
      <c r="S21" s="58"/>
      <c r="T21" s="58"/>
      <c r="U21" s="58"/>
      <c r="V21" s="29"/>
      <c r="W21" s="29"/>
      <c r="X21" s="29"/>
      <c r="Y21" s="29"/>
      <c r="AA21" s="13"/>
    </row>
    <row r="22" spans="1:27" s="8" customFormat="1" ht="29.25" customHeight="1">
      <c r="A22" s="54"/>
      <c r="B22" s="36"/>
      <c r="C22" s="36">
        <v>1070</v>
      </c>
      <c r="D22" s="36" t="s">
        <v>15</v>
      </c>
      <c r="E22" s="37">
        <v>2</v>
      </c>
      <c r="F22" s="36">
        <v>2</v>
      </c>
      <c r="G22" s="36"/>
      <c r="H22" s="29"/>
      <c r="I22" s="20" t="s">
        <v>73</v>
      </c>
      <c r="J22" s="21" t="s">
        <v>17</v>
      </c>
      <c r="K22" s="49">
        <v>1000</v>
      </c>
      <c r="L22" s="49"/>
      <c r="M22" s="48">
        <f>K22+L22</f>
        <v>1000</v>
      </c>
      <c r="N22" s="49">
        <v>494</v>
      </c>
      <c r="O22" s="49">
        <f>N22-M22</f>
        <v>-506</v>
      </c>
      <c r="P22" s="60"/>
      <c r="Q22" s="58"/>
      <c r="R22" s="58"/>
      <c r="S22" s="58"/>
      <c r="T22" s="58"/>
      <c r="U22" s="58"/>
      <c r="V22" s="29"/>
      <c r="W22" s="29"/>
      <c r="X22" s="29"/>
      <c r="Y22" s="29"/>
      <c r="AA22" s="13"/>
    </row>
    <row r="23" spans="1:27" s="8" customFormat="1" ht="42.75" customHeight="1">
      <c r="A23" s="54"/>
      <c r="B23" s="36"/>
      <c r="C23" s="36">
        <v>1070</v>
      </c>
      <c r="D23" s="36" t="s">
        <v>15</v>
      </c>
      <c r="E23" s="37">
        <v>2</v>
      </c>
      <c r="F23" s="36">
        <v>3</v>
      </c>
      <c r="G23" s="36"/>
      <c r="H23" s="29"/>
      <c r="I23" s="20" t="s">
        <v>74</v>
      </c>
      <c r="J23" s="21" t="s">
        <v>17</v>
      </c>
      <c r="K23" s="49">
        <v>15000</v>
      </c>
      <c r="L23" s="49"/>
      <c r="M23" s="48">
        <f>K23+L23</f>
        <v>15000</v>
      </c>
      <c r="N23" s="49">
        <v>28035</v>
      </c>
      <c r="O23" s="49">
        <f>N23-M23</f>
        <v>13035</v>
      </c>
      <c r="P23" s="60"/>
      <c r="Q23" s="58"/>
      <c r="R23" s="58"/>
      <c r="S23" s="58"/>
      <c r="T23" s="58"/>
      <c r="U23" s="58"/>
      <c r="V23" s="29"/>
      <c r="W23" s="29"/>
      <c r="X23" s="29"/>
      <c r="Y23" s="29"/>
      <c r="AA23" s="13"/>
    </row>
    <row r="24" spans="1:27" s="8" customFormat="1" ht="59.25" customHeight="1">
      <c r="A24" s="54"/>
      <c r="B24" s="36" t="s">
        <v>1</v>
      </c>
      <c r="C24" s="36">
        <v>1070</v>
      </c>
      <c r="D24" s="36" t="s">
        <v>15</v>
      </c>
      <c r="E24" s="37">
        <v>2</v>
      </c>
      <c r="F24" s="36">
        <v>4</v>
      </c>
      <c r="G24" s="36"/>
      <c r="H24" s="29"/>
      <c r="I24" s="20" t="s">
        <v>26</v>
      </c>
      <c r="J24" s="21" t="s">
        <v>17</v>
      </c>
      <c r="K24" s="49">
        <v>30</v>
      </c>
      <c r="L24" s="49"/>
      <c r="M24" s="48">
        <f>K24+L24</f>
        <v>30</v>
      </c>
      <c r="N24" s="49">
        <v>0</v>
      </c>
      <c r="O24" s="49">
        <f>N24-M24</f>
        <v>-30</v>
      </c>
      <c r="P24" s="60"/>
      <c r="Q24" s="58"/>
      <c r="R24" s="58"/>
      <c r="S24" s="58"/>
      <c r="T24" s="58"/>
      <c r="U24" s="58"/>
      <c r="V24" s="29"/>
      <c r="W24" s="29"/>
      <c r="X24" s="29"/>
      <c r="Y24" s="29"/>
      <c r="AA24" s="13"/>
    </row>
    <row r="25" spans="1:27" s="8" customFormat="1" ht="42" customHeight="1">
      <c r="A25" s="54"/>
      <c r="B25" s="36" t="s">
        <v>1</v>
      </c>
      <c r="C25" s="36">
        <v>1070</v>
      </c>
      <c r="D25" s="36" t="s">
        <v>15</v>
      </c>
      <c r="E25" s="37">
        <v>2</v>
      </c>
      <c r="F25" s="36">
        <v>5</v>
      </c>
      <c r="G25" s="36"/>
      <c r="H25" s="29"/>
      <c r="I25" s="20" t="s">
        <v>75</v>
      </c>
      <c r="J25" s="21" t="s">
        <v>17</v>
      </c>
      <c r="K25" s="49">
        <v>3000</v>
      </c>
      <c r="L25" s="49"/>
      <c r="M25" s="48">
        <f>K25+L25</f>
        <v>3000</v>
      </c>
      <c r="N25" s="49">
        <v>1777</v>
      </c>
      <c r="O25" s="49">
        <f>N25-M25</f>
        <v>-1223</v>
      </c>
      <c r="P25" s="60"/>
      <c r="Q25" s="58"/>
      <c r="R25" s="58"/>
      <c r="S25" s="58"/>
      <c r="T25" s="58"/>
      <c r="U25" s="58"/>
      <c r="V25" s="29"/>
      <c r="W25" s="29"/>
      <c r="X25" s="29"/>
      <c r="Y25" s="29"/>
      <c r="AA25" s="2"/>
    </row>
    <row r="26" spans="1:27" s="8" customFormat="1" ht="57" customHeight="1">
      <c r="A26" s="54"/>
      <c r="B26" s="36" t="s">
        <v>1</v>
      </c>
      <c r="C26" s="36">
        <v>1070</v>
      </c>
      <c r="D26" s="36" t="s">
        <v>15</v>
      </c>
      <c r="E26" s="37">
        <v>2</v>
      </c>
      <c r="F26" s="36">
        <v>6</v>
      </c>
      <c r="G26" s="36"/>
      <c r="H26" s="29"/>
      <c r="I26" s="20" t="s">
        <v>27</v>
      </c>
      <c r="J26" s="21" t="s">
        <v>17</v>
      </c>
      <c r="K26" s="49" t="s">
        <v>69</v>
      </c>
      <c r="L26" s="49"/>
      <c r="M26" s="49" t="str">
        <f>K26</f>
        <v>Ըստ անհրաժեշտության</v>
      </c>
      <c r="N26" s="49"/>
      <c r="O26" s="49"/>
      <c r="P26" s="60"/>
      <c r="Q26" s="58"/>
      <c r="R26" s="58"/>
      <c r="S26" s="58"/>
      <c r="T26" s="58"/>
      <c r="U26" s="58"/>
      <c r="V26" s="29"/>
      <c r="W26" s="29"/>
      <c r="X26" s="29"/>
      <c r="Y26" s="29"/>
      <c r="AA26" s="2"/>
    </row>
    <row r="27" spans="1:27" s="8" customFormat="1" ht="69.75" customHeight="1">
      <c r="A27" s="54"/>
      <c r="B27" s="36" t="s">
        <v>1</v>
      </c>
      <c r="C27" s="36">
        <v>1070</v>
      </c>
      <c r="D27" s="36" t="s">
        <v>15</v>
      </c>
      <c r="E27" s="37">
        <v>2</v>
      </c>
      <c r="F27" s="36">
        <v>7</v>
      </c>
      <c r="G27" s="36"/>
      <c r="H27" s="29"/>
      <c r="I27" s="20" t="s">
        <v>28</v>
      </c>
      <c r="J27" s="21" t="s">
        <v>17</v>
      </c>
      <c r="K27" s="49" t="s">
        <v>91</v>
      </c>
      <c r="L27" s="49"/>
      <c r="M27" s="49" t="s">
        <v>91</v>
      </c>
      <c r="N27" s="49">
        <v>88</v>
      </c>
      <c r="O27" s="49" t="s">
        <v>92</v>
      </c>
      <c r="P27" s="60"/>
      <c r="Q27" s="58"/>
      <c r="R27" s="58"/>
      <c r="S27" s="58"/>
      <c r="T27" s="58"/>
      <c r="U27" s="58"/>
      <c r="V27" s="29"/>
      <c r="W27" s="29"/>
      <c r="X27" s="29"/>
      <c r="Y27" s="29"/>
      <c r="AA27" s="2"/>
    </row>
    <row r="28" spans="1:27" s="8" customFormat="1" ht="69" customHeight="1">
      <c r="A28" s="54"/>
      <c r="B28" s="36" t="s">
        <v>1</v>
      </c>
      <c r="C28" s="36">
        <v>1070</v>
      </c>
      <c r="D28" s="36" t="s">
        <v>15</v>
      </c>
      <c r="E28" s="37">
        <v>2</v>
      </c>
      <c r="F28" s="36">
        <v>8</v>
      </c>
      <c r="G28" s="36"/>
      <c r="H28" s="29"/>
      <c r="I28" s="20" t="s">
        <v>29</v>
      </c>
      <c r="J28" s="21" t="s">
        <v>17</v>
      </c>
      <c r="K28" s="49" t="s">
        <v>69</v>
      </c>
      <c r="L28" s="49"/>
      <c r="M28" s="49" t="str">
        <f>K28</f>
        <v>Ըստ անհրաժեշտության</v>
      </c>
      <c r="N28" s="49"/>
      <c r="O28" s="49"/>
      <c r="P28" s="60"/>
      <c r="Q28" s="58"/>
      <c r="R28" s="58"/>
      <c r="S28" s="58"/>
      <c r="T28" s="58"/>
      <c r="U28" s="58"/>
      <c r="V28" s="29"/>
      <c r="W28" s="29"/>
      <c r="X28" s="29"/>
      <c r="Y28" s="29"/>
      <c r="AA28" s="2"/>
    </row>
    <row r="29" spans="1:27" s="8" customFormat="1" ht="57" customHeight="1">
      <c r="A29" s="54"/>
      <c r="B29" s="36" t="s">
        <v>1</v>
      </c>
      <c r="C29" s="36">
        <v>1070</v>
      </c>
      <c r="D29" s="36" t="s">
        <v>15</v>
      </c>
      <c r="E29" s="37">
        <v>2</v>
      </c>
      <c r="F29" s="36">
        <v>9</v>
      </c>
      <c r="G29" s="36"/>
      <c r="H29" s="29"/>
      <c r="I29" s="20" t="s">
        <v>30</v>
      </c>
      <c r="J29" s="21" t="s">
        <v>17</v>
      </c>
      <c r="K29" s="49"/>
      <c r="L29" s="49"/>
      <c r="M29" s="49"/>
      <c r="N29" s="49"/>
      <c r="O29" s="49"/>
      <c r="P29" s="60"/>
      <c r="Q29" s="58"/>
      <c r="R29" s="58"/>
      <c r="S29" s="58"/>
      <c r="T29" s="58"/>
      <c r="U29" s="58"/>
      <c r="V29" s="29"/>
      <c r="W29" s="29"/>
      <c r="X29" s="29"/>
      <c r="Y29" s="29"/>
      <c r="AA29" s="2"/>
    </row>
    <row r="30" spans="1:27" s="8" customFormat="1" ht="81" customHeight="1">
      <c r="A30" s="54"/>
      <c r="B30" s="36"/>
      <c r="C30" s="36">
        <v>1070</v>
      </c>
      <c r="D30" s="36" t="s">
        <v>15</v>
      </c>
      <c r="E30" s="37">
        <v>2</v>
      </c>
      <c r="F30" s="36">
        <v>10</v>
      </c>
      <c r="G30" s="36"/>
      <c r="H30" s="29"/>
      <c r="I30" s="20" t="s">
        <v>76</v>
      </c>
      <c r="J30" s="21" t="s">
        <v>17</v>
      </c>
      <c r="K30" s="49" t="s">
        <v>93</v>
      </c>
      <c r="L30" s="49"/>
      <c r="M30" s="49" t="str">
        <f>K30</f>
        <v>100000էջ</v>
      </c>
      <c r="N30" s="49" t="s">
        <v>94</v>
      </c>
      <c r="O30" s="49" t="s">
        <v>95</v>
      </c>
      <c r="P30" s="60"/>
      <c r="Q30" s="58"/>
      <c r="R30" s="58"/>
      <c r="S30" s="58"/>
      <c r="T30" s="58"/>
      <c r="U30" s="58"/>
      <c r="V30" s="29"/>
      <c r="W30" s="29"/>
      <c r="X30" s="29"/>
      <c r="Y30" s="29"/>
      <c r="AA30" s="2"/>
    </row>
    <row r="31" spans="1:27" s="8" customFormat="1" ht="67.5" customHeight="1">
      <c r="A31" s="54"/>
      <c r="B31" s="36"/>
      <c r="C31" s="36">
        <v>1070</v>
      </c>
      <c r="D31" s="36" t="s">
        <v>15</v>
      </c>
      <c r="E31" s="37">
        <v>2</v>
      </c>
      <c r="F31" s="36">
        <v>11</v>
      </c>
      <c r="G31" s="36"/>
      <c r="H31" s="29"/>
      <c r="I31" s="20" t="s">
        <v>77</v>
      </c>
      <c r="J31" s="21"/>
      <c r="K31" s="49">
        <v>150</v>
      </c>
      <c r="L31" s="49"/>
      <c r="M31" s="49">
        <f>K31+L31</f>
        <v>150</v>
      </c>
      <c r="N31" s="49">
        <v>695</v>
      </c>
      <c r="O31" s="49">
        <f>N31-M31</f>
        <v>545</v>
      </c>
      <c r="P31" s="60"/>
      <c r="Q31" s="58"/>
      <c r="R31" s="58"/>
      <c r="S31" s="58"/>
      <c r="T31" s="58"/>
      <c r="U31" s="58"/>
      <c r="V31" s="29"/>
      <c r="W31" s="29"/>
      <c r="X31" s="29"/>
      <c r="Y31" s="29"/>
      <c r="AA31" s="2"/>
    </row>
    <row r="32" spans="1:27" s="8" customFormat="1" ht="23.25" customHeight="1">
      <c r="A32" s="54"/>
      <c r="B32" s="36" t="s">
        <v>1</v>
      </c>
      <c r="C32" s="36">
        <v>1070</v>
      </c>
      <c r="D32" s="36" t="s">
        <v>15</v>
      </c>
      <c r="E32" s="37">
        <v>2</v>
      </c>
      <c r="F32" s="36">
        <v>1</v>
      </c>
      <c r="G32" s="36"/>
      <c r="H32" s="29"/>
      <c r="I32" s="19" t="s">
        <v>23</v>
      </c>
      <c r="J32" s="21" t="s">
        <v>19</v>
      </c>
      <c r="K32" s="49"/>
      <c r="L32" s="49"/>
      <c r="M32" s="49"/>
      <c r="N32" s="49"/>
      <c r="O32" s="49"/>
      <c r="P32" s="60"/>
      <c r="Q32" s="58"/>
      <c r="R32" s="58"/>
      <c r="S32" s="58"/>
      <c r="T32" s="58"/>
      <c r="U32" s="58"/>
      <c r="V32" s="29"/>
      <c r="W32" s="29"/>
      <c r="X32" s="29"/>
      <c r="Y32" s="29"/>
      <c r="AA32" s="2"/>
    </row>
    <row r="33" spans="1:27" s="8" customFormat="1" ht="22.5" customHeight="1">
      <c r="A33" s="54"/>
      <c r="B33" s="36" t="s">
        <v>1</v>
      </c>
      <c r="C33" s="36">
        <v>1070</v>
      </c>
      <c r="D33" s="36" t="s">
        <v>15</v>
      </c>
      <c r="E33" s="37">
        <v>2</v>
      </c>
      <c r="F33" s="36">
        <v>1</v>
      </c>
      <c r="G33" s="36"/>
      <c r="H33" s="29"/>
      <c r="I33" s="19" t="s">
        <v>31</v>
      </c>
      <c r="J33" s="21" t="s">
        <v>72</v>
      </c>
      <c r="K33" s="49"/>
      <c r="L33" s="49"/>
      <c r="M33" s="49"/>
      <c r="N33" s="49"/>
      <c r="O33" s="49"/>
      <c r="P33" s="60"/>
      <c r="Q33" s="58"/>
      <c r="R33" s="58"/>
      <c r="S33" s="58"/>
      <c r="T33" s="58"/>
      <c r="U33" s="58"/>
      <c r="V33" s="29"/>
      <c r="W33" s="29"/>
      <c r="X33" s="29"/>
      <c r="Y33" s="29"/>
      <c r="AA33" s="2"/>
    </row>
    <row r="34" spans="1:27" s="8" customFormat="1" ht="56.25" customHeight="1">
      <c r="A34" s="54">
        <v>105021</v>
      </c>
      <c r="B34" s="36" t="s">
        <v>1</v>
      </c>
      <c r="C34" s="36">
        <v>1070</v>
      </c>
      <c r="D34" s="36" t="s">
        <v>15</v>
      </c>
      <c r="E34" s="37">
        <v>3</v>
      </c>
      <c r="F34" s="36">
        <v>1</v>
      </c>
      <c r="G34" s="36"/>
      <c r="H34" s="38" t="s">
        <v>32</v>
      </c>
      <c r="I34" s="20"/>
      <c r="J34" s="21"/>
      <c r="K34" s="49"/>
      <c r="L34" s="49"/>
      <c r="M34" s="49"/>
      <c r="N34" s="49"/>
      <c r="O34" s="49"/>
      <c r="P34" s="57"/>
      <c r="Q34" s="23">
        <v>33980.400000000001</v>
      </c>
      <c r="R34" s="24"/>
      <c r="S34" s="25">
        <f>Q34+R34</f>
        <v>33980.400000000001</v>
      </c>
      <c r="T34" s="25">
        <v>33980.400000000001</v>
      </c>
      <c r="U34" s="58">
        <f>T34-S34</f>
        <v>0</v>
      </c>
      <c r="V34" s="18"/>
      <c r="W34" s="29"/>
      <c r="X34" s="29"/>
      <c r="Y34" s="29"/>
      <c r="AA34" s="2"/>
    </row>
    <row r="35" spans="1:27" s="8" customFormat="1" ht="39.75" customHeight="1">
      <c r="A35" s="54"/>
      <c r="B35" s="36" t="s">
        <v>1</v>
      </c>
      <c r="C35" s="36">
        <v>1070</v>
      </c>
      <c r="D35" s="36" t="s">
        <v>15</v>
      </c>
      <c r="E35" s="37">
        <v>3</v>
      </c>
      <c r="F35" s="36">
        <v>1</v>
      </c>
      <c r="G35" s="36"/>
      <c r="H35" s="29"/>
      <c r="I35" s="20" t="s">
        <v>33</v>
      </c>
      <c r="J35" s="21" t="s">
        <v>17</v>
      </c>
      <c r="K35" s="49">
        <v>919</v>
      </c>
      <c r="L35" s="49"/>
      <c r="M35" s="49">
        <f>K35+L35</f>
        <v>919</v>
      </c>
      <c r="N35" s="49">
        <v>850</v>
      </c>
      <c r="O35" s="49">
        <f>N35-M35</f>
        <v>-69</v>
      </c>
      <c r="P35" s="4" t="s">
        <v>22</v>
      </c>
      <c r="Q35" s="58"/>
      <c r="R35" s="58"/>
      <c r="S35" s="58"/>
      <c r="T35" s="58"/>
      <c r="U35" s="58"/>
      <c r="V35" s="29"/>
      <c r="W35" s="29"/>
      <c r="X35" s="29"/>
      <c r="Y35" s="29"/>
      <c r="AA35" s="2"/>
    </row>
    <row r="36" spans="1:27" s="8" customFormat="1" ht="25.5" customHeight="1">
      <c r="A36" s="54"/>
      <c r="B36" s="36" t="s">
        <v>1</v>
      </c>
      <c r="C36" s="36">
        <v>1070</v>
      </c>
      <c r="D36" s="36" t="s">
        <v>15</v>
      </c>
      <c r="E36" s="37">
        <v>3</v>
      </c>
      <c r="F36" s="36">
        <v>1</v>
      </c>
      <c r="G36" s="36"/>
      <c r="H36" s="29"/>
      <c r="I36" s="19" t="s">
        <v>23</v>
      </c>
      <c r="J36" s="21" t="s">
        <v>72</v>
      </c>
      <c r="K36" s="49"/>
      <c r="L36" s="49"/>
      <c r="M36" s="49"/>
      <c r="N36" s="49"/>
      <c r="O36" s="49"/>
      <c r="P36" s="4"/>
      <c r="Q36" s="58"/>
      <c r="R36" s="58"/>
      <c r="S36" s="58"/>
      <c r="T36" s="58"/>
      <c r="U36" s="58"/>
      <c r="V36" s="29"/>
      <c r="W36" s="29"/>
      <c r="X36" s="29"/>
      <c r="Y36" s="29"/>
      <c r="AA36" s="2"/>
    </row>
    <row r="37" spans="1:27" s="8" customFormat="1" ht="27.75" customHeight="1">
      <c r="A37" s="54"/>
      <c r="B37" s="36"/>
      <c r="C37" s="36">
        <v>1070</v>
      </c>
      <c r="D37" s="36" t="s">
        <v>15</v>
      </c>
      <c r="E37" s="37">
        <v>3</v>
      </c>
      <c r="F37" s="36">
        <v>1</v>
      </c>
      <c r="G37" s="36"/>
      <c r="H37" s="29"/>
      <c r="I37" s="19" t="s">
        <v>71</v>
      </c>
      <c r="J37" s="21" t="s">
        <v>72</v>
      </c>
      <c r="K37" s="49"/>
      <c r="L37" s="49"/>
      <c r="M37" s="49"/>
      <c r="N37" s="49"/>
      <c r="O37" s="49"/>
      <c r="P37" s="4"/>
      <c r="Q37" s="58"/>
      <c r="R37" s="58"/>
      <c r="S37" s="58"/>
      <c r="T37" s="58"/>
      <c r="U37" s="58"/>
      <c r="V37" s="29"/>
      <c r="W37" s="29"/>
      <c r="X37" s="29"/>
      <c r="Y37" s="29"/>
      <c r="AA37" s="2"/>
    </row>
    <row r="38" spans="1:27" s="8" customFormat="1" ht="58.5" customHeight="1">
      <c r="A38" s="54">
        <v>105021</v>
      </c>
      <c r="B38" s="36" t="s">
        <v>0</v>
      </c>
      <c r="C38" s="36">
        <v>1015</v>
      </c>
      <c r="D38" s="36" t="s">
        <v>16</v>
      </c>
      <c r="E38" s="37">
        <v>50</v>
      </c>
      <c r="F38" s="36">
        <v>2</v>
      </c>
      <c r="G38" s="36"/>
      <c r="H38" s="39" t="s">
        <v>34</v>
      </c>
      <c r="I38" s="20"/>
      <c r="J38" s="21"/>
      <c r="K38" s="49"/>
      <c r="L38" s="49"/>
      <c r="M38" s="49"/>
      <c r="N38" s="49"/>
      <c r="O38" s="49"/>
      <c r="P38" s="4"/>
      <c r="Q38" s="23">
        <v>2448</v>
      </c>
      <c r="R38" s="23"/>
      <c r="S38" s="25">
        <f>Q38</f>
        <v>2448</v>
      </c>
      <c r="T38" s="23">
        <v>2160</v>
      </c>
      <c r="U38" s="58">
        <f>T38-S38</f>
        <v>-288</v>
      </c>
      <c r="V38" s="18" t="s">
        <v>96</v>
      </c>
      <c r="W38" s="29"/>
      <c r="X38" s="29"/>
      <c r="Y38" s="29"/>
      <c r="AA38" s="2"/>
    </row>
    <row r="39" spans="1:27" s="8" customFormat="1" ht="29.25" customHeight="1">
      <c r="A39" s="54"/>
      <c r="B39" s="36" t="s">
        <v>1</v>
      </c>
      <c r="C39" s="36">
        <v>1015</v>
      </c>
      <c r="D39" s="36" t="s">
        <v>16</v>
      </c>
      <c r="E39" s="37">
        <v>50</v>
      </c>
      <c r="F39" s="36">
        <v>2</v>
      </c>
      <c r="G39" s="36"/>
      <c r="H39" s="29"/>
      <c r="I39" s="20"/>
      <c r="J39" s="21" t="s">
        <v>17</v>
      </c>
      <c r="K39" s="49">
        <v>34</v>
      </c>
      <c r="L39" s="49"/>
      <c r="M39" s="49">
        <f>K39+L39</f>
        <v>34</v>
      </c>
      <c r="N39" s="49">
        <v>33</v>
      </c>
      <c r="O39" s="49">
        <f>N39-M39</f>
        <v>-1</v>
      </c>
      <c r="P39" s="60"/>
      <c r="Q39" s="58"/>
      <c r="R39" s="58"/>
      <c r="S39" s="58"/>
      <c r="T39" s="58"/>
      <c r="U39" s="58"/>
      <c r="V39" s="29"/>
      <c r="W39" s="29"/>
      <c r="X39" s="29"/>
      <c r="Y39" s="29"/>
      <c r="AA39" s="2"/>
    </row>
    <row r="40" spans="1:27" ht="140.25">
      <c r="A40" s="54">
        <v>105021</v>
      </c>
      <c r="B40" s="36" t="s">
        <v>1</v>
      </c>
      <c r="C40" s="36">
        <v>1106</v>
      </c>
      <c r="D40" s="36" t="s">
        <v>15</v>
      </c>
      <c r="E40" s="37">
        <v>3</v>
      </c>
      <c r="F40" s="36">
        <v>1</v>
      </c>
      <c r="G40" s="36"/>
      <c r="H40" s="9" t="s">
        <v>89</v>
      </c>
      <c r="I40" s="29"/>
      <c r="J40" s="29"/>
      <c r="K40" s="46"/>
      <c r="L40" s="47"/>
      <c r="M40" s="48"/>
      <c r="N40" s="46"/>
      <c r="O40" s="48"/>
      <c r="P40" s="57"/>
      <c r="Q40" s="23">
        <v>0</v>
      </c>
      <c r="R40" s="23">
        <v>57896.3</v>
      </c>
      <c r="S40" s="25">
        <f>Q40+R40</f>
        <v>57896.3</v>
      </c>
      <c r="T40" s="23">
        <v>28293.1</v>
      </c>
      <c r="U40" s="58">
        <f>T40-S40</f>
        <v>-29603.200000000004</v>
      </c>
      <c r="V40" s="18" t="s">
        <v>99</v>
      </c>
      <c r="W40" s="29"/>
      <c r="X40" s="29"/>
      <c r="Y40" s="29"/>
    </row>
    <row r="41" spans="1:27" ht="30.75" customHeight="1">
      <c r="A41" s="54">
        <v>105021</v>
      </c>
      <c r="B41" s="36" t="s">
        <v>1</v>
      </c>
      <c r="C41" s="55">
        <v>1070</v>
      </c>
      <c r="D41" s="55" t="s">
        <v>15</v>
      </c>
      <c r="E41" s="42">
        <v>1</v>
      </c>
      <c r="F41" s="36">
        <v>1</v>
      </c>
      <c r="G41" s="36"/>
      <c r="H41" s="9" t="s">
        <v>21</v>
      </c>
      <c r="I41" s="29"/>
      <c r="J41" s="29"/>
      <c r="K41" s="59"/>
      <c r="L41" s="59"/>
      <c r="M41" s="59"/>
      <c r="N41" s="59"/>
      <c r="O41" s="59"/>
      <c r="P41" s="62"/>
      <c r="Q41" s="23">
        <v>0</v>
      </c>
      <c r="R41" s="63">
        <v>812.8</v>
      </c>
      <c r="S41" s="63">
        <f>R41</f>
        <v>812.8</v>
      </c>
      <c r="T41" s="63">
        <f>S41</f>
        <v>812.8</v>
      </c>
      <c r="U41" s="63">
        <f>T41-S41</f>
        <v>0</v>
      </c>
      <c r="V41" s="40"/>
      <c r="W41" s="40"/>
      <c r="X41" s="40"/>
      <c r="Y41" s="40"/>
    </row>
    <row r="42" spans="1:27" ht="25.5">
      <c r="A42" s="54"/>
      <c r="B42" s="36" t="s">
        <v>1</v>
      </c>
      <c r="C42" s="36">
        <v>1070</v>
      </c>
      <c r="D42" s="36" t="s">
        <v>15</v>
      </c>
      <c r="E42" s="37">
        <v>1</v>
      </c>
      <c r="F42" s="36">
        <v>1</v>
      </c>
      <c r="G42" s="36"/>
      <c r="H42" s="29"/>
      <c r="I42" s="38" t="s">
        <v>70</v>
      </c>
      <c r="J42" s="21" t="s">
        <v>17</v>
      </c>
      <c r="K42" s="49"/>
      <c r="L42" s="49">
        <v>40</v>
      </c>
      <c r="M42" s="49">
        <f>K42+L42</f>
        <v>40</v>
      </c>
      <c r="N42" s="49">
        <v>29</v>
      </c>
      <c r="O42" s="49">
        <f>N42-M42</f>
        <v>-11</v>
      </c>
      <c r="P42" s="62"/>
      <c r="Q42" s="58"/>
      <c r="R42" s="58"/>
      <c r="S42" s="58"/>
      <c r="T42" s="58"/>
      <c r="U42" s="58"/>
      <c r="V42" s="40"/>
      <c r="W42" s="40"/>
      <c r="X42" s="40"/>
      <c r="Y42" s="40"/>
    </row>
    <row r="43" spans="1:27" ht="38.25">
      <c r="A43" s="54">
        <v>105021</v>
      </c>
      <c r="B43" s="36" t="s">
        <v>1</v>
      </c>
      <c r="C43" s="36">
        <v>1070</v>
      </c>
      <c r="D43" s="36" t="s">
        <v>15</v>
      </c>
      <c r="E43" s="37">
        <v>2</v>
      </c>
      <c r="F43" s="36">
        <v>1</v>
      </c>
      <c r="G43" s="36"/>
      <c r="H43" s="38" t="s">
        <v>24</v>
      </c>
      <c r="I43" s="20"/>
      <c r="J43" s="21"/>
      <c r="K43" s="49"/>
      <c r="L43" s="49"/>
      <c r="M43" s="49"/>
      <c r="N43" s="49"/>
      <c r="O43" s="49"/>
      <c r="P43" s="62"/>
      <c r="Q43" s="23">
        <v>0</v>
      </c>
      <c r="R43" s="63">
        <v>1828.8</v>
      </c>
      <c r="S43" s="63">
        <f>R43</f>
        <v>1828.8</v>
      </c>
      <c r="T43" s="63">
        <v>1828.8</v>
      </c>
      <c r="U43" s="63">
        <f>T43-S43</f>
        <v>0</v>
      </c>
      <c r="V43" s="18"/>
      <c r="W43" s="40"/>
      <c r="X43" s="40"/>
      <c r="Y43" s="40"/>
    </row>
    <row r="44" spans="1:27" ht="127.5">
      <c r="A44" s="54"/>
      <c r="B44" s="36" t="s">
        <v>1</v>
      </c>
      <c r="C44" s="36">
        <v>1070</v>
      </c>
      <c r="D44" s="36" t="s">
        <v>15</v>
      </c>
      <c r="E44" s="37">
        <v>2</v>
      </c>
      <c r="F44" s="36">
        <v>1</v>
      </c>
      <c r="G44" s="36"/>
      <c r="H44" s="29"/>
      <c r="I44" s="20" t="s">
        <v>105</v>
      </c>
      <c r="J44" s="21" t="s">
        <v>17</v>
      </c>
      <c r="K44" s="49"/>
      <c r="L44" s="49"/>
      <c r="M44" s="49"/>
      <c r="N44" s="49"/>
      <c r="O44" s="49"/>
      <c r="P44" s="60"/>
      <c r="Q44" s="58"/>
      <c r="R44" s="58"/>
      <c r="S44" s="58"/>
      <c r="T44" s="58"/>
      <c r="U44" s="58"/>
      <c r="V44" s="29"/>
      <c r="W44" s="29"/>
      <c r="X44" s="29"/>
      <c r="Y44" s="29"/>
    </row>
    <row r="45" spans="1:27" ht="76.5">
      <c r="A45" s="54">
        <v>105021</v>
      </c>
      <c r="B45" s="36" t="s">
        <v>1</v>
      </c>
      <c r="C45" s="36">
        <v>1070</v>
      </c>
      <c r="D45" s="36" t="s">
        <v>15</v>
      </c>
      <c r="E45" s="37">
        <v>3</v>
      </c>
      <c r="F45" s="36">
        <v>1</v>
      </c>
      <c r="G45" s="36"/>
      <c r="H45" s="38" t="s">
        <v>32</v>
      </c>
      <c r="I45" s="20"/>
      <c r="J45" s="21"/>
      <c r="K45" s="49"/>
      <c r="L45" s="49"/>
      <c r="M45" s="49"/>
      <c r="N45" s="49"/>
      <c r="O45" s="49"/>
      <c r="P45" s="57"/>
      <c r="Q45" s="23">
        <v>0</v>
      </c>
      <c r="R45" s="24">
        <v>9387.7999999999993</v>
      </c>
      <c r="S45" s="25">
        <v>9387.7999999999993</v>
      </c>
      <c r="T45" s="25">
        <v>8376.6</v>
      </c>
      <c r="U45" s="58">
        <f>T45-S45</f>
        <v>-1011.1999999999989</v>
      </c>
      <c r="V45" s="18" t="s">
        <v>85</v>
      </c>
      <c r="W45" s="29"/>
      <c r="X45" s="18" t="s">
        <v>100</v>
      </c>
      <c r="Y45" s="29"/>
    </row>
    <row r="46" spans="1:27" ht="24.75" customHeight="1">
      <c r="A46" s="54"/>
      <c r="B46" s="36" t="s">
        <v>1</v>
      </c>
      <c r="C46" s="36">
        <v>1070</v>
      </c>
      <c r="D46" s="36" t="s">
        <v>15</v>
      </c>
      <c r="E46" s="37">
        <v>3</v>
      </c>
      <c r="F46" s="36">
        <v>1</v>
      </c>
      <c r="G46" s="36"/>
      <c r="H46" s="29"/>
      <c r="I46" s="20" t="s">
        <v>33</v>
      </c>
      <c r="J46" s="21" t="s">
        <v>17</v>
      </c>
      <c r="K46" s="49"/>
      <c r="L46" s="49">
        <v>748</v>
      </c>
      <c r="M46" s="49">
        <f>K46+L46</f>
        <v>748</v>
      </c>
      <c r="N46" s="49">
        <v>680</v>
      </c>
      <c r="O46" s="49">
        <f>N46-M46</f>
        <v>-68</v>
      </c>
      <c r="P46" s="4"/>
      <c r="Q46" s="58"/>
      <c r="R46" s="58"/>
      <c r="S46" s="58"/>
      <c r="T46" s="58"/>
      <c r="U46" s="58"/>
      <c r="V46" s="29"/>
      <c r="W46" s="29"/>
      <c r="X46" s="29"/>
      <c r="Y46" s="29"/>
    </row>
    <row r="47" spans="1:27" ht="108" customHeight="1">
      <c r="A47" s="54">
        <v>105021</v>
      </c>
      <c r="B47" s="36" t="s">
        <v>1</v>
      </c>
      <c r="C47" s="36">
        <v>1106</v>
      </c>
      <c r="D47" s="36" t="s">
        <v>15</v>
      </c>
      <c r="E47" s="37">
        <v>1</v>
      </c>
      <c r="F47" s="36">
        <v>1</v>
      </c>
      <c r="G47" s="36"/>
      <c r="H47" s="9" t="s">
        <v>104</v>
      </c>
      <c r="I47" s="29"/>
      <c r="J47" s="29"/>
      <c r="K47" s="46"/>
      <c r="L47" s="47"/>
      <c r="M47" s="48"/>
      <c r="N47" s="46"/>
      <c r="O47" s="64"/>
      <c r="P47" s="65"/>
      <c r="Q47" s="23">
        <v>0</v>
      </c>
      <c r="R47" s="63">
        <v>8290.6</v>
      </c>
      <c r="S47" s="63">
        <v>8290.6</v>
      </c>
      <c r="T47" s="63">
        <v>5849.47</v>
      </c>
      <c r="U47" s="58">
        <f>+T47-S47</f>
        <v>-2441.13</v>
      </c>
      <c r="V47" s="18" t="s">
        <v>98</v>
      </c>
      <c r="W47" s="41"/>
      <c r="X47" s="41"/>
      <c r="Y47" s="41"/>
    </row>
    <row r="48" spans="1:27">
      <c r="B48" s="30"/>
      <c r="C48" s="30"/>
      <c r="D48" s="30"/>
      <c r="E48" s="30"/>
      <c r="F48" s="30"/>
      <c r="G48" s="30"/>
      <c r="I48" s="15"/>
      <c r="J48" s="15"/>
      <c r="K48" s="50"/>
      <c r="L48" s="50"/>
      <c r="M48" s="50"/>
      <c r="N48" s="50"/>
      <c r="O48" s="50"/>
      <c r="P48" s="15"/>
      <c r="Q48" s="26"/>
      <c r="R48" s="26"/>
      <c r="S48" s="26"/>
      <c r="T48" s="26"/>
      <c r="U48" s="26"/>
      <c r="V48" s="15"/>
      <c r="W48" s="15"/>
    </row>
    <row r="49" spans="2:23">
      <c r="B49" s="30"/>
      <c r="C49" s="30"/>
      <c r="D49" s="30"/>
      <c r="E49" s="30"/>
      <c r="F49" s="30"/>
      <c r="G49" s="30"/>
      <c r="I49" s="15"/>
      <c r="J49" s="15"/>
      <c r="K49" s="50"/>
      <c r="L49" s="50"/>
      <c r="M49" s="50"/>
      <c r="N49" s="50"/>
      <c r="O49" s="50"/>
      <c r="P49" s="15"/>
      <c r="Q49" s="43"/>
      <c r="R49" s="43"/>
      <c r="S49" s="43"/>
      <c r="T49" s="43"/>
      <c r="U49" s="43"/>
      <c r="V49" s="15"/>
      <c r="W49" s="15"/>
    </row>
    <row r="50" spans="2:23">
      <c r="B50" s="30"/>
      <c r="C50" s="30"/>
      <c r="D50" s="30"/>
      <c r="E50" s="30"/>
      <c r="F50" s="30"/>
      <c r="G50" s="30"/>
      <c r="I50" s="15"/>
      <c r="J50" s="15"/>
      <c r="K50" s="50"/>
      <c r="L50" s="50"/>
      <c r="M50" s="50"/>
      <c r="N50" s="50"/>
      <c r="O50" s="50"/>
      <c r="P50" s="15"/>
      <c r="Q50" s="35"/>
      <c r="R50" s="35"/>
      <c r="S50" s="35"/>
      <c r="T50" s="35"/>
      <c r="U50" s="35"/>
      <c r="V50" s="15"/>
      <c r="W50" s="15"/>
    </row>
    <row r="51" spans="2:23">
      <c r="B51" s="30"/>
      <c r="C51" s="30"/>
      <c r="D51" s="30"/>
      <c r="E51" s="30"/>
      <c r="F51" s="30"/>
      <c r="G51" s="30"/>
      <c r="I51" s="15"/>
      <c r="J51" s="15"/>
      <c r="K51" s="50"/>
      <c r="L51" s="50"/>
      <c r="M51" s="50"/>
      <c r="N51" s="50"/>
      <c r="O51" s="50"/>
      <c r="P51" s="15"/>
      <c r="Q51" s="26"/>
      <c r="R51" s="26"/>
      <c r="S51" s="26"/>
      <c r="T51" s="26"/>
      <c r="U51" s="26"/>
      <c r="V51" s="15"/>
      <c r="W51" s="15"/>
    </row>
    <row r="52" spans="2:23">
      <c r="B52" s="30"/>
      <c r="C52" s="30"/>
      <c r="D52" s="30"/>
      <c r="E52" s="30"/>
      <c r="F52" s="30"/>
      <c r="G52" s="30"/>
      <c r="I52" s="15"/>
      <c r="J52" s="15"/>
      <c r="K52" s="50"/>
      <c r="L52" s="50"/>
      <c r="M52" s="50"/>
      <c r="N52" s="50"/>
      <c r="O52" s="50"/>
      <c r="P52" s="15"/>
      <c r="Q52" s="8"/>
      <c r="R52" s="26"/>
      <c r="S52" s="26"/>
      <c r="T52" s="26"/>
      <c r="U52" s="26"/>
      <c r="V52" s="15"/>
      <c r="W52" s="15"/>
    </row>
    <row r="53" spans="2:23">
      <c r="B53" s="30"/>
      <c r="C53" s="30"/>
      <c r="D53" s="30"/>
      <c r="E53" s="30"/>
      <c r="F53" s="30"/>
      <c r="G53" s="30"/>
      <c r="I53" s="15"/>
      <c r="J53" s="15"/>
      <c r="K53" s="50"/>
      <c r="L53" s="50"/>
      <c r="M53" s="50"/>
      <c r="N53" s="50"/>
      <c r="O53" s="50"/>
      <c r="P53" s="15"/>
      <c r="Q53" s="26"/>
      <c r="R53" s="26"/>
      <c r="S53" s="26"/>
      <c r="T53" s="26"/>
      <c r="U53" s="26"/>
      <c r="V53" s="15"/>
      <c r="W53" s="33"/>
    </row>
    <row r="54" spans="2:23">
      <c r="B54" s="30"/>
      <c r="C54" s="30"/>
      <c r="D54" s="30"/>
      <c r="E54" s="30"/>
      <c r="F54" s="30"/>
      <c r="G54" s="30"/>
      <c r="I54" s="15"/>
      <c r="J54" s="15"/>
      <c r="K54" s="50"/>
      <c r="L54" s="50"/>
      <c r="M54" s="50"/>
      <c r="N54" s="50"/>
      <c r="O54" s="50"/>
      <c r="P54" s="15"/>
      <c r="Q54" s="26"/>
      <c r="R54" s="26"/>
      <c r="S54" s="26"/>
      <c r="T54" s="26"/>
      <c r="U54" s="26"/>
      <c r="V54" s="15"/>
      <c r="W54" s="34"/>
    </row>
    <row r="55" spans="2:23">
      <c r="B55" s="30"/>
      <c r="C55" s="30"/>
      <c r="D55" s="30"/>
      <c r="E55" s="30"/>
      <c r="F55" s="30"/>
      <c r="G55" s="30"/>
      <c r="I55" s="15"/>
      <c r="J55" s="15"/>
      <c r="K55" s="50"/>
      <c r="L55" s="50"/>
      <c r="M55" s="50"/>
      <c r="N55" s="50"/>
      <c r="O55" s="50"/>
      <c r="P55" s="15"/>
      <c r="Q55" s="26"/>
      <c r="R55" s="26"/>
      <c r="S55" s="26"/>
      <c r="T55" s="26"/>
      <c r="U55" s="26"/>
      <c r="V55" s="15"/>
      <c r="W55" s="15"/>
    </row>
    <row r="56" spans="2:23">
      <c r="B56" s="30"/>
      <c r="C56" s="30"/>
      <c r="D56" s="30"/>
      <c r="E56" s="30"/>
      <c r="F56" s="30"/>
      <c r="G56" s="30"/>
      <c r="I56" s="15"/>
      <c r="J56" s="15"/>
      <c r="K56" s="50"/>
      <c r="L56" s="50"/>
      <c r="M56" s="50"/>
      <c r="N56" s="50"/>
      <c r="O56" s="50"/>
      <c r="P56" s="15"/>
      <c r="Q56" s="26"/>
      <c r="R56" s="26"/>
      <c r="S56" s="26"/>
      <c r="T56" s="32"/>
      <c r="U56" s="26"/>
      <c r="V56" s="15"/>
      <c r="W56" s="15"/>
    </row>
    <row r="57" spans="2:23">
      <c r="B57" s="30"/>
      <c r="C57" s="30"/>
      <c r="D57" s="30"/>
      <c r="E57" s="30"/>
      <c r="F57" s="30"/>
      <c r="G57" s="30"/>
      <c r="I57" s="15"/>
      <c r="J57" s="15"/>
      <c r="K57" s="50"/>
      <c r="L57" s="50"/>
      <c r="M57" s="50"/>
      <c r="N57" s="50"/>
      <c r="O57" s="50"/>
      <c r="P57" s="15"/>
      <c r="Q57" s="26"/>
      <c r="R57" s="26"/>
      <c r="S57" s="26"/>
      <c r="T57" s="32"/>
      <c r="U57" s="26"/>
      <c r="V57" s="15"/>
      <c r="W57" s="15"/>
    </row>
    <row r="58" spans="2:23">
      <c r="B58" s="30"/>
      <c r="C58" s="30"/>
      <c r="D58" s="30"/>
      <c r="E58" s="30"/>
      <c r="F58" s="30"/>
      <c r="G58" s="30"/>
      <c r="I58" s="15"/>
      <c r="J58" s="15"/>
      <c r="K58" s="50"/>
      <c r="L58" s="50"/>
      <c r="M58" s="50"/>
      <c r="N58" s="50"/>
      <c r="O58" s="50"/>
      <c r="P58" s="15"/>
      <c r="Q58" s="26"/>
      <c r="R58" s="26"/>
      <c r="S58" s="26"/>
      <c r="T58" s="26"/>
      <c r="U58" s="26"/>
      <c r="V58" s="15"/>
      <c r="W58" s="15"/>
    </row>
    <row r="59" spans="2:23">
      <c r="B59" s="30"/>
      <c r="C59" s="30"/>
      <c r="D59" s="30"/>
      <c r="E59" s="30"/>
      <c r="F59" s="30"/>
      <c r="G59" s="30"/>
      <c r="I59" s="15"/>
      <c r="J59" s="15"/>
      <c r="K59" s="50"/>
      <c r="L59" s="50"/>
      <c r="M59" s="50"/>
      <c r="N59" s="50"/>
      <c r="O59" s="50"/>
      <c r="P59" s="15"/>
      <c r="Q59" s="26"/>
      <c r="R59" s="26"/>
      <c r="S59" s="26"/>
      <c r="T59" s="26"/>
      <c r="U59" s="26"/>
      <c r="V59" s="15"/>
      <c r="W59" s="15"/>
    </row>
    <row r="60" spans="2:23">
      <c r="B60" s="30"/>
      <c r="C60" s="30"/>
      <c r="D60" s="30"/>
      <c r="E60" s="30"/>
      <c r="F60" s="30"/>
      <c r="G60" s="30"/>
      <c r="I60" s="15"/>
      <c r="J60" s="15"/>
      <c r="K60" s="50"/>
      <c r="L60" s="50"/>
      <c r="M60" s="50"/>
      <c r="N60" s="50"/>
      <c r="O60" s="50"/>
      <c r="P60" s="15"/>
      <c r="Q60" s="26"/>
      <c r="R60" s="26"/>
      <c r="S60" s="26"/>
      <c r="T60" s="26"/>
      <c r="U60" s="26"/>
      <c r="V60" s="15"/>
      <c r="W60" s="15"/>
    </row>
    <row r="61" spans="2:23">
      <c r="B61" s="30"/>
      <c r="C61" s="30"/>
      <c r="D61" s="30"/>
      <c r="E61" s="30"/>
      <c r="F61" s="30"/>
      <c r="G61" s="30"/>
      <c r="I61" s="15"/>
      <c r="J61" s="15"/>
      <c r="K61" s="50"/>
      <c r="L61" s="50"/>
      <c r="M61" s="50"/>
      <c r="N61" s="50"/>
      <c r="O61" s="50"/>
      <c r="P61" s="15"/>
      <c r="Q61" s="26"/>
      <c r="R61" s="26"/>
      <c r="S61" s="26"/>
      <c r="T61" s="26"/>
      <c r="U61" s="26"/>
      <c r="V61" s="15"/>
      <c r="W61" s="15"/>
    </row>
    <row r="62" spans="2:23">
      <c r="B62" s="30"/>
      <c r="C62" s="30"/>
      <c r="D62" s="30"/>
      <c r="E62" s="30"/>
      <c r="F62" s="30"/>
      <c r="G62" s="30"/>
      <c r="I62" s="15"/>
      <c r="J62" s="15"/>
      <c r="K62" s="50"/>
      <c r="L62" s="50"/>
      <c r="M62" s="50"/>
      <c r="N62" s="50"/>
      <c r="O62" s="50"/>
      <c r="P62" s="15"/>
      <c r="Q62" s="26"/>
      <c r="R62" s="26"/>
      <c r="S62" s="26"/>
      <c r="T62" s="26"/>
      <c r="U62" s="26"/>
      <c r="V62" s="15"/>
      <c r="W62" s="15"/>
    </row>
    <row r="63" spans="2:23">
      <c r="B63" s="30"/>
      <c r="C63" s="30"/>
      <c r="D63" s="30"/>
      <c r="E63" s="30"/>
      <c r="F63" s="30"/>
      <c r="G63" s="30"/>
      <c r="I63" s="15"/>
      <c r="J63" s="15"/>
      <c r="K63" s="50"/>
      <c r="L63" s="50"/>
      <c r="M63" s="50"/>
      <c r="N63" s="50"/>
      <c r="O63" s="50"/>
      <c r="P63" s="15"/>
      <c r="Q63" s="26"/>
      <c r="R63" s="26"/>
      <c r="S63" s="26"/>
      <c r="T63" s="26"/>
      <c r="U63" s="26"/>
      <c r="V63" s="15"/>
      <c r="W63" s="15"/>
    </row>
    <row r="64" spans="2:23">
      <c r="B64" s="30"/>
      <c r="C64" s="30"/>
      <c r="D64" s="30"/>
      <c r="E64" s="30"/>
      <c r="F64" s="30"/>
      <c r="G64" s="30"/>
      <c r="I64" s="15"/>
      <c r="J64" s="15"/>
      <c r="K64" s="50"/>
      <c r="L64" s="50"/>
      <c r="M64" s="50"/>
      <c r="N64" s="50"/>
      <c r="O64" s="50"/>
      <c r="P64" s="15"/>
      <c r="Q64" s="26"/>
      <c r="R64" s="26"/>
      <c r="S64" s="26"/>
      <c r="T64" s="26"/>
      <c r="U64" s="26"/>
      <c r="V64" s="15"/>
      <c r="W64" s="15"/>
    </row>
    <row r="65" spans="9:23">
      <c r="I65" s="15"/>
      <c r="J65" s="15"/>
      <c r="K65" s="50"/>
      <c r="L65" s="50"/>
      <c r="M65" s="50"/>
      <c r="N65" s="50"/>
      <c r="O65" s="50"/>
      <c r="P65" s="15"/>
      <c r="Q65" s="26"/>
      <c r="R65" s="26"/>
      <c r="S65" s="26"/>
      <c r="T65" s="26"/>
      <c r="U65" s="26"/>
      <c r="V65" s="15"/>
      <c r="W65" s="15"/>
    </row>
    <row r="66" spans="9:23">
      <c r="I66" s="15"/>
      <c r="J66" s="15"/>
      <c r="K66" s="50"/>
      <c r="L66" s="50"/>
      <c r="M66" s="50"/>
      <c r="N66" s="50"/>
      <c r="O66" s="50"/>
      <c r="P66" s="15"/>
      <c r="Q66" s="26"/>
      <c r="R66" s="26"/>
      <c r="S66" s="26"/>
      <c r="T66" s="26"/>
      <c r="U66" s="26"/>
      <c r="V66" s="15"/>
      <c r="W66" s="15"/>
    </row>
    <row r="67" spans="9:23">
      <c r="I67" s="15"/>
      <c r="J67" s="15"/>
      <c r="K67" s="50"/>
      <c r="L67" s="50"/>
      <c r="M67" s="50"/>
      <c r="N67" s="50"/>
      <c r="O67" s="50"/>
      <c r="P67" s="15"/>
      <c r="Q67" s="26"/>
      <c r="R67" s="26"/>
      <c r="S67" s="26"/>
      <c r="T67" s="26"/>
      <c r="U67" s="26"/>
      <c r="V67" s="15"/>
      <c r="W67" s="15"/>
    </row>
    <row r="68" spans="9:23">
      <c r="I68" s="15"/>
      <c r="J68" s="15"/>
      <c r="K68" s="50"/>
      <c r="L68" s="50"/>
      <c r="M68" s="50"/>
      <c r="N68" s="50"/>
      <c r="O68" s="50"/>
      <c r="P68" s="15"/>
      <c r="Q68" s="26"/>
      <c r="R68" s="26"/>
      <c r="S68" s="26"/>
      <c r="T68" s="26"/>
      <c r="U68" s="26"/>
      <c r="V68" s="15"/>
      <c r="W68" s="15"/>
    </row>
    <row r="69" spans="9:23">
      <c r="I69" s="15"/>
      <c r="J69" s="15"/>
      <c r="K69" s="50"/>
      <c r="L69" s="50"/>
      <c r="M69" s="50"/>
      <c r="N69" s="50"/>
      <c r="O69" s="50"/>
      <c r="P69" s="15"/>
      <c r="Q69" s="26"/>
      <c r="R69" s="26"/>
      <c r="S69" s="26"/>
      <c r="T69" s="26"/>
      <c r="U69" s="26"/>
      <c r="V69" s="15"/>
      <c r="W69" s="15"/>
    </row>
    <row r="70" spans="9:23">
      <c r="I70" s="15"/>
      <c r="J70" s="15"/>
      <c r="K70" s="50"/>
      <c r="L70" s="50"/>
      <c r="M70" s="50"/>
      <c r="N70" s="50"/>
      <c r="O70" s="50"/>
      <c r="P70" s="15"/>
      <c r="Q70" s="26"/>
      <c r="R70" s="26"/>
      <c r="S70" s="26"/>
      <c r="T70" s="26"/>
      <c r="U70" s="26"/>
      <c r="V70" s="15"/>
      <c r="W70" s="15"/>
    </row>
    <row r="71" spans="9:23">
      <c r="I71" s="15"/>
      <c r="J71" s="15"/>
      <c r="K71" s="50"/>
      <c r="L71" s="50"/>
      <c r="M71" s="50"/>
      <c r="N71" s="50"/>
      <c r="O71" s="50"/>
      <c r="P71" s="15"/>
      <c r="Q71" s="26"/>
      <c r="R71" s="26"/>
      <c r="S71" s="26"/>
      <c r="T71" s="26"/>
      <c r="U71" s="26"/>
      <c r="V71" s="15"/>
      <c r="W71" s="15"/>
    </row>
    <row r="72" spans="9:23">
      <c r="I72" s="15"/>
      <c r="J72" s="15"/>
      <c r="K72" s="50"/>
      <c r="L72" s="50"/>
      <c r="M72" s="50"/>
      <c r="N72" s="50"/>
      <c r="O72" s="50"/>
      <c r="P72" s="15"/>
      <c r="Q72" s="26"/>
      <c r="R72" s="26"/>
      <c r="S72" s="26"/>
      <c r="T72" s="26"/>
      <c r="U72" s="26"/>
      <c r="V72" s="15"/>
      <c r="W72" s="15"/>
    </row>
    <row r="73" spans="9:23">
      <c r="I73" s="15"/>
      <c r="J73" s="15"/>
      <c r="K73" s="50"/>
      <c r="L73" s="50"/>
      <c r="M73" s="50"/>
      <c r="N73" s="50"/>
      <c r="O73" s="50"/>
      <c r="P73" s="15"/>
      <c r="Q73" s="26"/>
      <c r="R73" s="26"/>
      <c r="S73" s="26"/>
      <c r="T73" s="26"/>
      <c r="U73" s="26"/>
      <c r="V73" s="15"/>
      <c r="W73" s="15"/>
    </row>
    <row r="74" spans="9:23">
      <c r="I74" s="15"/>
      <c r="J74" s="15"/>
      <c r="K74" s="50"/>
      <c r="L74" s="50"/>
      <c r="M74" s="50"/>
      <c r="N74" s="50"/>
      <c r="O74" s="50"/>
      <c r="P74" s="15"/>
      <c r="Q74" s="26"/>
      <c r="R74" s="26"/>
      <c r="S74" s="26"/>
      <c r="T74" s="26"/>
      <c r="U74" s="26"/>
      <c r="V74" s="15"/>
      <c r="W74" s="15"/>
    </row>
    <row r="75" spans="9:23">
      <c r="I75" s="15"/>
      <c r="J75" s="15"/>
      <c r="K75" s="50"/>
      <c r="L75" s="50"/>
      <c r="M75" s="50"/>
      <c r="N75" s="50"/>
      <c r="O75" s="50"/>
      <c r="P75" s="15"/>
      <c r="Q75" s="26"/>
      <c r="R75" s="26"/>
      <c r="S75" s="26"/>
      <c r="T75" s="26"/>
      <c r="U75" s="26"/>
      <c r="V75" s="15"/>
      <c r="W75" s="15"/>
    </row>
    <row r="76" spans="9:23">
      <c r="I76" s="15"/>
      <c r="J76" s="15"/>
      <c r="K76" s="50"/>
      <c r="L76" s="50"/>
      <c r="M76" s="50"/>
      <c r="N76" s="50"/>
      <c r="O76" s="50"/>
      <c r="P76" s="15"/>
      <c r="Q76" s="26"/>
      <c r="R76" s="26"/>
      <c r="S76" s="26"/>
      <c r="T76" s="26"/>
      <c r="U76" s="26"/>
      <c r="V76" s="15"/>
      <c r="W76" s="15"/>
    </row>
    <row r="77" spans="9:23">
      <c r="I77" s="15"/>
      <c r="J77" s="15"/>
      <c r="K77" s="50"/>
      <c r="L77" s="50"/>
      <c r="M77" s="50"/>
      <c r="N77" s="50"/>
      <c r="O77" s="50"/>
      <c r="P77" s="15"/>
      <c r="Q77" s="26"/>
      <c r="R77" s="26"/>
      <c r="S77" s="26"/>
      <c r="T77" s="26"/>
      <c r="U77" s="26"/>
      <c r="V77" s="15"/>
      <c r="W77" s="15"/>
    </row>
    <row r="78" spans="9:23">
      <c r="I78" s="15"/>
      <c r="J78" s="15"/>
      <c r="K78" s="50"/>
      <c r="L78" s="50"/>
      <c r="M78" s="50"/>
      <c r="N78" s="50"/>
      <c r="O78" s="50"/>
      <c r="P78" s="15"/>
      <c r="Q78" s="26"/>
      <c r="R78" s="26"/>
      <c r="S78" s="26"/>
      <c r="T78" s="26"/>
      <c r="U78" s="26"/>
      <c r="V78" s="15"/>
      <c r="W78" s="15"/>
    </row>
    <row r="79" spans="9:23">
      <c r="I79" s="15"/>
      <c r="J79" s="15"/>
      <c r="K79" s="50"/>
      <c r="L79" s="50"/>
      <c r="M79" s="50"/>
      <c r="N79" s="50"/>
      <c r="O79" s="50"/>
      <c r="P79" s="15"/>
      <c r="Q79" s="26"/>
      <c r="R79" s="26"/>
      <c r="S79" s="26"/>
      <c r="T79" s="26"/>
      <c r="U79" s="26"/>
      <c r="V79" s="15"/>
      <c r="W79" s="15"/>
    </row>
    <row r="80" spans="9:23">
      <c r="I80" s="15"/>
      <c r="J80" s="15"/>
      <c r="K80" s="50"/>
      <c r="L80" s="50"/>
      <c r="M80" s="50"/>
      <c r="N80" s="50"/>
      <c r="O80" s="50"/>
      <c r="P80" s="15"/>
      <c r="Q80" s="26"/>
      <c r="R80" s="26"/>
      <c r="S80" s="26"/>
      <c r="T80" s="26"/>
      <c r="U80" s="26"/>
      <c r="V80" s="15"/>
      <c r="W80" s="15"/>
    </row>
    <row r="81" spans="9:23">
      <c r="I81" s="15"/>
      <c r="J81" s="15"/>
      <c r="K81" s="50"/>
      <c r="L81" s="50"/>
      <c r="M81" s="50"/>
      <c r="N81" s="50"/>
      <c r="O81" s="50"/>
      <c r="P81" s="15"/>
      <c r="Q81" s="26"/>
      <c r="R81" s="26"/>
      <c r="S81" s="26"/>
      <c r="T81" s="26"/>
      <c r="U81" s="26"/>
      <c r="V81" s="15"/>
      <c r="W81" s="15"/>
    </row>
    <row r="82" spans="9:23">
      <c r="I82" s="15"/>
      <c r="J82" s="15"/>
      <c r="K82" s="50"/>
      <c r="L82" s="50"/>
      <c r="M82" s="50"/>
      <c r="N82" s="50"/>
      <c r="O82" s="50"/>
      <c r="P82" s="15"/>
      <c r="Q82" s="26"/>
      <c r="R82" s="26"/>
      <c r="S82" s="26"/>
      <c r="T82" s="26"/>
      <c r="U82" s="26"/>
      <c r="V82" s="15"/>
      <c r="W82" s="15"/>
    </row>
    <row r="83" spans="9:23">
      <c r="I83" s="15"/>
      <c r="J83" s="15"/>
      <c r="K83" s="50"/>
      <c r="L83" s="50"/>
      <c r="M83" s="50"/>
      <c r="N83" s="50"/>
      <c r="O83" s="50"/>
      <c r="P83" s="15"/>
      <c r="Q83" s="26"/>
      <c r="R83" s="26"/>
      <c r="S83" s="26"/>
      <c r="T83" s="26"/>
      <c r="U83" s="26"/>
      <c r="V83" s="15"/>
      <c r="W83" s="15"/>
    </row>
    <row r="84" spans="9:23">
      <c r="I84" s="15"/>
      <c r="J84" s="15"/>
      <c r="K84" s="50"/>
      <c r="L84" s="50"/>
      <c r="M84" s="50"/>
      <c r="N84" s="50"/>
      <c r="O84" s="50"/>
      <c r="P84" s="15"/>
      <c r="Q84" s="26"/>
      <c r="R84" s="26"/>
      <c r="S84" s="26"/>
      <c r="T84" s="26"/>
      <c r="U84" s="26"/>
      <c r="V84" s="15"/>
      <c r="W84" s="15"/>
    </row>
    <row r="85" spans="9:23">
      <c r="I85" s="15"/>
      <c r="J85" s="15"/>
      <c r="K85" s="50"/>
      <c r="L85" s="50"/>
      <c r="M85" s="50"/>
      <c r="N85" s="50"/>
      <c r="O85" s="50"/>
      <c r="P85" s="15"/>
      <c r="Q85" s="26"/>
      <c r="R85" s="26"/>
      <c r="S85" s="26"/>
      <c r="T85" s="26"/>
      <c r="U85" s="26"/>
      <c r="V85" s="15"/>
      <c r="W85" s="15"/>
    </row>
    <row r="86" spans="9:23">
      <c r="I86" s="15"/>
      <c r="J86" s="15"/>
      <c r="K86" s="50"/>
      <c r="L86" s="50"/>
      <c r="M86" s="50"/>
      <c r="N86" s="50"/>
      <c r="O86" s="50"/>
      <c r="P86" s="15"/>
      <c r="Q86" s="26"/>
      <c r="R86" s="26"/>
      <c r="S86" s="26"/>
      <c r="T86" s="26"/>
      <c r="U86" s="26"/>
      <c r="V86" s="15"/>
      <c r="W86" s="15"/>
    </row>
    <row r="87" spans="9:23">
      <c r="I87" s="15"/>
      <c r="J87" s="15"/>
      <c r="K87" s="50"/>
      <c r="L87" s="50"/>
      <c r="M87" s="50"/>
      <c r="N87" s="50"/>
      <c r="O87" s="50"/>
      <c r="P87" s="15"/>
      <c r="Q87" s="26"/>
      <c r="R87" s="26"/>
      <c r="S87" s="26"/>
      <c r="T87" s="26"/>
      <c r="U87" s="26"/>
      <c r="V87" s="15"/>
      <c r="W87" s="15"/>
    </row>
    <row r="88" spans="9:23">
      <c r="I88" s="15"/>
      <c r="J88" s="15"/>
      <c r="K88" s="50"/>
      <c r="L88" s="50"/>
      <c r="M88" s="50"/>
      <c r="N88" s="50"/>
      <c r="O88" s="50"/>
      <c r="P88" s="15"/>
      <c r="Q88" s="26"/>
      <c r="R88" s="26"/>
      <c r="S88" s="26"/>
      <c r="T88" s="26"/>
      <c r="U88" s="26"/>
      <c r="V88" s="15"/>
      <c r="W88" s="15"/>
    </row>
    <row r="89" spans="9:23">
      <c r="I89" s="15"/>
      <c r="J89" s="15"/>
      <c r="K89" s="50"/>
      <c r="L89" s="50"/>
      <c r="M89" s="50"/>
      <c r="N89" s="50"/>
      <c r="O89" s="50"/>
      <c r="P89" s="15"/>
      <c r="Q89" s="26"/>
      <c r="R89" s="26"/>
      <c r="S89" s="26"/>
      <c r="T89" s="26"/>
      <c r="U89" s="26"/>
      <c r="V89" s="15"/>
      <c r="W89" s="15"/>
    </row>
    <row r="90" spans="9:23">
      <c r="I90" s="15"/>
      <c r="J90" s="15"/>
      <c r="K90" s="50"/>
      <c r="L90" s="50"/>
      <c r="M90" s="50"/>
      <c r="N90" s="50"/>
      <c r="O90" s="50"/>
      <c r="P90" s="15"/>
      <c r="Q90" s="26"/>
      <c r="R90" s="26"/>
      <c r="S90" s="26"/>
      <c r="T90" s="26"/>
      <c r="U90" s="26"/>
      <c r="V90" s="15"/>
      <c r="W90" s="15"/>
    </row>
    <row r="91" spans="9:23">
      <c r="I91" s="15"/>
      <c r="J91" s="15"/>
      <c r="K91" s="50"/>
      <c r="L91" s="50"/>
      <c r="M91" s="50"/>
      <c r="N91" s="50"/>
      <c r="O91" s="50"/>
      <c r="P91" s="15"/>
      <c r="Q91" s="26"/>
      <c r="R91" s="26"/>
      <c r="S91" s="26"/>
      <c r="T91" s="26"/>
      <c r="U91" s="26"/>
      <c r="V91" s="15"/>
      <c r="W91" s="15"/>
    </row>
    <row r="92" spans="9:23">
      <c r="I92" s="15"/>
      <c r="J92" s="15"/>
      <c r="K92" s="50"/>
      <c r="L92" s="50"/>
      <c r="M92" s="50"/>
      <c r="N92" s="50"/>
      <c r="O92" s="50"/>
      <c r="P92" s="15"/>
      <c r="Q92" s="26"/>
      <c r="R92" s="26"/>
      <c r="S92" s="26"/>
      <c r="T92" s="26"/>
      <c r="U92" s="26"/>
      <c r="V92" s="15"/>
      <c r="W92" s="15"/>
    </row>
    <row r="93" spans="9:23">
      <c r="I93" s="15"/>
      <c r="J93" s="15"/>
      <c r="K93" s="50"/>
      <c r="L93" s="50"/>
      <c r="M93" s="50"/>
      <c r="N93" s="50"/>
      <c r="O93" s="50"/>
      <c r="P93" s="15"/>
      <c r="Q93" s="26"/>
      <c r="R93" s="26"/>
      <c r="S93" s="26"/>
      <c r="T93" s="26"/>
      <c r="U93" s="26"/>
      <c r="V93" s="15"/>
      <c r="W93" s="15"/>
    </row>
    <row r="94" spans="9:23">
      <c r="I94" s="15"/>
      <c r="J94" s="15"/>
      <c r="K94" s="50"/>
      <c r="L94" s="50"/>
      <c r="M94" s="50"/>
      <c r="N94" s="50"/>
      <c r="O94" s="50"/>
      <c r="P94" s="15"/>
      <c r="Q94" s="26"/>
      <c r="R94" s="26"/>
      <c r="S94" s="26"/>
      <c r="T94" s="26"/>
      <c r="U94" s="26"/>
      <c r="V94" s="15"/>
      <c r="W94" s="15"/>
    </row>
    <row r="95" spans="9:23">
      <c r="I95" s="15"/>
      <c r="J95" s="15"/>
      <c r="K95" s="50"/>
      <c r="L95" s="50"/>
      <c r="M95" s="50"/>
      <c r="N95" s="50"/>
      <c r="O95" s="50"/>
      <c r="P95" s="15"/>
      <c r="Q95" s="26"/>
      <c r="R95" s="26"/>
      <c r="S95" s="26"/>
      <c r="T95" s="26"/>
      <c r="U95" s="26"/>
      <c r="V95" s="15"/>
      <c r="W95" s="15"/>
    </row>
    <row r="96" spans="9:23">
      <c r="I96" s="15"/>
      <c r="J96" s="15"/>
      <c r="K96" s="50"/>
      <c r="L96" s="50"/>
      <c r="M96" s="50"/>
      <c r="N96" s="50"/>
      <c r="O96" s="50"/>
      <c r="P96" s="15"/>
      <c r="Q96" s="26"/>
      <c r="R96" s="26"/>
      <c r="S96" s="26"/>
      <c r="T96" s="26"/>
      <c r="U96" s="26"/>
      <c r="V96" s="15"/>
      <c r="W96" s="15"/>
    </row>
    <row r="97" spans="9:23">
      <c r="I97" s="15"/>
      <c r="J97" s="15"/>
      <c r="K97" s="50"/>
      <c r="L97" s="50"/>
      <c r="M97" s="50"/>
      <c r="N97" s="50"/>
      <c r="O97" s="50"/>
      <c r="P97" s="15"/>
      <c r="Q97" s="26"/>
      <c r="R97" s="26"/>
      <c r="S97" s="26"/>
      <c r="T97" s="26"/>
      <c r="U97" s="26"/>
      <c r="V97" s="15"/>
      <c r="W97" s="15"/>
    </row>
    <row r="98" spans="9:23">
      <c r="I98" s="15"/>
      <c r="J98" s="15"/>
      <c r="K98" s="50"/>
      <c r="L98" s="50"/>
      <c r="M98" s="50"/>
      <c r="N98" s="50"/>
      <c r="O98" s="50"/>
      <c r="P98" s="15"/>
      <c r="Q98" s="26"/>
      <c r="R98" s="26"/>
      <c r="S98" s="26"/>
      <c r="T98" s="26"/>
      <c r="U98" s="26"/>
      <c r="V98" s="15"/>
      <c r="W98" s="15"/>
    </row>
    <row r="99" spans="9:23">
      <c r="I99" s="15"/>
      <c r="J99" s="15"/>
      <c r="K99" s="50"/>
      <c r="L99" s="50"/>
      <c r="M99" s="50"/>
      <c r="N99" s="50"/>
      <c r="O99" s="50"/>
      <c r="P99" s="15"/>
      <c r="Q99" s="26"/>
      <c r="R99" s="26"/>
      <c r="S99" s="26"/>
      <c r="T99" s="26"/>
      <c r="U99" s="26"/>
      <c r="V99" s="15"/>
      <c r="W99" s="15"/>
    </row>
    <row r="100" spans="9:23">
      <c r="I100" s="15"/>
      <c r="J100" s="15"/>
      <c r="K100" s="50"/>
      <c r="L100" s="50"/>
      <c r="M100" s="50"/>
      <c r="N100" s="50"/>
      <c r="O100" s="50"/>
      <c r="P100" s="15"/>
      <c r="Q100" s="26"/>
      <c r="R100" s="26"/>
      <c r="S100" s="26"/>
      <c r="T100" s="26"/>
      <c r="U100" s="26"/>
      <c r="V100" s="15"/>
      <c r="W100" s="15"/>
    </row>
    <row r="101" spans="9:23">
      <c r="I101" s="15"/>
      <c r="J101" s="15"/>
      <c r="K101" s="50"/>
      <c r="L101" s="50"/>
      <c r="M101" s="50"/>
      <c r="N101" s="50"/>
      <c r="O101" s="50"/>
      <c r="P101" s="15"/>
      <c r="Q101" s="26"/>
      <c r="R101" s="26"/>
      <c r="S101" s="26"/>
      <c r="T101" s="26"/>
      <c r="U101" s="26"/>
      <c r="V101" s="15"/>
      <c r="W101" s="15"/>
    </row>
    <row r="102" spans="9:23">
      <c r="I102" s="15"/>
      <c r="J102" s="15"/>
      <c r="K102" s="50"/>
      <c r="L102" s="50"/>
      <c r="M102" s="50"/>
      <c r="N102" s="50"/>
      <c r="O102" s="50"/>
      <c r="P102" s="15"/>
      <c r="Q102" s="26"/>
      <c r="R102" s="26"/>
      <c r="S102" s="26"/>
      <c r="T102" s="26"/>
      <c r="U102" s="26"/>
      <c r="V102" s="15"/>
      <c r="W102" s="15"/>
    </row>
    <row r="103" spans="9:23">
      <c r="I103" s="15"/>
      <c r="J103" s="15"/>
      <c r="K103" s="50"/>
      <c r="L103" s="50"/>
      <c r="M103" s="50"/>
      <c r="N103" s="50"/>
      <c r="O103" s="50"/>
      <c r="P103" s="15"/>
      <c r="Q103" s="26"/>
      <c r="R103" s="26"/>
      <c r="S103" s="26"/>
      <c r="T103" s="26"/>
      <c r="U103" s="26"/>
      <c r="V103" s="15"/>
      <c r="W103" s="15"/>
    </row>
    <row r="104" spans="9:23">
      <c r="I104" s="15"/>
      <c r="J104" s="15"/>
      <c r="K104" s="50"/>
      <c r="L104" s="50"/>
      <c r="M104" s="50"/>
      <c r="N104" s="50"/>
      <c r="O104" s="50"/>
      <c r="P104" s="15"/>
      <c r="Q104" s="26"/>
      <c r="R104" s="26"/>
      <c r="S104" s="26"/>
      <c r="T104" s="26"/>
      <c r="U104" s="26"/>
      <c r="V104" s="15"/>
      <c r="W104" s="15"/>
    </row>
    <row r="105" spans="9:23">
      <c r="I105" s="15"/>
      <c r="J105" s="15"/>
      <c r="K105" s="50"/>
      <c r="L105" s="50"/>
      <c r="M105" s="50"/>
      <c r="N105" s="50"/>
      <c r="O105" s="50"/>
      <c r="P105" s="15"/>
      <c r="Q105" s="26"/>
      <c r="R105" s="26"/>
      <c r="S105" s="26"/>
      <c r="T105" s="26"/>
      <c r="U105" s="26"/>
      <c r="V105" s="15"/>
      <c r="W105" s="15"/>
    </row>
    <row r="106" spans="9:23">
      <c r="I106" s="15"/>
      <c r="J106" s="15"/>
      <c r="K106" s="50"/>
      <c r="L106" s="50"/>
      <c r="M106" s="50"/>
      <c r="N106" s="50"/>
      <c r="O106" s="50"/>
      <c r="P106" s="15"/>
      <c r="Q106" s="26"/>
      <c r="R106" s="26"/>
      <c r="S106" s="26"/>
      <c r="T106" s="26"/>
      <c r="U106" s="26"/>
      <c r="V106" s="15"/>
      <c r="W106" s="15"/>
    </row>
    <row r="107" spans="9:23">
      <c r="I107" s="15"/>
      <c r="J107" s="15"/>
      <c r="K107" s="50"/>
      <c r="L107" s="50"/>
      <c r="M107" s="50"/>
      <c r="N107" s="50"/>
      <c r="O107" s="50"/>
      <c r="P107" s="15"/>
      <c r="Q107" s="26"/>
      <c r="R107" s="26"/>
      <c r="S107" s="26"/>
      <c r="T107" s="26"/>
      <c r="U107" s="26"/>
      <c r="V107" s="15"/>
      <c r="W107" s="15"/>
    </row>
    <row r="108" spans="9:23">
      <c r="I108" s="15"/>
      <c r="J108" s="15"/>
      <c r="K108" s="50"/>
      <c r="L108" s="50"/>
      <c r="M108" s="50"/>
      <c r="N108" s="50"/>
      <c r="O108" s="50"/>
      <c r="P108" s="15"/>
      <c r="Q108" s="26"/>
      <c r="R108" s="26"/>
      <c r="S108" s="26"/>
      <c r="T108" s="26"/>
      <c r="U108" s="26"/>
      <c r="V108" s="15"/>
      <c r="W108" s="15"/>
    </row>
    <row r="109" spans="9:23">
      <c r="I109" s="15"/>
      <c r="J109" s="15"/>
      <c r="K109" s="50"/>
      <c r="L109" s="50"/>
      <c r="M109" s="50"/>
      <c r="N109" s="50"/>
      <c r="O109" s="50"/>
      <c r="P109" s="15"/>
      <c r="Q109" s="26"/>
      <c r="R109" s="26"/>
      <c r="S109" s="26"/>
      <c r="T109" s="26"/>
      <c r="U109" s="26"/>
      <c r="V109" s="15"/>
      <c r="W109" s="15"/>
    </row>
    <row r="110" spans="9:23">
      <c r="I110" s="15"/>
      <c r="J110" s="15"/>
      <c r="K110" s="50"/>
      <c r="L110" s="50"/>
      <c r="M110" s="50"/>
      <c r="N110" s="50"/>
      <c r="O110" s="50"/>
      <c r="P110" s="15"/>
      <c r="Q110" s="26"/>
      <c r="R110" s="26"/>
      <c r="S110" s="26"/>
      <c r="T110" s="26"/>
      <c r="U110" s="26"/>
      <c r="V110" s="15"/>
      <c r="W110" s="15"/>
    </row>
    <row r="111" spans="9:23">
      <c r="I111" s="15"/>
      <c r="J111" s="15"/>
      <c r="K111" s="50"/>
      <c r="L111" s="50"/>
      <c r="M111" s="50"/>
      <c r="N111" s="50"/>
      <c r="O111" s="50"/>
      <c r="P111" s="15"/>
      <c r="Q111" s="26"/>
      <c r="R111" s="26"/>
      <c r="S111" s="26"/>
      <c r="T111" s="26"/>
      <c r="U111" s="26"/>
      <c r="V111" s="15"/>
      <c r="W111" s="15"/>
    </row>
    <row r="112" spans="9:23">
      <c r="I112" s="15"/>
      <c r="J112" s="15"/>
      <c r="K112" s="50"/>
      <c r="L112" s="50"/>
      <c r="M112" s="50"/>
      <c r="N112" s="50"/>
      <c r="O112" s="50"/>
      <c r="P112" s="15"/>
      <c r="Q112" s="26"/>
      <c r="R112" s="26"/>
      <c r="S112" s="26"/>
      <c r="T112" s="26"/>
      <c r="U112" s="26"/>
      <c r="V112" s="15"/>
      <c r="W112" s="15"/>
    </row>
    <row r="113" spans="9:23">
      <c r="I113" s="15"/>
      <c r="J113" s="15"/>
      <c r="K113" s="50"/>
      <c r="L113" s="50"/>
      <c r="M113" s="50"/>
      <c r="N113" s="50"/>
      <c r="O113" s="50"/>
      <c r="P113" s="15"/>
      <c r="Q113" s="26"/>
      <c r="R113" s="26"/>
      <c r="S113" s="26"/>
      <c r="T113" s="26"/>
      <c r="U113" s="26"/>
      <c r="V113" s="15"/>
      <c r="W113" s="15"/>
    </row>
    <row r="114" spans="9:23">
      <c r="I114" s="15"/>
      <c r="J114" s="15"/>
      <c r="K114" s="50"/>
      <c r="L114" s="50"/>
      <c r="M114" s="50"/>
      <c r="N114" s="50"/>
      <c r="O114" s="50"/>
      <c r="P114" s="15"/>
      <c r="Q114" s="26"/>
      <c r="R114" s="26"/>
      <c r="S114" s="26"/>
      <c r="T114" s="26"/>
      <c r="U114" s="26"/>
      <c r="V114" s="15"/>
      <c r="W114" s="15"/>
    </row>
    <row r="115" spans="9:23">
      <c r="I115" s="15"/>
      <c r="J115" s="15"/>
      <c r="K115" s="50"/>
      <c r="L115" s="50"/>
      <c r="M115" s="50"/>
      <c r="N115" s="50"/>
      <c r="O115" s="50"/>
      <c r="P115" s="15"/>
      <c r="Q115" s="26"/>
      <c r="R115" s="26"/>
      <c r="S115" s="26"/>
      <c r="T115" s="26"/>
      <c r="U115" s="26"/>
      <c r="V115" s="15"/>
      <c r="W115" s="15"/>
    </row>
    <row r="116" spans="9:23">
      <c r="I116" s="15"/>
      <c r="J116" s="15"/>
      <c r="K116" s="50"/>
      <c r="L116" s="50"/>
      <c r="M116" s="50"/>
      <c r="N116" s="50"/>
      <c r="O116" s="50"/>
      <c r="P116" s="15"/>
      <c r="Q116" s="26"/>
      <c r="R116" s="26"/>
      <c r="S116" s="26"/>
      <c r="T116" s="26"/>
      <c r="U116" s="26"/>
      <c r="V116" s="15"/>
      <c r="W116" s="15"/>
    </row>
    <row r="117" spans="9:23">
      <c r="I117" s="15"/>
      <c r="J117" s="15"/>
      <c r="K117" s="50"/>
      <c r="L117" s="50"/>
      <c r="M117" s="50"/>
      <c r="N117" s="50"/>
      <c r="O117" s="50"/>
      <c r="P117" s="15"/>
      <c r="Q117" s="26"/>
      <c r="R117" s="26"/>
      <c r="S117" s="26"/>
      <c r="T117" s="26"/>
      <c r="U117" s="26"/>
      <c r="V117" s="15"/>
      <c r="W117" s="15"/>
    </row>
    <row r="118" spans="9:23">
      <c r="I118" s="15"/>
      <c r="J118" s="15"/>
      <c r="K118" s="50"/>
      <c r="L118" s="50"/>
      <c r="M118" s="50"/>
      <c r="N118" s="50"/>
      <c r="O118" s="50"/>
      <c r="P118" s="15"/>
      <c r="Q118" s="26"/>
      <c r="R118" s="26"/>
      <c r="S118" s="26"/>
      <c r="T118" s="26"/>
      <c r="U118" s="26"/>
      <c r="V118" s="15"/>
      <c r="W118" s="15"/>
    </row>
    <row r="119" spans="9:23">
      <c r="I119" s="15"/>
      <c r="J119" s="15"/>
      <c r="K119" s="50"/>
      <c r="L119" s="50"/>
      <c r="M119" s="50"/>
      <c r="N119" s="50"/>
      <c r="O119" s="50"/>
      <c r="P119" s="15"/>
      <c r="Q119" s="26"/>
      <c r="R119" s="26"/>
      <c r="S119" s="26"/>
      <c r="T119" s="26"/>
      <c r="U119" s="26"/>
      <c r="V119" s="15"/>
      <c r="W119" s="15"/>
    </row>
    <row r="120" spans="9:23">
      <c r="I120" s="15"/>
      <c r="J120" s="15"/>
      <c r="K120" s="50"/>
      <c r="L120" s="50"/>
      <c r="M120" s="50"/>
      <c r="N120" s="50"/>
      <c r="O120" s="50"/>
      <c r="P120" s="15"/>
      <c r="Q120" s="26"/>
      <c r="R120" s="26"/>
      <c r="S120" s="26"/>
      <c r="T120" s="26"/>
      <c r="U120" s="26"/>
      <c r="V120" s="15"/>
      <c r="W120" s="15"/>
    </row>
    <row r="121" spans="9:23">
      <c r="I121" s="15"/>
      <c r="J121" s="15"/>
      <c r="K121" s="50"/>
      <c r="L121" s="50"/>
      <c r="M121" s="50"/>
      <c r="N121" s="50"/>
      <c r="O121" s="50"/>
      <c r="P121" s="15"/>
      <c r="Q121" s="26"/>
      <c r="R121" s="26"/>
      <c r="S121" s="26"/>
      <c r="T121" s="26"/>
      <c r="U121" s="26"/>
      <c r="V121" s="15"/>
      <c r="W121" s="15"/>
    </row>
    <row r="122" spans="9:23">
      <c r="I122" s="15"/>
      <c r="J122" s="15"/>
      <c r="K122" s="50"/>
      <c r="L122" s="50"/>
      <c r="M122" s="50"/>
      <c r="N122" s="50"/>
      <c r="O122" s="50"/>
      <c r="P122" s="15"/>
      <c r="Q122" s="26"/>
      <c r="R122" s="26"/>
      <c r="S122" s="26"/>
      <c r="T122" s="26"/>
      <c r="U122" s="26"/>
      <c r="V122" s="15"/>
      <c r="W122" s="15"/>
    </row>
    <row r="123" spans="9:23">
      <c r="I123" s="15"/>
      <c r="J123" s="15"/>
      <c r="K123" s="50"/>
      <c r="L123" s="50"/>
      <c r="M123" s="50"/>
      <c r="N123" s="50"/>
      <c r="O123" s="50"/>
      <c r="P123" s="15"/>
      <c r="Q123" s="26"/>
      <c r="R123" s="26"/>
      <c r="S123" s="26"/>
      <c r="T123" s="26"/>
      <c r="U123" s="26"/>
      <c r="V123" s="15"/>
      <c r="W123" s="15"/>
    </row>
    <row r="124" spans="9:23">
      <c r="I124" s="15"/>
      <c r="J124" s="15"/>
      <c r="K124" s="50"/>
      <c r="L124" s="50"/>
      <c r="M124" s="50"/>
      <c r="N124" s="50"/>
      <c r="O124" s="50"/>
      <c r="P124" s="15"/>
      <c r="Q124" s="26"/>
      <c r="R124" s="26"/>
      <c r="S124" s="26"/>
      <c r="T124" s="26"/>
      <c r="U124" s="26"/>
      <c r="V124" s="15"/>
      <c r="W124" s="15"/>
    </row>
    <row r="125" spans="9:23">
      <c r="I125" s="15"/>
      <c r="J125" s="15"/>
      <c r="K125" s="50"/>
      <c r="L125" s="50"/>
      <c r="M125" s="50"/>
      <c r="N125" s="50"/>
      <c r="O125" s="50"/>
      <c r="P125" s="15"/>
      <c r="Q125" s="26"/>
      <c r="R125" s="26"/>
      <c r="S125" s="26"/>
      <c r="T125" s="26"/>
      <c r="U125" s="26"/>
      <c r="V125" s="15"/>
      <c r="W125" s="15"/>
    </row>
    <row r="126" spans="9:23">
      <c r="I126" s="15"/>
      <c r="J126" s="15"/>
      <c r="K126" s="50"/>
      <c r="L126" s="50"/>
      <c r="M126" s="50"/>
      <c r="N126" s="50"/>
      <c r="O126" s="50"/>
      <c r="P126" s="15"/>
      <c r="Q126" s="26"/>
      <c r="R126" s="26"/>
      <c r="S126" s="26"/>
      <c r="T126" s="26"/>
      <c r="U126" s="26"/>
      <c r="V126" s="15"/>
      <c r="W126" s="15"/>
    </row>
    <row r="127" spans="9:23">
      <c r="I127" s="15"/>
      <c r="J127" s="15"/>
      <c r="K127" s="50"/>
      <c r="L127" s="50"/>
      <c r="M127" s="50"/>
      <c r="N127" s="50"/>
      <c r="O127" s="50"/>
      <c r="P127" s="15"/>
      <c r="Q127" s="26"/>
      <c r="R127" s="26"/>
      <c r="S127" s="26"/>
      <c r="T127" s="26"/>
      <c r="U127" s="26"/>
      <c r="V127" s="15"/>
      <c r="W127" s="15"/>
    </row>
    <row r="128" spans="9:23">
      <c r="I128" s="15"/>
      <c r="J128" s="15"/>
      <c r="K128" s="50"/>
      <c r="L128" s="50"/>
      <c r="M128" s="50"/>
      <c r="N128" s="50"/>
      <c r="O128" s="50"/>
      <c r="P128" s="15"/>
      <c r="Q128" s="26"/>
      <c r="R128" s="26"/>
      <c r="S128" s="26"/>
      <c r="T128" s="26"/>
      <c r="U128" s="26"/>
      <c r="V128" s="15"/>
      <c r="W128" s="15"/>
    </row>
    <row r="129" spans="9:23">
      <c r="I129" s="15"/>
      <c r="J129" s="15"/>
      <c r="K129" s="50"/>
      <c r="L129" s="50"/>
      <c r="M129" s="50"/>
      <c r="N129" s="50"/>
      <c r="O129" s="50"/>
      <c r="P129" s="15"/>
      <c r="Q129" s="26"/>
      <c r="R129" s="26"/>
      <c r="S129" s="26"/>
      <c r="T129" s="26"/>
      <c r="U129" s="26"/>
      <c r="V129" s="15"/>
      <c r="W129" s="15"/>
    </row>
    <row r="130" spans="9:23">
      <c r="I130" s="15"/>
      <c r="J130" s="15"/>
      <c r="K130" s="50"/>
      <c r="L130" s="50"/>
      <c r="M130" s="50"/>
      <c r="N130" s="50"/>
      <c r="O130" s="50"/>
      <c r="P130" s="15"/>
      <c r="Q130" s="26"/>
      <c r="R130" s="26"/>
      <c r="S130" s="26"/>
      <c r="T130" s="26"/>
      <c r="U130" s="26"/>
      <c r="V130" s="15"/>
      <c r="W130" s="15"/>
    </row>
    <row r="131" spans="9:23">
      <c r="I131" s="15"/>
      <c r="J131" s="15"/>
      <c r="K131" s="50"/>
      <c r="L131" s="50"/>
      <c r="M131" s="50"/>
      <c r="N131" s="50"/>
      <c r="O131" s="50"/>
      <c r="P131" s="15"/>
      <c r="Q131" s="26"/>
      <c r="R131" s="26"/>
      <c r="S131" s="26"/>
      <c r="T131" s="26"/>
      <c r="U131" s="26"/>
      <c r="V131" s="15"/>
      <c r="W131" s="15"/>
    </row>
    <row r="132" spans="9:23">
      <c r="I132" s="15"/>
      <c r="J132" s="15"/>
      <c r="K132" s="50"/>
      <c r="L132" s="50"/>
      <c r="M132" s="50"/>
      <c r="N132" s="50"/>
      <c r="O132" s="50"/>
      <c r="P132" s="15"/>
      <c r="Q132" s="26"/>
      <c r="R132" s="26"/>
      <c r="S132" s="26"/>
      <c r="T132" s="26"/>
      <c r="U132" s="26"/>
      <c r="V132" s="15"/>
      <c r="W132" s="15"/>
    </row>
    <row r="133" spans="9:23">
      <c r="I133" s="15"/>
      <c r="J133" s="15"/>
      <c r="K133" s="50"/>
      <c r="L133" s="50"/>
      <c r="M133" s="50"/>
      <c r="N133" s="50"/>
      <c r="O133" s="50"/>
      <c r="P133" s="15"/>
      <c r="Q133" s="26"/>
      <c r="R133" s="26"/>
      <c r="S133" s="26"/>
      <c r="T133" s="26"/>
      <c r="U133" s="26"/>
      <c r="V133" s="15"/>
      <c r="W133" s="15"/>
    </row>
    <row r="134" spans="9:23">
      <c r="I134" s="15"/>
      <c r="J134" s="15"/>
      <c r="K134" s="50"/>
      <c r="L134" s="50"/>
      <c r="M134" s="50"/>
      <c r="N134" s="50"/>
      <c r="O134" s="50"/>
      <c r="P134" s="15"/>
      <c r="Q134" s="26"/>
      <c r="R134" s="26"/>
      <c r="S134" s="26"/>
      <c r="T134" s="26"/>
      <c r="U134" s="26"/>
      <c r="V134" s="15"/>
      <c r="W134" s="15"/>
    </row>
    <row r="135" spans="9:23">
      <c r="I135" s="15"/>
      <c r="J135" s="15"/>
      <c r="K135" s="50"/>
      <c r="L135" s="50"/>
      <c r="M135" s="50"/>
      <c r="N135" s="50"/>
      <c r="O135" s="50"/>
      <c r="P135" s="15"/>
      <c r="Q135" s="26"/>
      <c r="R135" s="26"/>
      <c r="S135" s="26"/>
      <c r="T135" s="26"/>
      <c r="U135" s="26"/>
      <c r="V135" s="15"/>
      <c r="W135" s="15"/>
    </row>
    <row r="136" spans="9:23">
      <c r="I136" s="15"/>
      <c r="J136" s="15"/>
      <c r="K136" s="50"/>
      <c r="L136" s="50"/>
      <c r="M136" s="50"/>
      <c r="N136" s="50"/>
      <c r="O136" s="50"/>
      <c r="P136" s="15"/>
      <c r="Q136" s="26"/>
      <c r="R136" s="26"/>
      <c r="S136" s="26"/>
      <c r="T136" s="26"/>
      <c r="U136" s="26"/>
      <c r="V136" s="15"/>
      <c r="W136" s="15"/>
    </row>
    <row r="137" spans="9:23">
      <c r="I137" s="15"/>
      <c r="J137" s="15"/>
      <c r="K137" s="50"/>
      <c r="L137" s="50"/>
      <c r="M137" s="50"/>
      <c r="N137" s="50"/>
      <c r="O137" s="50"/>
      <c r="P137" s="15"/>
      <c r="Q137" s="26"/>
      <c r="R137" s="26"/>
      <c r="S137" s="26"/>
      <c r="T137" s="26"/>
      <c r="U137" s="26"/>
      <c r="V137" s="15"/>
      <c r="W137" s="15"/>
    </row>
    <row r="138" spans="9:23">
      <c r="I138" s="15"/>
      <c r="J138" s="15"/>
      <c r="K138" s="50"/>
      <c r="L138" s="50"/>
      <c r="M138" s="50"/>
      <c r="N138" s="50"/>
      <c r="O138" s="50"/>
      <c r="P138" s="15"/>
      <c r="Q138" s="26"/>
      <c r="R138" s="26"/>
      <c r="S138" s="26"/>
      <c r="T138" s="26"/>
      <c r="U138" s="26"/>
      <c r="V138" s="15"/>
      <c r="W138" s="15"/>
    </row>
    <row r="139" spans="9:23">
      <c r="I139" s="15"/>
      <c r="J139" s="15"/>
      <c r="K139" s="50"/>
      <c r="L139" s="50"/>
      <c r="M139" s="50"/>
      <c r="N139" s="50"/>
      <c r="O139" s="50"/>
      <c r="P139" s="15"/>
      <c r="Q139" s="26"/>
      <c r="R139" s="26"/>
      <c r="S139" s="26"/>
      <c r="T139" s="26"/>
      <c r="U139" s="26"/>
      <c r="V139" s="15"/>
      <c r="W139" s="15"/>
    </row>
    <row r="140" spans="9:23">
      <c r="I140" s="15"/>
      <c r="J140" s="15"/>
      <c r="K140" s="50"/>
      <c r="L140" s="50"/>
      <c r="M140" s="50"/>
      <c r="N140" s="50"/>
      <c r="O140" s="50"/>
      <c r="P140" s="15"/>
      <c r="Q140" s="26"/>
      <c r="R140" s="26"/>
      <c r="S140" s="26"/>
      <c r="T140" s="26"/>
      <c r="U140" s="26"/>
      <c r="V140" s="15"/>
      <c r="W140" s="15"/>
    </row>
    <row r="141" spans="9:23">
      <c r="I141" s="15"/>
      <c r="J141" s="15"/>
      <c r="K141" s="50"/>
      <c r="L141" s="50"/>
      <c r="M141" s="50"/>
      <c r="N141" s="50"/>
      <c r="O141" s="50"/>
      <c r="P141" s="15"/>
      <c r="Q141" s="26"/>
      <c r="R141" s="26"/>
      <c r="S141" s="26"/>
      <c r="T141" s="26"/>
      <c r="U141" s="26"/>
      <c r="V141" s="15"/>
      <c r="W141" s="15"/>
    </row>
    <row r="142" spans="9:23">
      <c r="I142" s="15"/>
      <c r="J142" s="15"/>
      <c r="K142" s="50"/>
      <c r="L142" s="50"/>
      <c r="M142" s="50"/>
      <c r="N142" s="50"/>
      <c r="O142" s="50"/>
      <c r="P142" s="15"/>
      <c r="Q142" s="26"/>
      <c r="R142" s="26"/>
      <c r="S142" s="26"/>
      <c r="T142" s="26"/>
      <c r="U142" s="26"/>
      <c r="V142" s="15"/>
      <c r="W142" s="15"/>
    </row>
    <row r="143" spans="9:23">
      <c r="I143" s="15"/>
      <c r="J143" s="15"/>
      <c r="K143" s="50"/>
      <c r="L143" s="50"/>
      <c r="M143" s="50"/>
      <c r="N143" s="50"/>
      <c r="O143" s="50"/>
      <c r="P143" s="15"/>
      <c r="Q143" s="26"/>
      <c r="R143" s="26"/>
      <c r="S143" s="26"/>
      <c r="T143" s="26"/>
      <c r="U143" s="26"/>
      <c r="V143" s="15"/>
      <c r="W143" s="15"/>
    </row>
    <row r="144" spans="9:23">
      <c r="I144" s="15"/>
      <c r="J144" s="15"/>
      <c r="K144" s="50"/>
      <c r="L144" s="50"/>
      <c r="M144" s="50"/>
      <c r="N144" s="50"/>
      <c r="O144" s="50"/>
      <c r="P144" s="15"/>
      <c r="Q144" s="26"/>
      <c r="R144" s="26"/>
      <c r="S144" s="26"/>
      <c r="T144" s="26"/>
      <c r="U144" s="26"/>
      <c r="V144" s="15"/>
      <c r="W144" s="15"/>
    </row>
    <row r="145" spans="9:23">
      <c r="I145" s="15"/>
      <c r="J145" s="15"/>
      <c r="K145" s="50"/>
      <c r="L145" s="50"/>
      <c r="M145" s="50"/>
      <c r="N145" s="50"/>
      <c r="O145" s="50"/>
      <c r="P145" s="15"/>
      <c r="Q145" s="26"/>
      <c r="R145" s="26"/>
      <c r="S145" s="26"/>
      <c r="T145" s="26"/>
      <c r="U145" s="26"/>
      <c r="V145" s="15"/>
      <c r="W145" s="15"/>
    </row>
    <row r="146" spans="9:23">
      <c r="I146" s="15"/>
      <c r="J146" s="15"/>
      <c r="K146" s="50"/>
      <c r="L146" s="50"/>
      <c r="M146" s="50"/>
      <c r="N146" s="50"/>
      <c r="O146" s="50"/>
      <c r="P146" s="15"/>
      <c r="Q146" s="26"/>
      <c r="R146" s="26"/>
      <c r="S146" s="26"/>
      <c r="T146" s="26"/>
      <c r="U146" s="26"/>
      <c r="V146" s="15"/>
      <c r="W146" s="15"/>
    </row>
    <row r="147" spans="9:23">
      <c r="I147" s="15"/>
      <c r="J147" s="15"/>
      <c r="K147" s="50"/>
      <c r="L147" s="50"/>
      <c r="M147" s="50"/>
      <c r="N147" s="50"/>
      <c r="O147" s="50"/>
      <c r="P147" s="15"/>
      <c r="Q147" s="26"/>
      <c r="R147" s="26"/>
      <c r="S147" s="26"/>
      <c r="T147" s="26"/>
      <c r="U147" s="26"/>
      <c r="V147" s="15"/>
      <c r="W147" s="15"/>
    </row>
    <row r="148" spans="9:23">
      <c r="I148" s="15"/>
      <c r="J148" s="15"/>
      <c r="K148" s="50"/>
      <c r="L148" s="50"/>
      <c r="M148" s="50"/>
      <c r="N148" s="50"/>
      <c r="O148" s="50"/>
      <c r="P148" s="15"/>
      <c r="Q148" s="26"/>
      <c r="R148" s="26"/>
      <c r="S148" s="26"/>
      <c r="T148" s="26"/>
      <c r="U148" s="26"/>
      <c r="V148" s="15"/>
      <c r="W148" s="15"/>
    </row>
    <row r="149" spans="9:23">
      <c r="I149" s="15"/>
      <c r="J149" s="15"/>
      <c r="K149" s="50"/>
      <c r="L149" s="50"/>
      <c r="M149" s="50"/>
      <c r="N149" s="50"/>
      <c r="O149" s="50"/>
      <c r="P149" s="15"/>
      <c r="Q149" s="26"/>
      <c r="R149" s="26"/>
      <c r="S149" s="26"/>
      <c r="T149" s="26"/>
      <c r="U149" s="26"/>
      <c r="V149" s="15"/>
      <c r="W149" s="15"/>
    </row>
    <row r="150" spans="9:23">
      <c r="I150" s="15"/>
      <c r="J150" s="15"/>
      <c r="K150" s="50"/>
      <c r="L150" s="50"/>
      <c r="M150" s="50"/>
      <c r="N150" s="50"/>
      <c r="O150" s="50"/>
      <c r="P150" s="15"/>
      <c r="Q150" s="26"/>
      <c r="R150" s="26"/>
      <c r="S150" s="26"/>
      <c r="T150" s="26"/>
      <c r="U150" s="26"/>
      <c r="V150" s="15"/>
      <c r="W150" s="15"/>
    </row>
    <row r="151" spans="9:23">
      <c r="I151" s="15"/>
      <c r="J151" s="15"/>
      <c r="K151" s="50"/>
      <c r="L151" s="50"/>
      <c r="M151" s="50"/>
      <c r="N151" s="50"/>
      <c r="O151" s="50"/>
      <c r="P151" s="15"/>
      <c r="Q151" s="26"/>
      <c r="R151" s="26"/>
      <c r="S151" s="26"/>
      <c r="T151" s="26"/>
      <c r="U151" s="26"/>
      <c r="V151" s="15"/>
      <c r="W151" s="15"/>
    </row>
    <row r="152" spans="9:23">
      <c r="I152" s="15"/>
      <c r="J152" s="15"/>
      <c r="K152" s="50"/>
      <c r="L152" s="50"/>
      <c r="M152" s="50"/>
      <c r="N152" s="50"/>
      <c r="O152" s="50"/>
      <c r="P152" s="15"/>
      <c r="Q152" s="26"/>
      <c r="R152" s="26"/>
      <c r="S152" s="26"/>
      <c r="T152" s="26"/>
      <c r="U152" s="26"/>
      <c r="V152" s="15"/>
      <c r="W152" s="15"/>
    </row>
    <row r="153" spans="9:23">
      <c r="I153" s="15"/>
      <c r="J153" s="15"/>
      <c r="K153" s="50"/>
      <c r="L153" s="50"/>
      <c r="M153" s="50"/>
      <c r="N153" s="50"/>
      <c r="O153" s="50"/>
      <c r="P153" s="15"/>
      <c r="Q153" s="26"/>
      <c r="R153" s="26"/>
      <c r="S153" s="26"/>
      <c r="T153" s="26"/>
      <c r="U153" s="26"/>
      <c r="V153" s="15"/>
      <c r="W153" s="15"/>
    </row>
    <row r="154" spans="9:23">
      <c r="I154" s="15"/>
      <c r="J154" s="15"/>
      <c r="K154" s="50"/>
      <c r="L154" s="50"/>
      <c r="M154" s="50"/>
      <c r="N154" s="50"/>
      <c r="O154" s="50"/>
      <c r="P154" s="15"/>
      <c r="Q154" s="26"/>
      <c r="R154" s="26"/>
      <c r="S154" s="26"/>
      <c r="T154" s="26"/>
      <c r="U154" s="26"/>
      <c r="V154" s="15"/>
      <c r="W154" s="15"/>
    </row>
    <row r="155" spans="9:23">
      <c r="I155" s="15"/>
      <c r="J155" s="15"/>
      <c r="K155" s="50"/>
      <c r="L155" s="50"/>
      <c r="M155" s="50"/>
      <c r="N155" s="50"/>
      <c r="O155" s="50"/>
      <c r="P155" s="15"/>
      <c r="Q155" s="26"/>
      <c r="R155" s="26"/>
      <c r="S155" s="26"/>
      <c r="T155" s="26"/>
      <c r="U155" s="26"/>
      <c r="V155" s="15"/>
      <c r="W155" s="15"/>
    </row>
    <row r="156" spans="9:23">
      <c r="I156" s="15"/>
      <c r="J156" s="15"/>
      <c r="K156" s="50"/>
      <c r="L156" s="50"/>
      <c r="M156" s="50"/>
      <c r="N156" s="50"/>
      <c r="O156" s="50"/>
      <c r="P156" s="15"/>
      <c r="Q156" s="26"/>
      <c r="R156" s="26"/>
      <c r="S156" s="26"/>
      <c r="T156" s="26"/>
      <c r="U156" s="26"/>
      <c r="V156" s="15"/>
      <c r="W156" s="15"/>
    </row>
    <row r="157" spans="9:23">
      <c r="I157" s="15"/>
      <c r="J157" s="15"/>
      <c r="K157" s="50"/>
      <c r="L157" s="50"/>
      <c r="M157" s="50"/>
      <c r="N157" s="50"/>
      <c r="O157" s="50"/>
      <c r="P157" s="15"/>
      <c r="Q157" s="26"/>
      <c r="R157" s="26"/>
      <c r="S157" s="26"/>
      <c r="T157" s="26"/>
      <c r="U157" s="26"/>
      <c r="V157" s="15"/>
      <c r="W157" s="15"/>
    </row>
    <row r="158" spans="9:23">
      <c r="I158" s="15"/>
      <c r="J158" s="15"/>
      <c r="K158" s="50"/>
      <c r="L158" s="50"/>
      <c r="M158" s="50"/>
      <c r="N158" s="50"/>
      <c r="O158" s="50"/>
      <c r="P158" s="15"/>
      <c r="Q158" s="26"/>
      <c r="R158" s="26"/>
      <c r="S158" s="26"/>
      <c r="T158" s="26"/>
      <c r="U158" s="26"/>
      <c r="V158" s="15"/>
      <c r="W158" s="15"/>
    </row>
    <row r="159" spans="9:23">
      <c r="I159" s="15"/>
      <c r="J159" s="15"/>
      <c r="K159" s="50"/>
      <c r="L159" s="50"/>
      <c r="M159" s="50"/>
      <c r="N159" s="50"/>
      <c r="O159" s="50"/>
      <c r="P159" s="15"/>
      <c r="Q159" s="26"/>
      <c r="R159" s="26"/>
      <c r="S159" s="26"/>
      <c r="T159" s="26"/>
      <c r="U159" s="26"/>
      <c r="V159" s="15"/>
      <c r="W159" s="15"/>
    </row>
    <row r="160" spans="9:23">
      <c r="I160" s="15"/>
      <c r="J160" s="15"/>
      <c r="K160" s="50"/>
      <c r="L160" s="50"/>
      <c r="M160" s="50"/>
      <c r="N160" s="50"/>
      <c r="O160" s="50"/>
      <c r="P160" s="15"/>
      <c r="Q160" s="26"/>
      <c r="R160" s="26"/>
      <c r="S160" s="26"/>
      <c r="T160" s="26"/>
      <c r="U160" s="26"/>
      <c r="V160" s="15"/>
      <c r="W160" s="15"/>
    </row>
    <row r="161" spans="9:23">
      <c r="I161" s="15"/>
      <c r="J161" s="15"/>
      <c r="K161" s="50"/>
      <c r="L161" s="50"/>
      <c r="M161" s="50"/>
      <c r="N161" s="50"/>
      <c r="O161" s="50"/>
      <c r="P161" s="15"/>
      <c r="Q161" s="26"/>
      <c r="R161" s="26"/>
      <c r="S161" s="26"/>
      <c r="T161" s="26"/>
      <c r="U161" s="26"/>
      <c r="V161" s="15"/>
      <c r="W161" s="15"/>
    </row>
    <row r="162" spans="9:23">
      <c r="I162" s="15"/>
      <c r="J162" s="15"/>
      <c r="K162" s="50"/>
      <c r="L162" s="50"/>
      <c r="M162" s="50"/>
      <c r="N162" s="50"/>
      <c r="O162" s="50"/>
      <c r="P162" s="15"/>
      <c r="Q162" s="26"/>
      <c r="R162" s="26"/>
      <c r="S162" s="26"/>
      <c r="T162" s="26"/>
      <c r="U162" s="26"/>
      <c r="V162" s="15"/>
      <c r="W162" s="15"/>
    </row>
    <row r="163" spans="9:23">
      <c r="I163" s="15"/>
      <c r="J163" s="15"/>
      <c r="K163" s="50"/>
      <c r="L163" s="50"/>
      <c r="M163" s="50"/>
      <c r="N163" s="50"/>
      <c r="O163" s="50"/>
      <c r="P163" s="15"/>
      <c r="Q163" s="26"/>
      <c r="R163" s="26"/>
      <c r="S163" s="26"/>
      <c r="T163" s="26"/>
      <c r="U163" s="26"/>
      <c r="V163" s="15"/>
      <c r="W163" s="15"/>
    </row>
    <row r="164" spans="9:23">
      <c r="I164" s="15"/>
      <c r="J164" s="15"/>
      <c r="K164" s="50"/>
      <c r="L164" s="50"/>
      <c r="M164" s="50"/>
      <c r="N164" s="50"/>
      <c r="O164" s="50"/>
      <c r="P164" s="15"/>
      <c r="Q164" s="26"/>
      <c r="R164" s="26"/>
      <c r="S164" s="26"/>
      <c r="T164" s="26"/>
      <c r="U164" s="26"/>
      <c r="V164" s="15"/>
      <c r="W164" s="15"/>
    </row>
    <row r="165" spans="9:23">
      <c r="I165" s="15"/>
      <c r="J165" s="15"/>
      <c r="K165" s="50"/>
      <c r="L165" s="50"/>
      <c r="M165" s="50"/>
      <c r="N165" s="50"/>
      <c r="O165" s="50"/>
      <c r="P165" s="15"/>
      <c r="Q165" s="26"/>
      <c r="R165" s="26"/>
      <c r="S165" s="26"/>
      <c r="T165" s="26"/>
      <c r="U165" s="26"/>
      <c r="V165" s="15"/>
      <c r="W165" s="15"/>
    </row>
    <row r="166" spans="9:23">
      <c r="I166" s="15"/>
      <c r="J166" s="15"/>
      <c r="K166" s="50"/>
      <c r="L166" s="50"/>
      <c r="M166" s="50"/>
      <c r="N166" s="50"/>
      <c r="O166" s="50"/>
      <c r="P166" s="15"/>
      <c r="Q166" s="26"/>
      <c r="R166" s="26"/>
      <c r="S166" s="26"/>
      <c r="T166" s="26"/>
      <c r="U166" s="26"/>
      <c r="V166" s="15"/>
      <c r="W166" s="15"/>
    </row>
    <row r="167" spans="9:23">
      <c r="I167" s="15"/>
      <c r="J167" s="15"/>
      <c r="K167" s="50"/>
      <c r="L167" s="50"/>
      <c r="M167" s="50"/>
      <c r="N167" s="50"/>
      <c r="O167" s="50"/>
      <c r="P167" s="15"/>
      <c r="Q167" s="26"/>
      <c r="R167" s="26"/>
      <c r="S167" s="26"/>
      <c r="T167" s="26"/>
      <c r="U167" s="26"/>
      <c r="V167" s="15"/>
      <c r="W167" s="15"/>
    </row>
    <row r="168" spans="9:23">
      <c r="I168" s="15"/>
      <c r="J168" s="15"/>
      <c r="K168" s="50"/>
      <c r="L168" s="50"/>
      <c r="M168" s="50"/>
      <c r="N168" s="50"/>
      <c r="O168" s="50"/>
      <c r="P168" s="15"/>
      <c r="Q168" s="26"/>
      <c r="R168" s="26"/>
      <c r="S168" s="26"/>
      <c r="T168" s="26"/>
      <c r="U168" s="26"/>
      <c r="V168" s="15"/>
      <c r="W168" s="15"/>
    </row>
    <row r="169" spans="9:23">
      <c r="I169" s="15"/>
      <c r="J169" s="15"/>
      <c r="K169" s="50"/>
      <c r="L169" s="50"/>
      <c r="M169" s="50"/>
      <c r="N169" s="50"/>
      <c r="O169" s="50"/>
      <c r="P169" s="15"/>
      <c r="Q169" s="26"/>
      <c r="R169" s="26"/>
      <c r="S169" s="26"/>
      <c r="T169" s="26"/>
      <c r="U169" s="26"/>
      <c r="V169" s="15"/>
      <c r="W169" s="15"/>
    </row>
    <row r="170" spans="9:23">
      <c r="I170" s="15"/>
      <c r="J170" s="15"/>
      <c r="K170" s="50"/>
      <c r="L170" s="50"/>
      <c r="M170" s="50"/>
      <c r="N170" s="50"/>
      <c r="O170" s="50"/>
      <c r="P170" s="15"/>
      <c r="Q170" s="26"/>
      <c r="R170" s="26"/>
      <c r="S170" s="26"/>
      <c r="T170" s="26"/>
      <c r="U170" s="26"/>
      <c r="V170" s="15"/>
      <c r="W170" s="15"/>
    </row>
    <row r="171" spans="9:23">
      <c r="I171" s="15"/>
      <c r="J171" s="15"/>
      <c r="K171" s="50"/>
      <c r="L171" s="50"/>
      <c r="M171" s="50"/>
      <c r="N171" s="50"/>
      <c r="O171" s="50"/>
      <c r="P171" s="15"/>
      <c r="Q171" s="26"/>
      <c r="R171" s="26"/>
      <c r="S171" s="26"/>
      <c r="T171" s="26"/>
      <c r="U171" s="26"/>
      <c r="V171" s="15"/>
      <c r="W171" s="15"/>
    </row>
    <row r="172" spans="9:23">
      <c r="I172" s="15"/>
      <c r="J172" s="15"/>
      <c r="K172" s="50"/>
      <c r="L172" s="50"/>
      <c r="M172" s="50"/>
      <c r="N172" s="50"/>
      <c r="O172" s="50"/>
      <c r="P172" s="15"/>
      <c r="Q172" s="26"/>
      <c r="R172" s="26"/>
      <c r="S172" s="26"/>
      <c r="T172" s="26"/>
      <c r="U172" s="26"/>
      <c r="V172" s="15"/>
      <c r="W172" s="15"/>
    </row>
    <row r="173" spans="9:23">
      <c r="I173" s="15"/>
      <c r="J173" s="15"/>
      <c r="K173" s="50"/>
      <c r="L173" s="50"/>
      <c r="M173" s="50"/>
      <c r="N173" s="50"/>
      <c r="O173" s="50"/>
      <c r="P173" s="15"/>
      <c r="Q173" s="26"/>
      <c r="R173" s="26"/>
      <c r="S173" s="26"/>
      <c r="T173" s="26"/>
      <c r="U173" s="26"/>
      <c r="V173" s="15"/>
      <c r="W173" s="15"/>
    </row>
    <row r="174" spans="9:23">
      <c r="I174" s="15"/>
      <c r="J174" s="15"/>
      <c r="K174" s="50"/>
      <c r="L174" s="50"/>
      <c r="M174" s="50"/>
      <c r="N174" s="50"/>
      <c r="O174" s="50"/>
      <c r="P174" s="15"/>
      <c r="Q174" s="26"/>
      <c r="R174" s="26"/>
      <c r="S174" s="26"/>
      <c r="T174" s="26"/>
      <c r="U174" s="26"/>
      <c r="V174" s="15"/>
      <c r="W174" s="15"/>
    </row>
    <row r="175" spans="9:23">
      <c r="I175" s="15"/>
      <c r="J175" s="15"/>
      <c r="K175" s="50"/>
      <c r="L175" s="50"/>
      <c r="M175" s="50"/>
      <c r="N175" s="50"/>
      <c r="O175" s="50"/>
      <c r="P175" s="15"/>
      <c r="Q175" s="26"/>
      <c r="R175" s="26"/>
      <c r="S175" s="26"/>
      <c r="T175" s="26"/>
      <c r="U175" s="26"/>
      <c r="V175" s="15"/>
      <c r="W175" s="15"/>
    </row>
    <row r="176" spans="9:23">
      <c r="I176" s="15"/>
      <c r="J176" s="15"/>
      <c r="K176" s="50"/>
      <c r="L176" s="50"/>
      <c r="M176" s="50"/>
      <c r="N176" s="50"/>
      <c r="O176" s="50"/>
      <c r="P176" s="15"/>
      <c r="Q176" s="26"/>
      <c r="R176" s="26"/>
      <c r="S176" s="26"/>
      <c r="T176" s="26"/>
      <c r="U176" s="26"/>
      <c r="V176" s="15"/>
      <c r="W176" s="15"/>
    </row>
    <row r="177" spans="9:23">
      <c r="I177" s="15"/>
      <c r="J177" s="15"/>
      <c r="K177" s="50"/>
      <c r="L177" s="50"/>
      <c r="M177" s="50"/>
      <c r="N177" s="50"/>
      <c r="O177" s="50"/>
      <c r="P177" s="15"/>
      <c r="Q177" s="26"/>
      <c r="R177" s="26"/>
      <c r="S177" s="26"/>
      <c r="T177" s="26"/>
      <c r="U177" s="26"/>
      <c r="V177" s="15"/>
      <c r="W177" s="15"/>
    </row>
    <row r="178" spans="9:23">
      <c r="I178" s="15"/>
      <c r="J178" s="15"/>
      <c r="K178" s="50"/>
      <c r="L178" s="50"/>
      <c r="M178" s="50"/>
      <c r="N178" s="50"/>
      <c r="O178" s="50"/>
      <c r="P178" s="15"/>
      <c r="Q178" s="26"/>
      <c r="R178" s="26"/>
      <c r="S178" s="26"/>
      <c r="T178" s="26"/>
      <c r="U178" s="26"/>
      <c r="V178" s="15"/>
      <c r="W178" s="15"/>
    </row>
    <row r="179" spans="9:23">
      <c r="I179" s="15"/>
      <c r="J179" s="15"/>
      <c r="K179" s="50"/>
      <c r="L179" s="50"/>
      <c r="M179" s="50"/>
      <c r="N179" s="50"/>
      <c r="O179" s="50"/>
      <c r="P179" s="15"/>
      <c r="Q179" s="26"/>
      <c r="R179" s="26"/>
      <c r="S179" s="26"/>
      <c r="T179" s="26"/>
      <c r="U179" s="26"/>
      <c r="V179" s="15"/>
      <c r="W179" s="15"/>
    </row>
    <row r="180" spans="9:23">
      <c r="I180" s="15"/>
      <c r="J180" s="15"/>
      <c r="K180" s="50"/>
      <c r="L180" s="50"/>
      <c r="M180" s="50"/>
      <c r="N180" s="50"/>
      <c r="O180" s="50"/>
      <c r="P180" s="15"/>
      <c r="Q180" s="26"/>
      <c r="R180" s="26"/>
      <c r="S180" s="26"/>
      <c r="T180" s="26"/>
      <c r="U180" s="26"/>
      <c r="V180" s="15"/>
      <c r="W180" s="15"/>
    </row>
    <row r="181" spans="9:23">
      <c r="I181" s="15"/>
      <c r="J181" s="15"/>
      <c r="K181" s="50"/>
      <c r="L181" s="50"/>
      <c r="M181" s="50"/>
      <c r="N181" s="50"/>
      <c r="O181" s="50"/>
      <c r="P181" s="15"/>
      <c r="Q181" s="26"/>
      <c r="R181" s="26"/>
      <c r="S181" s="26"/>
      <c r="T181" s="26"/>
      <c r="U181" s="26"/>
      <c r="V181" s="15"/>
      <c r="W181" s="15"/>
    </row>
    <row r="182" spans="9:23">
      <c r="I182" s="15"/>
      <c r="J182" s="15"/>
      <c r="K182" s="50"/>
      <c r="L182" s="50"/>
      <c r="M182" s="50"/>
      <c r="N182" s="50"/>
      <c r="O182" s="50"/>
      <c r="P182" s="15"/>
      <c r="Q182" s="26"/>
      <c r="R182" s="26"/>
      <c r="S182" s="26"/>
      <c r="T182" s="26"/>
      <c r="U182" s="26"/>
      <c r="V182" s="15"/>
      <c r="W182" s="15"/>
    </row>
    <row r="183" spans="9:23">
      <c r="I183" s="15"/>
      <c r="J183" s="15"/>
      <c r="K183" s="50"/>
      <c r="L183" s="50"/>
      <c r="M183" s="50"/>
      <c r="N183" s="50"/>
      <c r="O183" s="50"/>
      <c r="P183" s="15"/>
      <c r="Q183" s="26"/>
      <c r="R183" s="26"/>
      <c r="S183" s="26"/>
      <c r="T183" s="26"/>
      <c r="U183" s="26"/>
      <c r="V183" s="15"/>
      <c r="W183" s="15"/>
    </row>
    <row r="184" spans="9:23">
      <c r="I184" s="15"/>
      <c r="J184" s="15"/>
      <c r="K184" s="50"/>
      <c r="L184" s="50"/>
      <c r="M184" s="50"/>
      <c r="N184" s="50"/>
      <c r="O184" s="50"/>
      <c r="P184" s="15"/>
      <c r="Q184" s="26"/>
      <c r="R184" s="26"/>
      <c r="S184" s="26"/>
      <c r="T184" s="26"/>
      <c r="U184" s="26"/>
      <c r="V184" s="15"/>
      <c r="W184" s="15"/>
    </row>
    <row r="185" spans="9:23">
      <c r="I185" s="15"/>
      <c r="J185" s="15"/>
      <c r="K185" s="50"/>
      <c r="L185" s="50"/>
      <c r="M185" s="50"/>
      <c r="N185" s="50"/>
      <c r="O185" s="50"/>
      <c r="P185" s="15"/>
      <c r="Q185" s="26"/>
      <c r="R185" s="26"/>
      <c r="S185" s="26"/>
      <c r="T185" s="26"/>
      <c r="U185" s="26"/>
      <c r="V185" s="15"/>
      <c r="W185" s="15"/>
    </row>
    <row r="186" spans="9:23">
      <c r="I186" s="15"/>
      <c r="J186" s="15"/>
      <c r="K186" s="50"/>
      <c r="L186" s="50"/>
      <c r="M186" s="50"/>
      <c r="N186" s="50"/>
      <c r="O186" s="50"/>
      <c r="P186" s="15"/>
      <c r="Q186" s="26"/>
      <c r="R186" s="26"/>
      <c r="S186" s="26"/>
      <c r="T186" s="26"/>
      <c r="U186" s="26"/>
      <c r="V186" s="15"/>
      <c r="W186" s="15"/>
    </row>
    <row r="187" spans="9:23">
      <c r="I187" s="15"/>
      <c r="J187" s="15"/>
      <c r="K187" s="50"/>
      <c r="L187" s="50"/>
      <c r="M187" s="50"/>
      <c r="N187" s="50"/>
      <c r="O187" s="50"/>
      <c r="P187" s="15"/>
      <c r="Q187" s="26"/>
      <c r="R187" s="26"/>
      <c r="S187" s="26"/>
      <c r="T187" s="26"/>
      <c r="U187" s="26"/>
      <c r="V187" s="15"/>
      <c r="W187" s="15"/>
    </row>
    <row r="188" spans="9:23">
      <c r="I188" s="15"/>
      <c r="J188" s="15"/>
      <c r="K188" s="50"/>
      <c r="L188" s="50"/>
      <c r="M188" s="50"/>
      <c r="N188" s="50"/>
      <c r="O188" s="50"/>
      <c r="P188" s="15"/>
      <c r="Q188" s="26"/>
      <c r="R188" s="26"/>
      <c r="S188" s="26"/>
      <c r="T188" s="26"/>
      <c r="U188" s="26"/>
      <c r="V188" s="15"/>
      <c r="W188" s="15"/>
    </row>
    <row r="189" spans="9:23">
      <c r="I189" s="15"/>
      <c r="J189" s="15"/>
      <c r="K189" s="50"/>
      <c r="L189" s="50"/>
      <c r="M189" s="50"/>
      <c r="N189" s="50"/>
      <c r="O189" s="50"/>
      <c r="P189" s="15"/>
      <c r="Q189" s="26"/>
      <c r="R189" s="26"/>
      <c r="S189" s="26"/>
      <c r="T189" s="26"/>
      <c r="U189" s="26"/>
      <c r="V189" s="15"/>
      <c r="W189" s="15"/>
    </row>
    <row r="190" spans="9:23">
      <c r="I190" s="15"/>
      <c r="J190" s="15"/>
      <c r="K190" s="50"/>
      <c r="L190" s="50"/>
      <c r="M190" s="50"/>
      <c r="N190" s="50"/>
      <c r="O190" s="50"/>
      <c r="P190" s="15"/>
      <c r="Q190" s="26"/>
      <c r="R190" s="26"/>
      <c r="S190" s="26"/>
      <c r="T190" s="26"/>
      <c r="U190" s="26"/>
      <c r="V190" s="15"/>
      <c r="W190" s="15"/>
    </row>
    <row r="191" spans="9:23">
      <c r="I191" s="15"/>
      <c r="J191" s="15"/>
      <c r="K191" s="50"/>
      <c r="L191" s="50"/>
      <c r="M191" s="50"/>
      <c r="N191" s="50"/>
      <c r="O191" s="50"/>
      <c r="P191" s="15"/>
      <c r="Q191" s="26"/>
      <c r="R191" s="26"/>
      <c r="S191" s="26"/>
      <c r="T191" s="26"/>
      <c r="U191" s="26"/>
      <c r="V191" s="15"/>
      <c r="W191" s="15"/>
    </row>
    <row r="192" spans="9:23">
      <c r="I192" s="15"/>
      <c r="J192" s="15"/>
      <c r="K192" s="50"/>
      <c r="L192" s="50"/>
      <c r="M192" s="50"/>
      <c r="N192" s="50"/>
      <c r="O192" s="50"/>
      <c r="P192" s="15"/>
      <c r="Q192" s="26"/>
      <c r="R192" s="26"/>
      <c r="S192" s="26"/>
      <c r="T192" s="26"/>
      <c r="U192" s="26"/>
      <c r="V192" s="15"/>
      <c r="W192" s="15"/>
    </row>
    <row r="193" spans="9:23">
      <c r="I193" s="15"/>
      <c r="J193" s="15"/>
      <c r="K193" s="50"/>
      <c r="L193" s="50"/>
      <c r="M193" s="50"/>
      <c r="N193" s="50"/>
      <c r="O193" s="50"/>
      <c r="P193" s="15"/>
      <c r="Q193" s="26"/>
      <c r="R193" s="26"/>
      <c r="S193" s="26"/>
      <c r="T193" s="26"/>
      <c r="U193" s="26"/>
      <c r="V193" s="15"/>
      <c r="W193" s="15"/>
    </row>
    <row r="194" spans="9:23">
      <c r="I194" s="15"/>
      <c r="J194" s="15"/>
      <c r="K194" s="50"/>
      <c r="L194" s="50"/>
      <c r="M194" s="50"/>
      <c r="N194" s="50"/>
      <c r="O194" s="50"/>
      <c r="P194" s="15"/>
      <c r="Q194" s="26"/>
      <c r="R194" s="26"/>
      <c r="S194" s="26"/>
      <c r="T194" s="26"/>
      <c r="U194" s="26"/>
      <c r="V194" s="15"/>
      <c r="W194" s="15"/>
    </row>
    <row r="195" spans="9:23">
      <c r="I195" s="15"/>
      <c r="J195" s="15"/>
      <c r="K195" s="50"/>
      <c r="L195" s="50"/>
      <c r="M195" s="50"/>
      <c r="N195" s="50"/>
      <c r="O195" s="50"/>
      <c r="P195" s="15"/>
      <c r="Q195" s="26"/>
      <c r="R195" s="26"/>
      <c r="S195" s="26"/>
      <c r="T195" s="26"/>
      <c r="U195" s="26"/>
      <c r="V195" s="15"/>
      <c r="W195" s="15"/>
    </row>
    <row r="196" spans="9:23">
      <c r="I196" s="15"/>
      <c r="J196" s="15"/>
      <c r="K196" s="50"/>
      <c r="L196" s="50"/>
      <c r="M196" s="50"/>
      <c r="N196" s="50"/>
      <c r="O196" s="50"/>
      <c r="P196" s="15"/>
      <c r="Q196" s="26"/>
      <c r="R196" s="26"/>
      <c r="S196" s="26"/>
      <c r="T196" s="26"/>
      <c r="U196" s="26"/>
      <c r="V196" s="15"/>
      <c r="W196" s="15"/>
    </row>
    <row r="197" spans="9:23">
      <c r="I197" s="15"/>
      <c r="J197" s="15"/>
      <c r="K197" s="50"/>
      <c r="L197" s="50"/>
      <c r="M197" s="50"/>
      <c r="N197" s="50"/>
      <c r="O197" s="50"/>
      <c r="P197" s="15"/>
      <c r="Q197" s="26"/>
      <c r="R197" s="26"/>
      <c r="S197" s="26"/>
      <c r="T197" s="26"/>
      <c r="U197" s="26"/>
      <c r="V197" s="15"/>
      <c r="W197" s="15"/>
    </row>
    <row r="198" spans="9:23">
      <c r="I198" s="15"/>
      <c r="J198" s="15"/>
      <c r="K198" s="50"/>
      <c r="L198" s="50"/>
      <c r="M198" s="50"/>
      <c r="N198" s="50"/>
      <c r="O198" s="50"/>
      <c r="P198" s="15"/>
      <c r="Q198" s="26"/>
      <c r="R198" s="26"/>
      <c r="S198" s="26"/>
      <c r="T198" s="26"/>
      <c r="U198" s="26"/>
      <c r="V198" s="15"/>
      <c r="W198" s="15"/>
    </row>
    <row r="199" spans="9:23">
      <c r="I199" s="15"/>
      <c r="J199" s="15"/>
      <c r="K199" s="50"/>
      <c r="L199" s="50"/>
      <c r="M199" s="50"/>
      <c r="N199" s="50"/>
      <c r="O199" s="50"/>
      <c r="P199" s="15"/>
      <c r="Q199" s="26"/>
      <c r="R199" s="26"/>
      <c r="S199" s="26"/>
      <c r="T199" s="26"/>
      <c r="U199" s="26"/>
      <c r="V199" s="15"/>
      <c r="W199" s="15"/>
    </row>
    <row r="200" spans="9:23">
      <c r="I200" s="15"/>
      <c r="J200" s="15"/>
      <c r="K200" s="50"/>
      <c r="L200" s="50"/>
      <c r="M200" s="50"/>
      <c r="N200" s="50"/>
      <c r="O200" s="50"/>
      <c r="P200" s="15"/>
      <c r="Q200" s="26"/>
      <c r="R200" s="26"/>
      <c r="S200" s="26"/>
      <c r="T200" s="26"/>
      <c r="U200" s="26"/>
      <c r="V200" s="15"/>
      <c r="W200" s="15"/>
    </row>
    <row r="201" spans="9:23">
      <c r="I201" s="15"/>
      <c r="J201" s="15"/>
      <c r="K201" s="50"/>
      <c r="L201" s="50"/>
      <c r="M201" s="50"/>
      <c r="N201" s="50"/>
      <c r="O201" s="50"/>
      <c r="P201" s="15"/>
      <c r="Q201" s="26"/>
      <c r="R201" s="26"/>
      <c r="S201" s="26"/>
      <c r="T201" s="26"/>
      <c r="U201" s="26"/>
      <c r="V201" s="15"/>
      <c r="W201" s="15"/>
    </row>
    <row r="202" spans="9:23">
      <c r="I202" s="15"/>
      <c r="J202" s="15"/>
      <c r="K202" s="50"/>
      <c r="L202" s="50"/>
      <c r="M202" s="50"/>
      <c r="N202" s="50"/>
      <c r="O202" s="50"/>
      <c r="P202" s="15"/>
      <c r="Q202" s="26"/>
      <c r="R202" s="26"/>
      <c r="S202" s="26"/>
      <c r="T202" s="26"/>
      <c r="U202" s="26"/>
      <c r="V202" s="15"/>
      <c r="W202" s="15"/>
    </row>
    <row r="203" spans="9:23">
      <c r="I203" s="15"/>
      <c r="J203" s="15"/>
      <c r="K203" s="50"/>
      <c r="L203" s="50"/>
      <c r="M203" s="50"/>
      <c r="N203" s="50"/>
      <c r="O203" s="50"/>
      <c r="P203" s="15"/>
      <c r="Q203" s="26"/>
      <c r="R203" s="26"/>
      <c r="S203" s="26"/>
      <c r="T203" s="26"/>
      <c r="U203" s="26"/>
      <c r="V203" s="15"/>
      <c r="W203" s="15"/>
    </row>
    <row r="204" spans="9:23">
      <c r="I204" s="15"/>
      <c r="J204" s="15"/>
      <c r="K204" s="50"/>
      <c r="L204" s="50"/>
      <c r="M204" s="50"/>
      <c r="N204" s="50"/>
      <c r="O204" s="50"/>
      <c r="P204" s="15"/>
      <c r="Q204" s="26"/>
      <c r="R204" s="26"/>
      <c r="S204" s="26"/>
      <c r="T204" s="26"/>
      <c r="U204" s="26"/>
      <c r="V204" s="15"/>
      <c r="W204" s="15"/>
    </row>
    <row r="205" spans="9:23">
      <c r="I205" s="15"/>
      <c r="J205" s="15"/>
      <c r="K205" s="50"/>
      <c r="L205" s="50"/>
      <c r="M205" s="50"/>
      <c r="N205" s="50"/>
      <c r="O205" s="50"/>
      <c r="P205" s="15"/>
      <c r="Q205" s="26"/>
      <c r="R205" s="26"/>
      <c r="S205" s="26"/>
      <c r="T205" s="26"/>
      <c r="U205" s="26"/>
      <c r="V205" s="15"/>
      <c r="W205" s="15"/>
    </row>
    <row r="206" spans="9:23">
      <c r="I206" s="15"/>
      <c r="J206" s="15"/>
      <c r="K206" s="50"/>
      <c r="L206" s="50"/>
      <c r="M206" s="50"/>
      <c r="N206" s="50"/>
      <c r="O206" s="50"/>
      <c r="P206" s="15"/>
      <c r="Q206" s="26"/>
      <c r="R206" s="26"/>
      <c r="S206" s="26"/>
      <c r="T206" s="26"/>
      <c r="U206" s="26"/>
      <c r="V206" s="15"/>
      <c r="W206" s="15"/>
    </row>
    <row r="207" spans="9:23">
      <c r="I207" s="15"/>
      <c r="J207" s="15"/>
      <c r="K207" s="50"/>
      <c r="L207" s="50"/>
      <c r="M207" s="50"/>
      <c r="N207" s="50"/>
      <c r="O207" s="50"/>
      <c r="P207" s="15"/>
      <c r="Q207" s="26"/>
      <c r="R207" s="26"/>
      <c r="S207" s="26"/>
      <c r="T207" s="26"/>
      <c r="U207" s="26"/>
      <c r="V207" s="15"/>
      <c r="W207" s="15"/>
    </row>
    <row r="208" spans="9:23">
      <c r="I208" s="15"/>
      <c r="J208" s="15"/>
      <c r="K208" s="50"/>
      <c r="L208" s="50"/>
      <c r="M208" s="50"/>
      <c r="N208" s="50"/>
      <c r="O208" s="50"/>
      <c r="P208" s="15"/>
      <c r="Q208" s="26"/>
      <c r="R208" s="26"/>
      <c r="S208" s="26"/>
      <c r="T208" s="26"/>
      <c r="U208" s="26"/>
      <c r="V208" s="15"/>
      <c r="W208" s="15"/>
    </row>
    <row r="209" spans="9:23">
      <c r="I209" s="15"/>
      <c r="J209" s="15"/>
      <c r="K209" s="50"/>
      <c r="L209" s="50"/>
      <c r="M209" s="50"/>
      <c r="N209" s="50"/>
      <c r="O209" s="50"/>
      <c r="P209" s="15"/>
      <c r="Q209" s="26"/>
      <c r="R209" s="26"/>
      <c r="S209" s="26"/>
      <c r="T209" s="26"/>
      <c r="U209" s="26"/>
      <c r="V209" s="15"/>
      <c r="W209" s="15"/>
    </row>
    <row r="210" spans="9:23">
      <c r="I210" s="15"/>
      <c r="J210" s="15"/>
      <c r="K210" s="50"/>
      <c r="L210" s="50"/>
      <c r="M210" s="50"/>
      <c r="N210" s="50"/>
      <c r="O210" s="50"/>
      <c r="P210" s="15"/>
      <c r="Q210" s="26"/>
      <c r="R210" s="26"/>
      <c r="S210" s="26"/>
      <c r="T210" s="26"/>
      <c r="U210" s="26"/>
      <c r="V210" s="15"/>
      <c r="W210" s="15"/>
    </row>
    <row r="211" spans="9:23">
      <c r="I211" s="15"/>
      <c r="J211" s="15"/>
      <c r="K211" s="50"/>
      <c r="L211" s="50"/>
      <c r="M211" s="50"/>
      <c r="N211" s="50"/>
      <c r="O211" s="50"/>
      <c r="P211" s="15"/>
      <c r="Q211" s="26"/>
      <c r="R211" s="26"/>
      <c r="S211" s="26"/>
      <c r="T211" s="26"/>
      <c r="U211" s="26"/>
      <c r="V211" s="15"/>
      <c r="W211" s="15"/>
    </row>
    <row r="212" spans="9:23">
      <c r="I212" s="15"/>
      <c r="J212" s="15"/>
      <c r="K212" s="50"/>
      <c r="L212" s="50"/>
      <c r="M212" s="50"/>
      <c r="N212" s="50"/>
      <c r="O212" s="50"/>
      <c r="P212" s="15"/>
      <c r="Q212" s="26"/>
      <c r="R212" s="26"/>
      <c r="S212" s="26"/>
      <c r="T212" s="26"/>
      <c r="U212" s="26"/>
      <c r="V212" s="15"/>
      <c r="W212" s="15"/>
    </row>
    <row r="213" spans="9:23">
      <c r="I213" s="15"/>
      <c r="J213" s="15"/>
      <c r="K213" s="50"/>
      <c r="L213" s="50"/>
      <c r="M213" s="50"/>
      <c r="N213" s="50"/>
      <c r="O213" s="50"/>
      <c r="P213" s="15"/>
      <c r="Q213" s="26"/>
      <c r="R213" s="26"/>
      <c r="S213" s="26"/>
      <c r="T213" s="26"/>
      <c r="U213" s="26"/>
      <c r="V213" s="15"/>
      <c r="W213" s="15"/>
    </row>
    <row r="214" spans="9:23">
      <c r="I214" s="16"/>
      <c r="J214" s="16"/>
      <c r="K214" s="51"/>
      <c r="L214" s="51"/>
      <c r="M214" s="51"/>
      <c r="N214" s="51"/>
      <c r="O214" s="51"/>
      <c r="P214" s="16"/>
      <c r="Q214" s="27"/>
      <c r="R214" s="27"/>
      <c r="S214" s="27"/>
      <c r="T214" s="27"/>
      <c r="U214" s="27"/>
      <c r="V214" s="16"/>
      <c r="W214" s="16"/>
    </row>
  </sheetData>
  <mergeCells count="12">
    <mergeCell ref="H1:H2"/>
    <mergeCell ref="I1:I2"/>
    <mergeCell ref="J1:J2"/>
    <mergeCell ref="K1:P1"/>
    <mergeCell ref="A1:A2"/>
    <mergeCell ref="B1:B2"/>
    <mergeCell ref="Q1:V1"/>
    <mergeCell ref="W1:Y1"/>
    <mergeCell ref="C1:E1"/>
    <mergeCell ref="D2:E2"/>
    <mergeCell ref="F1:F2"/>
    <mergeCell ref="G1:G2"/>
  </mergeCells>
  <phoneticPr fontId="4" type="noConversion"/>
  <conditionalFormatting sqref="H16 H4:H13 H40:H41 H47">
    <cfRule type="expression" dxfId="0" priority="26" stopIfTrue="1">
      <formula>#REF!=1</formula>
    </cfRule>
  </conditionalFormatting>
  <dataValidations count="9">
    <dataValidation type="custom" allowBlank="1" showInputMessage="1" showErrorMessage="1" sqref="M26 L20:L39 M31:N39 M28:M29 N17:O17 N20:N29 O20:O39 L17 M42:O46 L43:L45">
      <formula1>IF(OR($O17="",ISBLANK($O17),$O17="ù³Ý³Ï³Ï³Ý", $O17="ß³Ñ³éáõÝ»ñÇ ù³Ý³ÏÁ", $O17="³ÏïÇíÇ Í³é³ÛáõÃÛ³Ý Ï³ÝË³ï»ëíáÕ Å³ÙÏ»ïÁ", $O17="í³ñÏ ëï³óáÕ ³ÝÓ³Ýó ù³Ý³ÏÁ",$O17="í³ñÏ ëï³óáÕ Ï³½Ù³Ï»ñåáõÃÛáõÝÝ»ñÇ ù³Ý³ÏÁ"),ISNUMBER(L17),TRUE)</formula1>
    </dataValidation>
    <dataValidation type="custom" allowBlank="1" showInputMessage="1" showErrorMessage="1" sqref="K17 K20:K39 M30:N30 K42:K46 M27 L46 L42">
      <formula1>IF(OR($O17="",ISBLANK($O17),$O17="ù³Ý³Ï³Ï³Ý", $O17="ß³Ñ³éáõÝ»ñÇ ù³Ý³ÏÁ", $O17="³ÏïÇíÇ Í³é³ÛáõÃÛ³Ý Ï³ÝË³ï»ëíáÕ Å³ÙÏ»ïÁ", $O17="³ÏïÇíÇ ï³ñÇùÁ"),ISNUMBER(K17),TRUE)</formula1>
    </dataValidation>
    <dataValidation type="decimal" allowBlank="1" showInputMessage="1" showErrorMessage="1" sqref="S16 S34:T34 Q4:Q13 S4:T13 S45:T45 K4:K13 R17 T17:V17 Q34 S20:T20 Q20 K40 Q38:T38 M40:O40 Q40:T40 M47:N47 Q43 K47 M4:O13 M17:M25 Q41 Q45 Q47">
      <formula1>0</formula1>
      <formula2>9999999999</formula2>
    </dataValidation>
    <dataValidation type="list" allowBlank="1" showInputMessage="1" showErrorMessage="1" sqref="D4:D47">
      <formula1>#REF!</formula1>
    </dataValidation>
    <dataValidation type="list" allowBlank="1" showInputMessage="1" showErrorMessage="1" sqref="I5:I13 J4:J47 G4:G47">
      <formula1>#REF!</formula1>
    </dataValidation>
    <dataValidation type="decimal" allowBlank="1" showInputMessage="1" showErrorMessage="1" sqref="R2:R3">
      <formula1>-10000000000000000</formula1>
      <formula2>99999999999999</formula2>
    </dataValidation>
    <dataValidation type="list" allowBlank="1" showInputMessage="1" showErrorMessage="1" sqref="B4:B47">
      <formula1>#REF!</formula1>
    </dataValidation>
    <dataValidation type="whole" allowBlank="1" showInputMessage="1" showErrorMessage="1" sqref="C4:C47">
      <formula1>1000</formula1>
      <formula2>9999</formula2>
    </dataValidation>
    <dataValidation type="whole" allowBlank="1" showInputMessage="1" showErrorMessage="1" sqref="E4:E47">
      <formula1>1</formula1>
      <formula2>999</formula2>
    </dataValidation>
  </dataValidations>
  <pageMargins left="0.23" right="0.15748031496062992" top="0.26" bottom="0.35433070866141736" header="0.17" footer="0.15748031496062992"/>
  <pageSetup paperSize="9" scale="84" firstPageNumber="2700" orientation="landscape" useFirstPageNumber="1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2015</vt:lpstr>
      <vt:lpstr>'2015'!Print_Area</vt:lpstr>
      <vt:lpstr>Sheet1!Print_Area</vt:lpstr>
      <vt:lpstr>'2015'!Print_Titles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Kristina Gevorgyan</cp:lastModifiedBy>
  <cp:lastPrinted>2016-04-19T11:27:17Z</cp:lastPrinted>
  <dcterms:created xsi:type="dcterms:W3CDTF">2007-06-08T11:55:52Z</dcterms:created>
  <dcterms:modified xsi:type="dcterms:W3CDTF">2016-06-23T07:22:49Z</dcterms:modified>
</cp:coreProperties>
</file>