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/>
  <bookViews>
    <workbookView xWindow="1860" yWindow="-120" windowWidth="14985" windowHeight="7875"/>
  </bookViews>
  <sheets>
    <sheet name="Report" sheetId="6" r:id="rId1"/>
    <sheet name="2015" sheetId="12" r:id="rId2"/>
  </sheets>
  <definedNames>
    <definedName name="_xlnm.Print_Area" localSheetId="1">'2015'!$A$1:$Y$36</definedName>
    <definedName name="_xlnm.Print_Area" localSheetId="0">Report!$A$1:$M$31</definedName>
    <definedName name="_xlnm.Print_Titles" localSheetId="1">'2015'!$A:$J,'2015'!$1:$3</definedName>
  </definedNames>
  <calcPr calcId="145621" fullCalcOnLoad="1"/>
</workbook>
</file>

<file path=xl/calcChain.xml><?xml version="1.0" encoding="utf-8"?>
<calcChain xmlns="http://schemas.openxmlformats.org/spreadsheetml/2006/main">
  <c r="S33" i="12" l="1"/>
  <c r="U33" i="12" s="1"/>
  <c r="S34" i="12"/>
  <c r="U34" i="12"/>
  <c r="M19" i="12"/>
  <c r="O19" i="12" s="1"/>
  <c r="S35" i="12"/>
  <c r="U35" i="12"/>
  <c r="S32" i="12"/>
  <c r="U32" i="12" s="1"/>
  <c r="M27" i="12"/>
  <c r="O27" i="12"/>
  <c r="M31" i="12"/>
  <c r="O31" i="12" s="1"/>
  <c r="M24" i="12"/>
  <c r="O24" i="12"/>
  <c r="M25" i="12"/>
  <c r="O25" i="12" s="1"/>
  <c r="S36" i="12"/>
  <c r="U36" i="12"/>
  <c r="M30" i="12"/>
  <c r="O30" i="12" s="1"/>
  <c r="M29" i="12"/>
  <c r="O29" i="12"/>
  <c r="M28" i="12"/>
  <c r="O28" i="12" s="1"/>
  <c r="M26" i="12"/>
  <c r="O26" i="12"/>
  <c r="M23" i="12"/>
  <c r="O23" i="12" s="1"/>
  <c r="M22" i="12"/>
  <c r="O22" i="12"/>
  <c r="M21" i="12"/>
  <c r="O21" i="12" s="1"/>
  <c r="M20" i="12"/>
  <c r="O20" i="12"/>
  <c r="M18" i="12"/>
  <c r="O18" i="12" s="1"/>
  <c r="M17" i="12"/>
  <c r="O17" i="12"/>
  <c r="M16" i="12"/>
  <c r="O16" i="12" s="1"/>
  <c r="M15" i="12"/>
  <c r="O15" i="12"/>
  <c r="M14" i="12"/>
  <c r="O14" i="12" s="1"/>
  <c r="M13" i="12"/>
  <c r="O13" i="12"/>
  <c r="M12" i="12"/>
  <c r="O12" i="12" s="1"/>
  <c r="M11" i="12"/>
  <c r="O11" i="12"/>
  <c r="M10" i="12"/>
  <c r="O10" i="12" s="1"/>
  <c r="M9" i="12"/>
  <c r="O9" i="12"/>
  <c r="M8" i="12"/>
  <c r="O8" i="12" s="1"/>
  <c r="M7" i="12"/>
  <c r="O7" i="12"/>
  <c r="M6" i="12"/>
  <c r="O6" i="12" s="1"/>
  <c r="M5" i="12"/>
  <c r="O5" i="12"/>
  <c r="S4" i="12"/>
  <c r="U4" i="12" s="1"/>
</calcChain>
</file>

<file path=xl/sharedStrings.xml><?xml version="1.0" encoding="utf-8"?>
<sst xmlns="http://schemas.openxmlformats.org/spreadsheetml/2006/main" count="229" uniqueCount="132">
  <si>
    <t>Պ</t>
  </si>
  <si>
    <t>քանակական</t>
  </si>
  <si>
    <t>Տ</t>
  </si>
  <si>
    <t>Գ</t>
  </si>
  <si>
    <t>ժամկետայնության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</si>
  <si>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</si>
  <si>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</si>
  <si>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</si>
  <si>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</si>
  <si>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</si>
  <si>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</si>
  <si>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</si>
  <si>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</si>
  <si>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</si>
  <si>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</si>
  <si>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</si>
  <si>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</si>
  <si>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</si>
  <si>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</si>
  <si>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</si>
  <si>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List1</t>
  </si>
  <si>
    <t>List 2</t>
  </si>
  <si>
    <t>List3</t>
  </si>
  <si>
    <t>List4</t>
  </si>
  <si>
    <t>ԱԾ</t>
  </si>
  <si>
    <t>ԾՏ</t>
  </si>
  <si>
    <t>ԿՀ</t>
  </si>
  <si>
    <t>ԱՏ</t>
  </si>
  <si>
    <t>ԵԿ</t>
  </si>
  <si>
    <t>ԿՊ</t>
  </si>
  <si>
    <t>ԵՊ</t>
  </si>
  <si>
    <t>ԱՁ</t>
  </si>
  <si>
    <t>ՎՄ</t>
  </si>
  <si>
    <t>ԲՏ</t>
  </si>
  <si>
    <t>ՄՆ</t>
  </si>
  <si>
    <t>շահառուների քանակը</t>
  </si>
  <si>
    <t>տրանսֆերտի վճարման հաճախականությունը</t>
  </si>
  <si>
    <t>ակտիվի ծառայության կանխատեսվող ժամկետը</t>
  </si>
  <si>
    <t>ընտրության չափանիշները</t>
  </si>
  <si>
    <t>Ա</t>
  </si>
  <si>
    <t>Բ</t>
  </si>
  <si>
    <t>Դ</t>
  </si>
  <si>
    <t>Ե</t>
  </si>
  <si>
    <t>Զ</t>
  </si>
  <si>
    <t>Է</t>
  </si>
  <si>
    <t>Ը</t>
  </si>
  <si>
    <t>Թ</t>
  </si>
  <si>
    <t>Ժ</t>
  </si>
  <si>
    <t>ՊՄ կոդը</t>
  </si>
  <si>
    <t>Կատարողի կոդը</t>
  </si>
  <si>
    <t>Ծրագրային դասիչը</t>
  </si>
  <si>
    <t>Պաշարների շարժի  կոդը</t>
  </si>
  <si>
    <t>Ծրագրի դասիչը</t>
  </si>
  <si>
    <t>Ծրագրի ընթացիկ կառավարմանն ուղղված նախատեսվող միջոցառումները</t>
  </si>
  <si>
    <t>Ցուցանիշի հաստատված կանխատեսումը հաշվետու ժամանակահատվածի համար</t>
  </si>
  <si>
    <t>ճշտված ցուցանիշը հաշվետու ժամանակահատվածի համար        (սյ 1+սյ 2)</t>
  </si>
  <si>
    <t>ճշտված ցուցանիշը հաշվետուժամանակահատվածի համար (սյ 7+սյ 8)</t>
  </si>
  <si>
    <t>Պլանավորվող գործողության ժամկետը  (սկիզբ - ավարտ)</t>
  </si>
  <si>
    <t>Փաստացի ցուցանիշը (դրամարկղային ծախս) հաշվետու ժամանակահատվածում</t>
  </si>
  <si>
    <t>Չափորոշիչի  կոդը</t>
  </si>
  <si>
    <t>Չափորոշիչը (նկարագրությունը)</t>
  </si>
  <si>
    <t>Չափորոշիչի տեսակը</t>
  </si>
  <si>
    <t xml:space="preserve">Ցուցանիշի փոփոխություններն ըստ համապատասխան իրավական ակտի (+/-) </t>
  </si>
  <si>
    <t xml:space="preserve">Ցուցանիշի փոփոխու-թյուններն ըստ համապատաս-խան իրավա-կան ակտի (+/-) </t>
  </si>
  <si>
    <t>Ծրագրի կամ Քաղաքականության միջոցառման անվանումը</t>
  </si>
  <si>
    <t>Քաղաքականության միջոցառման դասիչը</t>
  </si>
  <si>
    <t>Պլանավորվող գործողությունը`  ծրագրի նախատեսվող / ցանկալի արդյունքներից (նպատակներից)  տարբերությունը շտկելու համար</t>
  </si>
  <si>
    <t>Ֆինանսական ցուցանիշներ (հազ. դրամ)</t>
  </si>
  <si>
    <t>Ոչ ֆինանսական ցուցանիշներ</t>
  </si>
  <si>
    <t>Փաստացի ցուցանիշը (կատարված և ընդունված) հաշվետու ժամանակահատվածում</t>
  </si>
  <si>
    <t>Հաստատված և փաստացի ցուցանիշների տարբերությունը (սյ 4-սյ 3)</t>
  </si>
  <si>
    <t>Տարբերության պատճառը
(սյ. 2-ում նշված իրավական ակտերի հղումները և սյ. 5-ում նշված տարբերության պարզաբանումները)</t>
  </si>
  <si>
    <t>Հաստատված և փաստացի ցուցանիշների տարբերությունը (սյ 10-սյ 9)</t>
  </si>
  <si>
    <t>Տարբերության պատճառը
(սյ. 8-ում նշված իրավական ակտերի հղումները և սյ. 11-ում նշված տարբերության պարզաբանումները)</t>
  </si>
  <si>
    <t>Քանակական</t>
  </si>
  <si>
    <t xml:space="preserve">Քանակական </t>
  </si>
  <si>
    <t>Հանրային ծառայությունների ոլորտում կարգավորման ծառայություններ, այդ թվում` լիցենզիաների և թույլտվությունների տրամադրում, սակագների հայտերի քննում և սակագների սահմանում, մոնիթորինգ</t>
  </si>
  <si>
    <t xml:space="preserve">Էլեկտրաէներգետիկական ընկերությունների կողմից ներկայացվող ֆինանսական հաշվետվությունների վերլուծություն և համադրում սակագնով 
նախատեսված ցուցանիշների հետ, հաշվետվությունների թիվը </t>
  </si>
  <si>
    <t>Ջրային համակարգի ընկերությունների կողմից ներկակյացվող ֆինանսական հաշվետվությունների վերլուծություն և համադրում սակագնով նախատեսված ցուցանիշների հետ, հաշվետվությունների թիվը</t>
  </si>
  <si>
    <t>Գազամատակարարման համակարգի լիցենզավորված անձանց կողմից ներկակյացվող ֆինանսական հաշվետվությունների վերլուծություն և համադրում սակագնով նախատեսված ցուցանիշների հետ, հաշվետվությունների թիվը</t>
  </si>
  <si>
    <t>Հեռահաղորդակցության բնագավառի ընկերությունների կողմից ներկակյացվող ֆինանսական հաշվետվությունների վերլուծություն և համադրում սակագնով նախատեսված ցուցանիշների հետ, հաշվետվությունների թիվը</t>
  </si>
  <si>
    <t xml:space="preserve">Փոստային կապի ոլորտի ընկերությունների կողմից ներկայացվող հաշվետվությունների վերլուծություն և համադրում սակագնով նախատեսված ցուցանիշների հետ, հաշվետվությունների թիվը </t>
  </si>
  <si>
    <t xml:space="preserve">ՀՀ երկաթուղային տրանսպորտի բնագավառում հաշվետվությունների ընդունում և վերլուծություն, հաշվետվությունների թիվը </t>
  </si>
  <si>
    <t>ՀՀ էներգետիկայի բնագավառում սակագների սահմանում և վերանայում (հատ)</t>
  </si>
  <si>
    <t>ՀՀ հեռահաղորդակցության բնագավառում սակագների սահմանում և վերանայում (հատ)</t>
  </si>
  <si>
    <t>ՀՀ փոստային կապի բնագավառում ունիվերսալ ծառայությունների սակագների սահմանում և վերանայում (հատ)</t>
  </si>
  <si>
    <t>ՀՀ ջրային ոլորտում սակագների սահմանում և վերանայում (հատ)</t>
  </si>
  <si>
    <t>ՀՀ երկաթուղային տրանսպորտի բնագավառում օգտագործման վճարների սահմանում և վերանայում (հատ)</t>
  </si>
  <si>
    <t>ՀՀ հեռահաղորդակցության բնագավառում բարդ ընթացակարգով լիցենզիաների տրամադրում, լիցենզիաների թիվը</t>
  </si>
  <si>
    <t>ՀՀ հեռահաղորդակցության բնագավառում ռադիոհաճախականությունների օգտագործման թույլտվությունների տրամադրում (հատ)</t>
  </si>
  <si>
    <t xml:space="preserve">ՀՀ հեռահաղորդակցության բնագավառում լիցենզիաներ ունեցող անձանց կողմից ներկայացվող տեխնիկա-տնտեսական հաշվետվությունների վերլուծություն և համադրում սակագնով նախատեսված ցուցանիշների հետ, հաշվետվությունների թիվը </t>
  </si>
  <si>
    <t>Էլեկտրական էներգիայի մատակարարման ոլորտում սպառողների հոսանքազրկումների, սպառողների մոտ թույլատրելի սահմաններից էլեկտրական էներգիայի լարման շեղման դեպքերի քանակի և տևողության ցուցանիշների փաստացի մեծությունների վերլուծություն և եռամսյակային տվյալների հրապարակում ՀԾԿՀ ոստ-կայքում, հրապարակումների թիվը</t>
  </si>
  <si>
    <t>Էլեկտրակայանքների հուսալիության փաստացի ցուցանիշների, ՀՀ էներգահամակարգում հաճախության, էլկտրական էներգիայի մատակարարման և օգտագործման կանոնների պահանջները խախտելու համար սպառողներին վճարված տույժերի և սպառողների դիմում-բողոքների ու հարցադրումների վերաբերյալ տեղեկատվության վերլուծություն և եռամսյակային տվյալների հրապարակում ՀԾԿՀ ոստ-կայքում, հրապարակումների թիվը</t>
  </si>
  <si>
    <t>բնական գազի մատակարարման ոլորտում սպառողների սպասարկման որակի միջնաժամկետ ծրագրային ցուցանիշների փաստացի մեծությունների վերլուծություն և եռամսյակային տվյալների հրապարակում ՀԾԿՀ ոստ-կայքում, հրապարակումների թիվը</t>
  </si>
  <si>
    <t xml:space="preserve">Խմելու ջրի մատակարարման ոլորտում սպառողների ջրամատակարարման  տևողության նվազագույն ցուցանիշների և դրանց կարճաժամկետ ծրագրային մեծությունների սահմանում, ցուցանիշների թիվը </t>
  </si>
  <si>
    <t>Խմելու ջրի մատակարարման ոլորտում սպառողների սպասարկման որակի  ցուցանիշների վերաբերյալ տեղեկատվության վերլուծություն և հրապարակում ՀԾԿՀ ոստ-կայքում, հրապարակումների թիվը</t>
  </si>
  <si>
    <t>Էներգետիկայի բնագավառոււմ կարգավորվող անձանց կողմից իրականացվող միջնաժամկետ ներդրումային ծրագրերի ուսումնասիրություն և համաձայնեցում, ներդրումային ծրագրերի թիվը</t>
  </si>
  <si>
    <t>Էներգետիկայի բնագավառոււմ կարգավորվող անձանց կողմից իրականացվող միջնաժամկետ ներդրումային ծրագրերի կատարման տարեկան ցուցանիշների վերլուծություն և համապատասխան տեղեկանքների հրապարակում ՀԾԿՀ ոստ-կայքում, ներդրումային ծրագրերի թիվը</t>
  </si>
  <si>
    <t>ՀՀ վերականգնվող էներգետիկայի բնագավառի կարգավորվող անձանց կողմից իրականացվող ներդրումային ծրագրերի ուսումնասիրություն և համաձայնեցում, ՀՀ փոքր հիդրոէներգետիկայի ոլորտի զարգացման միտումների դիտարկում և վերլուծական տեղեկանքների հրապարակում հանձնաժողովի ոստ-կայքում, հրապարակումների թիվը</t>
  </si>
  <si>
    <t>ՀՀ հանրային ծառայությունները կարգավորող հանձնաժողովի կողմից կարգավորվող անձանց տրված լիցենզիաների համար պետական տուրքերի գանձում</t>
  </si>
  <si>
    <t>Լիցենզավորված անձանց կողմից ՀՀ հանրային ծառայությունները կարգավորող հանձաժողով ներկայացվող իրականացված գնումների վերաբերյալ հաշվետվությունների վերլուծություն, հաշվետվությունների թիվը</t>
  </si>
  <si>
    <t>Լիցենզավորված անձանց կողմից ՀՀ հանրային ծառայությունները կարգավորող հանձաժողով ներկայացվող իրականացված ներդրումների վերաբերյալ հաշվետվությունների վերլուծություն, հաշվետվությունների թիվը</t>
  </si>
  <si>
    <t>Սպառողների հարցադրումների և  բողոքների պարզաբանում,  գրավոր  և բանավոր պատասխան, հարցադրված խնդիրների լուծում (հատ)</t>
  </si>
  <si>
    <t>Աշխատողներին սոցիալական փաթեթով ապահովում</t>
  </si>
  <si>
    <t>Ծրագրի ցուցանիշների (սյ.5, սյ.11) ընթացքի ազդեցությունը ՀՀ կառավարության (օր` սույն բյուջետային ծրագիր, կառավարության գործունեության ծրագրեր, ռազմավարական ծրագրեր, ՄԺԾԾ, ԱՀՌԾ և այլ) նպատակների  վրա</t>
  </si>
  <si>
    <t>Հանրային ծառայությունների ոլորտում կարգավորման քաղաքականության մշակում և մոնիթորինգ</t>
  </si>
  <si>
    <t>Տարբերությունը պայմանավորված է թափուր հաստիքների առկայությամբ</t>
  </si>
  <si>
    <t>Էլեկտրական էներգիայի, բնական գազի և խմելու ջրի մատակարարման ոլորտներում սպառողների սպասարկման որակի ցուցանիշների մոնիթորինգ, մոնիթորինգների թիվը</t>
  </si>
  <si>
    <t>Ինտերնետային ցանցում և ԶԼՄ-ներում տեղեկատվության տրամադրման ծավալների ավելացմամբ պայմանավորված</t>
  </si>
  <si>
    <t xml:space="preserve">նվազեցումը հիմնականում պայմանավորված է կարգավորվող ընկերությունների գործունեության լիցենզիաների կասեցմամբ </t>
  </si>
  <si>
    <t>հայտ չի ներկայացվել</t>
  </si>
  <si>
    <r>
      <t>Տարբերությունը պայմանավորված է ՀՀ ԱԺ կողմից 2014 թվականի դեկտեմբերի 1-ին ընդունված «ԼԻՑԵՆԶԱՎՈՐՄԱՆ</t>
    </r>
    <r>
      <rPr>
        <b/>
        <sz val="8"/>
        <rFont val="GHEA Grapalat"/>
        <family val="3"/>
      </rPr>
      <t> </t>
    </r>
    <r>
      <rPr>
        <sz val="8"/>
        <rFont val="GHEA Grapalat"/>
        <family val="3"/>
      </rPr>
      <t xml:space="preserve">ՄԱՍԻՆ» ՀՀ ՕՐԵՆՔՈՒՄ ԼՐԱՑՈՒՄ ԿԱՏԱՐԵԼՈՒ ՄԱՍԻՆ» ՀՕ-195-Ն օրենքով, որի համաձայն հանրային էլեկտրոնային հաղորդակցության ցանցի շահագործման գործունեությունը,  2015 թվականի հունվարի 1-ից համարվում է լիցենզավորման ենթակա գործունեություն: </t>
    </r>
  </si>
  <si>
    <t>Ոչ նյութական հիմնական միջոց</t>
  </si>
  <si>
    <t>Տրանսպորտային սարքավորումներ</t>
  </si>
  <si>
    <t>Վերացել է գնման պահանջը</t>
  </si>
  <si>
    <t>ՀՀ կառավարության 29.11.12թ. N1512 որոշմամբ կատարվել է «Դեբեդ-Աղստև-Ջրառ» և «Սևան-Հրազդանյան-Ջրառ» ՓԲԸ-ների վերակազմակերպում, որիի արդյուքնում «Դեբեդ-Աղստև-Ջրառ»  ՓԲԸ-ի գործունեությունը դադարեցվել է:</t>
  </si>
  <si>
    <t>ՀՀ ՀԾԿՀ-ի 26.03.2014թ.-ի N62Ա որոշման համաձայն «Հարավկովկասյան երկաթուղի» ՓԲԸ-ն ՀՀ ՀԾԿՀ ֆինանսական հաշվետվություններ պետք է ներկայացնի կիսամյակային (տարվա սկզբից աճողական)  և տարեկան արդյունքներով:</t>
  </si>
  <si>
    <t>Ներկայացվել են նաև «Հաշվարկային կենտրոն» ՓԲԸ-ի «Գազպրոմ Արմենիա» ՓԲԸ-ի «Հրազդան-5» կայանի համար իարկանացված ներդրումների վերաբերյալ հաշվետվություններ</t>
  </si>
  <si>
    <t>համաձայնություն է տրվել նաև «ՀԱԷԿ» ՓԲԸ-ի 2016թ. ներդրումային ծրագրին</t>
  </si>
  <si>
    <t>Լիցենզիաների դադարեցմամբ պայմանավորված</t>
  </si>
  <si>
    <t>Ավելացումը պայմանավորված է ՀՀ մարզերում անլար հասանելիության ինտերնետ ցանցերի զարգացմամբ</t>
  </si>
  <si>
    <t xml:space="preserve">Փաստացի քանակի գերազանցումը պայմանավորված է վերականգնվող էներգետիկ ռեսուրսներ օգտագործող էլեկտրակայանների մասով սակագների սահմանման հայտերի քանակով </t>
  </si>
  <si>
    <t xml:space="preserve">ԱրմենՏել ՓԲԸ-ի կողմից ներկայացվել է "Այլընտրանքային բիզնես" սակագնային փաթեթի առաջարկ </t>
  </si>
  <si>
    <t xml:space="preserve">Կատարվել է տնտեսում, ինչը մասնավորապես պայմանավորված է կազմակերպված գնման ընթացակարգերի արդյունքում պլանավորվածից ցածր գնով ապրանքների և ծառայությունների ձեռքբերմամբ, կատարվել է տնտեսում նաև աշխատավարձի գծով: Այլ նպաստներ բյուջեից հոդվածի գծով տնտեսումը պայմանավորված է հանձնաժողովի թափուր հաստիքների առկայությամբ </t>
  </si>
  <si>
    <t>Տնտեսումը պայմանավորված է կազմակերպված գնման ընթացակարգերի արդյունքում պլանավորվածից ցածր գնով ապրանքների ձեռքբերմամբ:</t>
  </si>
  <si>
    <t>Գրասենյակային գույք</t>
  </si>
  <si>
    <t>Համակարգչային սարքավորումներ</t>
  </si>
  <si>
    <t>Հավելված N11</t>
  </si>
  <si>
    <t> Հ Ա Շ Վ Ե Տ Վ ՈՒ Թ Յ ՈՒ Ն</t>
  </si>
  <si>
    <t>ՀԱՅԱՍՏԱՆԻ ՀԱՆՐԱՊԵՏՈՒԹՅԱՆ ՊԵՏԱԿԱՆ ԲՅՈՒՋԵՈՎ ՍԱՀՄԱՆՎԱԾ ԾՐԱԳՐԵՐԻ ԻՐԱԿԱՆԱՑՈՒՄԸ ԲՆՈՒԹԱԳՐՈՂ ԱՐԴՅՈՒՆՔԻ ՑՈՒՑԱՆԻՇՆԵՐԻ ԿԱՏԱՐՄԱՆ ՄԱՍԻՆ</t>
  </si>
  <si>
    <t>01.01.15թ.- 01.01.16թ. ժամանակահատվածի համար</t>
  </si>
  <si>
    <t>Հայաստանի Հանրապետության հանրային ծառայությունները կարգավորող հանձնաժողով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</si>
</sst>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9" formatCode="_-* #,##0.00_-;\-* #,##0.00_-;_-* &quot;-&quot;??_-;_-@_-"/>
    <numFmt numFmtId="207" formatCode="00"/>
  </numFmts>
  <fonts count="10">
    <font>
      <sz val="10"/>
      <name val="Arial Armenian"/>
    </font>
    <font>
      <sz val="10"/>
      <name val="Arial Armenian"/>
    </font>
    <font>
      <sz val="10"/>
      <name val="Helv"/>
      <charset val="204"/>
    </font>
    <font>
      <sz val="10"/>
      <name val="Arial Armenian"/>
      <family val="2"/>
    </font>
    <font>
      <sz val="8"/>
      <name val="Arial Armenian"/>
      <family val="2"/>
    </font>
    <font>
      <sz val="8"/>
      <name val="GHEA Grapalat"/>
      <family val="3"/>
    </font>
    <font>
      <sz val="10"/>
      <name val="GHEA Grapalat"/>
      <family val="3"/>
    </font>
    <font>
      <b/>
      <sz val="8"/>
      <name val="GHEA Grapalat"/>
      <family val="3"/>
    </font>
    <font>
      <sz val="12"/>
      <name val="GHEA Grapalat"/>
      <family val="3"/>
    </font>
    <font>
      <b/>
      <sz val="12"/>
      <name val="GHEA Grapalat"/>
      <family val="3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179" fontId="1" fillId="0" borderId="0" applyFont="0" applyFill="0" applyBorder="0" applyAlignment="0" applyProtection="0"/>
    <xf numFmtId="0" fontId="3" fillId="0" borderId="0"/>
    <xf numFmtId="0" fontId="2" fillId="0" borderId="0"/>
  </cellStyleXfs>
  <cellXfs count="66">
    <xf numFmtId="0" fontId="0" fillId="0" borderId="0" xfId="0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2" applyFont="1" applyFill="1" applyBorder="1" applyAlignment="1" applyProtection="1">
      <alignment vertical="center" wrapText="1"/>
      <protection locked="0"/>
    </xf>
    <xf numFmtId="0" fontId="5" fillId="0" borderId="1" xfId="2" applyFont="1" applyFill="1" applyBorder="1" applyAlignment="1" applyProtection="1">
      <alignment horizontal="center" vertical="center" wrapText="1"/>
      <protection locked="0"/>
    </xf>
    <xf numFmtId="1" fontId="5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2" applyFont="1" applyFill="1" applyBorder="1" applyAlignment="1" applyProtection="1">
      <alignment vertical="center" wrapText="1"/>
      <protection locked="0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4" xfId="2" applyFont="1" applyFill="1" applyBorder="1" applyAlignment="1" applyProtection="1">
      <alignment vertical="center" wrapText="1"/>
      <protection locked="0"/>
    </xf>
    <xf numFmtId="0" fontId="5" fillId="0" borderId="0" xfId="0" applyFont="1" applyFill="1" applyBorder="1"/>
    <xf numFmtId="179" fontId="5" fillId="0" borderId="4" xfId="1" applyFont="1" applyFill="1" applyBorder="1" applyAlignment="1">
      <alignment horizontal="center" vertical="center" wrapText="1"/>
    </xf>
    <xf numFmtId="179" fontId="5" fillId="0" borderId="3" xfId="1" applyFont="1" applyFill="1" applyBorder="1" applyAlignment="1">
      <alignment horizontal="center" vertical="center" wrapText="1"/>
    </xf>
    <xf numFmtId="179" fontId="5" fillId="0" borderId="1" xfId="1" applyFont="1" applyFill="1" applyBorder="1" applyAlignment="1">
      <alignment horizontal="center" vertical="center" wrapText="1"/>
    </xf>
    <xf numFmtId="0" fontId="6" fillId="0" borderId="0" xfId="0" applyFont="1" applyFill="1" applyProtection="1">
      <protection hidden="1"/>
    </xf>
    <xf numFmtId="0" fontId="5" fillId="0" borderId="7" xfId="2" applyFont="1" applyFill="1" applyBorder="1" applyAlignment="1">
      <alignment vertical="center" wrapText="1"/>
    </xf>
    <xf numFmtId="49" fontId="5" fillId="0" borderId="8" xfId="2" applyNumberFormat="1" applyFont="1" applyFill="1" applyBorder="1" applyAlignment="1">
      <alignment horizontal="center" vertical="center" wrapText="1"/>
    </xf>
    <xf numFmtId="0" fontId="5" fillId="0" borderId="9" xfId="2" applyFont="1" applyFill="1" applyBorder="1" applyAlignment="1">
      <alignment horizontal="center" vertical="center" wrapText="1"/>
    </xf>
    <xf numFmtId="0" fontId="5" fillId="0" borderId="10" xfId="2" applyFont="1" applyFill="1" applyBorder="1" applyAlignment="1">
      <alignment horizontal="center" vertical="center" wrapText="1"/>
    </xf>
    <xf numFmtId="0" fontId="5" fillId="0" borderId="11" xfId="2" applyFont="1" applyFill="1" applyBorder="1" applyAlignment="1">
      <alignment horizontal="center" vertical="top" wrapText="1"/>
    </xf>
    <xf numFmtId="49" fontId="5" fillId="0" borderId="11" xfId="2" applyNumberFormat="1" applyFont="1" applyFill="1" applyBorder="1" applyAlignment="1">
      <alignment horizontal="center" vertical="center"/>
    </xf>
    <xf numFmtId="49" fontId="5" fillId="0" borderId="12" xfId="2" applyNumberFormat="1" applyFont="1" applyFill="1" applyBorder="1" applyAlignment="1">
      <alignment horizontal="center" vertical="center"/>
    </xf>
    <xf numFmtId="49" fontId="5" fillId="0" borderId="13" xfId="2" applyNumberFormat="1" applyFont="1" applyFill="1" applyBorder="1" applyAlignment="1">
      <alignment horizontal="center" vertical="center"/>
    </xf>
    <xf numFmtId="49" fontId="5" fillId="0" borderId="14" xfId="2" applyNumberFormat="1" applyFont="1" applyFill="1" applyBorder="1" applyAlignment="1">
      <alignment horizontal="center" vertical="center"/>
    </xf>
    <xf numFmtId="49" fontId="5" fillId="0" borderId="0" xfId="2" applyNumberFormat="1" applyFont="1" applyFill="1" applyBorder="1" applyAlignment="1" applyProtection="1">
      <alignment horizontal="center" vertical="center"/>
      <protection hidden="1"/>
    </xf>
    <xf numFmtId="207" fontId="5" fillId="0" borderId="1" xfId="0" applyNumberFormat="1" applyFont="1" applyFill="1" applyBorder="1" applyAlignment="1">
      <alignment horizontal="center" vertical="center" wrapText="1"/>
    </xf>
    <xf numFmtId="179" fontId="5" fillId="0" borderId="1" xfId="1" applyFont="1" applyFill="1" applyBorder="1" applyAlignment="1" applyProtection="1">
      <alignment horizontal="center" vertical="center" wrapText="1"/>
    </xf>
    <xf numFmtId="179" fontId="5" fillId="0" borderId="1" xfId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vertical="center" wrapText="1"/>
      <protection hidden="1"/>
    </xf>
    <xf numFmtId="49" fontId="6" fillId="0" borderId="0" xfId="2" applyNumberFormat="1" applyFont="1" applyFill="1" applyBorder="1" applyAlignment="1" applyProtection="1">
      <alignment horizontal="right" vertical="center" wrapText="1"/>
      <protection hidden="1"/>
    </xf>
    <xf numFmtId="207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49" fontId="6" fillId="0" borderId="0" xfId="2" applyNumberFormat="1" applyFont="1" applyFill="1" applyBorder="1" applyAlignment="1" applyProtection="1">
      <alignment horizontal="center" vertical="center" wrapText="1"/>
      <protection hidden="1"/>
    </xf>
    <xf numFmtId="49" fontId="6" fillId="0" borderId="0" xfId="2" applyNumberFormat="1" applyFont="1" applyFill="1" applyBorder="1" applyAlignment="1" applyProtection="1">
      <alignment horizontal="left" vertical="center" wrapText="1"/>
      <protection hidden="1"/>
    </xf>
    <xf numFmtId="0" fontId="6" fillId="0" borderId="0" xfId="0" applyFont="1" applyFill="1" applyBorder="1" applyAlignment="1" applyProtection="1">
      <alignment vertical="center" wrapText="1"/>
      <protection hidden="1"/>
    </xf>
    <xf numFmtId="0" fontId="6" fillId="0" borderId="0" xfId="0" applyFont="1" applyFill="1" applyBorder="1" applyProtection="1">
      <protection hidden="1"/>
    </xf>
    <xf numFmtId="0" fontId="5" fillId="0" borderId="0" xfId="0" applyFont="1" applyFill="1"/>
    <xf numFmtId="0" fontId="5" fillId="0" borderId="4" xfId="0" applyFont="1" applyFill="1" applyBorder="1" applyAlignment="1">
      <alignment horizontal="left" vertical="center" wrapText="1"/>
    </xf>
    <xf numFmtId="0" fontId="5" fillId="0" borderId="4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6" fillId="0" borderId="0" xfId="0" applyFont="1" applyBorder="1" applyAlignment="1" applyProtection="1">
      <alignment wrapText="1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0" fontId="6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 wrapText="1"/>
    </xf>
    <xf numFmtId="0" fontId="5" fillId="0" borderId="15" xfId="2" applyFont="1" applyFill="1" applyBorder="1" applyAlignment="1">
      <alignment horizontal="center"/>
    </xf>
    <xf numFmtId="0" fontId="5" fillId="0" borderId="16" xfId="2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/>
    </xf>
    <xf numFmtId="0" fontId="5" fillId="0" borderId="17" xfId="2" applyFont="1" applyFill="1" applyBorder="1" applyAlignment="1">
      <alignment horizontal="center"/>
    </xf>
    <xf numFmtId="0" fontId="5" fillId="0" borderId="7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textRotation="90" wrapText="1"/>
    </xf>
    <xf numFmtId="0" fontId="5" fillId="0" borderId="7" xfId="2" applyFont="1" applyFill="1" applyBorder="1" applyAlignment="1">
      <alignment horizontal="center" textRotation="90" wrapText="1"/>
    </xf>
    <xf numFmtId="0" fontId="5" fillId="0" borderId="1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textRotation="90"/>
    </xf>
    <xf numFmtId="0" fontId="5" fillId="0" borderId="7" xfId="2" applyFont="1" applyFill="1" applyBorder="1" applyAlignment="1">
      <alignment horizontal="center" textRotation="90"/>
    </xf>
  </cellXfs>
  <cellStyles count="4">
    <cellStyle name="Comma" xfId="1" builtinId="3"/>
    <cellStyle name="Normal" xfId="0" builtinId="0"/>
    <cellStyle name="Normal_Hashvetvutjunner" xfId="2"/>
    <cellStyle name="Style 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N12"/>
  <sheetViews>
    <sheetView tabSelected="1" zoomScaleNormal="100" workbookViewId="0">
      <selection activeCell="K14" sqref="K14"/>
    </sheetView>
  </sheetViews>
  <sheetFormatPr defaultRowHeight="13.5"/>
  <cols>
    <col min="1" max="1" width="5.140625" style="46" customWidth="1"/>
    <col min="2" max="5" width="9.140625" style="46"/>
    <col min="6" max="6" width="11" style="46" customWidth="1"/>
    <col min="7" max="7" width="9.140625" style="46"/>
    <col min="8" max="8" width="10.7109375" style="46" customWidth="1"/>
    <col min="9" max="11" width="9.140625" style="46"/>
    <col min="12" max="12" width="34.5703125" style="46" customWidth="1"/>
    <col min="13" max="13" width="13.85546875" style="46" customWidth="1"/>
    <col min="14" max="16384" width="9.140625" style="46"/>
  </cols>
  <sheetData>
    <row r="1" spans="1:14" ht="20.25" customHeight="1">
      <c r="M1" s="47" t="s">
        <v>127</v>
      </c>
    </row>
    <row r="2" spans="1:14" ht="20.25" customHeight="1">
      <c r="M2" s="47"/>
    </row>
    <row r="3" spans="1:14" ht="20.25" customHeight="1">
      <c r="M3" s="47"/>
    </row>
    <row r="5" spans="1:14" ht="17.25">
      <c r="A5" s="54"/>
      <c r="C5" s="48"/>
      <c r="D5" s="48"/>
      <c r="L5" s="49"/>
    </row>
    <row r="6" spans="1:14">
      <c r="A6" s="54"/>
      <c r="C6" s="48"/>
      <c r="D6" s="48"/>
    </row>
    <row r="7" spans="1:14" ht="17.25">
      <c r="A7" s="53" t="s">
        <v>128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</row>
    <row r="8" spans="1:14" ht="47.25" customHeight="1">
      <c r="A8" s="55" t="s">
        <v>129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1"/>
    </row>
    <row r="9" spans="1:14" ht="39.75" customHeight="1">
      <c r="A9" s="52" t="s">
        <v>131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</row>
    <row r="10" spans="1:14" ht="17.25">
      <c r="A10" s="53" t="s">
        <v>130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</row>
    <row r="11" spans="1:14" ht="17.25">
      <c r="A11" s="50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</row>
    <row r="12" spans="1:14" ht="15.75" customHeight="1">
      <c r="A12" s="50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</row>
  </sheetData>
  <mergeCells count="5">
    <mergeCell ref="A9:M9"/>
    <mergeCell ref="A10:M10"/>
    <mergeCell ref="A5:A6"/>
    <mergeCell ref="A7:M7"/>
    <mergeCell ref="A8:M8"/>
  </mergeCells>
  <phoneticPr fontId="4" type="noConversion"/>
  <pageMargins left="0" right="0" top="0.17" bottom="0.34" header="0.17" footer="0.17"/>
  <pageSetup paperSize="9" scale="97" firstPageNumber="2473" orientation="landscape" useFirstPageNumber="1" horizontalDpi="1200" r:id="rId1"/>
  <headerFooter alignWithMargins="0">
    <oddFooter>&amp;L&amp;"GHEA Grapalat,Regular"&amp;8Հայաստանի Հանրապետության ֆինանսների նախարարություն&amp;R&amp;"GHEA Grapalat,Regular"&amp;8&amp;F &amp;P էջ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orksheet____2"/>
  <dimension ref="A1:AA54"/>
  <sheetViews>
    <sheetView topLeftCell="Q31" zoomScaleNormal="100" workbookViewId="0">
      <selection activeCell="V35" sqref="V35"/>
    </sheetView>
  </sheetViews>
  <sheetFormatPr defaultColWidth="1.28515625" defaultRowHeight="13.5"/>
  <cols>
    <col min="1" max="1" width="6.7109375" style="15" customWidth="1"/>
    <col min="2" max="2" width="5.42578125" style="15" customWidth="1"/>
    <col min="3" max="3" width="6.28515625" style="15" customWidth="1"/>
    <col min="4" max="4" width="5" style="15" customWidth="1"/>
    <col min="5" max="5" width="5.85546875" style="15" customWidth="1"/>
    <col min="6" max="6" width="5" style="15" customWidth="1"/>
    <col min="7" max="7" width="4.140625" style="15" customWidth="1"/>
    <col min="8" max="8" width="15.7109375" style="15" customWidth="1"/>
    <col min="9" max="9" width="40.5703125" style="15" customWidth="1"/>
    <col min="10" max="10" width="10.7109375" style="15" customWidth="1"/>
    <col min="11" max="11" width="17.28515625" style="42" customWidth="1"/>
    <col min="12" max="14" width="9.140625" style="42" customWidth="1"/>
    <col min="15" max="15" width="15.42578125" style="42" customWidth="1"/>
    <col min="16" max="16" width="28" style="42" customWidth="1"/>
    <col min="17" max="17" width="19.28515625" style="42" customWidth="1"/>
    <col min="18" max="18" width="14.7109375" style="42" customWidth="1"/>
    <col min="19" max="19" width="14.5703125" style="42" customWidth="1"/>
    <col min="20" max="20" width="15.28515625" style="42" customWidth="1"/>
    <col min="21" max="21" width="14.7109375" style="42" bestFit="1" customWidth="1"/>
    <col min="22" max="22" width="28.28515625" style="42" customWidth="1"/>
    <col min="23" max="23" width="24.28515625" style="42" customWidth="1"/>
    <col min="24" max="24" width="25.5703125" style="42" customWidth="1"/>
    <col min="25" max="25" width="21.5703125" style="42" customWidth="1"/>
    <col min="26" max="26" width="0" style="19" hidden="1" customWidth="1"/>
    <col min="27" max="27" width="12.5703125" style="19" hidden="1" customWidth="1"/>
    <col min="28" max="255" width="0" style="19" hidden="1" customWidth="1"/>
    <col min="256" max="16384" width="1.28515625" style="19"/>
  </cols>
  <sheetData>
    <row r="1" spans="1:27" ht="12.75" customHeight="1">
      <c r="A1" s="64" t="s">
        <v>48</v>
      </c>
      <c r="B1" s="61" t="s">
        <v>49</v>
      </c>
      <c r="C1" s="63" t="s">
        <v>50</v>
      </c>
      <c r="D1" s="63"/>
      <c r="E1" s="63"/>
      <c r="F1" s="61" t="s">
        <v>59</v>
      </c>
      <c r="G1" s="61" t="s">
        <v>51</v>
      </c>
      <c r="H1" s="63" t="s">
        <v>64</v>
      </c>
      <c r="I1" s="63" t="s">
        <v>60</v>
      </c>
      <c r="J1" s="63" t="s">
        <v>61</v>
      </c>
      <c r="K1" s="56" t="s">
        <v>68</v>
      </c>
      <c r="L1" s="57"/>
      <c r="M1" s="57"/>
      <c r="N1" s="57"/>
      <c r="O1" s="57"/>
      <c r="P1" s="57"/>
      <c r="Q1" s="57" t="s">
        <v>67</v>
      </c>
      <c r="R1" s="58"/>
      <c r="S1" s="58"/>
      <c r="T1" s="58"/>
      <c r="U1" s="58"/>
      <c r="V1" s="58"/>
      <c r="W1" s="57" t="s">
        <v>53</v>
      </c>
      <c r="X1" s="57"/>
      <c r="Y1" s="59"/>
    </row>
    <row r="2" spans="1:27" ht="142.5" customHeight="1" thickBot="1">
      <c r="A2" s="65"/>
      <c r="B2" s="62"/>
      <c r="C2" s="20" t="s">
        <v>52</v>
      </c>
      <c r="D2" s="60" t="s">
        <v>65</v>
      </c>
      <c r="E2" s="60"/>
      <c r="F2" s="62"/>
      <c r="G2" s="62"/>
      <c r="H2" s="60"/>
      <c r="I2" s="60"/>
      <c r="J2" s="60"/>
      <c r="K2" s="21" t="s">
        <v>54</v>
      </c>
      <c r="L2" s="22" t="s">
        <v>62</v>
      </c>
      <c r="M2" s="22" t="s">
        <v>55</v>
      </c>
      <c r="N2" s="22" t="s">
        <v>69</v>
      </c>
      <c r="O2" s="22" t="s">
        <v>70</v>
      </c>
      <c r="P2" s="22" t="s">
        <v>71</v>
      </c>
      <c r="Q2" s="22" t="s">
        <v>54</v>
      </c>
      <c r="R2" s="22" t="s">
        <v>63</v>
      </c>
      <c r="S2" s="22" t="s">
        <v>56</v>
      </c>
      <c r="T2" s="22" t="s">
        <v>58</v>
      </c>
      <c r="U2" s="22" t="s">
        <v>72</v>
      </c>
      <c r="V2" s="22" t="s">
        <v>73</v>
      </c>
      <c r="W2" s="22" t="s">
        <v>104</v>
      </c>
      <c r="X2" s="22" t="s">
        <v>66</v>
      </c>
      <c r="Y2" s="23" t="s">
        <v>57</v>
      </c>
    </row>
    <row r="3" spans="1:27">
      <c r="A3" s="24" t="s">
        <v>39</v>
      </c>
      <c r="B3" s="24" t="s">
        <v>40</v>
      </c>
      <c r="C3" s="24" t="s">
        <v>3</v>
      </c>
      <c r="D3" s="24" t="s">
        <v>41</v>
      </c>
      <c r="E3" s="24" t="s">
        <v>42</v>
      </c>
      <c r="F3" s="24" t="s">
        <v>43</v>
      </c>
      <c r="G3" s="25" t="s">
        <v>44</v>
      </c>
      <c r="H3" s="25" t="s">
        <v>45</v>
      </c>
      <c r="I3" s="25" t="s">
        <v>46</v>
      </c>
      <c r="J3" s="25" t="s">
        <v>47</v>
      </c>
      <c r="K3" s="25" t="s">
        <v>5</v>
      </c>
      <c r="L3" s="26" t="s">
        <v>6</v>
      </c>
      <c r="M3" s="27" t="s">
        <v>7</v>
      </c>
      <c r="N3" s="27" t="s">
        <v>8</v>
      </c>
      <c r="O3" s="27" t="s">
        <v>9</v>
      </c>
      <c r="P3" s="27" t="s">
        <v>10</v>
      </c>
      <c r="Q3" s="27" t="s">
        <v>11</v>
      </c>
      <c r="R3" s="27" t="s">
        <v>12</v>
      </c>
      <c r="S3" s="27" t="s">
        <v>13</v>
      </c>
      <c r="T3" s="27" t="s">
        <v>14</v>
      </c>
      <c r="U3" s="27" t="s">
        <v>15</v>
      </c>
      <c r="V3" s="27" t="s">
        <v>16</v>
      </c>
      <c r="W3" s="27" t="s">
        <v>17</v>
      </c>
      <c r="X3" s="27" t="s">
        <v>18</v>
      </c>
      <c r="Y3" s="28" t="s">
        <v>19</v>
      </c>
      <c r="AA3" s="29" t="s">
        <v>20</v>
      </c>
    </row>
    <row r="4" spans="1:27" s="33" customFormat="1" ht="163.5" customHeight="1">
      <c r="A4" s="1">
        <v>105004</v>
      </c>
      <c r="B4" s="1" t="s">
        <v>5</v>
      </c>
      <c r="C4" s="1">
        <v>1064</v>
      </c>
      <c r="D4" s="1" t="s">
        <v>24</v>
      </c>
      <c r="E4" s="30">
        <v>1</v>
      </c>
      <c r="F4" s="18">
        <v>0</v>
      </c>
      <c r="G4" s="1"/>
      <c r="H4" s="2" t="s">
        <v>105</v>
      </c>
      <c r="I4" s="2" t="s">
        <v>76</v>
      </c>
      <c r="J4" s="1"/>
      <c r="K4" s="1"/>
      <c r="L4" s="1"/>
      <c r="M4" s="1"/>
      <c r="N4" s="11"/>
      <c r="O4" s="1"/>
      <c r="P4" s="1"/>
      <c r="Q4" s="31">
        <v>715438.7</v>
      </c>
      <c r="R4" s="32"/>
      <c r="S4" s="31">
        <f>R4+Q4</f>
        <v>715438.7</v>
      </c>
      <c r="T4" s="31">
        <v>686362.28</v>
      </c>
      <c r="U4" s="31">
        <f>T4-S4</f>
        <v>-29076.419999999925</v>
      </c>
      <c r="V4" s="2" t="s">
        <v>123</v>
      </c>
      <c r="W4" s="4"/>
      <c r="X4" s="4"/>
      <c r="Y4" s="1"/>
      <c r="AA4" s="34" t="s">
        <v>5</v>
      </c>
    </row>
    <row r="5" spans="1:27" s="33" customFormat="1" ht="90" customHeight="1">
      <c r="A5" s="10">
        <v>105004</v>
      </c>
      <c r="B5" s="10" t="s">
        <v>5</v>
      </c>
      <c r="C5" s="10">
        <v>1064</v>
      </c>
      <c r="D5" s="10" t="s">
        <v>24</v>
      </c>
      <c r="E5" s="35">
        <v>1</v>
      </c>
      <c r="F5" s="16">
        <v>0</v>
      </c>
      <c r="G5" s="10"/>
      <c r="H5" s="36"/>
      <c r="I5" s="43" t="s">
        <v>77</v>
      </c>
      <c r="J5" s="10" t="s">
        <v>74</v>
      </c>
      <c r="K5" s="10">
        <v>274</v>
      </c>
      <c r="L5" s="14"/>
      <c r="M5" s="10">
        <f t="shared" ref="M5:M31" si="0">K5+L5</f>
        <v>274</v>
      </c>
      <c r="N5" s="12">
        <v>254</v>
      </c>
      <c r="O5" s="10">
        <f t="shared" ref="O5:O31" si="1">N5-M5</f>
        <v>-20</v>
      </c>
      <c r="P5" s="44" t="s">
        <v>109</v>
      </c>
      <c r="Q5" s="16"/>
      <c r="R5" s="17"/>
      <c r="S5" s="16"/>
      <c r="T5" s="16"/>
      <c r="U5" s="16"/>
      <c r="V5" s="43"/>
      <c r="W5" s="13"/>
      <c r="X5" s="10"/>
      <c r="Y5" s="10"/>
      <c r="AA5" s="34" t="s">
        <v>6</v>
      </c>
    </row>
    <row r="6" spans="1:27" s="33" customFormat="1" ht="136.5" customHeight="1">
      <c r="A6" s="1">
        <v>105004</v>
      </c>
      <c r="B6" s="1" t="s">
        <v>5</v>
      </c>
      <c r="C6" s="1">
        <v>1064</v>
      </c>
      <c r="D6" s="1" t="s">
        <v>24</v>
      </c>
      <c r="E6" s="30">
        <v>1</v>
      </c>
      <c r="F6" s="18">
        <v>0</v>
      </c>
      <c r="G6" s="1"/>
      <c r="H6" s="37"/>
      <c r="I6" s="2" t="s">
        <v>78</v>
      </c>
      <c r="J6" s="1" t="s">
        <v>74</v>
      </c>
      <c r="K6" s="1">
        <v>32</v>
      </c>
      <c r="L6" s="4"/>
      <c r="M6" s="1">
        <f t="shared" si="0"/>
        <v>32</v>
      </c>
      <c r="N6" s="1">
        <v>28</v>
      </c>
      <c r="O6" s="10">
        <f t="shared" si="1"/>
        <v>-4</v>
      </c>
      <c r="P6" s="44" t="s">
        <v>115</v>
      </c>
      <c r="Q6" s="16"/>
      <c r="R6" s="18"/>
      <c r="S6" s="18"/>
      <c r="T6" s="18"/>
      <c r="U6" s="18"/>
      <c r="V6" s="2"/>
      <c r="W6" s="1"/>
      <c r="X6" s="1"/>
      <c r="Y6" s="1"/>
    </row>
    <row r="7" spans="1:27" s="33" customFormat="1" ht="90" customHeight="1">
      <c r="A7" s="1">
        <v>105004</v>
      </c>
      <c r="B7" s="1" t="s">
        <v>5</v>
      </c>
      <c r="C7" s="1">
        <v>1064</v>
      </c>
      <c r="D7" s="1" t="s">
        <v>24</v>
      </c>
      <c r="E7" s="30">
        <v>1</v>
      </c>
      <c r="F7" s="18">
        <v>0</v>
      </c>
      <c r="G7" s="1"/>
      <c r="H7" s="37"/>
      <c r="I7" s="2" t="s">
        <v>79</v>
      </c>
      <c r="J7" s="1" t="s">
        <v>74</v>
      </c>
      <c r="K7" s="1">
        <v>8</v>
      </c>
      <c r="L7" s="4"/>
      <c r="M7" s="1">
        <f t="shared" si="0"/>
        <v>8</v>
      </c>
      <c r="N7" s="1">
        <v>8</v>
      </c>
      <c r="O7" s="1">
        <f t="shared" si="1"/>
        <v>0</v>
      </c>
      <c r="P7" s="44"/>
      <c r="Q7" s="18"/>
      <c r="R7" s="18"/>
      <c r="S7" s="18"/>
      <c r="T7" s="18"/>
      <c r="U7" s="18"/>
      <c r="V7" s="2"/>
      <c r="W7" s="1"/>
      <c r="X7" s="1"/>
      <c r="Y7" s="1"/>
    </row>
    <row r="8" spans="1:27" s="33" customFormat="1" ht="67.5" customHeight="1">
      <c r="A8" s="1">
        <v>105004</v>
      </c>
      <c r="B8" s="1" t="s">
        <v>5</v>
      </c>
      <c r="C8" s="1">
        <v>1064</v>
      </c>
      <c r="D8" s="1" t="s">
        <v>24</v>
      </c>
      <c r="E8" s="30">
        <v>1</v>
      </c>
      <c r="F8" s="18">
        <v>0</v>
      </c>
      <c r="G8" s="1"/>
      <c r="H8" s="37"/>
      <c r="I8" s="2" t="s">
        <v>80</v>
      </c>
      <c r="J8" s="1" t="s">
        <v>74</v>
      </c>
      <c r="K8" s="1">
        <v>4</v>
      </c>
      <c r="L8" s="4"/>
      <c r="M8" s="1">
        <f t="shared" si="0"/>
        <v>4</v>
      </c>
      <c r="N8" s="1">
        <v>4</v>
      </c>
      <c r="O8" s="1">
        <f t="shared" si="1"/>
        <v>0</v>
      </c>
      <c r="P8" s="45"/>
      <c r="Q8" s="18"/>
      <c r="R8" s="18"/>
      <c r="S8" s="18"/>
      <c r="T8" s="18"/>
      <c r="U8" s="18"/>
      <c r="V8" s="2"/>
      <c r="W8" s="1"/>
      <c r="X8" s="1"/>
      <c r="Y8" s="1"/>
      <c r="AA8" s="38" t="s">
        <v>21</v>
      </c>
    </row>
    <row r="9" spans="1:27" s="33" customFormat="1" ht="64.5" customHeight="1">
      <c r="A9" s="1">
        <v>105004</v>
      </c>
      <c r="B9" s="1" t="s">
        <v>5</v>
      </c>
      <c r="C9" s="1">
        <v>1064</v>
      </c>
      <c r="D9" s="1" t="s">
        <v>24</v>
      </c>
      <c r="E9" s="30">
        <v>1</v>
      </c>
      <c r="F9" s="18">
        <v>0</v>
      </c>
      <c r="G9" s="1"/>
      <c r="H9" s="37"/>
      <c r="I9" s="2" t="s">
        <v>81</v>
      </c>
      <c r="J9" s="1" t="s">
        <v>74</v>
      </c>
      <c r="K9" s="1">
        <v>4</v>
      </c>
      <c r="L9" s="4"/>
      <c r="M9" s="1">
        <f t="shared" si="0"/>
        <v>4</v>
      </c>
      <c r="N9" s="1">
        <v>4</v>
      </c>
      <c r="O9" s="1">
        <f t="shared" si="1"/>
        <v>0</v>
      </c>
      <c r="P9" s="44"/>
      <c r="Q9" s="18"/>
      <c r="R9" s="18"/>
      <c r="S9" s="18"/>
      <c r="T9" s="18"/>
      <c r="U9" s="18"/>
      <c r="V9" s="2"/>
      <c r="W9" s="1"/>
      <c r="X9" s="1"/>
      <c r="Y9" s="1"/>
      <c r="AA9" s="34" t="s">
        <v>25</v>
      </c>
    </row>
    <row r="10" spans="1:27" s="33" customFormat="1" ht="108" customHeight="1">
      <c r="A10" s="1">
        <v>105004</v>
      </c>
      <c r="B10" s="1" t="s">
        <v>5</v>
      </c>
      <c r="C10" s="1">
        <v>1064</v>
      </c>
      <c r="D10" s="1" t="s">
        <v>24</v>
      </c>
      <c r="E10" s="30">
        <v>1</v>
      </c>
      <c r="F10" s="18">
        <v>0</v>
      </c>
      <c r="G10" s="1"/>
      <c r="H10" s="37"/>
      <c r="I10" s="2" t="s">
        <v>82</v>
      </c>
      <c r="J10" s="1" t="s">
        <v>74</v>
      </c>
      <c r="K10" s="1">
        <v>4</v>
      </c>
      <c r="L10" s="4"/>
      <c r="M10" s="1">
        <f t="shared" si="0"/>
        <v>4</v>
      </c>
      <c r="N10" s="1">
        <v>2</v>
      </c>
      <c r="O10" s="1">
        <f t="shared" si="1"/>
        <v>-2</v>
      </c>
      <c r="P10" s="45" t="s">
        <v>116</v>
      </c>
      <c r="Q10" s="18"/>
      <c r="R10" s="18"/>
      <c r="S10" s="18"/>
      <c r="T10" s="18"/>
      <c r="U10" s="18"/>
      <c r="V10" s="2"/>
      <c r="W10" s="1"/>
      <c r="X10" s="1"/>
      <c r="Y10" s="1"/>
      <c r="AA10" s="34" t="s">
        <v>26</v>
      </c>
    </row>
    <row r="11" spans="1:27" s="33" customFormat="1" ht="97.5" customHeight="1">
      <c r="A11" s="1">
        <v>105004</v>
      </c>
      <c r="B11" s="1" t="s">
        <v>5</v>
      </c>
      <c r="C11" s="1">
        <v>1064</v>
      </c>
      <c r="D11" s="1" t="s">
        <v>24</v>
      </c>
      <c r="E11" s="30">
        <v>1</v>
      </c>
      <c r="F11" s="18">
        <v>0</v>
      </c>
      <c r="G11" s="1"/>
      <c r="H11" s="37"/>
      <c r="I11" s="2" t="s">
        <v>83</v>
      </c>
      <c r="J11" s="1" t="s">
        <v>74</v>
      </c>
      <c r="K11" s="1">
        <v>181</v>
      </c>
      <c r="L11" s="4"/>
      <c r="M11" s="1">
        <f t="shared" si="0"/>
        <v>181</v>
      </c>
      <c r="N11" s="1">
        <v>188</v>
      </c>
      <c r="O11" s="1">
        <f t="shared" si="1"/>
        <v>7</v>
      </c>
      <c r="P11" s="2" t="s">
        <v>121</v>
      </c>
      <c r="Q11" s="18"/>
      <c r="R11" s="18"/>
      <c r="S11" s="18"/>
      <c r="T11" s="18"/>
      <c r="U11" s="18"/>
      <c r="V11" s="2"/>
      <c r="W11" s="1"/>
      <c r="X11" s="1"/>
      <c r="Y11" s="1"/>
      <c r="AA11" s="34" t="s">
        <v>27</v>
      </c>
    </row>
    <row r="12" spans="1:27" s="33" customFormat="1" ht="72.75" customHeight="1">
      <c r="A12" s="1">
        <v>105004</v>
      </c>
      <c r="B12" s="1" t="s">
        <v>5</v>
      </c>
      <c r="C12" s="1">
        <v>1064</v>
      </c>
      <c r="D12" s="1" t="s">
        <v>24</v>
      </c>
      <c r="E12" s="30">
        <v>1</v>
      </c>
      <c r="F12" s="18">
        <v>0</v>
      </c>
      <c r="G12" s="1"/>
      <c r="H12" s="37"/>
      <c r="I12" s="2" t="s">
        <v>84</v>
      </c>
      <c r="J12" s="1" t="s">
        <v>74</v>
      </c>
      <c r="K12" s="1">
        <v>1</v>
      </c>
      <c r="L12" s="4"/>
      <c r="M12" s="1">
        <f t="shared" si="0"/>
        <v>1</v>
      </c>
      <c r="N12" s="1">
        <v>2</v>
      </c>
      <c r="O12" s="1">
        <f>N12-M12</f>
        <v>1</v>
      </c>
      <c r="P12" s="2" t="s">
        <v>122</v>
      </c>
      <c r="Q12" s="18"/>
      <c r="R12" s="18"/>
      <c r="S12" s="18"/>
      <c r="T12" s="18"/>
      <c r="U12" s="18"/>
      <c r="V12" s="2"/>
      <c r="W12" s="1"/>
      <c r="X12" s="1"/>
      <c r="Y12" s="1"/>
      <c r="AA12" s="34" t="s">
        <v>28</v>
      </c>
    </row>
    <row r="13" spans="1:27" s="33" customFormat="1" ht="50.25" customHeight="1">
      <c r="A13" s="1">
        <v>105004</v>
      </c>
      <c r="B13" s="1" t="s">
        <v>5</v>
      </c>
      <c r="C13" s="1">
        <v>1064</v>
      </c>
      <c r="D13" s="1" t="s">
        <v>24</v>
      </c>
      <c r="E13" s="30">
        <v>1</v>
      </c>
      <c r="F13" s="18">
        <v>0</v>
      </c>
      <c r="G13" s="1"/>
      <c r="H13" s="37"/>
      <c r="I13" s="2" t="s">
        <v>85</v>
      </c>
      <c r="J13" s="1" t="s">
        <v>74</v>
      </c>
      <c r="K13" s="1">
        <v>1</v>
      </c>
      <c r="L13" s="4"/>
      <c r="M13" s="1">
        <f t="shared" si="0"/>
        <v>1</v>
      </c>
      <c r="N13" s="18">
        <v>0</v>
      </c>
      <c r="O13" s="1">
        <f t="shared" si="1"/>
        <v>-1</v>
      </c>
      <c r="P13" s="2" t="s">
        <v>110</v>
      </c>
      <c r="Q13" s="18"/>
      <c r="R13" s="18"/>
      <c r="S13" s="18"/>
      <c r="T13" s="18"/>
      <c r="U13" s="18"/>
      <c r="V13" s="2"/>
      <c r="W13" s="1"/>
      <c r="X13" s="1"/>
      <c r="Y13" s="1"/>
      <c r="AA13" s="34" t="s">
        <v>29</v>
      </c>
    </row>
    <row r="14" spans="1:27" s="33" customFormat="1" ht="43.5" customHeight="1">
      <c r="A14" s="1">
        <v>105004</v>
      </c>
      <c r="B14" s="1" t="s">
        <v>5</v>
      </c>
      <c r="C14" s="1">
        <v>1064</v>
      </c>
      <c r="D14" s="1" t="s">
        <v>24</v>
      </c>
      <c r="E14" s="30">
        <v>1</v>
      </c>
      <c r="F14" s="18">
        <v>0</v>
      </c>
      <c r="G14" s="1"/>
      <c r="H14" s="37"/>
      <c r="I14" s="2" t="s">
        <v>86</v>
      </c>
      <c r="J14" s="1" t="s">
        <v>74</v>
      </c>
      <c r="K14" s="9">
        <v>1</v>
      </c>
      <c r="L14" s="4"/>
      <c r="M14" s="1">
        <f t="shared" si="0"/>
        <v>1</v>
      </c>
      <c r="N14" s="1">
        <v>1</v>
      </c>
      <c r="O14" s="18">
        <f t="shared" si="1"/>
        <v>0</v>
      </c>
      <c r="P14" s="2"/>
      <c r="Q14" s="18"/>
      <c r="R14" s="18"/>
      <c r="S14" s="18"/>
      <c r="T14" s="18"/>
      <c r="U14" s="18"/>
      <c r="V14" s="2"/>
      <c r="W14" s="1"/>
      <c r="X14" s="1"/>
      <c r="Y14" s="1"/>
      <c r="AA14" s="34" t="s">
        <v>30</v>
      </c>
    </row>
    <row r="15" spans="1:27" s="33" customFormat="1" ht="41.25" customHeight="1">
      <c r="A15" s="1">
        <v>105004</v>
      </c>
      <c r="B15" s="1" t="s">
        <v>5</v>
      </c>
      <c r="C15" s="1">
        <v>1064</v>
      </c>
      <c r="D15" s="1" t="s">
        <v>24</v>
      </c>
      <c r="E15" s="30">
        <v>1</v>
      </c>
      <c r="F15" s="18">
        <v>0</v>
      </c>
      <c r="G15" s="1"/>
      <c r="H15" s="37"/>
      <c r="I15" s="2" t="s">
        <v>87</v>
      </c>
      <c r="J15" s="1" t="s">
        <v>74</v>
      </c>
      <c r="K15" s="7">
        <v>1</v>
      </c>
      <c r="L15" s="4"/>
      <c r="M15" s="1">
        <f t="shared" si="0"/>
        <v>1</v>
      </c>
      <c r="N15" s="18">
        <v>0</v>
      </c>
      <c r="O15" s="1">
        <f t="shared" si="1"/>
        <v>-1</v>
      </c>
      <c r="P15" s="2" t="s">
        <v>110</v>
      </c>
      <c r="Q15" s="18"/>
      <c r="R15" s="18"/>
      <c r="S15" s="18"/>
      <c r="T15" s="18"/>
      <c r="U15" s="18"/>
      <c r="V15" s="2"/>
      <c r="W15" s="1"/>
      <c r="X15" s="1"/>
      <c r="Y15" s="1"/>
      <c r="AA15" s="34" t="s">
        <v>31</v>
      </c>
    </row>
    <row r="16" spans="1:27" s="33" customFormat="1" ht="179.25" customHeight="1">
      <c r="A16" s="1">
        <v>105004</v>
      </c>
      <c r="B16" s="1" t="s">
        <v>5</v>
      </c>
      <c r="C16" s="1">
        <v>1064</v>
      </c>
      <c r="D16" s="1" t="s">
        <v>24</v>
      </c>
      <c r="E16" s="30">
        <v>1</v>
      </c>
      <c r="F16" s="18">
        <v>0</v>
      </c>
      <c r="G16" s="1"/>
      <c r="H16" s="37"/>
      <c r="I16" s="2" t="s">
        <v>88</v>
      </c>
      <c r="J16" s="1" t="s">
        <v>74</v>
      </c>
      <c r="K16" s="7"/>
      <c r="L16" s="4"/>
      <c r="M16" s="18">
        <f t="shared" si="0"/>
        <v>0</v>
      </c>
      <c r="N16" s="1">
        <v>15</v>
      </c>
      <c r="O16" s="1">
        <f t="shared" si="1"/>
        <v>15</v>
      </c>
      <c r="P16" s="2" t="s">
        <v>111</v>
      </c>
      <c r="Q16" s="18"/>
      <c r="R16" s="18"/>
      <c r="S16" s="18"/>
      <c r="T16" s="18"/>
      <c r="U16" s="18"/>
      <c r="V16" s="2"/>
      <c r="W16" s="1"/>
      <c r="X16" s="1"/>
      <c r="Y16" s="1"/>
      <c r="AA16" s="34" t="s">
        <v>32</v>
      </c>
    </row>
    <row r="17" spans="1:27" s="33" customFormat="1" ht="68.25" customHeight="1">
      <c r="A17" s="1">
        <v>105004</v>
      </c>
      <c r="B17" s="1" t="s">
        <v>5</v>
      </c>
      <c r="C17" s="1">
        <v>1064</v>
      </c>
      <c r="D17" s="1" t="s">
        <v>24</v>
      </c>
      <c r="E17" s="30">
        <v>1</v>
      </c>
      <c r="F17" s="18">
        <v>0</v>
      </c>
      <c r="G17" s="1"/>
      <c r="H17" s="37"/>
      <c r="I17" s="2" t="s">
        <v>89</v>
      </c>
      <c r="J17" s="1" t="s">
        <v>74</v>
      </c>
      <c r="K17" s="7">
        <v>15</v>
      </c>
      <c r="L17" s="4"/>
      <c r="M17" s="1">
        <f t="shared" si="0"/>
        <v>15</v>
      </c>
      <c r="N17" s="1">
        <v>21</v>
      </c>
      <c r="O17" s="1">
        <f t="shared" si="1"/>
        <v>6</v>
      </c>
      <c r="P17" s="2" t="s">
        <v>120</v>
      </c>
      <c r="Q17" s="18"/>
      <c r="R17" s="18"/>
      <c r="S17" s="18"/>
      <c r="T17" s="18"/>
      <c r="U17" s="18"/>
      <c r="V17" s="2"/>
      <c r="W17" s="1"/>
      <c r="X17" s="1"/>
      <c r="Y17" s="1"/>
      <c r="AA17" s="34" t="s">
        <v>33</v>
      </c>
    </row>
    <row r="18" spans="1:27" s="33" customFormat="1" ht="89.25" customHeight="1">
      <c r="A18" s="1">
        <v>105004</v>
      </c>
      <c r="B18" s="1" t="s">
        <v>5</v>
      </c>
      <c r="C18" s="1">
        <v>1064</v>
      </c>
      <c r="D18" s="1" t="s">
        <v>24</v>
      </c>
      <c r="E18" s="30">
        <v>1</v>
      </c>
      <c r="F18" s="18">
        <v>0</v>
      </c>
      <c r="G18" s="1"/>
      <c r="H18" s="37"/>
      <c r="I18" s="2" t="s">
        <v>90</v>
      </c>
      <c r="J18" s="1" t="s">
        <v>74</v>
      </c>
      <c r="K18" s="7">
        <v>520</v>
      </c>
      <c r="L18" s="4"/>
      <c r="M18" s="1">
        <f t="shared" si="0"/>
        <v>520</v>
      </c>
      <c r="N18" s="1">
        <v>520</v>
      </c>
      <c r="O18" s="18">
        <f t="shared" si="1"/>
        <v>0</v>
      </c>
      <c r="P18" s="2"/>
      <c r="Q18" s="18"/>
      <c r="R18" s="18"/>
      <c r="S18" s="18"/>
      <c r="T18" s="18"/>
      <c r="U18" s="18"/>
      <c r="V18" s="2"/>
      <c r="W18" s="1"/>
      <c r="X18" s="1"/>
      <c r="Y18" s="1"/>
      <c r="AA18" s="34" t="s">
        <v>34</v>
      </c>
    </row>
    <row r="19" spans="1:27" s="33" customFormat="1" ht="108" customHeight="1">
      <c r="A19" s="1">
        <v>105004</v>
      </c>
      <c r="B19" s="1" t="s">
        <v>5</v>
      </c>
      <c r="C19" s="1">
        <v>1064</v>
      </c>
      <c r="D19" s="1" t="s">
        <v>24</v>
      </c>
      <c r="E19" s="30">
        <v>1</v>
      </c>
      <c r="F19" s="18">
        <v>0</v>
      </c>
      <c r="G19" s="1"/>
      <c r="H19" s="37"/>
      <c r="I19" s="2" t="s">
        <v>91</v>
      </c>
      <c r="J19" s="2" t="s">
        <v>75</v>
      </c>
      <c r="K19" s="7">
        <v>4</v>
      </c>
      <c r="L19" s="5"/>
      <c r="M19" s="1">
        <f t="shared" si="0"/>
        <v>4</v>
      </c>
      <c r="N19" s="1">
        <v>4</v>
      </c>
      <c r="O19" s="18">
        <f t="shared" si="1"/>
        <v>0</v>
      </c>
      <c r="P19" s="45"/>
      <c r="Q19" s="18"/>
      <c r="R19" s="18"/>
      <c r="S19" s="18"/>
      <c r="T19" s="18"/>
      <c r="U19" s="18"/>
      <c r="V19" s="2"/>
      <c r="W19" s="3"/>
      <c r="X19" s="1"/>
      <c r="Y19" s="1"/>
    </row>
    <row r="20" spans="1:27" s="33" customFormat="1" ht="131.25" customHeight="1">
      <c r="A20" s="1">
        <v>105004</v>
      </c>
      <c r="B20" s="1" t="s">
        <v>5</v>
      </c>
      <c r="C20" s="1">
        <v>1064</v>
      </c>
      <c r="D20" s="1" t="s">
        <v>24</v>
      </c>
      <c r="E20" s="30">
        <v>1</v>
      </c>
      <c r="F20" s="18">
        <v>0</v>
      </c>
      <c r="G20" s="1"/>
      <c r="H20" s="37"/>
      <c r="I20" s="2" t="s">
        <v>92</v>
      </c>
      <c r="J20" s="2" t="s">
        <v>75</v>
      </c>
      <c r="K20" s="7">
        <v>4</v>
      </c>
      <c r="L20" s="5"/>
      <c r="M20" s="1">
        <f t="shared" si="0"/>
        <v>4</v>
      </c>
      <c r="N20" s="1">
        <v>4</v>
      </c>
      <c r="O20" s="18">
        <f t="shared" si="1"/>
        <v>0</v>
      </c>
      <c r="P20" s="2"/>
      <c r="Q20" s="18"/>
      <c r="R20" s="18"/>
      <c r="S20" s="18"/>
      <c r="T20" s="18"/>
      <c r="U20" s="18"/>
      <c r="V20" s="2"/>
      <c r="W20" s="3"/>
      <c r="X20" s="1"/>
      <c r="Y20" s="1"/>
      <c r="AA20" s="38" t="s">
        <v>22</v>
      </c>
    </row>
    <row r="21" spans="1:27" s="33" customFormat="1" ht="84.75" customHeight="1">
      <c r="A21" s="1">
        <v>105004</v>
      </c>
      <c r="B21" s="1" t="s">
        <v>5</v>
      </c>
      <c r="C21" s="1">
        <v>1064</v>
      </c>
      <c r="D21" s="1" t="s">
        <v>24</v>
      </c>
      <c r="E21" s="30">
        <v>1</v>
      </c>
      <c r="F21" s="18">
        <v>0</v>
      </c>
      <c r="G21" s="1"/>
      <c r="H21" s="37"/>
      <c r="I21" s="2" t="s">
        <v>93</v>
      </c>
      <c r="J21" s="2" t="s">
        <v>75</v>
      </c>
      <c r="K21" s="7">
        <v>4</v>
      </c>
      <c r="L21" s="5"/>
      <c r="M21" s="1">
        <f t="shared" si="0"/>
        <v>4</v>
      </c>
      <c r="N21" s="1">
        <v>4</v>
      </c>
      <c r="O21" s="18">
        <f t="shared" si="1"/>
        <v>0</v>
      </c>
      <c r="P21" s="2"/>
      <c r="Q21" s="18"/>
      <c r="R21" s="18"/>
      <c r="S21" s="18"/>
      <c r="T21" s="18"/>
      <c r="U21" s="18"/>
      <c r="V21" s="2"/>
      <c r="W21" s="1"/>
      <c r="X21" s="1"/>
      <c r="Y21" s="1"/>
      <c r="AA21" s="34" t="s">
        <v>0</v>
      </c>
    </row>
    <row r="22" spans="1:27" s="33" customFormat="1" ht="86.25" customHeight="1">
      <c r="A22" s="1">
        <v>105004</v>
      </c>
      <c r="B22" s="1" t="s">
        <v>5</v>
      </c>
      <c r="C22" s="1">
        <v>1064</v>
      </c>
      <c r="D22" s="1" t="s">
        <v>24</v>
      </c>
      <c r="E22" s="30">
        <v>1</v>
      </c>
      <c r="F22" s="18">
        <v>0</v>
      </c>
      <c r="G22" s="1"/>
      <c r="H22" s="37"/>
      <c r="I22" s="2" t="s">
        <v>94</v>
      </c>
      <c r="J22" s="2" t="s">
        <v>75</v>
      </c>
      <c r="K22" s="7">
        <v>5</v>
      </c>
      <c r="L22" s="6"/>
      <c r="M22" s="1">
        <f t="shared" si="0"/>
        <v>5</v>
      </c>
      <c r="N22" s="1">
        <v>5</v>
      </c>
      <c r="O22" s="18">
        <f t="shared" si="1"/>
        <v>0</v>
      </c>
      <c r="P22" s="2"/>
      <c r="Q22" s="18"/>
      <c r="R22" s="18"/>
      <c r="S22" s="18"/>
      <c r="T22" s="18"/>
      <c r="U22" s="18"/>
      <c r="V22" s="2"/>
      <c r="W22" s="1"/>
      <c r="X22" s="1"/>
      <c r="Y22" s="1"/>
      <c r="AA22" s="34" t="s">
        <v>3</v>
      </c>
    </row>
    <row r="23" spans="1:27" s="33" customFormat="1" ht="60.75" customHeight="1">
      <c r="A23" s="1">
        <v>105004</v>
      </c>
      <c r="B23" s="1" t="s">
        <v>5</v>
      </c>
      <c r="C23" s="1">
        <v>1064</v>
      </c>
      <c r="D23" s="1" t="s">
        <v>24</v>
      </c>
      <c r="E23" s="30">
        <v>1</v>
      </c>
      <c r="F23" s="18">
        <v>0</v>
      </c>
      <c r="G23" s="1"/>
      <c r="H23" s="37"/>
      <c r="I23" s="2" t="s">
        <v>95</v>
      </c>
      <c r="J23" s="2" t="s">
        <v>75</v>
      </c>
      <c r="K23" s="7">
        <v>4</v>
      </c>
      <c r="L23" s="6"/>
      <c r="M23" s="1">
        <f t="shared" si="0"/>
        <v>4</v>
      </c>
      <c r="N23" s="1">
        <v>4</v>
      </c>
      <c r="O23" s="18">
        <f t="shared" si="1"/>
        <v>0</v>
      </c>
      <c r="P23" s="45"/>
      <c r="Q23" s="18"/>
      <c r="R23" s="18"/>
      <c r="S23" s="18"/>
      <c r="T23" s="18"/>
      <c r="U23" s="18"/>
      <c r="V23" s="2"/>
      <c r="W23" s="1"/>
      <c r="X23" s="1"/>
      <c r="Y23" s="1"/>
      <c r="AA23" s="34" t="s">
        <v>2</v>
      </c>
    </row>
    <row r="24" spans="1:27" s="33" customFormat="1" ht="79.5" customHeight="1">
      <c r="A24" s="1">
        <v>105004</v>
      </c>
      <c r="B24" s="1" t="s">
        <v>5</v>
      </c>
      <c r="C24" s="1">
        <v>1064</v>
      </c>
      <c r="D24" s="1" t="s">
        <v>24</v>
      </c>
      <c r="E24" s="30">
        <v>1</v>
      </c>
      <c r="F24" s="18">
        <v>0</v>
      </c>
      <c r="G24" s="1"/>
      <c r="H24" s="37"/>
      <c r="I24" s="2" t="s">
        <v>96</v>
      </c>
      <c r="J24" s="2" t="s">
        <v>75</v>
      </c>
      <c r="K24" s="7">
        <v>3</v>
      </c>
      <c r="L24" s="6"/>
      <c r="M24" s="1">
        <f t="shared" si="0"/>
        <v>3</v>
      </c>
      <c r="N24" s="1">
        <v>4</v>
      </c>
      <c r="O24" s="1">
        <f t="shared" si="1"/>
        <v>1</v>
      </c>
      <c r="P24" s="2" t="s">
        <v>118</v>
      </c>
      <c r="Q24" s="18"/>
      <c r="R24" s="18"/>
      <c r="S24" s="18"/>
      <c r="T24" s="18"/>
      <c r="U24" s="18"/>
      <c r="V24" s="2"/>
      <c r="W24" s="1"/>
      <c r="X24" s="1"/>
      <c r="Y24" s="1"/>
    </row>
    <row r="25" spans="1:27" s="33" customFormat="1" ht="79.5" customHeight="1">
      <c r="A25" s="1">
        <v>105004</v>
      </c>
      <c r="B25" s="1" t="s">
        <v>5</v>
      </c>
      <c r="C25" s="1">
        <v>1064</v>
      </c>
      <c r="D25" s="1" t="s">
        <v>24</v>
      </c>
      <c r="E25" s="30">
        <v>1</v>
      </c>
      <c r="F25" s="18">
        <v>0</v>
      </c>
      <c r="G25" s="1"/>
      <c r="H25" s="37"/>
      <c r="I25" s="2" t="s">
        <v>97</v>
      </c>
      <c r="J25" s="2" t="s">
        <v>75</v>
      </c>
      <c r="K25" s="7">
        <v>3</v>
      </c>
      <c r="L25" s="6"/>
      <c r="M25" s="1">
        <f t="shared" si="0"/>
        <v>3</v>
      </c>
      <c r="N25" s="1">
        <v>3</v>
      </c>
      <c r="O25" s="18">
        <f>N25-M25</f>
        <v>0</v>
      </c>
      <c r="P25" s="2"/>
      <c r="Q25" s="18"/>
      <c r="R25" s="18"/>
      <c r="S25" s="18"/>
      <c r="T25" s="18"/>
      <c r="U25" s="18"/>
      <c r="V25" s="2"/>
      <c r="W25" s="1"/>
      <c r="X25" s="1"/>
      <c r="Y25" s="1"/>
      <c r="AA25" s="38" t="s">
        <v>23</v>
      </c>
    </row>
    <row r="26" spans="1:27" s="33" customFormat="1" ht="95.25" customHeight="1">
      <c r="A26" s="1">
        <v>105004</v>
      </c>
      <c r="B26" s="1" t="s">
        <v>5</v>
      </c>
      <c r="C26" s="1">
        <v>1064</v>
      </c>
      <c r="D26" s="1" t="s">
        <v>24</v>
      </c>
      <c r="E26" s="30">
        <v>1</v>
      </c>
      <c r="F26" s="18">
        <v>0</v>
      </c>
      <c r="G26" s="1"/>
      <c r="H26" s="37"/>
      <c r="I26" s="2" t="s">
        <v>98</v>
      </c>
      <c r="J26" s="2" t="s">
        <v>75</v>
      </c>
      <c r="K26" s="7">
        <v>1</v>
      </c>
      <c r="L26" s="4"/>
      <c r="M26" s="1">
        <f t="shared" si="0"/>
        <v>1</v>
      </c>
      <c r="N26" s="1">
        <v>1</v>
      </c>
      <c r="O26" s="18">
        <f t="shared" si="1"/>
        <v>0</v>
      </c>
      <c r="P26" s="2"/>
      <c r="Q26" s="18"/>
      <c r="R26" s="18"/>
      <c r="S26" s="18"/>
      <c r="T26" s="18"/>
      <c r="U26" s="18"/>
      <c r="V26" s="2"/>
      <c r="W26" s="1"/>
      <c r="X26" s="1"/>
      <c r="Y26" s="1"/>
      <c r="AA26" s="39" t="s">
        <v>1</v>
      </c>
    </row>
    <row r="27" spans="1:27" s="33" customFormat="1" ht="62.25" customHeight="1">
      <c r="A27" s="1">
        <v>105004</v>
      </c>
      <c r="B27" s="1"/>
      <c r="C27" s="1"/>
      <c r="D27" s="1" t="s">
        <v>24</v>
      </c>
      <c r="E27" s="30">
        <v>1</v>
      </c>
      <c r="F27" s="18">
        <v>0</v>
      </c>
      <c r="G27" s="1"/>
      <c r="H27" s="37"/>
      <c r="I27" s="2" t="s">
        <v>107</v>
      </c>
      <c r="J27" s="2" t="s">
        <v>75</v>
      </c>
      <c r="K27" s="7">
        <v>1</v>
      </c>
      <c r="L27" s="4"/>
      <c r="M27" s="1">
        <f t="shared" si="0"/>
        <v>1</v>
      </c>
      <c r="N27" s="1">
        <v>1</v>
      </c>
      <c r="O27" s="18">
        <f t="shared" si="1"/>
        <v>0</v>
      </c>
      <c r="P27" s="2"/>
      <c r="Q27" s="18"/>
      <c r="R27" s="18"/>
      <c r="S27" s="18"/>
      <c r="T27" s="18"/>
      <c r="U27" s="18"/>
      <c r="V27" s="2"/>
      <c r="W27" s="1"/>
      <c r="X27" s="1"/>
      <c r="Y27" s="1"/>
      <c r="AA27" s="39"/>
    </row>
    <row r="28" spans="1:27" s="33" customFormat="1" ht="55.5" customHeight="1">
      <c r="A28" s="1">
        <v>105004</v>
      </c>
      <c r="B28" s="1" t="s">
        <v>5</v>
      </c>
      <c r="C28" s="1">
        <v>1064</v>
      </c>
      <c r="D28" s="1" t="s">
        <v>24</v>
      </c>
      <c r="E28" s="30">
        <v>1</v>
      </c>
      <c r="F28" s="18">
        <v>0</v>
      </c>
      <c r="G28" s="1"/>
      <c r="H28" s="37"/>
      <c r="I28" s="2" t="s">
        <v>99</v>
      </c>
      <c r="J28" s="2" t="s">
        <v>75</v>
      </c>
      <c r="K28" s="7">
        <v>270</v>
      </c>
      <c r="L28" s="4"/>
      <c r="M28" s="1">
        <f t="shared" si="0"/>
        <v>270</v>
      </c>
      <c r="N28" s="1">
        <v>265</v>
      </c>
      <c r="O28" s="1">
        <f t="shared" si="1"/>
        <v>-5</v>
      </c>
      <c r="P28" s="2" t="s">
        <v>119</v>
      </c>
      <c r="Q28" s="18"/>
      <c r="R28" s="18"/>
      <c r="S28" s="18"/>
      <c r="T28" s="18"/>
      <c r="U28" s="18"/>
      <c r="V28" s="2"/>
      <c r="W28" s="3"/>
      <c r="X28" s="1"/>
      <c r="Y28" s="1"/>
      <c r="AA28" s="39" t="s">
        <v>4</v>
      </c>
    </row>
    <row r="29" spans="1:27" s="33" customFormat="1" ht="68.25" customHeight="1">
      <c r="A29" s="1">
        <v>105004</v>
      </c>
      <c r="B29" s="1" t="s">
        <v>5</v>
      </c>
      <c r="C29" s="1">
        <v>1064</v>
      </c>
      <c r="D29" s="1" t="s">
        <v>24</v>
      </c>
      <c r="E29" s="30">
        <v>1</v>
      </c>
      <c r="F29" s="18">
        <v>0</v>
      </c>
      <c r="G29" s="1"/>
      <c r="H29" s="37"/>
      <c r="I29" s="2" t="s">
        <v>100</v>
      </c>
      <c r="J29" s="2" t="s">
        <v>75</v>
      </c>
      <c r="K29" s="7">
        <v>24</v>
      </c>
      <c r="L29" s="4"/>
      <c r="M29" s="1">
        <f t="shared" si="0"/>
        <v>24</v>
      </c>
      <c r="N29" s="1">
        <v>24</v>
      </c>
      <c r="O29" s="18">
        <f t="shared" si="1"/>
        <v>0</v>
      </c>
      <c r="P29" s="2"/>
      <c r="Q29" s="18"/>
      <c r="R29" s="18"/>
      <c r="S29" s="18"/>
      <c r="T29" s="18"/>
      <c r="U29" s="18"/>
      <c r="V29" s="2"/>
      <c r="W29" s="1"/>
      <c r="X29" s="1"/>
      <c r="Y29" s="1"/>
      <c r="AA29" s="39" t="s">
        <v>35</v>
      </c>
    </row>
    <row r="30" spans="1:27" s="33" customFormat="1" ht="102" customHeight="1">
      <c r="A30" s="1">
        <v>105004</v>
      </c>
      <c r="B30" s="1" t="s">
        <v>5</v>
      </c>
      <c r="C30" s="1">
        <v>1064</v>
      </c>
      <c r="D30" s="1" t="s">
        <v>24</v>
      </c>
      <c r="E30" s="30">
        <v>1</v>
      </c>
      <c r="F30" s="18">
        <v>0</v>
      </c>
      <c r="G30" s="1"/>
      <c r="H30" s="37"/>
      <c r="I30" s="2" t="s">
        <v>101</v>
      </c>
      <c r="J30" s="2" t="s">
        <v>75</v>
      </c>
      <c r="K30" s="7">
        <v>12</v>
      </c>
      <c r="L30" s="4"/>
      <c r="M30" s="1">
        <f t="shared" si="0"/>
        <v>12</v>
      </c>
      <c r="N30" s="1">
        <v>15</v>
      </c>
      <c r="O30" s="1">
        <f t="shared" si="1"/>
        <v>3</v>
      </c>
      <c r="P30" s="2" t="s">
        <v>117</v>
      </c>
      <c r="Q30" s="18"/>
      <c r="R30" s="18"/>
      <c r="S30" s="18"/>
      <c r="T30" s="18"/>
      <c r="U30" s="18"/>
      <c r="V30" s="2"/>
      <c r="W30" s="1"/>
      <c r="X30" s="1"/>
      <c r="Y30" s="1"/>
      <c r="AA30" s="39" t="s">
        <v>36</v>
      </c>
    </row>
    <row r="31" spans="1:27" s="33" customFormat="1" ht="90.75" customHeight="1">
      <c r="A31" s="1">
        <v>105004</v>
      </c>
      <c r="B31" s="1" t="s">
        <v>5</v>
      </c>
      <c r="C31" s="1">
        <v>1064</v>
      </c>
      <c r="D31" s="1" t="s">
        <v>24</v>
      </c>
      <c r="E31" s="30">
        <v>1</v>
      </c>
      <c r="F31" s="18">
        <v>0</v>
      </c>
      <c r="G31" s="1"/>
      <c r="H31" s="37"/>
      <c r="I31" s="2" t="s">
        <v>102</v>
      </c>
      <c r="J31" s="1" t="s">
        <v>74</v>
      </c>
      <c r="K31" s="7">
        <v>760</v>
      </c>
      <c r="L31" s="4"/>
      <c r="M31" s="1">
        <f t="shared" si="0"/>
        <v>760</v>
      </c>
      <c r="N31" s="1">
        <v>715</v>
      </c>
      <c r="O31" s="1">
        <f t="shared" si="1"/>
        <v>-45</v>
      </c>
      <c r="P31" s="2" t="s">
        <v>108</v>
      </c>
      <c r="Q31" s="18"/>
      <c r="R31" s="18"/>
      <c r="S31" s="18"/>
      <c r="T31" s="18"/>
      <c r="U31" s="18"/>
      <c r="V31" s="2"/>
      <c r="W31" s="1"/>
      <c r="X31" s="1"/>
      <c r="Y31" s="1"/>
      <c r="AA31" s="39" t="s">
        <v>37</v>
      </c>
    </row>
    <row r="32" spans="1:27" s="33" customFormat="1" ht="73.5" customHeight="1">
      <c r="A32" s="1">
        <v>105004</v>
      </c>
      <c r="B32" s="1" t="s">
        <v>5</v>
      </c>
      <c r="C32" s="1">
        <v>1064</v>
      </c>
      <c r="D32" s="1" t="s">
        <v>26</v>
      </c>
      <c r="E32" s="30">
        <v>1</v>
      </c>
      <c r="F32" s="18">
        <v>0</v>
      </c>
      <c r="G32" s="1"/>
      <c r="H32" s="37"/>
      <c r="I32" s="2" t="s">
        <v>113</v>
      </c>
      <c r="J32" s="1"/>
      <c r="K32" s="7"/>
      <c r="L32" s="4"/>
      <c r="M32" s="1"/>
      <c r="N32" s="1"/>
      <c r="O32" s="1"/>
      <c r="P32" s="2"/>
      <c r="Q32" s="18">
        <v>20000</v>
      </c>
      <c r="R32" s="18"/>
      <c r="S32" s="18">
        <f>R32+Q32</f>
        <v>20000</v>
      </c>
      <c r="T32" s="18">
        <v>19990</v>
      </c>
      <c r="U32" s="32">
        <f>T32-S32</f>
        <v>-10</v>
      </c>
      <c r="V32" s="2" t="s">
        <v>124</v>
      </c>
      <c r="W32" s="1"/>
      <c r="X32" s="1"/>
      <c r="Y32" s="1"/>
      <c r="AA32" s="39"/>
    </row>
    <row r="33" spans="1:27" s="33" customFormat="1" ht="80.25" customHeight="1">
      <c r="A33" s="1">
        <v>105004</v>
      </c>
      <c r="B33" s="1" t="s">
        <v>5</v>
      </c>
      <c r="C33" s="1">
        <v>1064</v>
      </c>
      <c r="D33" s="1" t="s">
        <v>26</v>
      </c>
      <c r="E33" s="30">
        <v>2</v>
      </c>
      <c r="F33" s="18">
        <v>0</v>
      </c>
      <c r="G33" s="1"/>
      <c r="H33" s="37"/>
      <c r="I33" s="2" t="s">
        <v>126</v>
      </c>
      <c r="J33" s="1"/>
      <c r="K33" s="7"/>
      <c r="L33" s="4"/>
      <c r="M33" s="1"/>
      <c r="N33" s="1"/>
      <c r="O33" s="1"/>
      <c r="P33" s="2"/>
      <c r="Q33" s="18">
        <v>4410</v>
      </c>
      <c r="R33" s="18"/>
      <c r="S33" s="18">
        <f>R33+Q33</f>
        <v>4410</v>
      </c>
      <c r="T33" s="18">
        <v>3818.88</v>
      </c>
      <c r="U33" s="32">
        <f>T33-S33</f>
        <v>-591.11999999999989</v>
      </c>
      <c r="V33" s="2" t="s">
        <v>124</v>
      </c>
      <c r="W33" s="1"/>
      <c r="X33" s="1"/>
      <c r="Y33" s="1"/>
      <c r="AA33" s="39"/>
    </row>
    <row r="34" spans="1:27" s="33" customFormat="1" ht="48" customHeight="1">
      <c r="A34" s="1">
        <v>105004</v>
      </c>
      <c r="B34" s="1" t="s">
        <v>5</v>
      </c>
      <c r="C34" s="1">
        <v>1064</v>
      </c>
      <c r="D34" s="1" t="s">
        <v>26</v>
      </c>
      <c r="E34" s="30">
        <v>3</v>
      </c>
      <c r="F34" s="18">
        <v>0</v>
      </c>
      <c r="G34" s="1"/>
      <c r="H34" s="37"/>
      <c r="I34" s="2" t="s">
        <v>125</v>
      </c>
      <c r="J34" s="1"/>
      <c r="K34" s="7"/>
      <c r="L34" s="4"/>
      <c r="M34" s="1"/>
      <c r="N34" s="1"/>
      <c r="O34" s="1"/>
      <c r="P34" s="2"/>
      <c r="Q34" s="18">
        <v>742</v>
      </c>
      <c r="R34" s="18"/>
      <c r="S34" s="18">
        <f>R34+Q34</f>
        <v>742</v>
      </c>
      <c r="T34" s="18">
        <v>0</v>
      </c>
      <c r="U34" s="32">
        <f>T34-S34</f>
        <v>-742</v>
      </c>
      <c r="V34" s="2" t="s">
        <v>114</v>
      </c>
      <c r="W34" s="1"/>
      <c r="X34" s="1"/>
      <c r="Y34" s="1"/>
      <c r="AA34" s="39"/>
    </row>
    <row r="35" spans="1:27" s="33" customFormat="1" ht="48" customHeight="1">
      <c r="A35" s="1">
        <v>105004</v>
      </c>
      <c r="B35" s="1" t="s">
        <v>5</v>
      </c>
      <c r="C35" s="1">
        <v>1064</v>
      </c>
      <c r="D35" s="1" t="s">
        <v>26</v>
      </c>
      <c r="E35" s="30">
        <v>4</v>
      </c>
      <c r="F35" s="18">
        <v>0</v>
      </c>
      <c r="G35" s="1"/>
      <c r="H35" s="37"/>
      <c r="I35" s="2" t="s">
        <v>112</v>
      </c>
      <c r="J35" s="1"/>
      <c r="K35" s="7"/>
      <c r="L35" s="4"/>
      <c r="M35" s="1"/>
      <c r="N35" s="1"/>
      <c r="O35" s="1"/>
      <c r="P35" s="2"/>
      <c r="Q35" s="18">
        <v>2000</v>
      </c>
      <c r="R35" s="18"/>
      <c r="S35" s="18">
        <f>R35+Q35</f>
        <v>2000</v>
      </c>
      <c r="T35" s="18">
        <v>0</v>
      </c>
      <c r="U35" s="32">
        <f>T35-S35</f>
        <v>-2000</v>
      </c>
      <c r="V35" s="2" t="s">
        <v>114</v>
      </c>
      <c r="W35" s="1"/>
      <c r="X35" s="1"/>
      <c r="Y35" s="1"/>
      <c r="AA35" s="39"/>
    </row>
    <row r="36" spans="1:27" s="40" customFormat="1" ht="54.75" customHeight="1">
      <c r="A36" s="1">
        <v>105004</v>
      </c>
      <c r="B36" s="1" t="s">
        <v>5</v>
      </c>
      <c r="C36" s="1">
        <v>1015</v>
      </c>
      <c r="D36" s="1" t="s">
        <v>25</v>
      </c>
      <c r="E36" s="30">
        <v>27</v>
      </c>
      <c r="F36" s="18">
        <v>0</v>
      </c>
      <c r="G36" s="1"/>
      <c r="H36" s="37"/>
      <c r="I36" s="2" t="s">
        <v>103</v>
      </c>
      <c r="J36" s="1" t="s">
        <v>74</v>
      </c>
      <c r="K36" s="8"/>
      <c r="L36" s="4"/>
      <c r="M36" s="1"/>
      <c r="N36" s="1"/>
      <c r="O36" s="1"/>
      <c r="P36" s="2"/>
      <c r="Q36" s="18">
        <v>8136</v>
      </c>
      <c r="R36" s="18"/>
      <c r="S36" s="18">
        <f>R36+Q36</f>
        <v>8136</v>
      </c>
      <c r="T36" s="18">
        <v>7299</v>
      </c>
      <c r="U36" s="32">
        <f>T36-S36</f>
        <v>-837</v>
      </c>
      <c r="V36" s="2" t="s">
        <v>106</v>
      </c>
      <c r="W36" s="1"/>
      <c r="X36" s="1"/>
      <c r="Y36" s="1"/>
      <c r="AA36" s="39" t="s">
        <v>38</v>
      </c>
    </row>
    <row r="37" spans="1:27" s="41" customFormat="1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</row>
    <row r="38" spans="1:27" s="41" customFormat="1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</row>
    <row r="39" spans="1:27" s="41" customFormat="1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</row>
    <row r="40" spans="1:27" s="41" customFormat="1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</row>
    <row r="41" spans="1:27" s="41" customFormat="1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</row>
    <row r="42" spans="1:27" s="41" customFormat="1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</row>
    <row r="43" spans="1:27" s="41" customFormat="1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</row>
    <row r="44" spans="1:27" s="41" customFormat="1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</row>
    <row r="45" spans="1:27" s="41" customFormat="1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</row>
    <row r="46" spans="1:27" s="41" customFormat="1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</row>
    <row r="47" spans="1:27" s="41" customFormat="1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</row>
    <row r="48" spans="1:27" s="41" customFormat="1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</row>
    <row r="49" spans="1:25" s="41" customFormat="1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</row>
    <row r="50" spans="1:25" s="41" customFormat="1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</row>
    <row r="51" spans="1:25" s="41" customFormat="1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</row>
    <row r="52" spans="1:25" s="41" customFormat="1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</row>
    <row r="53" spans="1:25" s="41" customFormat="1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</row>
    <row r="54" spans="1:25" s="41" customFormat="1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</row>
  </sheetData>
  <mergeCells count="12">
    <mergeCell ref="A1:A2"/>
    <mergeCell ref="B1:B2"/>
    <mergeCell ref="C1:E1"/>
    <mergeCell ref="F1:F2"/>
    <mergeCell ref="K1:P1"/>
    <mergeCell ref="Q1:V1"/>
    <mergeCell ref="W1:Y1"/>
    <mergeCell ref="D2:E2"/>
    <mergeCell ref="G1:G2"/>
    <mergeCell ref="H1:H2"/>
    <mergeCell ref="I1:I2"/>
    <mergeCell ref="J1:J2"/>
  </mergeCells>
  <phoneticPr fontId="0" type="noConversion"/>
  <dataValidations count="10">
    <dataValidation type="custom" allowBlank="1" showInputMessage="1" showErrorMessage="1" sqref="L21 K19:L20 N19:N25">
      <formula1>IF(OR($O19="",ISBLANK($O19),$O19="ù³Ý³Ï³Ï³Ý", $O19="ß³Ñ³éáõÝ»ñÇ ù³Ý³ÏÁ", $O19="³ÏïÇíÇ Í³é³ÛáõÃÛ³Ý Ï³ÝË³ï»ëíáÕ Å³ÙÏ»ïÁ", $O19="í³ñÏ ëï³óáÕ ³ÝÓ³Ýó ù³Ý³ÏÁ",$O19="í³ñÏ ëï³óáÕ Ï³½Ù³Ï»ñåáõÃÛáõÝÝ»ñÇ ù³Ý³ÏÁ"),ISNUMBER(K19),TRUE)</formula1>
    </dataValidation>
    <dataValidation type="custom" allowBlank="1" showInputMessage="1" showErrorMessage="1" sqref="K21:K25">
      <formula1>IF(OR($O21="",ISBLANK($O21),$O21="ù³Ý³Ï³Ï³Ý", $O21="ß³Ñ³éáõÝ»ñÇ ù³Ý³ÏÁ", $O21="³ÏïÇíÇ Í³é³ÛáõÃÛ³Ý Ï³ÝË³ï»ëíáÕ Å³ÙÏ»ïÁ", $O21="³ÏïÇíÇ ï³ñÇùÁ"),ISNUMBER(K21),TRUE)</formula1>
    </dataValidation>
    <dataValidation type="decimal" allowBlank="1" showInputMessage="1" showErrorMessage="1" sqref="T19:U20 T21 Q19:R20 Q21 T4 Q4">
      <formula1>0</formula1>
      <formula2>9999999999</formula2>
    </dataValidation>
    <dataValidation type="list" allowBlank="1" showInputMessage="1" showErrorMessage="1" sqref="J19:J20 J22:J25">
      <formula1>#REF!</formula1>
    </dataValidation>
    <dataValidation type="list" allowBlank="1" showInputMessage="1" showErrorMessage="1" sqref="G4:G36">
      <formula1>$AA$21:$AA$23</formula1>
    </dataValidation>
    <dataValidation type="whole" allowBlank="1" showInputMessage="1" showErrorMessage="1" sqref="E4:E36">
      <formula1>1</formula1>
      <formula2>999</formula2>
    </dataValidation>
    <dataValidation type="list" allowBlank="1" showInputMessage="1" showErrorMessage="1" sqref="D4:D36">
      <formula1>$AA$9:$AA$18</formula1>
    </dataValidation>
    <dataValidation type="whole" allowBlank="1" showInputMessage="1" showErrorMessage="1" sqref="C4:C36">
      <formula1>1000</formula1>
      <formula2>9999</formula2>
    </dataValidation>
    <dataValidation type="list" allowBlank="1" showInputMessage="1" showErrorMessage="1" sqref="B4:B36">
      <formula1>$AA$4:$AA$5</formula1>
    </dataValidation>
    <dataValidation type="decimal" allowBlank="1" showInputMessage="1" showErrorMessage="1" sqref="R1:R3">
      <formula1>-10000000000000000</formula1>
      <formula2>99999999999999</formula2>
    </dataValidation>
  </dataValidations>
  <pageMargins left="0.11811023622047245" right="0.11811023622047245" top="0.17" bottom="0.34" header="0.17" footer="0.16"/>
  <pageSetup paperSize="9" scale="69" firstPageNumber="2474" orientation="landscape" useFirstPageNumber="1" r:id="rId1"/>
  <headerFooter>
    <oddFooter>&amp;L&amp;"GHEA Grapalat,Regular"&amp;8Հայաստանի Հանրապետության ֆինանսների նախարարություն&amp;R&amp;"GHEA Grapalat,Regular"&amp;8&amp;F &amp;P էջ</oddFooter>
  </headerFooter>
  <colBreaks count="2" manualBreakCount="2">
    <brk id="16" max="1048575" man="1"/>
    <brk id="22" max="3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Report</vt:lpstr>
      <vt:lpstr>2015</vt:lpstr>
      <vt:lpstr>'2015'!Print_Area</vt:lpstr>
      <vt:lpstr>Report!Print_Area</vt:lpstr>
      <vt:lpstr>'2015'!Print_Titles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Gevorgyan</dc:creator>
  <cp:lastModifiedBy>Kristina Gevorgyan</cp:lastModifiedBy>
  <cp:lastPrinted>2016-04-19T11:14:17Z</cp:lastPrinted>
  <dcterms:created xsi:type="dcterms:W3CDTF">2007-06-08T11:55:52Z</dcterms:created>
  <dcterms:modified xsi:type="dcterms:W3CDTF">2016-06-23T07:03:16Z</dcterms:modified>
</cp:coreProperties>
</file>