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 activeTab="1"/>
  </bookViews>
  <sheets>
    <sheet name="Sheet1" sheetId="7" r:id="rId1"/>
    <sheet name="2015" sheetId="6" r:id="rId2"/>
  </sheets>
  <definedNames>
    <definedName name="_xlnm.Print_Area" localSheetId="1">'2015'!$A$1:$Y$75</definedName>
    <definedName name="_xlnm.Print_Area" localSheetId="0">Sheet1!$A$1:$M$25</definedName>
    <definedName name="_xlnm.Print_Titles" localSheetId="1">'2015'!$A:$J,'2015'!$1:$3</definedName>
  </definedNames>
  <calcPr calcId="145621" fullCalcOnLoad="1"/>
</workbook>
</file>

<file path=xl/calcChain.xml><?xml version="1.0" encoding="utf-8"?>
<calcChain xmlns="http://schemas.openxmlformats.org/spreadsheetml/2006/main">
  <c r="S19" i="6" l="1"/>
  <c r="S15" i="6"/>
  <c r="S72" i="6"/>
  <c r="U72" i="6"/>
  <c r="S75" i="6"/>
  <c r="S69" i="6"/>
  <c r="U69" i="6" s="1"/>
  <c r="S26" i="6"/>
  <c r="U75" i="6"/>
  <c r="U15" i="6"/>
  <c r="U19" i="6"/>
  <c r="S66" i="6"/>
  <c r="U66" i="6" s="1"/>
  <c r="S35" i="6"/>
  <c r="U35" i="6" s="1"/>
  <c r="U26" i="6"/>
  <c r="S63" i="6"/>
  <c r="U63" i="6"/>
  <c r="M52" i="6"/>
  <c r="M53" i="6"/>
  <c r="O53" i="6" s="1"/>
  <c r="S60" i="6"/>
  <c r="U60" i="6" s="1"/>
  <c r="M59" i="6"/>
  <c r="M58" i="6"/>
  <c r="O58" i="6"/>
  <c r="M57" i="6"/>
  <c r="O57" i="6"/>
  <c r="S55" i="6"/>
  <c r="U55" i="6"/>
  <c r="M51" i="6"/>
  <c r="O51" i="6"/>
  <c r="M50" i="6"/>
  <c r="M49" i="6"/>
  <c r="O49" i="6" s="1"/>
  <c r="M48" i="6"/>
  <c r="O48" i="6" s="1"/>
  <c r="M47" i="6"/>
  <c r="O47" i="6" s="1"/>
  <c r="M46" i="6"/>
  <c r="O46" i="6" s="1"/>
  <c r="M45" i="6"/>
  <c r="O45" i="6" s="1"/>
  <c r="M44" i="6"/>
  <c r="O44" i="6" s="1"/>
  <c r="S32" i="6"/>
  <c r="U32" i="6" s="1"/>
  <c r="M31" i="6"/>
  <c r="O31" i="6" s="1"/>
  <c r="S29" i="6"/>
  <c r="U29" i="6" s="1"/>
  <c r="S23" i="6"/>
  <c r="U23" i="6" s="1"/>
  <c r="O18" i="6"/>
  <c r="O17" i="6"/>
  <c r="M14" i="6"/>
  <c r="N14" i="6" s="1"/>
  <c r="O14" i="6" s="1"/>
  <c r="M13" i="6"/>
  <c r="N13" i="6"/>
  <c r="O13" i="6" s="1"/>
  <c r="M12" i="6"/>
  <c r="N12" i="6" s="1"/>
  <c r="O12" i="6" s="1"/>
  <c r="M11" i="6"/>
  <c r="N11" i="6"/>
  <c r="O11" i="6" s="1"/>
  <c r="M10" i="6"/>
  <c r="N10" i="6" s="1"/>
  <c r="O10" i="6" s="1"/>
  <c r="M9" i="6"/>
  <c r="N9" i="6"/>
  <c r="O9" i="6" s="1"/>
  <c r="M8" i="6"/>
  <c r="N8" i="6" s="1"/>
  <c r="O8" i="6" s="1"/>
  <c r="M7" i="6"/>
  <c r="N7" i="6"/>
  <c r="O7" i="6" s="1"/>
  <c r="M6" i="6"/>
  <c r="N6" i="6" s="1"/>
  <c r="O6" i="6" s="1"/>
  <c r="M5" i="6"/>
  <c r="N5" i="6"/>
  <c r="O5" i="6" s="1"/>
  <c r="M4" i="6"/>
  <c r="N4" i="6" s="1"/>
  <c r="O4" i="6" s="1"/>
  <c r="O62" i="6"/>
  <c r="O59" i="6"/>
  <c r="M54" i="6"/>
  <c r="O54" i="6"/>
  <c r="O52" i="6"/>
  <c r="O50" i="6"/>
  <c r="M43" i="6"/>
  <c r="O43" i="6"/>
  <c r="M42" i="6"/>
  <c r="O42" i="6"/>
  <c r="M41" i="6"/>
  <c r="O41" i="6"/>
  <c r="M40" i="6"/>
  <c r="O40" i="6"/>
  <c r="U38" i="6"/>
  <c r="M37" i="6"/>
  <c r="O37" i="6" s="1"/>
  <c r="M34" i="6"/>
  <c r="O34" i="6" s="1"/>
  <c r="M28" i="6"/>
  <c r="O28" i="6" s="1"/>
  <c r="M25" i="6"/>
  <c r="O25" i="6" s="1"/>
  <c r="M22" i="6"/>
  <c r="N22" i="6" s="1"/>
  <c r="O22" i="6" s="1"/>
</calcChain>
</file>

<file path=xl/sharedStrings.xml><?xml version="1.0" encoding="utf-8"?>
<sst xmlns="http://schemas.openxmlformats.org/spreadsheetml/2006/main" count="271" uniqueCount="157">
  <si>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</si>
  <si>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</si>
  <si>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</si>
  <si>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</si>
  <si>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</si>
  <si>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</si>
  <si>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</si>
  <si>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</si>
  <si>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</si>
  <si>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</si>
  <si>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</si>
  <si>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</si>
  <si>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</si>
  <si>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</si>
  <si>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</si>
  <si>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</si>
  <si>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</si>
  <si>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</si>
  <si>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</si>
  <si>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</si>
  <si>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</si>
  <si>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</si>
  <si>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List 2</t>
  </si>
  <si>
    <t>List3</t>
  </si>
  <si>
    <t>List4</t>
  </si>
  <si>
    <t>ԱԾ</t>
  </si>
  <si>
    <t>ԾՏ</t>
  </si>
  <si>
    <t>ՖԾ</t>
  </si>
  <si>
    <t>ԿՀ</t>
  </si>
  <si>
    <t>ԱՏ</t>
  </si>
  <si>
    <t>ԵԿ</t>
  </si>
  <si>
    <t>ԿՊ</t>
  </si>
  <si>
    <t>ԱՊ</t>
  </si>
  <si>
    <t>ԱՁ</t>
  </si>
  <si>
    <t>ՎՏ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</si>
  <si>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</si>
  <si>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</si>
  <si>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</si>
  <si>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</si>
  <si>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</si>
  <si>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</si>
  <si>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ակտիվի ծառայության կանխատեսվող ժամկետը</t>
  </si>
  <si>
    <t>կազմակերպությունը, որտեղ կատարվում է ներդրումը</t>
  </si>
  <si>
    <t>ընտրության չափանիշները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</si>
  <si>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</si>
  <si>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</si>
  <si>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</si>
  <si>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</si>
  <si>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</si>
  <si>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</si>
  <si>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Իրավական ակտերի նախագծերի մշակում 
(փաստաթղթերի և/կամ ստանդարտների ընդհանուր թիվը)</t>
  </si>
  <si>
    <t>Քաղաքականության փաստաթղթերի, ծրագրերի, հաշվետվությունների և վերլուծությունների պատրաստում (փաստաթղթերի ընդհանուր թիվը)</t>
  </si>
  <si>
    <t>Հանրային իրազեկում (միջոցառումների թիվը)</t>
  </si>
  <si>
    <t>Քաղաքացիների ընդունելություն (մարդ)</t>
  </si>
  <si>
    <t>Դիմումների և բողոքների ուսումնասիրում (թիվը)</t>
  </si>
  <si>
    <t>Միջազգային համագործակցություն. Համաձայնագրերի, հուշագրերի, արձանագրությունների, ծրագրերի և այլ փաստաթղթերի մշակում, Ներկայացված փաստաթղթերի վերաբերյալ կարծիքների, տեղեկատվության, պարզաբանումների տրամադրում (փաստաթղթերի թիվը)</t>
  </si>
  <si>
    <t>Միջազգային համագործակցություն. Հանդիպումներ, քննարկումներ և համագործակցության այլ միջոցառումներ (միջոցառումների թիվը)</t>
  </si>
  <si>
    <t>Միջգերատեսչական խորհրդատվություն և համագործակցություն. Համաձայնագրերի, պայմանագրերի, արձանագրությունների, ծրագրերի և այլ փաստաթղթերի մշակում: Ներկայացված փաստաթղթերի վերաբերյալ կարծիքների, տեղեկատվության, պարզաբանումների տրամադրում (փաստաթղթերի թիվը)</t>
  </si>
  <si>
    <t>Միջգերատեսչական խորհրդատվություն և համագործակցություն. Հանդիպումներ, քննարկումներ և համագործակցության այլ միջոցառումներ (միջոցառումների թիվը)</t>
  </si>
  <si>
    <t>Ուղղակի ծառայություններ հանրությանը.
Այլ կազմակերպություններին խորհրդատվության տրամադրում (կազմակերպությունների քանակը)</t>
  </si>
  <si>
    <t>Ծրագրերի կառավարում/համակարգում, վերահսկողություն և մոնիտորինգ (Ծրագիր)</t>
  </si>
  <si>
    <t>Մատուցվող ծառայության վրա կատարվող ծախսը (հազար դրամ)</t>
  </si>
  <si>
    <t>Պետական մարմինների քաղաքացիական ծառայողներ (քանակ)</t>
  </si>
  <si>
    <t>ՊՈԱԿ-ների աշխատակիցներ (քանակ)</t>
  </si>
  <si>
    <t>Ծրագրի մասնակիցներ (մարդ)</t>
  </si>
  <si>
    <t xml:space="preserve">Հայրենիք-սփյուռք գործակցության ծրագրերի քանակը </t>
  </si>
  <si>
    <t>Հայաստան-սփյուռք ֆիլմաշարեր, տեսահոլովակներ, հեռուստահաղորդումներ (հատ)</t>
  </si>
  <si>
    <t>Տպագրված գրքերի քանակը (օրինակ)</t>
  </si>
  <si>
    <t>&lt;Մեր մեծերը&gt; խորագրով մշակութային միջոցառում (հատ)</t>
  </si>
  <si>
    <t>ՀՀ-ում համահայկական խորհրդաժողովների թիվը</t>
  </si>
  <si>
    <t>Ցեղասպանության 100- ամյա տարելիցին նվիրված միջոցառումների թիվը</t>
  </si>
  <si>
    <t>Համահայկական մրցանակաբաշխության անվանակարգերի թիվը</t>
  </si>
  <si>
    <t>Սփյուռքի հայ համայնքնրի ղեկավարների տարածաշրջանային հավաքներ (Հայաստանում կամ սփյուռքում), հավաքների թիվը</t>
  </si>
  <si>
    <t>ԱՊՀ հայ համայնքների կրթամշակութային զարգացում</t>
  </si>
  <si>
    <t>&lt;&lt;Իմ Հայաստան&gt;&gt; համահայկական փառատոնի  կազմակերպում</t>
  </si>
  <si>
    <t>ՀՀ սփյուռքի նախարարության &lt;Հայերն այսօր&gt; էլէկտրոնային բազմալեզու օրաթերթի հրատարակում (թողարկումների թիվը)</t>
  </si>
  <si>
    <t>Հայոց լեզվի թարգմանչական ծրագրի մշակում (ամիսների թիվը)</t>
  </si>
  <si>
    <t>1. Քաղաքականության, ոլորտի բնագավառների  մոնիտորինգի, մշակութային ծառայությունների և ծրագրերի համակարգման ծառայություններ</t>
  </si>
  <si>
    <t>Պետական հիմնարկների և կազմակերպությունների աշխատողների սոցիալական փաթեթով ապահովում</t>
  </si>
  <si>
    <t>Այլ քաղաքականության միջոցառումների գծով կատարողական չափորոշիչներ</t>
  </si>
  <si>
    <t>Տարածքային համագործակցության և համահայկական մշակութային ծրագրերի իրականացում</t>
  </si>
  <si>
    <t xml:space="preserve">&lt;Արի Տուն&gt; ծրագրի շրջանակներում սփյուռքի երիտասարդության ճանաչողական                          այցելություններ Հայաստան </t>
  </si>
  <si>
    <t>Հայրենիք-սփյուռք գործակցության ծրագրերի իրականացում</t>
  </si>
  <si>
    <t xml:space="preserve">Հայաստան-սփյուռք գործակցության թեմայով հեռուսատահաղորդումների և տեսահոլովակների պատրաստում և հեռարձակում, ձեռքբերում և բազմացում </t>
  </si>
  <si>
    <t>&lt;&lt;Հայկական սփյուռք&gt;&gt; տարեգրքի հրատարակում</t>
  </si>
  <si>
    <t xml:space="preserve">Ուսումնական և հանրամատչելի գրականության առաքում սփյուռքի համայնքներին </t>
  </si>
  <si>
    <t>Մշակութային միջոցառումների իրականացում</t>
  </si>
  <si>
    <t>Տեղեկատվական և ուսուցողական կայքերի մշակման և սպասարկման ծառայություններ</t>
  </si>
  <si>
    <t>Սփյուռքագիտության ոլորտում գիտական և գիտատեխնիկական գործունեության հիմնարար և կարևորագույն նշանակություն ունեցող կիրառական հետազոտություններ</t>
  </si>
  <si>
    <t>X</t>
  </si>
  <si>
    <t>x</t>
  </si>
  <si>
    <t>ՊՄ կոդը</t>
  </si>
  <si>
    <t>Ա</t>
  </si>
  <si>
    <t>Կատարողի կոդը</t>
  </si>
  <si>
    <t xml:space="preserve">Ծրագրի դասիչը
</t>
  </si>
  <si>
    <t>Քաղաքականության միջոցառման դասիչը</t>
  </si>
  <si>
    <t>Ծրագրային դասիչը</t>
  </si>
  <si>
    <t>Չափորոշիչի  կոդը</t>
  </si>
  <si>
    <t>Պաշարների շարժի  կոդը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</si>
  <si>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</si>
  <si>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</si>
  <si>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</si>
  <si>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Ցուցանիշի հաստատված կանխատեսումը հաշվետու ժամանակահատվածի համար</t>
  </si>
  <si>
    <t xml:space="preserve">Ցուցանիշի փոփոխություններն ըստ համապատասխան իրավական ակտի (+/-) </t>
  </si>
  <si>
    <t>ճշտված ցուցանիշը հաշվետու ժամանակահատվածի համար        (սյ 1+սյ 2)</t>
  </si>
  <si>
    <t>Փաստացի ցուցանիշը (կատարված և ընդունված) հաշվետու ժամանակահատվածում</t>
  </si>
  <si>
    <t>Ոչ ֆինանսական ցուցանիշներ</t>
  </si>
  <si>
    <t>Հաստատված և փաստացի ցուցանիշների տարբերությունը (սյ 4-սյ 3)</t>
  </si>
  <si>
    <t>Տարբերության պատճառը
(սյ. 2-ում նշված իրավական ակտերի հղումները և սյ. 5-ում նշված տարբերության պարզաբանումները)</t>
  </si>
  <si>
    <t>ճշտված ցուցանիշը հաշվետուժամանակահատվածի համար (սյ 7+սյ 8)</t>
  </si>
  <si>
    <t>Փաստացի ցուցանիշը (դրամարկղային ծախս) հաշվետու ժամանակահատվածում</t>
  </si>
  <si>
    <t>Հաստատված և փաստացի ցուցանիշների տարբերությունը (սյ 10-սյ 9)</t>
  </si>
  <si>
    <t>Տարբերության պատճառը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</si>
  <si>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</si>
  <si>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</si>
  <si>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</si>
  <si>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Ծրագրի ընթացիկ կառավարմանն ուղղված նախատեսվող միջոցառումները</t>
  </si>
  <si>
    <t>Ֆինանսական ցուցանիշներ (հազ. դրամ)</t>
  </si>
  <si>
    <t xml:space="preserve"> Ժ</t>
  </si>
  <si>
    <t>Թ</t>
  </si>
  <si>
    <t>Ը</t>
  </si>
  <si>
    <t>Է</t>
  </si>
  <si>
    <t>Զ</t>
  </si>
  <si>
    <t>Ե</t>
  </si>
  <si>
    <t>Դ</t>
  </si>
  <si>
    <t>Բ</t>
  </si>
  <si>
    <t>Համահայկական մշակութային ծրագրերի քանակը</t>
  </si>
  <si>
    <t xml:space="preserve"> </t>
  </si>
  <si>
    <t xml:space="preserve">Առաքվող գրականության քանակը </t>
  </si>
  <si>
    <t>Աջակցություն համայնքների կայացմանը,(ձեռքբերվող ՀՀ խորհրդանիշերի թիվը)</t>
  </si>
  <si>
    <t>Աշխատանք սփյուռքի համայնքներում (գործուղումների քանակը)</t>
  </si>
  <si>
    <t>Կրթամշակութային աջակցություն հայ համայնքներին (միջոցառումների թիվը)</t>
  </si>
  <si>
    <t>Աջակցություն Մերձավոր սփյուռքի համայնքներին (թիվը)</t>
  </si>
  <si>
    <t>Սփյուռքահայերի ինտեգրման ծրագիր (միջոցառումների թիվը)</t>
  </si>
  <si>
    <t>Հայկական սփյուռքի գիտական, կրթական տնտեսական մշակութային և այլ ոլորտներում առկա ներուժի հաշվառման մեխանիզմների ու տվյալների միասնական համակարգի ստեղծում</t>
  </si>
  <si>
    <t>Սփյուռքյան կառույցների և նշանավոր անհատների ծրագրերի իրականացում Հայաստանում (միջոցառումների թիվը)</t>
  </si>
  <si>
    <t>«Սփյուռք» ամառային դպրոցի կազմակերպում (միջոցառումների թիվը)</t>
  </si>
  <si>
    <t>Էլեկտրոնային գրադարանի համալրում (ամիսների թիվը)</t>
  </si>
  <si>
    <t>Սփյուռքագիտության ոլորտում գիտական և  գիտատեխնիկական գործունեության հիմնարար և կարևորագույն նշանակություն ունեցող կիրառական  հետազոտություններ (թեմա)</t>
  </si>
  <si>
    <t>Աջակցություն Վրաստանի հայալեզու լրատվամիջոցներին</t>
  </si>
  <si>
    <t>Աջակցություն Թբիլիսիում գտնվող հայ գրողների պանթեոնի պահպանմանը</t>
  </si>
  <si>
    <t>Մասնակի աջակցություն Վրաստանում հրատարակվող  հայալեզու լրատվամիջոցներին</t>
  </si>
  <si>
    <t>Թբիլիսիի հայ գրողների պանթեոնի պահպանում</t>
  </si>
  <si>
    <t>Սփյուռքի հայկական կրթական հաստատություններին ուսումնական գրականության և օժանդակ նյութերի մշակում և տրամադրում</t>
  </si>
  <si>
    <t>Սփյուռքի հայկական կրթական հաստատությունների համար ուսումնական գրականության և նյութերի ստեղծում և ձեռք բերում</t>
  </si>
  <si>
    <t>Սոց.փաթեթից օգտվելու իրավունք են ունեցել ավելի փոքր թվով շահառուներ</t>
  </si>
  <si>
    <t>Սիրիահայերի հիմնախնդիրները համակարգող կենտրոն հ/կ -ին նվիրատվության տրամադրում ՀՀ բարձրագույն ուս.հաստատությունների սիրիահայ ուսանողներին կրթաթոշակներ հատկացնելու նպատակով</t>
  </si>
  <si>
    <t>Ծրագիրն իրականացվել է ամբողջությամբ,տնտեսումն առաջացել է մրցույթում ներկայացված ցածր գնային առաջարկով,ինչպես նաև ծրագրային որոշ միջոցառումներ իրականացվել են սփյուռքյան բարերարների կողմից</t>
  </si>
  <si>
    <t>Ծրագիրն իրականացվել է ամբողջությամբ,վճարումը կատարվել է փաստացի կատարողականների հիման վրա</t>
  </si>
  <si>
    <t>ՀՀ Կառավարության 22.10.15 1244-Ն որոշում : Գումարը փոխանցվում է կիսամյակային,երկրորդ կիսամյակի գումարը կփոխանցվի 2016թվականի 1-ին եռամսյակում</t>
  </si>
  <si>
    <t xml:space="preserve"> Մրցույթներում ներկայացվել է ցածր գնային առաջարկ,այդ իսկ պատճառով առաջացել է տնտեսում:</t>
  </si>
  <si>
    <t>Ծրագիրն իրականացվել է ամբողջությամբ: Տնտեսումն պայմանավորված է ներկայացված ցածր գնային առաջարկով: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</si>
  <si>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</si>
  <si>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</si>
  <si>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</si>
  <si>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սփյուռքի նախարարություն</t>
  </si>
  <si>
    <t>01.01.15թ.- 01.01.16թ.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</si>
</sst>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-* #,##0.00_-;\-* #,##0.00_-;_-* &quot;-&quot;??_-;_-@_-"/>
    <numFmt numFmtId="215" formatCode="00"/>
    <numFmt numFmtId="216" formatCode="_-* #,##0.0_-;\-* #,##0.0_-;_-* &quot;-&quot;??_-;_-@_-"/>
  </numFmts>
  <fonts count="11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family val="2"/>
    </font>
    <font>
      <sz val="8"/>
      <name val="Arial Armenian"/>
      <family val="2"/>
    </font>
    <font>
      <sz val="10"/>
      <name val="GHEA Grapalat"/>
      <family val="3"/>
    </font>
    <font>
      <sz val="8"/>
      <name val="GHEA Grapalat"/>
      <family val="3"/>
    </font>
    <font>
      <sz val="10"/>
      <name val="Arial Armenian"/>
      <family val="2"/>
    </font>
    <font>
      <sz val="8"/>
      <name val="Arial Armenian"/>
    </font>
    <font>
      <sz val="12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87" fontId="1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</cellStyleXfs>
  <cellXfs count="66">
    <xf numFmtId="0" fontId="0" fillId="0" borderId="0" xfId="0"/>
    <xf numFmtId="0" fontId="6" fillId="0" borderId="1" xfId="3" applyFont="1" applyFill="1" applyBorder="1" applyAlignment="1" applyProtection="1">
      <alignment wrapText="1"/>
      <protection locked="0"/>
    </xf>
    <xf numFmtId="0" fontId="5" fillId="0" borderId="0" xfId="0" applyFont="1"/>
    <xf numFmtId="49" fontId="6" fillId="0" borderId="0" xfId="3" applyNumberFormat="1" applyFont="1" applyFill="1" applyBorder="1" applyAlignment="1" applyProtection="1">
      <alignment horizontal="right" vertical="center"/>
      <protection hidden="1"/>
    </xf>
    <xf numFmtId="49" fontId="6" fillId="0" borderId="0" xfId="3" applyNumberFormat="1" applyFont="1" applyFill="1" applyBorder="1" applyAlignment="1" applyProtection="1">
      <alignment horizontal="center" vertical="center"/>
      <protection hidden="1"/>
    </xf>
    <xf numFmtId="49" fontId="6" fillId="0" borderId="0" xfId="3" applyNumberFormat="1" applyFont="1" applyFill="1" applyBorder="1" applyAlignment="1" applyProtection="1">
      <alignment horizontal="left" vertical="center"/>
      <protection hidden="1"/>
    </xf>
    <xf numFmtId="0" fontId="5" fillId="0" borderId="0" xfId="0" applyFont="1" applyFill="1" applyBorder="1"/>
    <xf numFmtId="0" fontId="5" fillId="0" borderId="0" xfId="0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49" fontId="6" fillId="0" borderId="0" xfId="3" applyNumberFormat="1" applyFont="1" applyFill="1" applyBorder="1" applyAlignment="1" applyProtection="1">
      <alignment horizontal="right" vertical="center"/>
      <protection hidden="1"/>
    </xf>
    <xf numFmtId="49" fontId="6" fillId="0" borderId="0" xfId="3" applyNumberFormat="1" applyFont="1" applyFill="1" applyBorder="1" applyAlignment="1" applyProtection="1">
      <alignment horizontal="center" vertical="center"/>
      <protection hidden="1"/>
    </xf>
    <xf numFmtId="49" fontId="6" fillId="0" borderId="0" xfId="3" applyNumberFormat="1" applyFont="1" applyFill="1" applyBorder="1" applyAlignment="1" applyProtection="1">
      <alignment horizontal="left" vertical="center"/>
      <protection hidden="1"/>
    </xf>
    <xf numFmtId="0" fontId="6" fillId="0" borderId="1" xfId="3" applyFont="1" applyFill="1" applyBorder="1" applyAlignment="1" applyProtection="1">
      <alignment horizontal="center" vertical="center" wrapText="1"/>
      <protection hidden="1"/>
    </xf>
    <xf numFmtId="0" fontId="6" fillId="0" borderId="1" xfId="3" applyFont="1" applyFill="1" applyBorder="1" applyAlignment="1" applyProtection="1">
      <alignment vertical="center" wrapText="1"/>
      <protection hidden="1"/>
    </xf>
    <xf numFmtId="49" fontId="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3" applyFont="1" applyFill="1" applyBorder="1" applyAlignment="1" applyProtection="1">
      <alignment horizontal="center" vertical="top" wrapText="1"/>
      <protection hidden="1"/>
    </xf>
    <xf numFmtId="49" fontId="6" fillId="0" borderId="1" xfId="3" applyNumberFormat="1" applyFont="1" applyFill="1" applyBorder="1" applyAlignment="1" applyProtection="1">
      <alignment horizontal="center" vertical="center"/>
      <protection hidden="1"/>
    </xf>
    <xf numFmtId="187" fontId="6" fillId="0" borderId="1" xfId="1" applyFont="1" applyFill="1" applyBorder="1" applyAlignment="1" applyProtection="1">
      <alignment wrapText="1"/>
      <protection locked="0"/>
    </xf>
    <xf numFmtId="0" fontId="6" fillId="0" borderId="1" xfId="0" applyFont="1" applyFill="1" applyBorder="1"/>
    <xf numFmtId="215" fontId="6" fillId="0" borderId="1" xfId="0" applyNumberFormat="1" applyFont="1" applyFill="1" applyBorder="1"/>
    <xf numFmtId="0" fontId="6" fillId="0" borderId="1" xfId="0" applyFont="1" applyFill="1" applyBorder="1" applyAlignment="1">
      <alignment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187" fontId="6" fillId="0" borderId="1" xfId="1" applyFont="1" applyFill="1" applyBorder="1" applyAlignment="1" applyProtection="1">
      <alignment wrapText="1"/>
    </xf>
    <xf numFmtId="0" fontId="6" fillId="0" borderId="1" xfId="3" applyFont="1" applyFill="1" applyBorder="1" applyAlignment="1" applyProtection="1">
      <alignment wrapText="1"/>
      <protection hidden="1"/>
    </xf>
    <xf numFmtId="187" fontId="6" fillId="0" borderId="1" xfId="1" applyFont="1" applyFill="1" applyBorder="1" applyProtection="1">
      <protection hidden="1"/>
    </xf>
    <xf numFmtId="0" fontId="6" fillId="0" borderId="1" xfId="0" applyFont="1" applyFill="1" applyBorder="1"/>
    <xf numFmtId="215" fontId="6" fillId="0" borderId="1" xfId="0" applyNumberFormat="1" applyFont="1" applyFill="1" applyBorder="1"/>
    <xf numFmtId="0" fontId="6" fillId="0" borderId="1" xfId="3" applyFont="1" applyFill="1" applyBorder="1" applyAlignment="1" applyProtection="1">
      <alignment wrapText="1"/>
      <protection locked="0"/>
    </xf>
    <xf numFmtId="0" fontId="6" fillId="0" borderId="1" xfId="0" applyFont="1" applyFill="1" applyBorder="1" applyAlignment="1">
      <alignment vertical="center" wrapText="1"/>
    </xf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wrapText="1"/>
      <protection hidden="1"/>
    </xf>
    <xf numFmtId="187" fontId="6" fillId="0" borderId="1" xfId="1" applyFont="1" applyFill="1" applyBorder="1" applyAlignment="1" applyProtection="1">
      <alignment horizontal="center" vertical="center" wrapText="1"/>
      <protection locked="0"/>
    </xf>
    <xf numFmtId="187" fontId="6" fillId="0" borderId="1" xfId="1" applyFont="1" applyFill="1" applyBorder="1" applyAlignment="1" applyProtection="1">
      <alignment horizontal="center" vertical="center" wrapText="1"/>
    </xf>
    <xf numFmtId="187" fontId="6" fillId="0" borderId="1" xfId="1" applyFont="1" applyFill="1" applyBorder="1" applyAlignment="1" applyProtection="1">
      <alignment horizontal="center" wrapText="1"/>
      <protection locked="0"/>
    </xf>
    <xf numFmtId="187" fontId="6" fillId="0" borderId="1" xfId="1" applyFont="1" applyFill="1" applyBorder="1" applyAlignment="1">
      <alignment horizontal="center" vertical="center" wrapText="1"/>
    </xf>
    <xf numFmtId="21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Protection="1">
      <protection hidden="1"/>
    </xf>
    <xf numFmtId="216" fontId="6" fillId="0" borderId="1" xfId="1" applyNumberFormat="1" applyFont="1" applyFill="1" applyBorder="1" applyAlignment="1" applyProtection="1">
      <alignment wrapText="1"/>
      <protection locked="0"/>
    </xf>
    <xf numFmtId="216" fontId="6" fillId="0" borderId="1" xfId="1" applyNumberFormat="1" applyFont="1" applyFill="1" applyBorder="1" applyAlignment="1" applyProtection="1">
      <alignment vertical="center" wrapText="1"/>
      <protection locked="0"/>
    </xf>
    <xf numFmtId="187" fontId="6" fillId="0" borderId="1" xfId="1" applyFont="1" applyFill="1" applyBorder="1" applyAlignment="1" applyProtection="1">
      <alignment wrapText="1"/>
      <protection locked="0"/>
    </xf>
    <xf numFmtId="187" fontId="6" fillId="0" borderId="1" xfId="1" applyFont="1" applyFill="1" applyBorder="1" applyAlignment="1" applyProtection="1">
      <alignment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1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3" applyNumberFormat="1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wrapText="1"/>
      <protection hidden="1"/>
    </xf>
    <xf numFmtId="0" fontId="6" fillId="0" borderId="1" xfId="0" applyFont="1" applyFill="1" applyBorder="1" applyAlignment="1">
      <alignment horizontal="centerContinuous" vertical="center" wrapText="1"/>
    </xf>
    <xf numFmtId="0" fontId="6" fillId="0" borderId="1" xfId="0" applyFont="1" applyFill="1" applyBorder="1" applyAlignment="1">
      <alignment horizontal="centerContinuous" wrapText="1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Protection="1">
      <protection hidden="1"/>
    </xf>
    <xf numFmtId="0" fontId="5" fillId="0" borderId="0" xfId="0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center"/>
      <protection hidden="1"/>
    </xf>
    <xf numFmtId="0" fontId="6" fillId="0" borderId="1" xfId="3" applyFont="1" applyFill="1" applyBorder="1" applyAlignment="1" applyProtection="1">
      <alignment horizontal="center" vertical="center" wrapText="1"/>
      <protection hidden="1"/>
    </xf>
    <xf numFmtId="0" fontId="6" fillId="0" borderId="1" xfId="3" applyFont="1" applyFill="1" applyBorder="1" applyAlignment="1" applyProtection="1">
      <alignment horizontal="center" textRotation="90" wrapText="1"/>
      <protection hidden="1"/>
    </xf>
    <xf numFmtId="0" fontId="6" fillId="0" borderId="1" xfId="3" applyFont="1" applyFill="1" applyBorder="1" applyAlignment="1" applyProtection="1">
      <alignment horizontal="center" textRotation="90"/>
      <protection hidden="1"/>
    </xf>
  </cellXfs>
  <cellStyles count="5">
    <cellStyle name="Comma" xfId="1" builtinId="3"/>
    <cellStyle name="Normal" xfId="0" builtinId="0"/>
    <cellStyle name="Normal 2" xfId="2"/>
    <cellStyle name="Normal_Hashvetvutjunner" xfId="3"/>
    <cellStyle name="Style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zoomScaleNormal="100" workbookViewId="0">
      <selection activeCell="J18" sqref="J18"/>
    </sheetView>
  </sheetViews>
  <sheetFormatPr defaultRowHeight="13.5"/>
  <cols>
    <col min="1" max="1" width="5.140625" style="54" customWidth="1"/>
    <col min="2" max="5" width="9.140625" style="54"/>
    <col min="6" max="6" width="11" style="54" customWidth="1"/>
    <col min="7" max="7" width="9.140625" style="54"/>
    <col min="8" max="8" width="10.7109375" style="54" customWidth="1"/>
    <col min="9" max="11" width="9.140625" style="54"/>
    <col min="12" max="12" width="34.5703125" style="54" customWidth="1"/>
    <col min="13" max="13" width="13.85546875" style="54" customWidth="1"/>
    <col min="14" max="16384" width="9.140625" style="54"/>
  </cols>
  <sheetData>
    <row r="1" spans="1:13" ht="20.25" customHeight="1">
      <c r="M1" s="55" t="s">
        <v>152</v>
      </c>
    </row>
    <row r="2" spans="1:13" ht="20.25" customHeight="1">
      <c r="M2" s="55"/>
    </row>
    <row r="3" spans="1:13" ht="20.25" customHeight="1">
      <c r="M3" s="55"/>
    </row>
    <row r="5" spans="1:13" ht="17.25">
      <c r="A5" s="59"/>
      <c r="C5" s="2"/>
      <c r="D5" s="2"/>
      <c r="L5" s="56"/>
    </row>
    <row r="6" spans="1:13">
      <c r="A6" s="59"/>
      <c r="C6" s="2"/>
      <c r="D6" s="2"/>
    </row>
    <row r="7" spans="1:13" ht="17.25">
      <c r="A7" s="58" t="s">
        <v>153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47.25" customHeight="1">
      <c r="A8" s="60" t="s">
        <v>154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3" ht="39.75" customHeight="1">
      <c r="A9" s="61" t="s">
        <v>155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3" ht="17.25">
      <c r="A10" s="58" t="s">
        <v>156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</row>
    <row r="11" spans="1:13" ht="17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</row>
    <row r="12" spans="1:13" ht="15.75" customHeight="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</sheetData>
  <mergeCells count="5">
    <mergeCell ref="A10:M10"/>
    <mergeCell ref="A5:A6"/>
    <mergeCell ref="A7:M7"/>
    <mergeCell ref="A8:M8"/>
    <mergeCell ref="A9:M9"/>
  </mergeCells>
  <phoneticPr fontId="8" type="noConversion"/>
  <pageMargins left="0.2" right="0.2" top="0.17" bottom="0.36" header="0.17" footer="0.17"/>
  <pageSetup paperSize="9" scale="97" firstPageNumber="2409" orientation="landscape" useFirstPageNumber="1" horizontalDpi="1200" r:id="rId1"/>
  <headerFooter>
    <oddFooter xml:space="preserve">&amp;L&amp;"GHEA Grapalat,Regular"&amp;8Հայաստանի Հանրապետության ֆինանսների նախարարություն&amp;R&amp;"GHEA Grapalat,Regular"&amp;8&amp;F &amp;P էջ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5"/>
  <sheetViews>
    <sheetView tabSelected="1" zoomScale="96" zoomScaleNormal="96" workbookViewId="0">
      <selection activeCell="Q113" sqref="Q113"/>
    </sheetView>
  </sheetViews>
  <sheetFormatPr defaultColWidth="1.28515625" defaultRowHeight="13.5"/>
  <cols>
    <col min="1" max="1" width="4.140625" style="6" customWidth="1"/>
    <col min="2" max="2" width="5.42578125" style="6" customWidth="1"/>
    <col min="3" max="3" width="7.85546875" style="6" customWidth="1"/>
    <col min="4" max="4" width="5.28515625" style="6" customWidth="1"/>
    <col min="5" max="5" width="6.5703125" style="6" bestFit="1" customWidth="1"/>
    <col min="6" max="6" width="6.7109375" style="6" customWidth="1"/>
    <col min="7" max="7" width="6" style="6" customWidth="1"/>
    <col min="8" max="8" width="29" style="6" customWidth="1"/>
    <col min="9" max="9" width="30.140625" style="6" customWidth="1"/>
    <col min="10" max="10" width="14" style="6" customWidth="1"/>
    <col min="11" max="11" width="20.85546875" style="6" customWidth="1"/>
    <col min="12" max="12" width="13.28515625" style="6" customWidth="1"/>
    <col min="13" max="13" width="12.42578125" style="6" customWidth="1"/>
    <col min="14" max="14" width="14.28515625" style="6" customWidth="1"/>
    <col min="15" max="15" width="13.140625" style="6" customWidth="1"/>
    <col min="16" max="16" width="18.7109375" style="6" customWidth="1"/>
    <col min="17" max="17" width="17.5703125" style="6" customWidth="1"/>
    <col min="18" max="18" width="12.42578125" style="6" customWidth="1"/>
    <col min="19" max="19" width="16.85546875" style="6" customWidth="1"/>
    <col min="20" max="20" width="13.7109375" style="6" customWidth="1"/>
    <col min="21" max="21" width="13.42578125" style="6" customWidth="1"/>
    <col min="22" max="22" width="24.7109375" style="6" customWidth="1"/>
    <col min="23" max="23" width="19.5703125" style="6" customWidth="1"/>
    <col min="24" max="24" width="21" style="6" customWidth="1"/>
    <col min="25" max="25" width="31.5703125" style="6" customWidth="1"/>
    <col min="26" max="26" width="0" style="7" hidden="1" customWidth="1"/>
    <col min="27" max="27" width="12.5703125" style="7" hidden="1" customWidth="1"/>
    <col min="28" max="255" width="0" style="7" hidden="1" customWidth="1"/>
    <col min="256" max="16384" width="1.28515625" style="8"/>
  </cols>
  <sheetData>
    <row r="1" spans="1:256" ht="12.75" customHeight="1">
      <c r="A1" s="65" t="s">
        <v>91</v>
      </c>
      <c r="B1" s="64" t="s">
        <v>93</v>
      </c>
      <c r="C1" s="63" t="s">
        <v>96</v>
      </c>
      <c r="D1" s="63"/>
      <c r="E1" s="63"/>
      <c r="F1" s="64" t="s">
        <v>97</v>
      </c>
      <c r="G1" s="64" t="s">
        <v>98</v>
      </c>
      <c r="H1" s="63" t="s">
        <v>99</v>
      </c>
      <c r="I1" s="63" t="s">
        <v>100</v>
      </c>
      <c r="J1" s="63" t="s">
        <v>101</v>
      </c>
      <c r="K1" s="62" t="s">
        <v>106</v>
      </c>
      <c r="L1" s="62"/>
      <c r="M1" s="62"/>
      <c r="N1" s="62"/>
      <c r="O1" s="62"/>
      <c r="P1" s="62"/>
      <c r="Q1" s="62" t="s">
        <v>117</v>
      </c>
      <c r="R1" s="62"/>
      <c r="S1" s="62"/>
      <c r="T1" s="62"/>
      <c r="U1" s="62"/>
      <c r="V1" s="62"/>
      <c r="W1" s="62" t="s">
        <v>116</v>
      </c>
      <c r="X1" s="62"/>
      <c r="Y1" s="62"/>
    </row>
    <row r="2" spans="1:256" ht="135.75" customHeight="1">
      <c r="A2" s="65"/>
      <c r="B2" s="64"/>
      <c r="C2" s="13" t="s">
        <v>94</v>
      </c>
      <c r="D2" s="63" t="s">
        <v>95</v>
      </c>
      <c r="E2" s="63"/>
      <c r="F2" s="64"/>
      <c r="G2" s="64"/>
      <c r="H2" s="63"/>
      <c r="I2" s="63"/>
      <c r="J2" s="63"/>
      <c r="K2" s="14" t="s">
        <v>102</v>
      </c>
      <c r="L2" s="12" t="s">
        <v>103</v>
      </c>
      <c r="M2" s="12" t="s">
        <v>104</v>
      </c>
      <c r="N2" s="12" t="s">
        <v>105</v>
      </c>
      <c r="O2" s="12" t="s">
        <v>107</v>
      </c>
      <c r="P2" s="12" t="s">
        <v>108</v>
      </c>
      <c r="Q2" s="12" t="s">
        <v>102</v>
      </c>
      <c r="R2" s="12" t="s">
        <v>103</v>
      </c>
      <c r="S2" s="12" t="s">
        <v>109</v>
      </c>
      <c r="T2" s="12" t="s">
        <v>110</v>
      </c>
      <c r="U2" s="12" t="s">
        <v>111</v>
      </c>
      <c r="V2" s="12" t="s">
        <v>112</v>
      </c>
      <c r="W2" s="12" t="s">
        <v>113</v>
      </c>
      <c r="X2" s="12" t="s">
        <v>114</v>
      </c>
      <c r="Y2" s="12" t="s">
        <v>115</v>
      </c>
    </row>
    <row r="3" spans="1:256">
      <c r="A3" s="15" t="s">
        <v>92</v>
      </c>
      <c r="B3" s="15" t="s">
        <v>125</v>
      </c>
      <c r="C3" s="15" t="s">
        <v>3</v>
      </c>
      <c r="D3" s="15" t="s">
        <v>124</v>
      </c>
      <c r="E3" s="15" t="s">
        <v>123</v>
      </c>
      <c r="F3" s="15" t="s">
        <v>122</v>
      </c>
      <c r="G3" s="16" t="s">
        <v>121</v>
      </c>
      <c r="H3" s="16" t="s">
        <v>120</v>
      </c>
      <c r="I3" s="16" t="s">
        <v>119</v>
      </c>
      <c r="J3" s="16" t="s">
        <v>118</v>
      </c>
      <c r="K3" s="16" t="s">
        <v>6</v>
      </c>
      <c r="L3" s="16" t="s">
        <v>7</v>
      </c>
      <c r="M3" s="16" t="s">
        <v>8</v>
      </c>
      <c r="N3" s="16" t="s">
        <v>9</v>
      </c>
      <c r="O3" s="16" t="s">
        <v>10</v>
      </c>
      <c r="P3" s="16" t="s">
        <v>11</v>
      </c>
      <c r="Q3" s="16" t="s">
        <v>12</v>
      </c>
      <c r="R3" s="16" t="s">
        <v>13</v>
      </c>
      <c r="S3" s="16" t="s">
        <v>14</v>
      </c>
      <c r="T3" s="16" t="s">
        <v>15</v>
      </c>
      <c r="U3" s="16" t="s">
        <v>16</v>
      </c>
      <c r="V3" s="16" t="s">
        <v>17</v>
      </c>
      <c r="W3" s="16" t="s">
        <v>18</v>
      </c>
      <c r="X3" s="16" t="s">
        <v>19</v>
      </c>
      <c r="Y3" s="16" t="s">
        <v>20</v>
      </c>
      <c r="AA3" s="4" t="s">
        <v>21</v>
      </c>
    </row>
    <row r="4" spans="1:256" s="7" customFormat="1" ht="91.5" customHeight="1">
      <c r="A4" s="18"/>
      <c r="B4" s="18" t="s">
        <v>6</v>
      </c>
      <c r="C4" s="18"/>
      <c r="D4" s="18" t="s">
        <v>25</v>
      </c>
      <c r="E4" s="19">
        <v>18</v>
      </c>
      <c r="F4" s="18"/>
      <c r="G4" s="18"/>
      <c r="H4" s="50" t="s">
        <v>77</v>
      </c>
      <c r="I4" s="20" t="s">
        <v>50</v>
      </c>
      <c r="J4" s="20" t="s">
        <v>1</v>
      </c>
      <c r="K4" s="21">
        <v>48</v>
      </c>
      <c r="L4" s="21"/>
      <c r="M4" s="21">
        <f>K4+L4</f>
        <v>48</v>
      </c>
      <c r="N4" s="21">
        <f>L4+M4</f>
        <v>48</v>
      </c>
      <c r="O4" s="31">
        <f>N4-M4</f>
        <v>0</v>
      </c>
      <c r="P4" s="1"/>
      <c r="Q4" s="17"/>
      <c r="R4" s="17"/>
      <c r="S4" s="22"/>
      <c r="T4" s="17"/>
      <c r="U4" s="22"/>
      <c r="V4" s="1"/>
      <c r="W4" s="1"/>
      <c r="X4" s="1"/>
      <c r="Y4" s="1"/>
      <c r="AA4" s="3" t="s">
        <v>6</v>
      </c>
      <c r="IV4" s="8"/>
    </row>
    <row r="5" spans="1:256" s="7" customFormat="1" ht="67.5" customHeight="1">
      <c r="A5" s="18"/>
      <c r="B5" s="18"/>
      <c r="C5" s="18"/>
      <c r="D5" s="18"/>
      <c r="E5" s="19"/>
      <c r="F5" s="18"/>
      <c r="G5" s="18"/>
      <c r="H5" s="1"/>
      <c r="I5" s="20" t="s">
        <v>51</v>
      </c>
      <c r="J5" s="20" t="s">
        <v>1</v>
      </c>
      <c r="K5" s="21">
        <v>110</v>
      </c>
      <c r="L5" s="21"/>
      <c r="M5" s="21">
        <f t="shared" ref="M5:N10" si="0">K5+L5</f>
        <v>110</v>
      </c>
      <c r="N5" s="21">
        <f t="shared" si="0"/>
        <v>110</v>
      </c>
      <c r="O5" s="31">
        <f t="shared" ref="O5:O14" si="1">N5-M5</f>
        <v>0</v>
      </c>
      <c r="P5" s="1"/>
      <c r="Q5" s="17"/>
      <c r="R5" s="17"/>
      <c r="S5" s="22"/>
      <c r="T5" s="17"/>
      <c r="U5" s="22"/>
      <c r="V5" s="1"/>
      <c r="W5" s="1"/>
      <c r="X5" s="1"/>
      <c r="Y5" s="1"/>
      <c r="AA5" s="3" t="s">
        <v>7</v>
      </c>
      <c r="IV5" s="8"/>
    </row>
    <row r="6" spans="1:256" s="7" customFormat="1" ht="47.25" customHeight="1">
      <c r="A6" s="18"/>
      <c r="B6" s="18"/>
      <c r="C6" s="18"/>
      <c r="D6" s="18"/>
      <c r="E6" s="19"/>
      <c r="F6" s="18"/>
      <c r="G6" s="18"/>
      <c r="H6" s="1"/>
      <c r="I6" s="20" t="s">
        <v>52</v>
      </c>
      <c r="J6" s="20" t="s">
        <v>1</v>
      </c>
      <c r="K6" s="21">
        <v>500</v>
      </c>
      <c r="L6" s="21"/>
      <c r="M6" s="21">
        <f t="shared" si="0"/>
        <v>500</v>
      </c>
      <c r="N6" s="21">
        <f t="shared" si="0"/>
        <v>500</v>
      </c>
      <c r="O6" s="31">
        <f t="shared" si="1"/>
        <v>0</v>
      </c>
      <c r="P6" s="20"/>
      <c r="Q6" s="17"/>
      <c r="R6" s="17"/>
      <c r="S6" s="22"/>
      <c r="T6" s="17"/>
      <c r="U6" s="22"/>
      <c r="V6" s="1"/>
      <c r="W6" s="1"/>
      <c r="X6" s="1"/>
      <c r="Y6" s="1"/>
      <c r="IV6" s="8"/>
    </row>
    <row r="7" spans="1:256" s="7" customFormat="1" ht="29.25" customHeight="1">
      <c r="A7" s="18"/>
      <c r="B7" s="18"/>
      <c r="C7" s="18"/>
      <c r="D7" s="18"/>
      <c r="E7" s="19"/>
      <c r="F7" s="18"/>
      <c r="G7" s="18"/>
      <c r="H7" s="1"/>
      <c r="I7" s="20" t="s">
        <v>53</v>
      </c>
      <c r="J7" s="20" t="s">
        <v>1</v>
      </c>
      <c r="K7" s="21">
        <v>1000</v>
      </c>
      <c r="L7" s="21"/>
      <c r="M7" s="21">
        <f t="shared" si="0"/>
        <v>1000</v>
      </c>
      <c r="N7" s="21">
        <f t="shared" si="0"/>
        <v>1000</v>
      </c>
      <c r="O7" s="31">
        <f t="shared" si="1"/>
        <v>0</v>
      </c>
      <c r="P7" s="20"/>
      <c r="Q7" s="17"/>
      <c r="R7" s="17"/>
      <c r="S7" s="22"/>
      <c r="T7" s="17"/>
      <c r="U7" s="22"/>
      <c r="V7" s="1"/>
      <c r="W7" s="1"/>
      <c r="X7" s="1"/>
      <c r="Y7" s="1"/>
      <c r="IV7" s="8"/>
    </row>
    <row r="8" spans="1:256" s="7" customFormat="1" ht="39.75" customHeight="1">
      <c r="A8" s="18"/>
      <c r="B8" s="18"/>
      <c r="C8" s="18"/>
      <c r="D8" s="18"/>
      <c r="E8" s="19"/>
      <c r="F8" s="18"/>
      <c r="G8" s="18"/>
      <c r="H8" s="1"/>
      <c r="I8" s="20" t="s">
        <v>54</v>
      </c>
      <c r="J8" s="20" t="s">
        <v>1</v>
      </c>
      <c r="K8" s="21">
        <v>80</v>
      </c>
      <c r="L8" s="21"/>
      <c r="M8" s="21">
        <f t="shared" si="0"/>
        <v>80</v>
      </c>
      <c r="N8" s="21">
        <f t="shared" si="0"/>
        <v>80</v>
      </c>
      <c r="O8" s="31">
        <f t="shared" si="1"/>
        <v>0</v>
      </c>
      <c r="P8" s="20"/>
      <c r="Q8" s="17"/>
      <c r="R8" s="17"/>
      <c r="S8" s="22"/>
      <c r="T8" s="17"/>
      <c r="U8" s="22"/>
      <c r="V8" s="1"/>
      <c r="W8" s="1"/>
      <c r="X8" s="1"/>
      <c r="Y8" s="1"/>
      <c r="AA8" s="4" t="s">
        <v>22</v>
      </c>
      <c r="IV8" s="8"/>
    </row>
    <row r="9" spans="1:256" s="7" customFormat="1" ht="123" customHeight="1">
      <c r="A9" s="18"/>
      <c r="B9" s="18"/>
      <c r="C9" s="18"/>
      <c r="D9" s="18"/>
      <c r="E9" s="19"/>
      <c r="F9" s="18"/>
      <c r="G9" s="18"/>
      <c r="H9" s="1"/>
      <c r="I9" s="20" t="s">
        <v>55</v>
      </c>
      <c r="J9" s="20" t="s">
        <v>1</v>
      </c>
      <c r="K9" s="21">
        <v>20</v>
      </c>
      <c r="L9" s="21"/>
      <c r="M9" s="21">
        <f t="shared" si="0"/>
        <v>20</v>
      </c>
      <c r="N9" s="21">
        <f t="shared" si="0"/>
        <v>20</v>
      </c>
      <c r="O9" s="31">
        <f t="shared" si="1"/>
        <v>0</v>
      </c>
      <c r="P9" s="1"/>
      <c r="Q9" s="17"/>
      <c r="R9" s="17"/>
      <c r="S9" s="22"/>
      <c r="T9" s="17"/>
      <c r="U9" s="22"/>
      <c r="V9" s="1"/>
      <c r="W9" s="1"/>
      <c r="X9" s="1"/>
      <c r="Y9" s="1"/>
      <c r="AA9" s="3" t="s">
        <v>25</v>
      </c>
      <c r="IV9" s="8"/>
    </row>
    <row r="10" spans="1:256" s="7" customFormat="1" ht="70.5" customHeight="1">
      <c r="A10" s="18"/>
      <c r="B10" s="18"/>
      <c r="C10" s="18"/>
      <c r="D10" s="18"/>
      <c r="E10" s="19"/>
      <c r="F10" s="18"/>
      <c r="G10" s="18"/>
      <c r="H10" s="1"/>
      <c r="I10" s="20" t="s">
        <v>56</v>
      </c>
      <c r="J10" s="20" t="s">
        <v>1</v>
      </c>
      <c r="K10" s="21">
        <v>100</v>
      </c>
      <c r="L10" s="21"/>
      <c r="M10" s="21">
        <f t="shared" si="0"/>
        <v>100</v>
      </c>
      <c r="N10" s="21">
        <f t="shared" si="0"/>
        <v>100</v>
      </c>
      <c r="O10" s="31">
        <f t="shared" si="1"/>
        <v>0</v>
      </c>
      <c r="P10" s="1"/>
      <c r="Q10" s="17"/>
      <c r="R10" s="17"/>
      <c r="S10" s="22"/>
      <c r="T10" s="17"/>
      <c r="U10" s="22"/>
      <c r="V10" s="1"/>
      <c r="W10" s="1"/>
      <c r="X10" s="1"/>
      <c r="Y10" s="1"/>
      <c r="AA10" s="3" t="s">
        <v>26</v>
      </c>
      <c r="IV10" s="8"/>
    </row>
    <row r="11" spans="1:256" s="7" customFormat="1" ht="140.25" customHeight="1">
      <c r="A11" s="18"/>
      <c r="B11" s="18"/>
      <c r="C11" s="18"/>
      <c r="D11" s="18"/>
      <c r="E11" s="19"/>
      <c r="F11" s="18"/>
      <c r="G11" s="18"/>
      <c r="H11" s="1"/>
      <c r="I11" s="20" t="s">
        <v>57</v>
      </c>
      <c r="J11" s="20" t="s">
        <v>1</v>
      </c>
      <c r="K11" s="21">
        <v>100</v>
      </c>
      <c r="L11" s="21"/>
      <c r="M11" s="21">
        <f t="shared" ref="M11:N14" si="2">K11+L11</f>
        <v>100</v>
      </c>
      <c r="N11" s="21">
        <f t="shared" si="2"/>
        <v>100</v>
      </c>
      <c r="O11" s="31">
        <f t="shared" si="1"/>
        <v>0</v>
      </c>
      <c r="P11" s="1"/>
      <c r="Q11" s="17"/>
      <c r="R11" s="17"/>
      <c r="S11" s="22"/>
      <c r="T11" s="17"/>
      <c r="U11" s="22"/>
      <c r="V11" s="1"/>
      <c r="W11" s="1"/>
      <c r="X11" s="1"/>
      <c r="Y11" s="1"/>
      <c r="AA11" s="3" t="s">
        <v>27</v>
      </c>
      <c r="IV11" s="8"/>
    </row>
    <row r="12" spans="1:256" s="7" customFormat="1" ht="82.5" customHeight="1">
      <c r="A12" s="18"/>
      <c r="B12" s="18"/>
      <c r="C12" s="18"/>
      <c r="D12" s="18"/>
      <c r="E12" s="19"/>
      <c r="F12" s="18"/>
      <c r="G12" s="18"/>
      <c r="H12" s="1"/>
      <c r="I12" s="20" t="s">
        <v>58</v>
      </c>
      <c r="J12" s="1"/>
      <c r="K12" s="21">
        <v>40</v>
      </c>
      <c r="L12" s="21"/>
      <c r="M12" s="21">
        <f t="shared" si="2"/>
        <v>40</v>
      </c>
      <c r="N12" s="21">
        <f t="shared" si="2"/>
        <v>40</v>
      </c>
      <c r="O12" s="31">
        <f t="shared" si="1"/>
        <v>0</v>
      </c>
      <c r="P12" s="1"/>
      <c r="Q12" s="17"/>
      <c r="R12" s="17"/>
      <c r="S12" s="22"/>
      <c r="T12" s="17"/>
      <c r="U12" s="22"/>
      <c r="V12" s="1"/>
      <c r="W12" s="1"/>
      <c r="X12" s="1"/>
      <c r="Y12" s="1"/>
      <c r="AA12" s="3" t="s">
        <v>28</v>
      </c>
      <c r="IV12" s="8"/>
    </row>
    <row r="13" spans="1:256" s="7" customFormat="1" ht="90.75" customHeight="1">
      <c r="A13" s="18"/>
      <c r="B13" s="18"/>
      <c r="C13" s="18"/>
      <c r="D13" s="18"/>
      <c r="E13" s="19"/>
      <c r="F13" s="18"/>
      <c r="G13" s="18"/>
      <c r="H13" s="1"/>
      <c r="I13" s="20" t="s">
        <v>59</v>
      </c>
      <c r="J13" s="1"/>
      <c r="K13" s="21">
        <v>90</v>
      </c>
      <c r="L13" s="21"/>
      <c r="M13" s="21">
        <f t="shared" si="2"/>
        <v>90</v>
      </c>
      <c r="N13" s="21">
        <f t="shared" si="2"/>
        <v>90</v>
      </c>
      <c r="O13" s="31">
        <f t="shared" si="1"/>
        <v>0</v>
      </c>
      <c r="P13" s="1"/>
      <c r="Q13" s="17"/>
      <c r="R13" s="17"/>
      <c r="S13" s="22"/>
      <c r="T13" s="17"/>
      <c r="U13" s="22"/>
      <c r="V13" s="53"/>
      <c r="W13" s="1"/>
      <c r="X13" s="1"/>
      <c r="Y13" s="1"/>
      <c r="AA13" s="3" t="s">
        <v>29</v>
      </c>
      <c r="IV13" s="8"/>
    </row>
    <row r="14" spans="1:256" s="7" customFormat="1" ht="55.5" customHeight="1">
      <c r="A14" s="18"/>
      <c r="B14" s="18"/>
      <c r="C14" s="18"/>
      <c r="D14" s="18"/>
      <c r="E14" s="19"/>
      <c r="F14" s="18"/>
      <c r="G14" s="18"/>
      <c r="H14" s="1"/>
      <c r="I14" s="20" t="s">
        <v>60</v>
      </c>
      <c r="J14" s="1"/>
      <c r="K14" s="21">
        <v>25</v>
      </c>
      <c r="L14" s="21"/>
      <c r="M14" s="21">
        <f t="shared" si="2"/>
        <v>25</v>
      </c>
      <c r="N14" s="21">
        <f t="shared" si="2"/>
        <v>25</v>
      </c>
      <c r="O14" s="31">
        <f t="shared" si="1"/>
        <v>0</v>
      </c>
      <c r="P14" s="23"/>
      <c r="Q14" s="17"/>
      <c r="R14" s="17"/>
      <c r="S14" s="24"/>
      <c r="T14" s="17"/>
      <c r="U14" s="22"/>
      <c r="V14" s="38"/>
      <c r="W14" s="1"/>
      <c r="X14" s="1"/>
      <c r="Y14" s="1"/>
      <c r="AA14" s="3" t="s">
        <v>30</v>
      </c>
      <c r="IV14" s="8"/>
    </row>
    <row r="15" spans="1:256" ht="57" customHeight="1">
      <c r="A15" s="25"/>
      <c r="B15" s="25"/>
      <c r="C15" s="25"/>
      <c r="D15" s="25"/>
      <c r="E15" s="26"/>
      <c r="F15" s="25"/>
      <c r="G15" s="25"/>
      <c r="H15" s="27"/>
      <c r="I15" s="28" t="s">
        <v>61</v>
      </c>
      <c r="J15" s="20" t="s">
        <v>1</v>
      </c>
      <c r="K15" s="29" t="s">
        <v>89</v>
      </c>
      <c r="L15" s="27"/>
      <c r="M15" s="29" t="s">
        <v>89</v>
      </c>
      <c r="N15" s="29" t="s">
        <v>89</v>
      </c>
      <c r="O15" s="29" t="s">
        <v>89</v>
      </c>
      <c r="P15" s="30"/>
      <c r="Q15" s="31">
        <v>386236.5</v>
      </c>
      <c r="R15" s="31">
        <v>-4000</v>
      </c>
      <c r="S15" s="31">
        <f>Q15+R15</f>
        <v>382236.5</v>
      </c>
      <c r="T15" s="31">
        <v>349514.31</v>
      </c>
      <c r="U15" s="31">
        <f>T15-S15</f>
        <v>-32722.190000000002</v>
      </c>
      <c r="V15" s="38" t="s">
        <v>150</v>
      </c>
      <c r="W15" s="1"/>
      <c r="X15" s="1"/>
      <c r="Y15" s="1"/>
      <c r="Z15" s="8"/>
      <c r="AA15" s="9" t="s">
        <v>31</v>
      </c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</row>
    <row r="16" spans="1:256" s="7" customFormat="1" ht="51">
      <c r="A16" s="25"/>
      <c r="B16" s="25" t="s">
        <v>6</v>
      </c>
      <c r="C16" s="25"/>
      <c r="D16" s="25" t="s">
        <v>26</v>
      </c>
      <c r="E16" s="26">
        <v>1</v>
      </c>
      <c r="F16" s="25"/>
      <c r="G16" s="25"/>
      <c r="H16" s="52" t="s">
        <v>78</v>
      </c>
      <c r="I16" s="28"/>
      <c r="J16" s="20"/>
      <c r="K16" s="29"/>
      <c r="L16" s="29"/>
      <c r="M16" s="29"/>
      <c r="N16" s="29"/>
      <c r="O16" s="29"/>
      <c r="P16" s="27"/>
      <c r="Q16" s="31"/>
      <c r="R16" s="31"/>
      <c r="S16" s="31"/>
      <c r="T16" s="31"/>
      <c r="U16" s="33"/>
      <c r="V16" s="35"/>
      <c r="W16" s="1"/>
      <c r="X16" s="1"/>
      <c r="Y16" s="1"/>
      <c r="AA16" s="3" t="s">
        <v>32</v>
      </c>
      <c r="IV16" s="8"/>
    </row>
    <row r="17" spans="1:256" s="7" customFormat="1" ht="74.25" customHeight="1">
      <c r="A17" s="25"/>
      <c r="B17" s="25"/>
      <c r="C17" s="25"/>
      <c r="D17" s="25"/>
      <c r="E17" s="26"/>
      <c r="F17" s="25"/>
      <c r="G17" s="25"/>
      <c r="H17" s="27"/>
      <c r="I17" s="28" t="s">
        <v>62</v>
      </c>
      <c r="J17" s="27"/>
      <c r="K17" s="29"/>
      <c r="L17" s="29"/>
      <c r="M17" s="29"/>
      <c r="N17" s="29">
        <v>78</v>
      </c>
      <c r="O17" s="29">
        <f>N17-M17</f>
        <v>78</v>
      </c>
      <c r="P17" s="27"/>
      <c r="Q17" s="31"/>
      <c r="R17" s="31"/>
      <c r="S17" s="31"/>
      <c r="T17" s="31"/>
      <c r="U17" s="31"/>
      <c r="V17" s="36"/>
      <c r="W17" s="1"/>
      <c r="X17" s="1"/>
      <c r="Y17" s="1"/>
      <c r="AA17" s="3" t="s">
        <v>33</v>
      </c>
      <c r="IV17" s="8"/>
    </row>
    <row r="18" spans="1:256" s="7" customFormat="1" ht="52.5" customHeight="1">
      <c r="A18" s="25"/>
      <c r="B18" s="25"/>
      <c r="C18" s="25"/>
      <c r="D18" s="25"/>
      <c r="E18" s="26"/>
      <c r="F18" s="25"/>
      <c r="G18" s="25"/>
      <c r="H18" s="27"/>
      <c r="I18" s="28" t="s">
        <v>63</v>
      </c>
      <c r="J18" s="27"/>
      <c r="K18" s="29" t="s">
        <v>90</v>
      </c>
      <c r="L18" s="29"/>
      <c r="M18" s="29"/>
      <c r="N18" s="29">
        <v>14</v>
      </c>
      <c r="O18" s="29">
        <f>N18-M18</f>
        <v>14</v>
      </c>
      <c r="P18" s="27"/>
      <c r="Q18" s="31"/>
      <c r="R18" s="31"/>
      <c r="S18" s="31"/>
      <c r="T18" s="31"/>
      <c r="U18" s="31"/>
      <c r="V18" s="37"/>
      <c r="W18" s="1"/>
      <c r="X18" s="1"/>
      <c r="Y18" s="1"/>
      <c r="AA18" s="3" t="s">
        <v>34</v>
      </c>
      <c r="IV18" s="8"/>
    </row>
    <row r="19" spans="1:256" ht="67.5" customHeight="1">
      <c r="A19" s="25"/>
      <c r="B19" s="25"/>
      <c r="C19" s="25"/>
      <c r="D19" s="25"/>
      <c r="E19" s="26"/>
      <c r="F19" s="25"/>
      <c r="G19" s="25"/>
      <c r="H19" s="27"/>
      <c r="I19" s="28" t="s">
        <v>61</v>
      </c>
      <c r="J19" s="28"/>
      <c r="K19" s="29"/>
      <c r="L19" s="29"/>
      <c r="M19" s="29"/>
      <c r="N19" s="29"/>
      <c r="O19" s="29"/>
      <c r="P19" s="27"/>
      <c r="Q19" s="31">
        <v>7848</v>
      </c>
      <c r="R19" s="31">
        <v>-1600</v>
      </c>
      <c r="S19" s="31">
        <f>Q19+R19</f>
        <v>6248</v>
      </c>
      <c r="T19" s="31">
        <v>6116</v>
      </c>
      <c r="U19" s="31">
        <f>T19-S19</f>
        <v>-132</v>
      </c>
      <c r="V19" s="38" t="s">
        <v>145</v>
      </c>
      <c r="W19" s="1"/>
      <c r="X19" s="1"/>
      <c r="Y19" s="1"/>
      <c r="Z19" s="8"/>
      <c r="AA19" s="9" t="s">
        <v>35</v>
      </c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</row>
    <row r="20" spans="1:256" s="7" customFormat="1" ht="38.25">
      <c r="A20" s="25"/>
      <c r="B20" s="25" t="s">
        <v>6</v>
      </c>
      <c r="C20" s="25"/>
      <c r="D20" s="25" t="s">
        <v>25</v>
      </c>
      <c r="E20" s="26">
        <v>1</v>
      </c>
      <c r="F20" s="25"/>
      <c r="G20" s="25"/>
      <c r="H20" s="52" t="s">
        <v>79</v>
      </c>
      <c r="I20" s="27"/>
      <c r="J20" s="27"/>
      <c r="K20" s="27"/>
      <c r="L20" s="27"/>
      <c r="M20" s="29"/>
      <c r="N20" s="27"/>
      <c r="O20" s="27"/>
      <c r="P20" s="27"/>
      <c r="Q20" s="39"/>
      <c r="R20" s="31"/>
      <c r="S20" s="40"/>
      <c r="T20" s="39"/>
      <c r="U20" s="40"/>
      <c r="V20" s="1"/>
      <c r="W20" s="1"/>
      <c r="X20" s="1"/>
      <c r="Y20" s="1"/>
      <c r="AA20" s="3" t="s">
        <v>36</v>
      </c>
      <c r="IV20" s="8"/>
    </row>
    <row r="21" spans="1:256" s="7" customFormat="1" ht="57.75" customHeight="1">
      <c r="A21" s="25"/>
      <c r="B21" s="25"/>
      <c r="C21" s="25"/>
      <c r="D21" s="25"/>
      <c r="E21" s="26"/>
      <c r="F21" s="25"/>
      <c r="G21" s="25"/>
      <c r="H21" s="52" t="s">
        <v>80</v>
      </c>
      <c r="I21" s="41"/>
      <c r="J21" s="27"/>
      <c r="K21" s="29"/>
      <c r="L21" s="27"/>
      <c r="M21" s="29"/>
      <c r="N21" s="29"/>
      <c r="O21" s="42"/>
      <c r="P21" s="27"/>
      <c r="Q21" s="31"/>
      <c r="R21" s="31"/>
      <c r="S21" s="32"/>
      <c r="T21" s="31"/>
      <c r="U21" s="32"/>
      <c r="V21" s="1"/>
      <c r="W21" s="1"/>
      <c r="X21" s="1"/>
      <c r="Y21" s="1"/>
      <c r="AA21" s="3" t="s">
        <v>37</v>
      </c>
      <c r="IV21" s="8"/>
    </row>
    <row r="22" spans="1:256" s="7" customFormat="1" ht="30.75" customHeight="1">
      <c r="A22" s="25"/>
      <c r="B22" s="25"/>
      <c r="C22" s="25"/>
      <c r="D22" s="25"/>
      <c r="E22" s="26"/>
      <c r="F22" s="25"/>
      <c r="G22" s="25"/>
      <c r="H22" s="27"/>
      <c r="I22" s="28" t="s">
        <v>126</v>
      </c>
      <c r="J22" s="28"/>
      <c r="K22" s="29">
        <v>1</v>
      </c>
      <c r="L22" s="29"/>
      <c r="M22" s="29">
        <f>K22+L22</f>
        <v>1</v>
      </c>
      <c r="N22" s="29">
        <f>L22+M22</f>
        <v>1</v>
      </c>
      <c r="O22" s="31">
        <f>N22-M22</f>
        <v>0</v>
      </c>
      <c r="P22" s="27"/>
      <c r="Q22" s="31"/>
      <c r="R22" s="31"/>
      <c r="S22" s="32"/>
      <c r="T22" s="31"/>
      <c r="U22" s="32"/>
      <c r="V22" s="20"/>
      <c r="W22" s="1"/>
      <c r="X22" s="1"/>
      <c r="Y22" s="1"/>
      <c r="AA22" s="3" t="s">
        <v>38</v>
      </c>
      <c r="IV22" s="8"/>
    </row>
    <row r="23" spans="1:256" ht="81" customHeight="1">
      <c r="A23" s="25"/>
      <c r="B23" s="25"/>
      <c r="C23" s="25"/>
      <c r="D23" s="25"/>
      <c r="E23" s="26"/>
      <c r="F23" s="25"/>
      <c r="G23" s="25"/>
      <c r="H23" s="27"/>
      <c r="I23" s="28" t="s">
        <v>61</v>
      </c>
      <c r="J23" s="27"/>
      <c r="K23" s="29" t="s">
        <v>89</v>
      </c>
      <c r="L23" s="27"/>
      <c r="M23" s="29" t="s">
        <v>89</v>
      </c>
      <c r="N23" s="29" t="s">
        <v>89</v>
      </c>
      <c r="O23" s="29" t="s">
        <v>89</v>
      </c>
      <c r="P23" s="27"/>
      <c r="Q23" s="31">
        <v>20000</v>
      </c>
      <c r="R23" s="31"/>
      <c r="S23" s="31">
        <f>Q23+R23</f>
        <v>20000</v>
      </c>
      <c r="T23" s="31">
        <v>19835</v>
      </c>
      <c r="U23" s="31">
        <f>T23-S23</f>
        <v>-165</v>
      </c>
      <c r="V23" s="38" t="s">
        <v>151</v>
      </c>
      <c r="W23" s="1"/>
      <c r="X23" s="1"/>
      <c r="Y23" s="1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</row>
    <row r="24" spans="1:256" s="7" customFormat="1" ht="77.25" customHeight="1">
      <c r="A24" s="25"/>
      <c r="B24" s="25" t="s">
        <v>6</v>
      </c>
      <c r="C24" s="25"/>
      <c r="D24" s="25" t="s">
        <v>25</v>
      </c>
      <c r="E24" s="26">
        <v>2</v>
      </c>
      <c r="F24" s="25"/>
      <c r="G24" s="25"/>
      <c r="H24" s="52" t="s">
        <v>81</v>
      </c>
      <c r="I24" s="30" t="s">
        <v>127</v>
      </c>
      <c r="J24" s="27"/>
      <c r="K24" s="27"/>
      <c r="L24" s="27"/>
      <c r="M24" s="29"/>
      <c r="N24" s="27"/>
      <c r="O24" s="42"/>
      <c r="P24" s="27"/>
      <c r="Q24" s="39"/>
      <c r="R24" s="31"/>
      <c r="S24" s="31"/>
      <c r="T24" s="39"/>
      <c r="U24" s="40"/>
      <c r="V24" s="43"/>
      <c r="W24" s="1"/>
      <c r="X24" s="1"/>
      <c r="Y24" s="1"/>
      <c r="AA24" s="4" t="s">
        <v>23</v>
      </c>
      <c r="IV24" s="8"/>
    </row>
    <row r="25" spans="1:256" s="7" customFormat="1" ht="14.25" customHeight="1">
      <c r="A25" s="25"/>
      <c r="B25" s="25"/>
      <c r="C25" s="25"/>
      <c r="D25" s="25"/>
      <c r="E25" s="26"/>
      <c r="F25" s="25"/>
      <c r="G25" s="25"/>
      <c r="H25" s="27"/>
      <c r="I25" s="28" t="s">
        <v>64</v>
      </c>
      <c r="J25" s="28"/>
      <c r="K25" s="29"/>
      <c r="L25" s="39">
        <v>0</v>
      </c>
      <c r="M25" s="31">
        <f>K25+L25</f>
        <v>0</v>
      </c>
      <c r="N25" s="29">
        <v>1100</v>
      </c>
      <c r="O25" s="42">
        <f>N25-M25</f>
        <v>1100</v>
      </c>
      <c r="P25" s="27"/>
      <c r="Q25" s="39"/>
      <c r="R25" s="31"/>
      <c r="S25" s="31"/>
      <c r="T25" s="39"/>
      <c r="U25" s="40"/>
      <c r="V25" s="43"/>
      <c r="W25" s="1"/>
      <c r="X25" s="1"/>
      <c r="Y25" s="1"/>
      <c r="AA25" s="3" t="s">
        <v>0</v>
      </c>
      <c r="IV25" s="8"/>
    </row>
    <row r="26" spans="1:256" ht="72" customHeight="1">
      <c r="A26" s="25"/>
      <c r="B26" s="25"/>
      <c r="C26" s="25"/>
      <c r="D26" s="25"/>
      <c r="E26" s="26"/>
      <c r="F26" s="25"/>
      <c r="G26" s="25"/>
      <c r="H26" s="27"/>
      <c r="I26" s="28" t="s">
        <v>61</v>
      </c>
      <c r="J26" s="27"/>
      <c r="K26" s="29" t="s">
        <v>89</v>
      </c>
      <c r="L26" s="27"/>
      <c r="M26" s="29" t="s">
        <v>89</v>
      </c>
      <c r="N26" s="29" t="s">
        <v>89</v>
      </c>
      <c r="O26" s="29" t="s">
        <v>89</v>
      </c>
      <c r="P26" s="27"/>
      <c r="Q26" s="31">
        <v>100000</v>
      </c>
      <c r="R26" s="31"/>
      <c r="S26" s="31">
        <f>Q26+R26</f>
        <v>100000</v>
      </c>
      <c r="T26" s="31">
        <v>93507.199999999997</v>
      </c>
      <c r="U26" s="31">
        <f>T26-S26</f>
        <v>-6492.8000000000029</v>
      </c>
      <c r="V26" s="43" t="s">
        <v>151</v>
      </c>
      <c r="W26" s="1"/>
      <c r="X26" s="1"/>
      <c r="Y26" s="1"/>
      <c r="Z26" s="8"/>
      <c r="AA26" s="9" t="s">
        <v>3</v>
      </c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</row>
    <row r="27" spans="1:256" s="7" customFormat="1" ht="49.5" customHeight="1">
      <c r="A27" s="25"/>
      <c r="B27" s="25" t="s">
        <v>6</v>
      </c>
      <c r="C27" s="25"/>
      <c r="D27" s="25" t="s">
        <v>25</v>
      </c>
      <c r="E27" s="26">
        <v>3</v>
      </c>
      <c r="F27" s="25"/>
      <c r="G27" s="25"/>
      <c r="H27" s="52" t="s">
        <v>82</v>
      </c>
      <c r="I27" s="30"/>
      <c r="J27" s="27"/>
      <c r="K27" s="27"/>
      <c r="L27" s="27"/>
      <c r="M27" s="29"/>
      <c r="N27" s="27"/>
      <c r="O27" s="42"/>
      <c r="P27" s="27"/>
      <c r="Q27" s="39"/>
      <c r="R27" s="31"/>
      <c r="S27" s="40"/>
      <c r="T27" s="39"/>
      <c r="U27" s="40"/>
      <c r="V27" s="43"/>
      <c r="W27" s="1"/>
      <c r="X27" s="1"/>
      <c r="Y27" s="1"/>
      <c r="AA27" s="3" t="s">
        <v>2</v>
      </c>
      <c r="IV27" s="8"/>
    </row>
    <row r="28" spans="1:256" s="7" customFormat="1" ht="48" customHeight="1">
      <c r="A28" s="25"/>
      <c r="B28" s="25"/>
      <c r="C28" s="25"/>
      <c r="D28" s="25"/>
      <c r="E28" s="26"/>
      <c r="F28" s="25"/>
      <c r="G28" s="25"/>
      <c r="H28" s="27"/>
      <c r="I28" s="28" t="s">
        <v>65</v>
      </c>
      <c r="J28" s="28"/>
      <c r="K28" s="29">
        <v>5</v>
      </c>
      <c r="L28" s="27"/>
      <c r="M28" s="29">
        <f>K28+L28</f>
        <v>5</v>
      </c>
      <c r="N28" s="29">
        <v>5</v>
      </c>
      <c r="O28" s="31">
        <f>N28-M28</f>
        <v>0</v>
      </c>
      <c r="P28" s="27"/>
      <c r="Q28" s="39"/>
      <c r="R28" s="31"/>
      <c r="S28" s="40"/>
      <c r="T28" s="39"/>
      <c r="U28" s="40"/>
      <c r="V28" s="43"/>
      <c r="W28" s="1"/>
      <c r="X28" s="1"/>
      <c r="Y28" s="1"/>
      <c r="IV28" s="8"/>
    </row>
    <row r="29" spans="1:256" ht="82.5" customHeight="1">
      <c r="A29" s="25"/>
      <c r="B29" s="25"/>
      <c r="C29" s="25"/>
      <c r="D29" s="25"/>
      <c r="E29" s="26"/>
      <c r="F29" s="25"/>
      <c r="G29" s="25"/>
      <c r="H29" s="27"/>
      <c r="I29" s="28" t="s">
        <v>61</v>
      </c>
      <c r="J29" s="28"/>
      <c r="K29" s="29" t="s">
        <v>89</v>
      </c>
      <c r="L29" s="27"/>
      <c r="M29" s="29" t="s">
        <v>89</v>
      </c>
      <c r="N29" s="29" t="s">
        <v>89</v>
      </c>
      <c r="O29" s="29" t="s">
        <v>89</v>
      </c>
      <c r="P29" s="27"/>
      <c r="Q29" s="31">
        <v>35417.300000000003</v>
      </c>
      <c r="R29" s="31"/>
      <c r="S29" s="31">
        <f>Q29+R29</f>
        <v>35417.300000000003</v>
      </c>
      <c r="T29" s="31">
        <v>35417.300000000003</v>
      </c>
      <c r="U29" s="31">
        <f>T29-S29</f>
        <v>0</v>
      </c>
      <c r="V29" s="44"/>
      <c r="W29" s="1"/>
      <c r="X29" s="1"/>
      <c r="Y29" s="1"/>
      <c r="Z29" s="8"/>
      <c r="AA29" s="10" t="s">
        <v>24</v>
      </c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</row>
    <row r="30" spans="1:256" s="7" customFormat="1" ht="89.25" customHeight="1">
      <c r="A30" s="25"/>
      <c r="B30" s="25" t="s">
        <v>6</v>
      </c>
      <c r="C30" s="25"/>
      <c r="D30" s="25" t="s">
        <v>25</v>
      </c>
      <c r="E30" s="26">
        <v>4</v>
      </c>
      <c r="F30" s="25"/>
      <c r="G30" s="25"/>
      <c r="H30" s="52" t="s">
        <v>83</v>
      </c>
      <c r="I30" s="27"/>
      <c r="J30" s="28"/>
      <c r="K30" s="45"/>
      <c r="L30" s="45"/>
      <c r="M30" s="29"/>
      <c r="N30" s="45"/>
      <c r="O30" s="45"/>
      <c r="P30" s="27"/>
      <c r="Q30" s="39"/>
      <c r="R30" s="31"/>
      <c r="S30" s="32"/>
      <c r="T30" s="39"/>
      <c r="U30" s="32"/>
      <c r="V30" s="43"/>
      <c r="W30" s="1"/>
      <c r="X30" s="1"/>
      <c r="Y30" s="1"/>
      <c r="AA30" s="5" t="s">
        <v>1</v>
      </c>
      <c r="IV30" s="8"/>
    </row>
    <row r="31" spans="1:256" s="7" customFormat="1" ht="49.5" customHeight="1">
      <c r="A31" s="25"/>
      <c r="B31" s="25"/>
      <c r="C31" s="25"/>
      <c r="D31" s="25"/>
      <c r="E31" s="26"/>
      <c r="F31" s="25"/>
      <c r="G31" s="25"/>
      <c r="H31" s="27"/>
      <c r="I31" s="28" t="s">
        <v>66</v>
      </c>
      <c r="J31" s="28"/>
      <c r="K31" s="45">
        <v>60</v>
      </c>
      <c r="L31" s="45"/>
      <c r="M31" s="45">
        <f>K31+L31</f>
        <v>60</v>
      </c>
      <c r="N31" s="45">
        <v>60</v>
      </c>
      <c r="O31" s="31">
        <f>N31-M31</f>
        <v>0</v>
      </c>
      <c r="P31" s="27"/>
      <c r="Q31" s="31"/>
      <c r="R31" s="31"/>
      <c r="S31" s="32"/>
      <c r="T31" s="31"/>
      <c r="U31" s="32"/>
      <c r="V31" s="43"/>
      <c r="W31" s="1"/>
      <c r="X31" s="1"/>
      <c r="Y31" s="1"/>
      <c r="AA31" s="5" t="s">
        <v>4</v>
      </c>
      <c r="IV31" s="8"/>
    </row>
    <row r="32" spans="1:256" ht="73.5" customHeight="1">
      <c r="A32" s="25"/>
      <c r="B32" s="25"/>
      <c r="C32" s="25"/>
      <c r="D32" s="25"/>
      <c r="E32" s="26"/>
      <c r="F32" s="25"/>
      <c r="G32" s="25"/>
      <c r="H32" s="27"/>
      <c r="I32" s="28" t="s">
        <v>61</v>
      </c>
      <c r="J32" s="27"/>
      <c r="K32" s="29" t="s">
        <v>89</v>
      </c>
      <c r="L32" s="27"/>
      <c r="M32" s="29" t="s">
        <v>89</v>
      </c>
      <c r="N32" s="29" t="s">
        <v>89</v>
      </c>
      <c r="O32" s="31" t="s">
        <v>89</v>
      </c>
      <c r="P32" s="27"/>
      <c r="Q32" s="31">
        <v>52600</v>
      </c>
      <c r="R32" s="31"/>
      <c r="S32" s="31">
        <f>Q32-R32</f>
        <v>52600</v>
      </c>
      <c r="T32" s="31">
        <v>51750</v>
      </c>
      <c r="U32" s="31">
        <f>T32-S32</f>
        <v>-850</v>
      </c>
      <c r="V32" s="38" t="s">
        <v>151</v>
      </c>
      <c r="W32" s="1"/>
      <c r="X32" s="1"/>
      <c r="Y32" s="1"/>
      <c r="Z32" s="8"/>
      <c r="AA32" s="11" t="s">
        <v>5</v>
      </c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6" s="7" customFormat="1" ht="32.25" customHeight="1">
      <c r="A33" s="25"/>
      <c r="B33" s="25" t="s">
        <v>6</v>
      </c>
      <c r="C33" s="25"/>
      <c r="D33" s="25" t="s">
        <v>25</v>
      </c>
      <c r="E33" s="26">
        <v>1</v>
      </c>
      <c r="F33" s="25"/>
      <c r="G33" s="25"/>
      <c r="H33" s="52" t="s">
        <v>84</v>
      </c>
      <c r="I33" s="27"/>
      <c r="J33" s="27"/>
      <c r="K33" s="27"/>
      <c r="L33" s="27"/>
      <c r="M33" s="46"/>
      <c r="N33" s="27"/>
      <c r="O33" s="31">
        <v>0</v>
      </c>
      <c r="P33" s="27"/>
      <c r="Q33" s="39"/>
      <c r="R33" s="31"/>
      <c r="S33" s="32"/>
      <c r="T33" s="39"/>
      <c r="U33" s="40"/>
      <c r="V33" s="43"/>
      <c r="W33" s="1"/>
      <c r="X33" s="1"/>
      <c r="Y33" s="1"/>
      <c r="AA33" s="5" t="s">
        <v>39</v>
      </c>
      <c r="IV33" s="8"/>
    </row>
    <row r="34" spans="1:256" s="7" customFormat="1" ht="33.75" customHeight="1">
      <c r="A34" s="25"/>
      <c r="B34" s="25"/>
      <c r="C34" s="25"/>
      <c r="D34" s="25"/>
      <c r="E34" s="26"/>
      <c r="F34" s="25"/>
      <c r="G34" s="25"/>
      <c r="H34" s="27"/>
      <c r="I34" s="28" t="s">
        <v>67</v>
      </c>
      <c r="J34" s="28"/>
      <c r="K34" s="45">
        <v>2500</v>
      </c>
      <c r="L34" s="29"/>
      <c r="M34" s="45">
        <f>K34+L34</f>
        <v>2500</v>
      </c>
      <c r="N34" s="29">
        <v>2500</v>
      </c>
      <c r="O34" s="31">
        <f>N34-M34</f>
        <v>0</v>
      </c>
      <c r="P34" s="27"/>
      <c r="Q34" s="31"/>
      <c r="R34" s="31"/>
      <c r="S34" s="32"/>
      <c r="T34" s="39"/>
      <c r="U34" s="40"/>
      <c r="V34" s="43"/>
      <c r="W34" s="1"/>
      <c r="X34" s="1"/>
      <c r="Y34" s="1"/>
      <c r="AA34" s="5" t="s">
        <v>40</v>
      </c>
      <c r="IV34" s="8"/>
    </row>
    <row r="35" spans="1:256" ht="75.75" customHeight="1">
      <c r="A35" s="25"/>
      <c r="B35" s="25"/>
      <c r="C35" s="25"/>
      <c r="D35" s="25"/>
      <c r="E35" s="26"/>
      <c r="F35" s="25"/>
      <c r="G35" s="25"/>
      <c r="H35" s="27"/>
      <c r="I35" s="28" t="s">
        <v>61</v>
      </c>
      <c r="J35" s="27"/>
      <c r="K35" s="29" t="s">
        <v>89</v>
      </c>
      <c r="L35" s="27"/>
      <c r="M35" s="29" t="s">
        <v>89</v>
      </c>
      <c r="N35" s="29" t="s">
        <v>89</v>
      </c>
      <c r="O35" s="29" t="s">
        <v>89</v>
      </c>
      <c r="P35" s="28"/>
      <c r="Q35" s="31">
        <v>8200</v>
      </c>
      <c r="R35" s="31"/>
      <c r="S35" s="31">
        <f>Q35-R35</f>
        <v>8200</v>
      </c>
      <c r="T35" s="31">
        <v>7761.6</v>
      </c>
      <c r="U35" s="31">
        <f>T35-S35</f>
        <v>-438.39999999999964</v>
      </c>
      <c r="V35" s="38" t="s">
        <v>151</v>
      </c>
      <c r="W35" s="1"/>
      <c r="X35" s="1"/>
      <c r="Y35" s="1"/>
      <c r="Z35" s="8"/>
      <c r="AA35" s="11" t="s">
        <v>41</v>
      </c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6" s="7" customFormat="1" ht="55.5" customHeight="1">
      <c r="A36" s="25"/>
      <c r="B36" s="25" t="s">
        <v>6</v>
      </c>
      <c r="C36" s="25"/>
      <c r="D36" s="25" t="s">
        <v>25</v>
      </c>
      <c r="E36" s="26">
        <v>2</v>
      </c>
      <c r="F36" s="25"/>
      <c r="G36" s="25"/>
      <c r="H36" s="52" t="s">
        <v>85</v>
      </c>
      <c r="I36" s="27"/>
      <c r="J36" s="27"/>
      <c r="K36" s="45"/>
      <c r="L36" s="45"/>
      <c r="M36" s="29"/>
      <c r="N36" s="45"/>
      <c r="O36" s="45"/>
      <c r="P36" s="27"/>
      <c r="Q36" s="39"/>
      <c r="R36" s="31"/>
      <c r="S36" s="32"/>
      <c r="T36" s="39"/>
      <c r="U36" s="31"/>
      <c r="V36" s="1"/>
      <c r="W36" s="1"/>
      <c r="X36" s="1"/>
      <c r="Y36" s="1"/>
      <c r="AA36" s="5" t="s">
        <v>42</v>
      </c>
      <c r="IV36" s="8"/>
    </row>
    <row r="37" spans="1:256" s="7" customFormat="1" ht="33" customHeight="1">
      <c r="A37" s="25"/>
      <c r="B37" s="25"/>
      <c r="C37" s="25"/>
      <c r="D37" s="25"/>
      <c r="E37" s="26"/>
      <c r="F37" s="25"/>
      <c r="G37" s="25"/>
      <c r="H37" s="27"/>
      <c r="I37" s="28" t="s">
        <v>128</v>
      </c>
      <c r="J37" s="28"/>
      <c r="K37" s="45">
        <v>2500</v>
      </c>
      <c r="L37" s="27"/>
      <c r="M37" s="45">
        <f>K37+L37</f>
        <v>2500</v>
      </c>
      <c r="N37" s="29">
        <v>2500</v>
      </c>
      <c r="O37" s="31">
        <f>N37-M37</f>
        <v>0</v>
      </c>
      <c r="P37" s="27"/>
      <c r="Q37" s="39"/>
      <c r="R37" s="31"/>
      <c r="S37" s="32"/>
      <c r="T37" s="39"/>
      <c r="U37" s="31"/>
      <c r="V37" s="36"/>
      <c r="W37" s="1"/>
      <c r="X37" s="1"/>
      <c r="Y37" s="1"/>
      <c r="AA37" s="5" t="s">
        <v>43</v>
      </c>
      <c r="IV37" s="8"/>
    </row>
    <row r="38" spans="1:256" ht="87" customHeight="1">
      <c r="A38" s="25"/>
      <c r="B38" s="25"/>
      <c r="C38" s="25"/>
      <c r="D38" s="25"/>
      <c r="E38" s="26"/>
      <c r="F38" s="25"/>
      <c r="G38" s="25"/>
      <c r="H38" s="27"/>
      <c r="I38" s="28" t="s">
        <v>61</v>
      </c>
      <c r="J38" s="28"/>
      <c r="K38" s="29" t="s">
        <v>89</v>
      </c>
      <c r="L38" s="27"/>
      <c r="M38" s="29" t="s">
        <v>89</v>
      </c>
      <c r="N38" s="29" t="s">
        <v>89</v>
      </c>
      <c r="O38" s="29" t="s">
        <v>89</v>
      </c>
      <c r="P38" s="27"/>
      <c r="Q38" s="31">
        <v>10000</v>
      </c>
      <c r="R38" s="31">
        <v>0</v>
      </c>
      <c r="S38" s="31">
        <v>10000</v>
      </c>
      <c r="T38" s="31">
        <v>10000</v>
      </c>
      <c r="U38" s="31">
        <f>T38-S38</f>
        <v>0</v>
      </c>
      <c r="V38" s="43"/>
      <c r="W38" s="1"/>
      <c r="X38" s="1"/>
      <c r="Y38" s="1"/>
      <c r="Z38" s="8"/>
      <c r="AA38" s="11" t="s">
        <v>44</v>
      </c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</row>
    <row r="39" spans="1:256" s="7" customFormat="1" ht="35.25" customHeight="1">
      <c r="A39" s="25"/>
      <c r="B39" s="25" t="s">
        <v>6</v>
      </c>
      <c r="C39" s="25"/>
      <c r="D39" s="25" t="s">
        <v>25</v>
      </c>
      <c r="E39" s="26">
        <v>3</v>
      </c>
      <c r="F39" s="25"/>
      <c r="G39" s="25"/>
      <c r="H39" s="52" t="s">
        <v>86</v>
      </c>
      <c r="I39" s="28"/>
      <c r="J39" s="28"/>
      <c r="K39" s="27"/>
      <c r="L39" s="27"/>
      <c r="M39" s="29"/>
      <c r="N39" s="27"/>
      <c r="O39" s="27"/>
      <c r="P39" s="27"/>
      <c r="Q39" s="39"/>
      <c r="R39" s="31"/>
      <c r="S39" s="40"/>
      <c r="T39" s="39"/>
      <c r="U39" s="40"/>
      <c r="V39" s="1"/>
      <c r="W39" s="1"/>
      <c r="X39" s="1"/>
      <c r="Y39" s="1"/>
      <c r="AA39" s="5" t="s">
        <v>45</v>
      </c>
      <c r="IV39" s="8"/>
    </row>
    <row r="40" spans="1:256" s="7" customFormat="1" ht="35.25" customHeight="1">
      <c r="A40" s="25"/>
      <c r="B40" s="25"/>
      <c r="C40" s="25"/>
      <c r="D40" s="25"/>
      <c r="E40" s="26"/>
      <c r="F40" s="25"/>
      <c r="G40" s="25"/>
      <c r="H40" s="51"/>
      <c r="I40" s="28" t="s">
        <v>68</v>
      </c>
      <c r="J40" s="28"/>
      <c r="K40" s="45">
        <v>5</v>
      </c>
      <c r="L40" s="45"/>
      <c r="M40" s="45">
        <f t="shared" ref="M40:M54" si="3">K40+L40</f>
        <v>5</v>
      </c>
      <c r="N40" s="45">
        <v>5</v>
      </c>
      <c r="O40" s="31">
        <f t="shared" ref="O40:O54" si="4">N40-M40</f>
        <v>0</v>
      </c>
      <c r="P40" s="28"/>
      <c r="Q40" s="39"/>
      <c r="R40" s="31"/>
      <c r="S40" s="40"/>
      <c r="T40" s="39"/>
      <c r="U40" s="40"/>
      <c r="V40" s="1"/>
      <c r="W40" s="1"/>
      <c r="X40" s="1"/>
      <c r="Y40" s="1"/>
      <c r="AA40" s="5" t="s">
        <v>46</v>
      </c>
      <c r="IV40" s="8"/>
    </row>
    <row r="41" spans="1:256" s="7" customFormat="1" ht="35.25" customHeight="1">
      <c r="A41" s="25"/>
      <c r="B41" s="25"/>
      <c r="C41" s="25"/>
      <c r="D41" s="25"/>
      <c r="E41" s="26"/>
      <c r="F41" s="25"/>
      <c r="G41" s="25"/>
      <c r="H41" s="27"/>
      <c r="I41" s="28" t="s">
        <v>69</v>
      </c>
      <c r="J41" s="28"/>
      <c r="K41" s="45">
        <v>6</v>
      </c>
      <c r="L41" s="45"/>
      <c r="M41" s="45">
        <f t="shared" si="3"/>
        <v>6</v>
      </c>
      <c r="N41" s="45">
        <v>6</v>
      </c>
      <c r="O41" s="31">
        <f t="shared" si="4"/>
        <v>0</v>
      </c>
      <c r="P41" s="28"/>
      <c r="Q41" s="39"/>
      <c r="R41" s="31"/>
      <c r="S41" s="40"/>
      <c r="T41" s="39"/>
      <c r="U41" s="40"/>
      <c r="V41" s="1"/>
      <c r="W41" s="1"/>
      <c r="X41" s="1"/>
      <c r="Y41" s="1"/>
      <c r="AA41" s="5" t="s">
        <v>47</v>
      </c>
      <c r="IV41" s="8"/>
    </row>
    <row r="42" spans="1:256" s="7" customFormat="1" ht="49.5" customHeight="1">
      <c r="A42" s="25"/>
      <c r="B42" s="25"/>
      <c r="C42" s="25"/>
      <c r="D42" s="25"/>
      <c r="E42" s="26"/>
      <c r="F42" s="25"/>
      <c r="G42" s="25"/>
      <c r="H42" s="27"/>
      <c r="I42" s="28" t="s">
        <v>70</v>
      </c>
      <c r="J42" s="28"/>
      <c r="K42" s="45">
        <v>2</v>
      </c>
      <c r="L42" s="45"/>
      <c r="M42" s="45">
        <f t="shared" si="3"/>
        <v>2</v>
      </c>
      <c r="N42" s="45">
        <v>2</v>
      </c>
      <c r="O42" s="31">
        <f t="shared" si="4"/>
        <v>0</v>
      </c>
      <c r="P42" s="28"/>
      <c r="Q42" s="39"/>
      <c r="R42" s="31"/>
      <c r="S42" s="40"/>
      <c r="T42" s="39"/>
      <c r="U42" s="40"/>
      <c r="V42" s="1"/>
      <c r="W42" s="1"/>
      <c r="X42" s="1"/>
      <c r="Y42" s="1"/>
      <c r="AA42" s="5" t="s">
        <v>48</v>
      </c>
      <c r="IV42" s="8"/>
    </row>
    <row r="43" spans="1:256" s="7" customFormat="1" ht="43.5" customHeight="1">
      <c r="A43" s="25"/>
      <c r="B43" s="25"/>
      <c r="C43" s="25"/>
      <c r="D43" s="25"/>
      <c r="E43" s="26"/>
      <c r="F43" s="25"/>
      <c r="G43" s="25"/>
      <c r="H43" s="27"/>
      <c r="I43" s="28" t="s">
        <v>71</v>
      </c>
      <c r="J43" s="28"/>
      <c r="K43" s="45">
        <v>12</v>
      </c>
      <c r="L43" s="45"/>
      <c r="M43" s="45">
        <f t="shared" si="3"/>
        <v>12</v>
      </c>
      <c r="N43" s="45">
        <v>12</v>
      </c>
      <c r="O43" s="31">
        <f t="shared" si="4"/>
        <v>0</v>
      </c>
      <c r="P43" s="27"/>
      <c r="Q43" s="39"/>
      <c r="R43" s="31"/>
      <c r="S43" s="40"/>
      <c r="T43" s="39"/>
      <c r="U43" s="40"/>
      <c r="V43" s="1"/>
      <c r="W43" s="1"/>
      <c r="X43" s="1"/>
      <c r="Y43" s="1"/>
      <c r="AA43" s="5" t="s">
        <v>49</v>
      </c>
      <c r="IV43" s="8"/>
    </row>
    <row r="44" spans="1:256" s="7" customFormat="1" ht="47.25" customHeight="1">
      <c r="A44" s="25"/>
      <c r="B44" s="25"/>
      <c r="C44" s="25"/>
      <c r="D44" s="25"/>
      <c r="E44" s="26"/>
      <c r="F44" s="25"/>
      <c r="G44" s="25"/>
      <c r="H44" s="27"/>
      <c r="I44" s="28" t="s">
        <v>129</v>
      </c>
      <c r="J44" s="28"/>
      <c r="K44" s="45">
        <v>15</v>
      </c>
      <c r="L44" s="45"/>
      <c r="M44" s="45">
        <f t="shared" si="3"/>
        <v>15</v>
      </c>
      <c r="N44" s="45">
        <v>15</v>
      </c>
      <c r="O44" s="31">
        <f t="shared" si="4"/>
        <v>0</v>
      </c>
      <c r="P44" s="27"/>
      <c r="Q44" s="39"/>
      <c r="R44" s="31"/>
      <c r="S44" s="40"/>
      <c r="T44" s="39"/>
      <c r="U44" s="40"/>
      <c r="V44" s="1"/>
      <c r="W44" s="1"/>
      <c r="X44" s="1"/>
      <c r="Y44" s="1"/>
      <c r="IV44" s="8"/>
    </row>
    <row r="45" spans="1:256" s="7" customFormat="1" ht="45" customHeight="1">
      <c r="A45" s="25"/>
      <c r="B45" s="25"/>
      <c r="C45" s="25"/>
      <c r="D45" s="25"/>
      <c r="E45" s="26"/>
      <c r="F45" s="25"/>
      <c r="G45" s="25"/>
      <c r="H45" s="27"/>
      <c r="I45" s="28" t="s">
        <v>130</v>
      </c>
      <c r="J45" s="28"/>
      <c r="K45" s="45">
        <v>10</v>
      </c>
      <c r="L45" s="45"/>
      <c r="M45" s="45">
        <f t="shared" si="3"/>
        <v>10</v>
      </c>
      <c r="N45" s="45">
        <v>10</v>
      </c>
      <c r="O45" s="31">
        <f t="shared" si="4"/>
        <v>0</v>
      </c>
      <c r="P45" s="27"/>
      <c r="Q45" s="39"/>
      <c r="R45" s="31"/>
      <c r="S45" s="40"/>
      <c r="T45" s="39"/>
      <c r="U45" s="40"/>
      <c r="V45" s="1"/>
      <c r="W45" s="1"/>
      <c r="X45" s="1"/>
      <c r="Y45" s="1"/>
      <c r="IV45" s="8"/>
    </row>
    <row r="46" spans="1:256" s="7" customFormat="1" ht="60.75" customHeight="1">
      <c r="A46" s="25"/>
      <c r="B46" s="25"/>
      <c r="C46" s="25"/>
      <c r="D46" s="25"/>
      <c r="E46" s="26"/>
      <c r="F46" s="25"/>
      <c r="G46" s="25"/>
      <c r="H46" s="27"/>
      <c r="I46" s="28" t="s">
        <v>131</v>
      </c>
      <c r="J46" s="28"/>
      <c r="K46" s="45">
        <v>5</v>
      </c>
      <c r="L46" s="45"/>
      <c r="M46" s="45">
        <f t="shared" si="3"/>
        <v>5</v>
      </c>
      <c r="N46" s="45">
        <v>5</v>
      </c>
      <c r="O46" s="31">
        <f t="shared" si="4"/>
        <v>0</v>
      </c>
      <c r="P46" s="27"/>
      <c r="Q46" s="39"/>
      <c r="R46" s="31"/>
      <c r="S46" s="40"/>
      <c r="T46" s="39"/>
      <c r="U46" s="40"/>
      <c r="V46" s="1"/>
      <c r="W46" s="1"/>
      <c r="X46" s="1"/>
      <c r="Y46" s="1"/>
      <c r="IV46" s="8"/>
    </row>
    <row r="47" spans="1:256" s="7" customFormat="1" ht="76.5" customHeight="1">
      <c r="A47" s="25"/>
      <c r="B47" s="25"/>
      <c r="C47" s="25"/>
      <c r="D47" s="25"/>
      <c r="E47" s="26"/>
      <c r="F47" s="25"/>
      <c r="G47" s="25"/>
      <c r="H47" s="27"/>
      <c r="I47" s="28" t="s">
        <v>72</v>
      </c>
      <c r="J47" s="28"/>
      <c r="K47" s="45">
        <v>1</v>
      </c>
      <c r="L47" s="45"/>
      <c r="M47" s="45">
        <f t="shared" si="3"/>
        <v>1</v>
      </c>
      <c r="N47" s="45">
        <v>1</v>
      </c>
      <c r="O47" s="31">
        <f t="shared" si="4"/>
        <v>0</v>
      </c>
      <c r="P47" s="27"/>
      <c r="Q47" s="39"/>
      <c r="R47" s="31"/>
      <c r="S47" s="40"/>
      <c r="T47" s="39"/>
      <c r="U47" s="40"/>
      <c r="V47" s="20"/>
      <c r="W47" s="1"/>
      <c r="X47" s="1"/>
      <c r="Y47" s="1"/>
      <c r="IV47" s="8"/>
    </row>
    <row r="48" spans="1:256" s="7" customFormat="1" ht="33.75" customHeight="1">
      <c r="A48" s="25"/>
      <c r="B48" s="25"/>
      <c r="C48" s="25"/>
      <c r="D48" s="25"/>
      <c r="E48" s="26"/>
      <c r="F48" s="25"/>
      <c r="G48" s="25"/>
      <c r="H48" s="27"/>
      <c r="I48" s="28" t="s">
        <v>132</v>
      </c>
      <c r="J48" s="28"/>
      <c r="K48" s="45">
        <v>1</v>
      </c>
      <c r="L48" s="45"/>
      <c r="M48" s="45">
        <f t="shared" si="3"/>
        <v>1</v>
      </c>
      <c r="N48" s="45">
        <v>1</v>
      </c>
      <c r="O48" s="31">
        <f t="shared" si="4"/>
        <v>0</v>
      </c>
      <c r="P48" s="27"/>
      <c r="Q48" s="39"/>
      <c r="R48" s="31"/>
      <c r="S48" s="40"/>
      <c r="T48" s="39"/>
      <c r="U48" s="40"/>
      <c r="V48" s="1"/>
      <c r="W48" s="1"/>
      <c r="X48" s="1"/>
      <c r="Y48" s="1"/>
      <c r="IV48" s="8"/>
    </row>
    <row r="49" spans="1:256" s="7" customFormat="1" ht="33.75" customHeight="1">
      <c r="A49" s="25"/>
      <c r="B49" s="25"/>
      <c r="C49" s="25"/>
      <c r="D49" s="25"/>
      <c r="E49" s="26"/>
      <c r="F49" s="25"/>
      <c r="G49" s="25"/>
      <c r="H49" s="27"/>
      <c r="I49" s="28" t="s">
        <v>133</v>
      </c>
      <c r="J49" s="28"/>
      <c r="K49" s="45">
        <v>2</v>
      </c>
      <c r="L49" s="45"/>
      <c r="M49" s="45">
        <f t="shared" si="3"/>
        <v>2</v>
      </c>
      <c r="N49" s="45">
        <v>2</v>
      </c>
      <c r="O49" s="31">
        <f t="shared" si="4"/>
        <v>0</v>
      </c>
      <c r="P49" s="27"/>
      <c r="Q49" s="39"/>
      <c r="R49" s="31"/>
      <c r="S49" s="40"/>
      <c r="T49" s="39"/>
      <c r="U49" s="40"/>
      <c r="V49" s="1"/>
      <c r="W49" s="1"/>
      <c r="X49" s="1"/>
      <c r="Y49" s="1"/>
      <c r="IV49" s="8"/>
    </row>
    <row r="50" spans="1:256" s="7" customFormat="1" ht="98.25" customHeight="1">
      <c r="A50" s="25"/>
      <c r="B50" s="25"/>
      <c r="C50" s="25"/>
      <c r="D50" s="25"/>
      <c r="E50" s="26"/>
      <c r="F50" s="25"/>
      <c r="G50" s="25"/>
      <c r="H50" s="27"/>
      <c r="I50" s="28" t="s">
        <v>134</v>
      </c>
      <c r="J50" s="28"/>
      <c r="K50" s="45">
        <v>1</v>
      </c>
      <c r="L50" s="45"/>
      <c r="M50" s="45">
        <f t="shared" si="3"/>
        <v>1</v>
      </c>
      <c r="N50" s="45">
        <v>1</v>
      </c>
      <c r="O50" s="31">
        <f t="shared" si="4"/>
        <v>0</v>
      </c>
      <c r="P50" s="27"/>
      <c r="Q50" s="39"/>
      <c r="R50" s="31"/>
      <c r="S50" s="40"/>
      <c r="T50" s="39"/>
      <c r="U50" s="40"/>
      <c r="V50" s="1"/>
      <c r="W50" s="1"/>
      <c r="X50" s="1"/>
      <c r="Y50" s="1"/>
      <c r="IV50" s="8"/>
    </row>
    <row r="51" spans="1:256" s="7" customFormat="1" ht="36" customHeight="1">
      <c r="A51" s="25"/>
      <c r="B51" s="25"/>
      <c r="C51" s="25"/>
      <c r="D51" s="25"/>
      <c r="E51" s="26"/>
      <c r="F51" s="25"/>
      <c r="G51" s="25"/>
      <c r="H51" s="27"/>
      <c r="I51" s="28" t="s">
        <v>73</v>
      </c>
      <c r="J51" s="28"/>
      <c r="K51" s="45">
        <v>1</v>
      </c>
      <c r="L51" s="45"/>
      <c r="M51" s="45">
        <f t="shared" si="3"/>
        <v>1</v>
      </c>
      <c r="N51" s="45">
        <v>1</v>
      </c>
      <c r="O51" s="31">
        <f t="shared" si="4"/>
        <v>0</v>
      </c>
      <c r="P51" s="27"/>
      <c r="Q51" s="39"/>
      <c r="R51" s="31"/>
      <c r="S51" s="40"/>
      <c r="T51" s="39"/>
      <c r="U51" s="40"/>
      <c r="V51" s="1"/>
      <c r="W51" s="1"/>
      <c r="X51" s="1"/>
      <c r="Y51" s="1"/>
      <c r="IV51" s="8"/>
    </row>
    <row r="52" spans="1:256" s="7" customFormat="1" ht="25.5">
      <c r="A52" s="25"/>
      <c r="B52" s="25"/>
      <c r="C52" s="25"/>
      <c r="D52" s="25"/>
      <c r="E52" s="26"/>
      <c r="F52" s="25"/>
      <c r="G52" s="25"/>
      <c r="H52" s="27"/>
      <c r="I52" s="28" t="s">
        <v>74</v>
      </c>
      <c r="J52" s="47"/>
      <c r="K52" s="45"/>
      <c r="L52" s="45"/>
      <c r="M52" s="31">
        <f t="shared" si="3"/>
        <v>0</v>
      </c>
      <c r="N52" s="45"/>
      <c r="O52" s="31">
        <f t="shared" si="4"/>
        <v>0</v>
      </c>
      <c r="P52" s="28"/>
      <c r="Q52" s="39"/>
      <c r="R52" s="31"/>
      <c r="S52" s="40"/>
      <c r="T52" s="39"/>
      <c r="U52" s="40"/>
      <c r="V52" s="1"/>
      <c r="W52" s="1"/>
      <c r="X52" s="1"/>
      <c r="Y52" s="1"/>
      <c r="IV52" s="8"/>
    </row>
    <row r="53" spans="1:256" s="7" customFormat="1" ht="74.25" customHeight="1">
      <c r="A53" s="25"/>
      <c r="B53" s="25"/>
      <c r="C53" s="25"/>
      <c r="D53" s="25"/>
      <c r="E53" s="26"/>
      <c r="F53" s="25"/>
      <c r="G53" s="25"/>
      <c r="H53" s="27"/>
      <c r="I53" s="28" t="s">
        <v>135</v>
      </c>
      <c r="J53" s="27"/>
      <c r="K53" s="45">
        <v>6</v>
      </c>
      <c r="L53" s="45"/>
      <c r="M53" s="45">
        <f t="shared" si="3"/>
        <v>6</v>
      </c>
      <c r="N53" s="45">
        <v>6</v>
      </c>
      <c r="O53" s="31">
        <f t="shared" si="4"/>
        <v>0</v>
      </c>
      <c r="P53" s="27"/>
      <c r="Q53" s="39"/>
      <c r="R53" s="31"/>
      <c r="S53" s="40"/>
      <c r="T53" s="39"/>
      <c r="U53" s="40"/>
      <c r="V53" s="20"/>
      <c r="W53" s="1"/>
      <c r="X53" s="1"/>
      <c r="Y53" s="1"/>
      <c r="IV53" s="8"/>
    </row>
    <row r="54" spans="1:256" s="7" customFormat="1" ht="48" customHeight="1">
      <c r="A54" s="18"/>
      <c r="B54" s="18"/>
      <c r="C54" s="18"/>
      <c r="D54" s="18"/>
      <c r="E54" s="19"/>
      <c r="F54" s="18"/>
      <c r="G54" s="18"/>
      <c r="H54" s="1"/>
      <c r="I54" s="20" t="s">
        <v>136</v>
      </c>
      <c r="J54" s="20"/>
      <c r="K54" s="45">
        <v>5</v>
      </c>
      <c r="L54" s="45"/>
      <c r="M54" s="45">
        <f t="shared" si="3"/>
        <v>5</v>
      </c>
      <c r="N54" s="45">
        <v>5</v>
      </c>
      <c r="O54" s="31">
        <f t="shared" si="4"/>
        <v>0</v>
      </c>
      <c r="P54" s="20"/>
      <c r="Q54" s="17"/>
      <c r="R54" s="31"/>
      <c r="S54" s="22"/>
      <c r="T54" s="17"/>
      <c r="U54" s="22"/>
      <c r="V54" s="1"/>
      <c r="W54" s="1"/>
      <c r="X54" s="1"/>
      <c r="Y54" s="1"/>
      <c r="IV54" s="8"/>
    </row>
    <row r="55" spans="1:256" ht="125.25" customHeight="1">
      <c r="A55" s="25"/>
      <c r="B55" s="25"/>
      <c r="C55" s="25"/>
      <c r="D55" s="25"/>
      <c r="E55" s="26"/>
      <c r="F55" s="25"/>
      <c r="G55" s="25"/>
      <c r="H55" s="27"/>
      <c r="I55" s="28" t="s">
        <v>61</v>
      </c>
      <c r="J55" s="28"/>
      <c r="K55" s="47" t="s">
        <v>89</v>
      </c>
      <c r="L55" s="47"/>
      <c r="M55" s="47" t="s">
        <v>89</v>
      </c>
      <c r="N55" s="47" t="s">
        <v>89</v>
      </c>
      <c r="O55" s="34" t="s">
        <v>89</v>
      </c>
      <c r="P55" s="47"/>
      <c r="Q55" s="31">
        <v>261298.6</v>
      </c>
      <c r="R55" s="31"/>
      <c r="S55" s="31">
        <f>Q55+R55</f>
        <v>261298.6</v>
      </c>
      <c r="T55" s="31">
        <v>216515.54</v>
      </c>
      <c r="U55" s="31">
        <f>T55-S55</f>
        <v>-44783.06</v>
      </c>
      <c r="V55" s="38" t="s">
        <v>147</v>
      </c>
      <c r="W55" s="27"/>
      <c r="X55" s="27"/>
      <c r="Y55" s="27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</row>
    <row r="56" spans="1:256" s="7" customFormat="1" ht="60" customHeight="1">
      <c r="A56" s="25"/>
      <c r="B56" s="25" t="s">
        <v>6</v>
      </c>
      <c r="C56" s="25"/>
      <c r="D56" s="25" t="s">
        <v>25</v>
      </c>
      <c r="E56" s="26">
        <v>4</v>
      </c>
      <c r="F56" s="25"/>
      <c r="G56" s="25"/>
      <c r="H56" s="52" t="s">
        <v>87</v>
      </c>
      <c r="I56" s="27"/>
      <c r="J56" s="28"/>
      <c r="K56" s="27"/>
      <c r="L56" s="27"/>
      <c r="M56" s="45"/>
      <c r="N56" s="27"/>
      <c r="O56" s="39"/>
      <c r="P56" s="27"/>
      <c r="Q56" s="39"/>
      <c r="R56" s="31"/>
      <c r="S56" s="40"/>
      <c r="T56" s="39"/>
      <c r="U56" s="40"/>
      <c r="V56" s="27"/>
      <c r="W56" s="27"/>
      <c r="X56" s="27"/>
      <c r="Y56" s="27"/>
      <c r="IV56" s="8"/>
    </row>
    <row r="57" spans="1:256" s="7" customFormat="1" ht="76.5" customHeight="1">
      <c r="A57" s="25"/>
      <c r="B57" s="25"/>
      <c r="C57" s="25"/>
      <c r="D57" s="25"/>
      <c r="E57" s="26"/>
      <c r="F57" s="25"/>
      <c r="G57" s="25"/>
      <c r="H57" s="27"/>
      <c r="I57" s="28" t="s">
        <v>75</v>
      </c>
      <c r="J57" s="27"/>
      <c r="K57" s="45">
        <v>62</v>
      </c>
      <c r="L57" s="27"/>
      <c r="M57" s="45">
        <f>K57+L57</f>
        <v>62</v>
      </c>
      <c r="N57" s="29">
        <v>62</v>
      </c>
      <c r="O57" s="31">
        <f>N57-M57</f>
        <v>0</v>
      </c>
      <c r="P57" s="27"/>
      <c r="Q57" s="39"/>
      <c r="R57" s="31"/>
      <c r="S57" s="40"/>
      <c r="T57" s="39"/>
      <c r="U57" s="40"/>
      <c r="V57" s="27"/>
      <c r="W57" s="27"/>
      <c r="X57" s="27"/>
      <c r="Y57" s="27"/>
      <c r="IV57" s="8"/>
    </row>
    <row r="58" spans="1:256" s="7" customFormat="1" ht="51" customHeight="1">
      <c r="A58" s="25"/>
      <c r="B58" s="25"/>
      <c r="C58" s="25"/>
      <c r="D58" s="25"/>
      <c r="E58" s="26"/>
      <c r="F58" s="25"/>
      <c r="G58" s="25"/>
      <c r="H58" s="27"/>
      <c r="I58" s="28" t="s">
        <v>76</v>
      </c>
      <c r="J58" s="27"/>
      <c r="K58" s="45">
        <v>12</v>
      </c>
      <c r="L58" s="27"/>
      <c r="M58" s="45">
        <f>K58+L58</f>
        <v>12</v>
      </c>
      <c r="N58" s="29">
        <v>12</v>
      </c>
      <c r="O58" s="31">
        <f>N58-M58</f>
        <v>0</v>
      </c>
      <c r="P58" s="27"/>
      <c r="Q58" s="39"/>
      <c r="R58" s="31"/>
      <c r="S58" s="40"/>
      <c r="T58" s="39"/>
      <c r="U58" s="40"/>
      <c r="V58" s="27"/>
      <c r="W58" s="27"/>
      <c r="X58" s="27"/>
      <c r="Y58" s="27"/>
      <c r="IV58" s="8"/>
    </row>
    <row r="59" spans="1:256" s="7" customFormat="1" ht="42" customHeight="1">
      <c r="A59" s="25"/>
      <c r="B59" s="25"/>
      <c r="C59" s="25"/>
      <c r="D59" s="25"/>
      <c r="E59" s="26"/>
      <c r="F59" s="25"/>
      <c r="G59" s="25"/>
      <c r="H59" s="27"/>
      <c r="I59" s="28" t="s">
        <v>137</v>
      </c>
      <c r="J59" s="28"/>
      <c r="K59" s="45">
        <v>12</v>
      </c>
      <c r="L59" s="27"/>
      <c r="M59" s="45">
        <f>K59+L59</f>
        <v>12</v>
      </c>
      <c r="N59" s="29">
        <v>12</v>
      </c>
      <c r="O59" s="31">
        <f>N59-M59</f>
        <v>0</v>
      </c>
      <c r="P59" s="27"/>
      <c r="Q59" s="39"/>
      <c r="R59" s="31"/>
      <c r="S59" s="40"/>
      <c r="T59" s="39"/>
      <c r="U59" s="40"/>
      <c r="V59" s="27"/>
      <c r="W59" s="27"/>
      <c r="X59" s="27"/>
      <c r="Y59" s="27"/>
      <c r="IV59" s="8"/>
    </row>
    <row r="60" spans="1:256" ht="63" customHeight="1">
      <c r="A60" s="25"/>
      <c r="B60" s="25"/>
      <c r="C60" s="25"/>
      <c r="D60" s="25"/>
      <c r="E60" s="26"/>
      <c r="F60" s="25"/>
      <c r="G60" s="25"/>
      <c r="H60" s="27"/>
      <c r="I60" s="28" t="s">
        <v>61</v>
      </c>
      <c r="J60" s="28"/>
      <c r="K60" s="29" t="s">
        <v>89</v>
      </c>
      <c r="L60" s="27"/>
      <c r="M60" s="29" t="s">
        <v>89</v>
      </c>
      <c r="N60" s="29" t="s">
        <v>89</v>
      </c>
      <c r="O60" s="31" t="s">
        <v>89</v>
      </c>
      <c r="P60" s="27"/>
      <c r="Q60" s="31">
        <v>33036.400000000001</v>
      </c>
      <c r="R60" s="31">
        <v>0</v>
      </c>
      <c r="S60" s="31">
        <f>Q60+R60</f>
        <v>33036.400000000001</v>
      </c>
      <c r="T60" s="31">
        <v>33036.400000000001</v>
      </c>
      <c r="U60" s="31">
        <f>T60-S60</f>
        <v>0</v>
      </c>
      <c r="V60" s="44"/>
      <c r="W60" s="27"/>
      <c r="X60" s="27"/>
      <c r="Y60" s="27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</row>
    <row r="61" spans="1:256" ht="99" customHeight="1">
      <c r="A61" s="25"/>
      <c r="B61" s="25" t="s">
        <v>6</v>
      </c>
      <c r="C61" s="25"/>
      <c r="D61" s="25" t="s">
        <v>25</v>
      </c>
      <c r="E61" s="26">
        <v>1</v>
      </c>
      <c r="F61" s="25"/>
      <c r="G61" s="25"/>
      <c r="H61" s="52" t="s">
        <v>88</v>
      </c>
      <c r="I61" s="27"/>
      <c r="J61" s="28"/>
      <c r="K61" s="27"/>
      <c r="L61" s="27"/>
      <c r="M61" s="45"/>
      <c r="N61" s="27"/>
      <c r="O61" s="39"/>
      <c r="P61" s="28"/>
      <c r="Q61" s="39"/>
      <c r="R61" s="31"/>
      <c r="S61" s="40"/>
      <c r="T61" s="39"/>
      <c r="U61" s="31"/>
      <c r="V61" s="27"/>
      <c r="W61" s="27"/>
      <c r="X61" s="27"/>
      <c r="Y61" s="27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</row>
    <row r="62" spans="1:256" ht="88.5" customHeight="1">
      <c r="A62" s="25"/>
      <c r="B62" s="25"/>
      <c r="C62" s="25"/>
      <c r="D62" s="25"/>
      <c r="E62" s="26"/>
      <c r="F62" s="25"/>
      <c r="G62" s="25"/>
      <c r="H62" s="27"/>
      <c r="I62" s="28" t="s">
        <v>138</v>
      </c>
      <c r="J62" s="27"/>
      <c r="K62" s="48">
        <v>12</v>
      </c>
      <c r="L62" s="29">
        <v>0</v>
      </c>
      <c r="M62" s="45">
        <v>12</v>
      </c>
      <c r="N62" s="29">
        <v>12</v>
      </c>
      <c r="O62" s="31">
        <f>N62-M62</f>
        <v>0</v>
      </c>
      <c r="P62" s="27"/>
      <c r="Q62" s="39"/>
      <c r="R62" s="31"/>
      <c r="S62" s="40"/>
      <c r="T62" s="39"/>
      <c r="U62" s="31"/>
      <c r="V62" s="27"/>
      <c r="W62" s="27"/>
      <c r="X62" s="27"/>
      <c r="Y62" s="27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</row>
    <row r="63" spans="1:256" ht="69" customHeight="1">
      <c r="A63" s="25"/>
      <c r="B63" s="25"/>
      <c r="C63" s="25"/>
      <c r="D63" s="25"/>
      <c r="E63" s="26"/>
      <c r="F63" s="25"/>
      <c r="G63" s="25"/>
      <c r="H63" s="27"/>
      <c r="I63" s="28" t="s">
        <v>61</v>
      </c>
      <c r="J63" s="27"/>
      <c r="K63" s="29" t="s">
        <v>89</v>
      </c>
      <c r="L63" s="27"/>
      <c r="M63" s="29" t="s">
        <v>89</v>
      </c>
      <c r="N63" s="29" t="s">
        <v>89</v>
      </c>
      <c r="O63" s="31" t="s">
        <v>89</v>
      </c>
      <c r="P63" s="27"/>
      <c r="Q63" s="31">
        <v>14400</v>
      </c>
      <c r="R63" s="31">
        <v>0</v>
      </c>
      <c r="S63" s="31">
        <f>Q63+R63</f>
        <v>14400</v>
      </c>
      <c r="T63" s="31">
        <v>14400</v>
      </c>
      <c r="U63" s="31">
        <f>T63-S63</f>
        <v>0</v>
      </c>
      <c r="V63" s="43"/>
      <c r="W63" s="49"/>
      <c r="X63" s="49"/>
      <c r="Y63" s="27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</row>
    <row r="64" spans="1:256" s="7" customFormat="1" ht="41.25" customHeight="1">
      <c r="A64" s="25"/>
      <c r="B64" s="25"/>
      <c r="C64" s="25"/>
      <c r="D64" s="25" t="s">
        <v>26</v>
      </c>
      <c r="E64" s="26">
        <v>4</v>
      </c>
      <c r="F64" s="25"/>
      <c r="G64" s="25"/>
      <c r="H64" s="52" t="s">
        <v>139</v>
      </c>
      <c r="I64" s="28"/>
      <c r="J64" s="27"/>
      <c r="K64" s="29"/>
      <c r="L64" s="27"/>
      <c r="M64" s="29"/>
      <c r="N64" s="29"/>
      <c r="O64" s="31"/>
      <c r="P64" s="27"/>
      <c r="Q64" s="31"/>
      <c r="R64" s="31"/>
      <c r="S64" s="31"/>
      <c r="T64" s="31"/>
      <c r="U64" s="31"/>
      <c r="V64" s="27"/>
      <c r="W64" s="27"/>
      <c r="X64" s="27"/>
      <c r="Y64" s="27"/>
      <c r="IV64" s="8"/>
    </row>
    <row r="65" spans="1:256" s="7" customFormat="1" ht="41.25" customHeight="1">
      <c r="A65" s="25"/>
      <c r="B65" s="25"/>
      <c r="C65" s="25"/>
      <c r="D65" s="25"/>
      <c r="E65" s="26"/>
      <c r="F65" s="25"/>
      <c r="G65" s="25"/>
      <c r="H65" s="27"/>
      <c r="I65" s="28" t="s">
        <v>141</v>
      </c>
      <c r="J65" s="27"/>
      <c r="K65" s="29">
        <v>5</v>
      </c>
      <c r="L65" s="27"/>
      <c r="M65" s="29">
        <v>5</v>
      </c>
      <c r="N65" s="29">
        <v>5</v>
      </c>
      <c r="O65" s="31"/>
      <c r="P65" s="27"/>
      <c r="Q65" s="31"/>
      <c r="R65" s="31"/>
      <c r="S65" s="31"/>
      <c r="T65" s="31"/>
      <c r="U65" s="31"/>
      <c r="V65" s="27"/>
      <c r="W65" s="27"/>
      <c r="X65" s="27"/>
      <c r="Y65" s="27"/>
      <c r="IV65" s="8"/>
    </row>
    <row r="66" spans="1:256" ht="67.5" customHeight="1">
      <c r="A66" s="25"/>
      <c r="B66" s="25"/>
      <c r="C66" s="25"/>
      <c r="D66" s="25"/>
      <c r="E66" s="26"/>
      <c r="F66" s="25"/>
      <c r="G66" s="25"/>
      <c r="H66" s="27"/>
      <c r="I66" s="28" t="s">
        <v>61</v>
      </c>
      <c r="J66" s="27"/>
      <c r="K66" s="29" t="s">
        <v>90</v>
      </c>
      <c r="L66" s="27"/>
      <c r="M66" s="29" t="s">
        <v>90</v>
      </c>
      <c r="N66" s="29" t="s">
        <v>90</v>
      </c>
      <c r="O66" s="31" t="s">
        <v>90</v>
      </c>
      <c r="P66" s="27"/>
      <c r="Q66" s="31">
        <v>10000</v>
      </c>
      <c r="R66" s="31"/>
      <c r="S66" s="31">
        <f>Q66+R66</f>
        <v>10000</v>
      </c>
      <c r="T66" s="31">
        <v>10000</v>
      </c>
      <c r="U66" s="31">
        <f>T66-S66</f>
        <v>0</v>
      </c>
      <c r="V66" s="1"/>
      <c r="W66" s="1"/>
      <c r="X66" s="1"/>
      <c r="Y66" s="1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</row>
    <row r="67" spans="1:256" ht="43.5" customHeight="1">
      <c r="A67" s="25"/>
      <c r="B67" s="25"/>
      <c r="C67" s="25"/>
      <c r="D67" s="25" t="s">
        <v>26</v>
      </c>
      <c r="E67" s="26">
        <v>5</v>
      </c>
      <c r="F67" s="25"/>
      <c r="G67" s="25"/>
      <c r="H67" s="52" t="s">
        <v>140</v>
      </c>
      <c r="I67" s="28"/>
      <c r="J67" s="27"/>
      <c r="K67" s="29"/>
      <c r="L67" s="27"/>
      <c r="M67" s="29"/>
      <c r="N67" s="29"/>
      <c r="O67" s="31"/>
      <c r="P67" s="27"/>
      <c r="Q67" s="31"/>
      <c r="R67" s="31"/>
      <c r="S67" s="31"/>
      <c r="T67" s="31"/>
      <c r="U67" s="31"/>
      <c r="V67" s="27"/>
      <c r="W67" s="27"/>
      <c r="X67" s="27"/>
      <c r="Y67" s="27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</row>
    <row r="68" spans="1:256" ht="25.5">
      <c r="A68" s="25"/>
      <c r="B68" s="25"/>
      <c r="C68" s="25"/>
      <c r="D68" s="25"/>
      <c r="E68" s="26"/>
      <c r="F68" s="25"/>
      <c r="G68" s="25"/>
      <c r="H68" s="27"/>
      <c r="I68" s="28" t="s">
        <v>142</v>
      </c>
      <c r="J68" s="27"/>
      <c r="K68" s="29">
        <v>1</v>
      </c>
      <c r="L68" s="27"/>
      <c r="M68" s="29">
        <v>1</v>
      </c>
      <c r="N68" s="29">
        <v>1</v>
      </c>
      <c r="O68" s="31"/>
      <c r="P68" s="27"/>
      <c r="Q68" s="31"/>
      <c r="R68" s="31"/>
      <c r="S68" s="31"/>
      <c r="T68" s="31"/>
      <c r="U68" s="31"/>
      <c r="V68" s="27"/>
      <c r="W68" s="27"/>
      <c r="X68" s="27"/>
      <c r="Y68" s="27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</row>
    <row r="69" spans="1:256" ht="58.5" customHeight="1">
      <c r="A69" s="25"/>
      <c r="B69" s="25"/>
      <c r="C69" s="25"/>
      <c r="D69" s="25"/>
      <c r="E69" s="26"/>
      <c r="F69" s="25"/>
      <c r="G69" s="25"/>
      <c r="H69" s="27"/>
      <c r="I69" s="28" t="s">
        <v>61</v>
      </c>
      <c r="J69" s="27"/>
      <c r="K69" s="29" t="s">
        <v>90</v>
      </c>
      <c r="L69" s="27"/>
      <c r="M69" s="29" t="s">
        <v>90</v>
      </c>
      <c r="N69" s="29" t="s">
        <v>90</v>
      </c>
      <c r="O69" s="31" t="s">
        <v>90</v>
      </c>
      <c r="P69" s="27"/>
      <c r="Q69" s="31">
        <v>4000</v>
      </c>
      <c r="R69" s="31"/>
      <c r="S69" s="31">
        <f>Q69+R69</f>
        <v>4000</v>
      </c>
      <c r="T69" s="31">
        <v>4000</v>
      </c>
      <c r="U69" s="31">
        <f>T69-S69</f>
        <v>0</v>
      </c>
      <c r="V69" s="1"/>
      <c r="W69" s="1"/>
      <c r="X69" s="1"/>
      <c r="Y69" s="1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</row>
    <row r="70" spans="1:256" ht="72" customHeight="1">
      <c r="A70" s="25"/>
      <c r="B70" s="25"/>
      <c r="C70" s="25"/>
      <c r="D70" s="25" t="s">
        <v>26</v>
      </c>
      <c r="E70" s="26">
        <v>1</v>
      </c>
      <c r="F70" s="25"/>
      <c r="G70" s="25"/>
      <c r="H70" s="52" t="s">
        <v>143</v>
      </c>
      <c r="I70" s="28"/>
      <c r="J70" s="27"/>
      <c r="K70" s="29">
        <v>300</v>
      </c>
      <c r="L70" s="27"/>
      <c r="M70" s="29">
        <v>300</v>
      </c>
      <c r="N70" s="29">
        <v>300</v>
      </c>
      <c r="O70" s="31"/>
      <c r="P70" s="27"/>
      <c r="Q70" s="31"/>
      <c r="R70" s="31"/>
      <c r="S70" s="31"/>
      <c r="T70" s="31"/>
      <c r="U70" s="31"/>
      <c r="V70" s="1"/>
      <c r="W70" s="1"/>
      <c r="X70" s="1"/>
      <c r="Y70" s="1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</row>
    <row r="71" spans="1:256" ht="72" customHeight="1">
      <c r="A71" s="25"/>
      <c r="B71" s="25"/>
      <c r="C71" s="25"/>
      <c r="D71" s="25"/>
      <c r="E71" s="26"/>
      <c r="F71" s="25"/>
      <c r="G71" s="25"/>
      <c r="H71" s="27"/>
      <c r="I71" s="28" t="s">
        <v>144</v>
      </c>
      <c r="J71" s="27"/>
      <c r="K71" s="29"/>
      <c r="L71" s="27"/>
      <c r="M71" s="29"/>
      <c r="N71" s="29"/>
      <c r="O71" s="31"/>
      <c r="P71" s="27"/>
      <c r="Q71" s="31"/>
      <c r="R71" s="31"/>
      <c r="S71" s="31"/>
      <c r="T71" s="31"/>
      <c r="U71" s="31"/>
      <c r="V71" s="1"/>
      <c r="W71" s="1"/>
      <c r="X71" s="1"/>
      <c r="Y71" s="1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</row>
    <row r="72" spans="1:256" ht="64.5" customHeight="1">
      <c r="A72" s="25"/>
      <c r="B72" s="25"/>
      <c r="C72" s="25"/>
      <c r="D72" s="25"/>
      <c r="E72" s="26"/>
      <c r="F72" s="25"/>
      <c r="G72" s="25"/>
      <c r="H72" s="27"/>
      <c r="I72" s="28" t="s">
        <v>61</v>
      </c>
      <c r="J72" s="27"/>
      <c r="K72" s="29" t="s">
        <v>90</v>
      </c>
      <c r="L72" s="27"/>
      <c r="M72" s="29" t="s">
        <v>90</v>
      </c>
      <c r="N72" s="29" t="s">
        <v>90</v>
      </c>
      <c r="O72" s="31" t="s">
        <v>90</v>
      </c>
      <c r="P72" s="27"/>
      <c r="Q72" s="31">
        <v>100000</v>
      </c>
      <c r="R72" s="31"/>
      <c r="S72" s="31">
        <f>Q72+R72</f>
        <v>100000</v>
      </c>
      <c r="T72" s="31">
        <v>99822.63</v>
      </c>
      <c r="U72" s="31">
        <f>T72-S72</f>
        <v>-177.36999999999534</v>
      </c>
      <c r="V72" s="38" t="s">
        <v>148</v>
      </c>
      <c r="W72" s="1"/>
      <c r="X72" s="1"/>
      <c r="Y72" s="1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</row>
    <row r="73" spans="1:256" ht="96.75" customHeight="1">
      <c r="A73" s="25"/>
      <c r="B73" s="25" t="s">
        <v>6</v>
      </c>
      <c r="C73" s="25"/>
      <c r="D73" s="25" t="s">
        <v>26</v>
      </c>
      <c r="E73" s="26">
        <v>10</v>
      </c>
      <c r="F73" s="25"/>
      <c r="G73" s="25"/>
      <c r="H73" s="52" t="s">
        <v>146</v>
      </c>
      <c r="I73" s="28"/>
      <c r="J73" s="27"/>
      <c r="K73" s="29"/>
      <c r="L73" s="27"/>
      <c r="M73" s="29"/>
      <c r="N73" s="29"/>
      <c r="O73" s="31"/>
      <c r="P73" s="27"/>
      <c r="Q73" s="31"/>
      <c r="R73" s="31"/>
      <c r="S73" s="31"/>
      <c r="T73" s="31"/>
      <c r="U73" s="31"/>
      <c r="V73" s="1"/>
      <c r="W73" s="1"/>
      <c r="X73" s="1"/>
      <c r="Y73" s="1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</row>
    <row r="74" spans="1:256" ht="90.75" customHeight="1">
      <c r="A74" s="25"/>
      <c r="B74" s="25"/>
      <c r="C74" s="25"/>
      <c r="D74" s="25"/>
      <c r="E74" s="26"/>
      <c r="F74" s="25"/>
      <c r="G74" s="25"/>
      <c r="H74" s="27"/>
      <c r="I74" s="28" t="s">
        <v>146</v>
      </c>
      <c r="J74" s="27"/>
      <c r="K74" s="29"/>
      <c r="L74" s="27"/>
      <c r="M74" s="29"/>
      <c r="N74" s="29"/>
      <c r="O74" s="31"/>
      <c r="P74" s="27"/>
      <c r="Q74" s="31"/>
      <c r="R74" s="31"/>
      <c r="S74" s="31"/>
      <c r="T74" s="31"/>
      <c r="U74" s="31"/>
      <c r="V74" s="1"/>
      <c r="W74" s="1"/>
      <c r="X74" s="1"/>
      <c r="Y74" s="1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</row>
    <row r="75" spans="1:256" ht="89.25">
      <c r="A75" s="25"/>
      <c r="B75" s="25"/>
      <c r="C75" s="25"/>
      <c r="D75" s="25"/>
      <c r="E75" s="26"/>
      <c r="F75" s="25"/>
      <c r="G75" s="25"/>
      <c r="H75" s="27"/>
      <c r="I75" s="28" t="s">
        <v>61</v>
      </c>
      <c r="J75" s="27"/>
      <c r="K75" s="29" t="s">
        <v>90</v>
      </c>
      <c r="L75" s="27"/>
      <c r="M75" s="29" t="s">
        <v>90</v>
      </c>
      <c r="N75" s="29" t="s">
        <v>90</v>
      </c>
      <c r="O75" s="31" t="s">
        <v>90</v>
      </c>
      <c r="P75" s="27"/>
      <c r="Q75" s="31"/>
      <c r="R75" s="31">
        <v>24656</v>
      </c>
      <c r="S75" s="31">
        <f>Q75+R75</f>
        <v>24656</v>
      </c>
      <c r="T75" s="31">
        <v>12026</v>
      </c>
      <c r="U75" s="31">
        <f>T75-S75</f>
        <v>-12630</v>
      </c>
      <c r="V75" s="38" t="s">
        <v>149</v>
      </c>
      <c r="W75" s="1"/>
      <c r="X75" s="1"/>
      <c r="Y75" s="1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</row>
  </sheetData>
  <mergeCells count="12">
    <mergeCell ref="I1:I2"/>
    <mergeCell ref="Q1:V1"/>
    <mergeCell ref="K1:P1"/>
    <mergeCell ref="J1:J2"/>
    <mergeCell ref="B1:B2"/>
    <mergeCell ref="A1:A2"/>
    <mergeCell ref="W1:Y1"/>
    <mergeCell ref="C1:E1"/>
    <mergeCell ref="D2:E2"/>
    <mergeCell ref="F1:F2"/>
    <mergeCell ref="G1:G2"/>
    <mergeCell ref="H1:H2"/>
  </mergeCells>
  <phoneticPr fontId="4" type="noConversion"/>
  <dataValidations count="14">
    <dataValidation type="custom" allowBlank="1" showInputMessage="1" showErrorMessage="1" sqref="N61:O61 N24:N25 N56:O56 L15 N36:N37 O36 N20:O20 N39:O39 N33:O33 N34 N27:N28 N30:O30 L20:L75">
      <formula1>IF(OR($O15="",ISBLANK($O15),$O15="ù³Ý³Ï³Ï³Ý", $O15="ß³Ñ³éáõÝ»ñÇ ù³Ý³ÏÁ", $O15="³ÏïÇíÇ Í³é³ÛáõÃÛ³Ý Ï³ÝË³ï»ëíáÕ Å³ÙÏ»ïÁ", $O15="í³ñÏ ëï³óáÕ ³ÝÓ³Ýó ù³Ý³ÏÁ",$O15="í³ñÏ ëï³óáÕ Ï³½Ù³Ï»ñåáõÃÛáõÝÝ»ñÇ ù³Ý³ÏÁ"),ISNUMBER(L15),TRUE)</formula1>
    </dataValidation>
    <dataValidation type="custom" allowBlank="1" showInputMessage="1" showErrorMessage="1" sqref="M26:O26 M29:O29 M23:O23 M38:O38 M15:O15 M55:O55 K55:K56 M32:O32 M35:O35 K60:K61 N57:N59 M60:N60 N21 O57:O60 O19 K63:K75 M63:M75 K15:K39 O16 L16:N19 N62:O75">
      <formula1>IF(OR($O15="",ISBLANK($O15),$O15="ù³Ý³Ï³Ï³Ý", $O15="ß³Ñ³éáõÝ»ñÇ ù³Ý³ÏÁ", $O15="³ÏïÇíÇ Í³é³ÛáõÃÛ³Ý Ï³ÝË³ï»ëíáÕ Å³ÙÏ»ïÁ", $O15="³ÏïÇíÇ ï³ñÇùÁ"),ISNUMBER(K15),TRUE)</formula1>
    </dataValidation>
    <dataValidation type="custom" allowBlank="1" showInputMessage="1" showErrorMessage="1" sqref="K57">
      <formula1>IF(OR($O62="",ISBLANK($O62),$O62="ù³Ý³Ï³Ï³Ý", $O62="ß³Ñ³éáõÝ»ñÇ ù³Ý³ÏÁ", $O62="³ÏïÇíÇ Í³é³ÛáõÃÛ³Ý Ï³ÝË³ï»ëíáÕ Å³ÙÏ»ïÁ", $O62="³ÏïÇíÇ ï³ñÇùÁ"),ISNUMBER(K57),TRUE)</formula1>
    </dataValidation>
    <dataValidation type="custom" allowBlank="1" showInputMessage="1" showErrorMessage="1" sqref="K58:K59">
      <formula1>IF(OR(#REF!="",ISBLANK(#REF!),#REF!="ù³Ý³Ï³Ï³Ý",#REF!= "ß³Ñ³éáõÝ»ñÇ ù³Ý³ÏÁ",#REF!= "³ÏïÇíÇ Í³é³ÛáõÃÛ³Ý Ï³ÝË³ï»ëíáÕ Å³ÙÏ»ïÁ",#REF!= "³ÏïÇíÇ ï³ñÇùÁ"),ISNUMBER(K58),TRUE)</formula1>
    </dataValidation>
    <dataValidation type="decimal" allowBlank="1" showInputMessage="1" showErrorMessage="1" sqref="Q55:T75 U21:U24 S15:S20 R16:R18 R4:R14 Q4:Q24 S4:S13 T4:U20 U29:U75 T23:T24 T26:U27 S23:S27 R20 Q29:Q54 S29:T54 R23:R54 Q26:Q27 R21:T22">
      <formula1>0</formula1>
      <formula2>9999999999</formula2>
    </dataValidation>
    <dataValidation type="custom" allowBlank="1" showInputMessage="1" showErrorMessage="1" errorTitle="Չի կարելի" error="Չի կարելի" sqref="I21">
      <formula1>"Ø³ïáõóíáÕ Í³é³ÛáõÃÛ³Ý íñ³ Ï³ï³ñíáÕ Í³ËëÁ (Ñ³½³ñ ¹ñ³Ù)"</formula1>
    </dataValidation>
    <dataValidation type="custom" allowBlank="1" showInputMessage="1" showErrorMessage="1" sqref="H40">
      <formula1>"²ÕÛáõë³Ï 10. Ì³é³ÛáõÃÛáõÝÝ»ñ"</formula1>
    </dataValidation>
    <dataValidation type="decimal" allowBlank="1" showInputMessage="1" showErrorMessage="1" sqref="R3">
      <formula1>-10000000000000000</formula1>
      <formula2>99999999999999</formula2>
    </dataValidation>
    <dataValidation type="list" allowBlank="1" showInputMessage="1" showErrorMessage="1" sqref="B4:B75">
      <formula1>$AA$4:$AA$5</formula1>
    </dataValidation>
    <dataValidation type="whole" allowBlank="1" showInputMessage="1" showErrorMessage="1" sqref="C4:C75">
      <formula1>1000</formula1>
      <formula2>9999</formula2>
    </dataValidation>
    <dataValidation type="list" allowBlank="1" showInputMessage="1" showErrorMessage="1" sqref="D4:D75">
      <formula1>$AA$9:$AA$22</formula1>
    </dataValidation>
    <dataValidation type="whole" allowBlank="1" showInputMessage="1" showErrorMessage="1" sqref="E4:E75">
      <formula1>1</formula1>
      <formula2>999</formula2>
    </dataValidation>
    <dataValidation type="list" allowBlank="1" showInputMessage="1" showErrorMessage="1" sqref="G4:G75">
      <formula1>$AA$25:$AA$27</formula1>
    </dataValidation>
    <dataValidation type="list" allowBlank="1" showInputMessage="1" showErrorMessage="1" sqref="J4:J75">
      <formula1>$AS$5:$AS$15</formula1>
    </dataValidation>
  </dataValidations>
  <pageMargins left="0.15748031496063" right="0.19" top="0.26" bottom="0.33" header="0.15748031496063" footer="0.16"/>
  <pageSetup paperSize="9" scale="63" firstPageNumber="2410" orientation="landscape" useFirstPageNumber="1" r:id="rId1"/>
  <headerFooter alignWithMargins="0">
    <oddFooter xml:space="preserve">&amp;L&amp;"GHEA Grapalat,Regular"&amp;8Հայաստանի Հանրապետության ֆինանսների նախարարություն&amp;R&amp;"GHEA Grapalat,Regular"&amp;8&amp;F &amp;P էջ </oddFooter>
  </headerFooter>
  <rowBreaks count="5" manualBreakCount="5">
    <brk id="32" max="24" man="1"/>
    <brk id="45" max="24" man="1"/>
    <brk id="55" max="24" man="1"/>
    <brk id="64" max="24" man="1"/>
    <brk id="75" max="24" man="1"/>
  </rowBreaks>
  <colBreaks count="2" manualBreakCount="2">
    <brk id="16" max="74" man="1"/>
    <brk id="22" max="74" man="1"/>
  </colBreaks>
  <ignoredErrors>
    <ignoredError sqref="M22:O22 U23 O34 U60 U55 M39:M43 M34:M37 O37:O40 O46 O25:O27 O31 M25:M28 O5:O8 O11:O14 O29 O43 O48:O52 M55 M54 O54 O55:O62" unlockedFormula="1"/>
    <ignoredError sqref="B16 B24:B27 B30 B33 B36:B39 B4 K3:Q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2015</vt:lpstr>
      <vt:lpstr>'2015'!Print_Area</vt:lpstr>
      <vt:lpstr>Sheet1!Print_Area</vt:lpstr>
      <vt:lpstr>'2015'!Print_Titles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2016-04-19T11:06:05Z</cp:lastPrinted>
  <dcterms:created xsi:type="dcterms:W3CDTF">2007-06-08T11:55:52Z</dcterms:created>
  <dcterms:modified xsi:type="dcterms:W3CDTF">2016-06-23T06:59:42Z</dcterms:modified>
</cp:coreProperties>
</file>