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Sheet1" sheetId="8" r:id="rId1"/>
    <sheet name="Report" sheetId="6" r:id="rId2"/>
  </sheets>
  <definedNames>
    <definedName name="_xlnm.Print_Area" localSheetId="1">Report!$A$1:$Y$141</definedName>
    <definedName name="_xlnm.Print_Area" localSheetId="0">Sheet1!$A$1:$M$19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S4" i="6" l="1"/>
  <c r="U4" i="6"/>
  <c r="O5" i="6"/>
  <c r="O6" i="6"/>
  <c r="O7" i="6"/>
  <c r="O8" i="6"/>
  <c r="O9" i="6"/>
  <c r="O10" i="6"/>
  <c r="O11" i="6"/>
  <c r="O13" i="6"/>
  <c r="O14" i="6"/>
  <c r="O16" i="6"/>
  <c r="S17" i="6"/>
  <c r="U17" i="6"/>
  <c r="O18" i="6"/>
  <c r="S21" i="6"/>
  <c r="U21" i="6"/>
  <c r="O22" i="6"/>
  <c r="O23" i="6"/>
  <c r="S26" i="6"/>
  <c r="U26" i="6"/>
  <c r="O27" i="6"/>
  <c r="S30" i="6"/>
  <c r="U30" i="6" s="1"/>
  <c r="O31" i="6"/>
  <c r="O32" i="6"/>
  <c r="O33" i="6"/>
  <c r="O34" i="6"/>
  <c r="S37" i="6"/>
  <c r="U37" i="6"/>
  <c r="O38" i="6"/>
  <c r="S41" i="6"/>
  <c r="U41" i="6"/>
  <c r="S45" i="6"/>
  <c r="U45" i="6"/>
  <c r="S49" i="6"/>
  <c r="U49" i="6"/>
  <c r="S53" i="6"/>
  <c r="U53" i="6"/>
  <c r="S57" i="6"/>
  <c r="U57" i="6"/>
  <c r="S61" i="6"/>
  <c r="U61" i="6"/>
  <c r="O62" i="6"/>
  <c r="O63" i="6"/>
  <c r="O64" i="6"/>
  <c r="O65" i="6"/>
  <c r="S68" i="6"/>
  <c r="U68" i="6"/>
  <c r="O69" i="6"/>
  <c r="O70" i="6"/>
  <c r="O71" i="6"/>
  <c r="O72" i="6"/>
  <c r="O73" i="6"/>
  <c r="O74" i="6"/>
  <c r="O75" i="6"/>
  <c r="O76" i="6"/>
  <c r="O77" i="6"/>
  <c r="O78" i="6"/>
  <c r="S81" i="6"/>
  <c r="U81" i="6"/>
  <c r="S85" i="6"/>
  <c r="U85" i="6"/>
  <c r="S89" i="6"/>
  <c r="U89" i="6"/>
  <c r="S93" i="6"/>
  <c r="U93" i="6"/>
  <c r="N94" i="6"/>
  <c r="O94" i="6"/>
  <c r="O95" i="6"/>
  <c r="O96" i="6"/>
  <c r="O97" i="6"/>
  <c r="S99" i="6"/>
  <c r="U99" i="6"/>
  <c r="O100" i="6"/>
  <c r="O101" i="6"/>
  <c r="O102" i="6"/>
  <c r="S104" i="6"/>
  <c r="U104" i="6"/>
  <c r="O105" i="6"/>
  <c r="O106" i="6"/>
  <c r="O107" i="6"/>
  <c r="O108" i="6"/>
  <c r="O109" i="6"/>
  <c r="O110" i="6"/>
  <c r="O111" i="6"/>
  <c r="O112" i="6"/>
  <c r="S114" i="6"/>
  <c r="U114" i="6"/>
  <c r="O115" i="6"/>
  <c r="O116" i="6"/>
  <c r="O117" i="6"/>
  <c r="S119" i="6"/>
  <c r="U119" i="6"/>
  <c r="O120" i="6"/>
  <c r="O121" i="6"/>
  <c r="S123" i="6"/>
  <c r="U123" i="6"/>
  <c r="O124" i="6"/>
  <c r="O125" i="6"/>
  <c r="S127" i="6"/>
  <c r="U127" i="6"/>
  <c r="O128" i="6"/>
  <c r="O129" i="6"/>
  <c r="S131" i="6"/>
  <c r="U131" i="6"/>
  <c r="S135" i="6"/>
  <c r="U135" i="6" s="1"/>
  <c r="S139" i="6"/>
  <c r="U139" i="6"/>
  <c r="S140" i="6"/>
  <c r="U140" i="6" s="1"/>
  <c r="S141" i="6"/>
</calcChain>
</file>

<file path=xl/sharedStrings.xml><?xml version="1.0" encoding="utf-8"?>
<sst xmlns="http://schemas.openxmlformats.org/spreadsheetml/2006/main" count="627" uniqueCount="267">
  <si>
    <t xml:space="preserve">Վճարվել է պայմանագրով նախատեսված 45000 եվրո սպասարկման գումարը, տնտեսումը պայմանավորված է փոխանցման օրվա փոխարժեքի հետ: </t>
  </si>
  <si>
    <t>Թերակատարումն առաջացել է աուդիտի հաշվետվության հիման վրա կոնցեսիոներից պահված գումարի պատճառով:</t>
  </si>
  <si>
    <t>Սուբսիդիան վճարվել է փաստացի ծախսերի չափով:</t>
  </si>
  <si>
    <t xml:space="preserve">Մրցույթների արդյունքում կնքված պայմանագրերի արժեքները պակաս են եղել նախահաշվով սահմանվածից, ինչպես նաև պայմանագրերի գործողության ընթացքում կատարվել են փոփոխություններ (պայմանագրերի արժեքների նվազեցում), որի արդյունքում առաջացել է տնտեսում: </t>
  </si>
  <si>
    <t>Մրցույթների արդյունքում կնքված պայմանագրերի արժեքները պակաս են եղել նախահաշվով սահմանվածից, ինչպես նաև պայմանագրերի գործողության ընթացքում կատարվել են փոփոխություններ (պայմանագրերի արժեքների նվազեցում), որի արդյունքում առաջացել է տնտեսում:</t>
  </si>
  <si>
    <t>Ասիական զարգացման բանկի աջակցությամբ իրականացվող Հյուսիս-Հարավ տրանսպորտային միջանցքի զարգացման ծրագրի կառավարման և համակարգման ծառայություններ-05</t>
  </si>
  <si>
    <t xml:space="preserve">Ծրագրի Կառավարման Խորհրդատուի կողմից դեկտեմբեր ամսին ներկայացվել է սեպտեմբեր-նոյեմբեր ամիսների համար մատուցած ծառայությունների գծով հաշիվ, որը քննարկվել և հաստատվել է ՊՈԱԿ-ի կողմից, սակայն վճարումը իրականացվելու է  2016թ հունվար ամսին:
 Գերակատարումը տեղի է ունեցել ԱԶԲ միջոցների հաշվից Խորհրդատուին ուղիղ փոխանցումներ կատարելու հետևանքով, ինչը նախատեսված չէր տարեկան բյուջեով: </t>
  </si>
  <si>
    <t>քանակական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</si>
  <si>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</si>
  <si>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</si>
  <si>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</si>
  <si>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</si>
  <si>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</si>
  <si>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</si>
  <si>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</si>
  <si>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</si>
  <si>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</si>
  <si>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</si>
  <si>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</si>
  <si>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</si>
  <si>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</si>
  <si>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</si>
  <si>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</si>
  <si>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</si>
  <si>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</si>
  <si>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</si>
  <si>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</si>
  <si>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ԾՏ</t>
  </si>
  <si>
    <t>ԱՁ</t>
  </si>
  <si>
    <t>Ոլորտի քաղաքականության, խորհրդատվության, մոնիտորինգի, գնման և աջակցության  ծառայություններ</t>
  </si>
  <si>
    <t>Իրավական ակտերի նախագծերի մշակում /փաստաթղթերի և/կամ ստանդարտների ընդհանուր թիվը/</t>
  </si>
  <si>
    <t>Քաղաքականության փաստաթղթերի, ծրագրերի, հաշվետվությունների և վերլուծությունների պատրաստում
/փաստաթղթերի ընդհանուր թիվը/</t>
  </si>
  <si>
    <t>Հանրային իրազեկում /միջոցառումների թիվը/</t>
  </si>
  <si>
    <t>Քաղաքացիների ընդունելություն /մարդ/</t>
  </si>
  <si>
    <t>Դիմումների և բողոքների ուսումնասիրում /թիվը/</t>
  </si>
  <si>
    <t>Միջազգային համագործակցություն /միջոցառումների թիվը/</t>
  </si>
  <si>
    <t>Միջգերատեսչական խորհրդատվություն և համագործակցություն /միջոցառումների թիվը/</t>
  </si>
  <si>
    <t>Այլ կազմակերպություններին խորհրդատվության տրամադրում 
/կազմակերպությունների քանակը/</t>
  </si>
  <si>
    <t>Ծրագրերի կառավարում/համակարգում, վերահսկողություն և մոնիտորինգ (ծրագիր)</t>
  </si>
  <si>
    <t xml:space="preserve">Մշակված չէ </t>
  </si>
  <si>
    <t>ՀՀ հաճախությունների բաշխումների աղյուսակի կազմում, ռադիոեթերի մոնիտորինգի, ՌԷՄ-ի և ԲՀՍ-ի տեղադրման, փորձաքննության և չափումների անցկացում, կապի շինարարական աշխատանքների տեխնիկական նորմերին համապատասխանության ընդունման, եթերի խանգարման աղբյուրների հայտնաբերում և վերացում</t>
  </si>
  <si>
    <t>Հայաստանի Հանրապետության միասնական երթուղային ցանցի , միջմարզային և միջքաղաքային երթուղիների մշակման, տեխզննության կտրոնների տպագրման և հատկացման  ծառայություններ</t>
  </si>
  <si>
    <t>Բեռնափոխադրող կազմակերպությունների թույլտվության տրամադրում</t>
  </si>
  <si>
    <t>Անվճար երթևեկության վկայականների տրամադրում</t>
  </si>
  <si>
    <t>Սխեմաների քանակը</t>
  </si>
  <si>
    <t>Ուղևորափոխադրումներից ստացված վնասի դիմաց &lt;&lt;Հարավկովկասյան երկաթուղի&gt;&gt; ՓԲԸ-ին սուբսիդիայի տրամադրում</t>
  </si>
  <si>
    <t xml:space="preserve">Կոնցեսիոն պայմանագրի դորւյթների ապահովման նպատակով &lt;&lt;Հարավկովկասյան երկաթուղի&gt;&gt; ՓԲԸ-ին ուղևորափոխադրումներից ստացված վնասի դիմաց փոխհատուցման տրամադրման ծառայություններ </t>
  </si>
  <si>
    <t>Շահառուների քանակը</t>
  </si>
  <si>
    <t>Տրանսպորտային օբյեկտների հիմնանորոգում</t>
  </si>
  <si>
    <t>Տրանսպորտային միջոցների համար անցանելիության աստիճանի բարձրացում (%)</t>
  </si>
  <si>
    <t xml:space="preserve"> Ասիական զարգացման բանկի աջակցությամբ իրականացվող Հյուսիս-հարավ միջանցքի  զարգացման  ծրագրի իրականացման նպատակով Համաձայն Վարկային համաձայնագրի նախագծի   ճանապարհային երթևեկության անվտանգության բարելավմանն ուղղված միջոցառումներ: 2-րդ Տրանշ</t>
  </si>
  <si>
    <t>ՊՄ կոդը</t>
  </si>
  <si>
    <t>Կատարողի կոդը</t>
  </si>
  <si>
    <t xml:space="preserve">Ծրագրային դասիչը
</t>
  </si>
  <si>
    <t>Ծրագրի դասիչը</t>
  </si>
  <si>
    <t>Քաղաքականության միջոցառման դասիչը</t>
  </si>
  <si>
    <t>Չափորոշիչի կոդը</t>
  </si>
  <si>
    <t>Պաշարների շարժի կոդը</t>
  </si>
  <si>
    <t>Ծրագրի կամ Քաղաքականության միջոցառման անունը</t>
  </si>
  <si>
    <t>Չափորոշիչը (նկարագրությունը)</t>
  </si>
  <si>
    <t>Չափորոշիչի տեսակը</t>
  </si>
  <si>
    <t>Ոչ ֆինանսական ցուցանիշներ</t>
  </si>
  <si>
    <t>Ցուցանիշի հաստատված կանխատեսումը հաշվետու ժամանա-
կահատվածի համար</t>
  </si>
  <si>
    <t xml:space="preserve"> Ցուցանիշի փոփոխություններն ըստ համապա-
տասխան իրավական ակտի (+/-)</t>
  </si>
  <si>
    <t xml:space="preserve"> Ճշտված ցուցանիշը հաշվետու ժամանակահատվածի համար (սյ 7+սյ 8)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</si>
  <si>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</si>
  <si>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</si>
  <si>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</si>
  <si>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</si>
  <si>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</si>
  <si>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</si>
  <si>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</si>
  <si>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</si>
  <si>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</si>
  <si>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Փաստացի ցուցանիշը (կատարված և ընդունված) հաշվետու ժամանակա-
հատվածում</t>
  </si>
  <si>
    <t>Հաստատված և փաստացի ցուցանիշների տար-բերությունը (սյ 4-սյ 3)</t>
  </si>
  <si>
    <t>Տարբերության պատճառը (սյ. 2-ում նշված իրավական ակտերի հղումները և սյ. 5-ում նշված տարբերության պարզաբա-
նումները)</t>
  </si>
  <si>
    <t>Ֆինանսական ցուցանիշներ (հազ. դրամ)</t>
  </si>
  <si>
    <t>Ծրագրի ընթացիկ կառավարմանն ուղղված նախատեսվող միջոցառումները</t>
  </si>
  <si>
    <t>Ցուցանիշի փոփոխություններն ըստ համապա-
տասխան իրավական ակտի (+/-)</t>
  </si>
  <si>
    <t>Ճշտված ցուցանիշը հաշվետու ժամանակահատվածի համար (սյ 7+սյ 8)</t>
  </si>
  <si>
    <t>Փաստացի ցուցանիշը (դրամարկղային ծախս) հաշվետու ժամանակա-
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</si>
  <si>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</si>
  <si>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
սյ. 11-ում նշված տարբերության պարզաբանումները)</t>
  </si>
  <si>
    <t>Ծրագրի ցուցանիշների (սյ. 5, սյ. 11) ընթացքի ազդեցությունը ՀՀ կառավարության (օր.` սույն բյուջետային ծրագիր, կառավարության գործունեության ծրագրեր, ռազմավարական ծրագրեր, ՄԺԾԾ, ԱՀՌԾ և այլ) նպատակների վրա</t>
  </si>
  <si>
    <t>Պլանավորվող գործողությունը` ծրագրի նախատեսվող / ցանկալի արդյունքներից (նպատակներից) տարբերությունը շտկելու համար</t>
  </si>
  <si>
    <t>Պլանավորվող գործողության ժամկետը (սկիզբ-ավարտ)</t>
  </si>
  <si>
    <t>Լիցենզիաների տրամադրում</t>
  </si>
  <si>
    <t>Նախագծերի քանակը</t>
  </si>
  <si>
    <t xml:space="preserve">Պետական նշանակության ավտոճանապարհների հիմնանորոգում </t>
  </si>
  <si>
    <t>Համաշխարհային բանկի աջակցությամբ իրականացվող կենսական նշանակության ճանապարհային ցանցի բարելավման ծրագրի շրջանակներում ճանապարհների բարեկարգման աշխատանքներ:</t>
  </si>
  <si>
    <t>Երևան-Արարատ</t>
  </si>
  <si>
    <t>Երևան-Աշտարակ</t>
  </si>
  <si>
    <t>Աշտարակ-Թալին</t>
  </si>
  <si>
    <t>Ամառային պահպանման ենթակա ավտոճանապարհների ընդհանուր երկարությունը (կիլոմետր)</t>
  </si>
  <si>
    <t>Ձմեռային  պահպանման ենթակա ավտոճանապարհների ընդհանուր երկարությունը (կիլոմետր)</t>
  </si>
  <si>
    <t xml:space="preserve">Համաձայն ՀՀ կառավարության 04.11.2010թ. թիվ 1419-Ն որոշմամբ սահմանված չափորոշիչների  </t>
  </si>
  <si>
    <t>Տեխզննության կտրոնների տրամադրում</t>
  </si>
  <si>
    <t>Հայաստանի Հանրապետության հաճախականությունների բաշխումների աղյուսակի կազմում</t>
  </si>
  <si>
    <t>Եթերի խանգարման աղբյուրների հայտնաբերման և վերացման աշխատանքների իրականացումը</t>
  </si>
  <si>
    <t>Հատկացված հաճախականությունների պլանային չափումների իրականացումը</t>
  </si>
  <si>
    <t>ՀՀ ազգաբնակչություն</t>
  </si>
  <si>
    <t>Հիմնանորոգվող տրանսպորտային օբյեկտների թիվը, այդ թվում՝</t>
  </si>
  <si>
    <t>Թունելներ</t>
  </si>
  <si>
    <t xml:space="preserve"> Ասիական զարգացման բանկի աջակցությամբ իրականացվող Հյուսիս-հարավ միջանցքի  զարգացման  ծրագրի իրականացման նպատակով Համաձայն Վարկային համաձայնագրի նախագծի   ճանապարհային երթևեկության անվտանգության բարելավմանն ուղղված միջոցառումներ: 3-րդ Տրանշ</t>
  </si>
  <si>
    <t xml:space="preserve"> Եվրոպական ներդրումային  բանկի աջակցությամբ իրականացվող Հյուսիս-հարավ միջանցքի  զարգացման  ծրագրի իրականացման նպատակով Համաձայն Վարկային համաձայնագրի նախագծի   ճանապարհային երթևեկության անվտանգության բարելավմանն ուղղված միջոցառումներ: 3-րդ Տրանշ</t>
  </si>
  <si>
    <t>Վերակառուցման և զարգացման եվրոպական բանկի աջակցությամբ իրականացվող`ՀՀ պետական սահմանի &lt;&lt;Բագրատաշեն&gt;&gt;անցման կետի  կամրջի վերակառուցման միջոցառումներ</t>
  </si>
  <si>
    <t>Եվրոպական ներդրումային բանկի աջակցությամբ իրականացվող  Հյուսիս-հարավ միջանցքի  զարգացման  ծրագրի իրականացման նպատակով Համաձայն Վարկային համաձայնագրի նախագծի   ճանապարհային երթևեկության անվտանգության բարելավմանն ուղղված միջոցառումներ: Դրամաշնորհ 3-րդ Տրանշ</t>
  </si>
  <si>
    <t xml:space="preserve">Ծրագիրը չի ներառվում ՄԺԾԾ-ում: Ուղղակի ազդեցություն ունի ՀՀ կառավարության գործունեության միջոցառումների ծրագրի կատարման ընթացքի վրա: </t>
  </si>
  <si>
    <t>Ծրագրի նպատակն է՝ մշտապես ապահովել ՀՀ ընդհանուր օգտագործման միջպետական և հանրապետական նշանակության ճանապարհների և դրանց վրա գտնվող կառույցների պահպանվածությունը այնպիսի վիճակում, որը համապատասխանում է տարվա ցանկացած ժամանակ անվտանգ և անխափան երթևեկության ապահովման պահանջներին:</t>
  </si>
  <si>
    <t>ՀՀ ընդհանուր օգտագործման ավտոմոբիլային ճանապարհների, ինչպես նաև դրանց վրա գտնվող տրանսպորտային օբյեկտների (կամուրջներ, թունելներ և այլ արհեստական կառուցվածքներ) վերանորգումը, հիմնական վերակառուցումը և ընթացիկ պահպանումը մշտապես գտնվում է ՀՀ տրանսպորտի և կապի նախարարության ուշադրության ներքո` հաշվի առնելով տրանսպորտային ենթակառուցվածքների կարևորությունը Հայաստանի Հանրապետության տնտեսության զարգացման բնագավառում:</t>
  </si>
  <si>
    <t>Հայաստանի Հանրապետության կառավարության և Ասիական զարգացման բանկի միջև առաջարկված Ենթակառուցվածքների կայունության աջակցության ծրագրով Ճանապարհային ցանցի (միջպետական, հանրապետական և տեղական նշանակության) առնվազն 50%-ը գտնվում են բավարար կամ ավելի լավ երթևեկելի վիճակում, մինչև 2020թ․նախատեսվում է ցուցանիշը բարելավել ներդրումների ավելացման արդյունքում:</t>
  </si>
  <si>
    <t>Հայաստանի Հանրապետության և Ասիական զարգացման բանկի միջև 2013 թվականի դեկտեմբերի 2-ին ստորագրված &lt;&lt;Ենթակառուցվածքների կայունության աջակցության ծրագրի փոխըմբռնման հուշագրով նախատեսված  միջոցառումների կատարումն ապահովելու նպատակով ՀՀ կառավարության 2014 թվականի  մարտի 13-ի թիվ  268–Ն որոշմամբ փոփոխություններ է կատարվել ՀՀ տրանսպորտի  և կապի նախարարության աշխատակազմի կառուցվածքում, համաձայն որի  Հայաստանի Հանրապետությունում  ընդհանուր օգտագործման ավտոմոբիլային ճանապարհների կարգավորման նպատակով ստեղծվել է ճանապարհային ոլորտը կարգավորող նոր բաժին: Հիմնական խնդիրը՝ նոր հաստիքների  ավելացումն է և ֆինանսական ապահովությունը, քանի որ ՀՀ ֆինանսների նախարարության կողմից առաջարկվել է այն ապահովել առկա ռեսուրսների հաշվին, որը հնարավոր չէ:</t>
  </si>
  <si>
    <t xml:space="preserve">Որպես առաջնահերթ խնդիր է հանդիսանում հսկիչ սարքերի (թվային տախոգրաֆ) կիրառումը բեռնատար տրանսպորտային միջոցների վրա, որը 1985 թվականից հանդիսանում է միջպետական բեռնափոխադրումներ իրականացնելու համար պարտադիր պայման: Հսկիչ սարքը նախատեսված է արձանագրելու բեռնատար տրանսպորտային միջոցի արագությունը, անցած ճանապարհը և ամենակարևորը` վարորդի վարելու և հանգստի ռեժիմները: </t>
  </si>
  <si>
    <t xml:space="preserve">Ծրագրի իրագործումն անհրաժեշտ է համակարգի սպասարկման և պահպանման համար: </t>
  </si>
  <si>
    <t>Հաշվետու ժամանակահատվածում իրականացվել են «Խորհրդատուի ընտրության մրցույթի կարճ ցուցակի կազմման, ինչպես նաև Լանջիկ-Գյումրի ճանապարհահատվածի շինարարական աշխատանքների տեխնիկական հսկողության ծառայությունների մատուցման Խորհրդատուի ընտրության աշխատանքները: Խորհրդատվական ծառայությունների պայմանագրի ֆինանսավորումը իրականացվելու է անմիջապես ԵՆԲ-ի կողմից: 2015թ. ընթացքում խորհրդատվական ծառայությունների գծով  չի առաջացել համաֆինանսավորման անհրաժեշտություն:</t>
  </si>
  <si>
    <t>Յուրաքանչյուր ամիս, եռամսյակ ներկայացվում է հաշվետվություն՝ բյուջետային ծրագրի կատարման ուղղությամբ՝ համապատասխան բացատրություններ ներկայացնելով թերի իրացաման ցուցանիշների վերաբերյալ:</t>
  </si>
  <si>
    <t xml:space="preserve"> Ծրագիրն ուղղակի ազդեցություն ունի ՀՀ պետական բյուջեի, ՄժԾԾ տրանսպորտային ոլորտների ցուցանիշների վրա: Այդ առումով ՀՀ կառավարության 2014 թվականի  մարտի 27-ի Հայաստանի Հանրապետության 2014-2025 թվականների հեռանկարային զարգացման ռազմավարական ծրագիրը հաստատելու և Հայաստանի Հանրապետության կառավարության 2008 թվականի հոկտեմբերի 30-ի  N 1207-Ն որոշումը ուժը կորցրած ճանաչելու մասին&gt;&gt; N 442-Ն որոշմանը համապատասխան տրանսպորտի բնագավառի հիմնական քաղաքականությունը հանրապետության ճանապարհային ցանցի բարելավումն ու պահպանումն է, որն իրագործվում է  ՀՀ   պետական բյուջեից  հատկացումների և միջազգային  կազմակերպությունների կողմից տրամադրված վարկերի և դրամաշնորհների միջոցներով: </t>
  </si>
  <si>
    <t xml:space="preserve">Ծրագիրն ուղղակի ազդեցություն ունի ՀՀ պետական բյուջեի, ՄժԾԾ տրանսպորտային ոլորտների ցուցանիշների վրա: Այդ առումով ՀՀ կառավարության 2014 թվականի  մարտի 27-ի Հայաստանի Հանրապետության 2014-2025 թվականների հեռանկարային զարգացման ռազմավարական ծրագիրը հաստատելու և Հայաստանի Հանրապետության կառավարության 2008 թվականի հոկտեմբերի 30-ի  N 1207-Ն որոշումը ուժը կորցրած ճանաչելու մասին&gt;&gt; N 442-Ն որոշմանը համապատասխան տրանսպորտի բնագավառի հիմնական քաղաքականությունը հանրապետության ճանապարհային ցանցի բարելավումն ու պահպանումն է, որն իրագործվում է  ՀՀ   պետական բյուջեից  հատկացումների և միջազգային  կազմակերպությունների կողմից տրամադրված վարկերի և դրամաշնորհների միջոցներով: </t>
  </si>
  <si>
    <t>Ասիական զարգացման բանկի աջակցությամբ, Հյուսիս հարավ ճանապարհային միջանցի շինարարության  նպատակով` վերանորոգման աշխատանքների տեխնիկական և հեղինակային հսկողության  խորհրդատվական ծառայությունների իրականացնում, աուդիտորական ծառայությունների մատուցում:</t>
  </si>
  <si>
    <t>Եվրոպական ներդրումային բանկի աջակցությամբ, Հյուսիս հարավ ճանապարհային միջանցի շինարարության  նպատակով` վերանորոգման աշխատանքների տեխնիկական և հեղինակային հսկողության  խորհրդատվական ծառայությունների իրականացնում, աուդիտորական ծառայությունների մատուցում:</t>
  </si>
  <si>
    <t>Ասիական զարգացման բանկի աջակցությամբ, Բագրատաշեն սահմանային հսկողության անցակետի տարացքում նոր կամրջի շինարարության  նպատակով` վերանորոգման աշխատանքների տեխնիկական և հեղինակային հսկողության  խորհրդատվական ծառայությունների իրականացնում, աուդիտորական ծառայությունների մատուցում:</t>
  </si>
  <si>
    <t xml:space="preserve">Ծրագիրն ուղղակի ազդեցություն ունի ՀՀ պետական բյուջեի, ՄժԾԾ տրանսպորտային ոլորտների ցուցանիշների վրա: </t>
  </si>
  <si>
    <t xml:space="preserve">Ծրագրի հիմնական առարկան և նպատակներն են` Հայաստանի Հանրապետության հաճախականաությունների բաշխումների աղյուսակի կազմումը և այն իրավասու մարմնին ներկայացնելը, ռադիոեթերի մոնիթորինգի և ազդանշանների տեխնիկական պարամետրերի չափումների անցկացումը, ռադիոէլեկտրոնային միջոցների և բարձր հաճախության սարքավորումների տեղորոշումը և այլն: 
</t>
  </si>
  <si>
    <t xml:space="preserve">Սուբսիդիան տրամադրվում է միայն անկախ աուդիտորի կողմից ներկայացված հաշվարկների պարագայում, որը քննարկվում է ՀՀ տրանսպորտի և կապի նախարարության համապատասխան ստորաբաժանումների կողմից և ներակայցվում է առաջարկություն: </t>
  </si>
  <si>
    <t xml:space="preserve">Ծրագիրն ազդեցություն ունի կոնցեսիոն պայմանագրով նախատեսված պարտավորությունների կատարման վրա: </t>
  </si>
  <si>
    <t>Հայաստանի Հանրապետության կառավարության և Ասիական զարգացման բանկի միջև առաջարկված Ենթակառուցվածքների կայունության աջակցության ծրագրով նախատեսվում է ավելացնել ներդրումների ծավալը:</t>
  </si>
  <si>
    <t>Ասիական զարգացման բանկի աջակցությամբ իրականացվող Հյուսիս-Հարավ տրանսպորտային միջանցքի զարգացման ծրագրի կառավարման և համակարգման ծառայություններ</t>
  </si>
  <si>
    <t>Հեռահաղորդակցության և կապի կանոնակարգման  ծառայություններ</t>
  </si>
  <si>
    <t>Ծախսերի փոխհատուցում</t>
  </si>
  <si>
    <t>Ասիական զարգացման բանկի աջակցությամբ իրականացվող Հյուսիս-հարավ տրանսպորտային միջանցքի կառուցում</t>
  </si>
  <si>
    <t>Ասիական զարգացման բանկի աջակցությամբ իրականացվող Հյուսիս-Հարավ տրանսպորտային միջանցքի զարգացման ծրագրի կառավարման և համակարգման ծառայություններ (Տրանշ 2)</t>
  </si>
  <si>
    <t>Պետական աջակցություն &lt;&lt;Տրանսպորտային փոխադրումներ&gt;&gt; ՊՈԱԿ-ին</t>
  </si>
  <si>
    <t>Հեռուստատեսային ծառայություններ</t>
  </si>
  <si>
    <t>Հայաստանի Հանրապետությունում թվային հեռուստահեռարձակման ապահովման շրջանակներում հանրապետական սփռման մուլտիպլեքսի արբանյակային տարածման համար արբանյակային ունակության վարձակալում</t>
  </si>
  <si>
    <t>Հայաստանի Հանրապետությունում մուլտիպլեքսի արբանյակային տարածման համար արբանյակային ունակության վարձակալում</t>
  </si>
  <si>
    <t xml:space="preserve">Համաձայն ՀՀ կառավարության 20.06.2013թ. N24 արձանագրային որոշման </t>
  </si>
  <si>
    <t>Պետական աջակցություն &lt;&lt;Հայաստանի ավտոմոբիլային ճանապարհների տնօրինություն&gt;&gt; ՊՈԱԿ-ին</t>
  </si>
  <si>
    <t>Միջպետական և հանրապետական նշանակության ավտոմոբիլային ճանապարհների և դրանց վրա գտնվող ինժեներական կառույցների նպատակային օգտագործման, պահպանման, շինարարության ընթացքոմ տեխնիկական չափանիշների ստուգման և աշխատանքների արդյունքների ընդունման ծառայություններ</t>
  </si>
  <si>
    <t>Միջպետական և հանրապետական նշանակության ավտոմոբիլային ճանապարհների ուսումնասիրություն (կիլոմետր)</t>
  </si>
  <si>
    <t>Մետաղական արգելափակոցների պարբերական դիտարկում և գնահատում (կիլոմետր)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</si>
  <si>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</si>
  <si>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</si>
  <si>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</si>
  <si>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01.01.15թ.-01.01.16թ. ժամանակահատվածի համար</t>
  </si>
  <si>
    <t>Հայաստանի Հանրապետության  տրանսպորտի և կապի նախարարություն</t>
  </si>
  <si>
    <t>ՀՀ պետական նշանակության ավտոմոբիլային ճանապարհների ցանցի անձնագրավորում (կիլոմետր)</t>
  </si>
  <si>
    <t>Կենսական նշանակության ճանապարհային ցանցի բարելավման ծրագրի համակարգման և կառավարման ծառայություններ</t>
  </si>
  <si>
    <t>Եվրոպական ներդրումային բանկի աջակցությամբ իրականացվող Հյուսիս-հարավ տրանսպորտային միջանցքի դրամաշնորհային ծրագրի կառավարման և համակարգման ծառայություններ   (Տրանշ-3)</t>
  </si>
  <si>
    <t>Եվրոպական ներդրումային բանկի աջակցությամբ իրականացվող Հյուսիս-հարավ տրանսպորտային միջանցքի դրամաշնորհային ծրագրի կառավարման և համակարգման ծառայություններ (Տրանշ-3)</t>
  </si>
  <si>
    <t>Պետական հիմնարկների և կազմակերպությունների աշխատողների սոցիալական փաթեթով ապահովում</t>
  </si>
  <si>
    <t>Պետական հիմնարկների և կազմակերպությունների աշխատողների առողջապահական փաթեթի, հիպոթեքային վարկի, ուսման վճարի և հանգստի ապահովման գծով ծախսերի փոխհատուցում</t>
  </si>
  <si>
    <t>Համապատասխան պետական հիմնարկների և կազմակերպությունների աշխատակիցների քանակը</t>
  </si>
  <si>
    <t>Կենսական նշանակության ճանապարհների հիմնանորոգում</t>
  </si>
  <si>
    <t xml:space="preserve">Կենսական նշանակության ճանապարհների քայքայված ծածկի վերանորոգում, մաշված ծածկի փոխարինում </t>
  </si>
  <si>
    <t>Վերականգնվող ավտոճանապարհների երկարությունը  (կմ)`</t>
  </si>
  <si>
    <t>Ագարակ-Կողես-Օձուն</t>
  </si>
  <si>
    <t>Մ2-Շակի-Սիսիան-Դաստակերտ</t>
  </si>
  <si>
    <t>Արգել-Կարենիս-Չարենցավան</t>
  </si>
  <si>
    <t>Արմավիր-Երասխահուն</t>
  </si>
  <si>
    <t xml:space="preserve"> Ասիական զարգացման բանկի աջակցությամբ իրականացվող Հյուսիս-հարավ միջանցքի  հիմնանորոգում` նախագծային և շինարարական աշխատանքներ, տեխնիկական և հեղինակային հսկողություն</t>
  </si>
  <si>
    <t>Ասիական զարգացման բանկի աջակցությամբ իրականացվող Հյուսիս-հարավ տրանսպորտային միջանցքի կառուցում (Տրանշ 2)</t>
  </si>
  <si>
    <t xml:space="preserve"> Եվրոպական ներդրումային  բանկի աջակցությամբ իրականացվող Հյուսիս-հարավ միջանցքի  հիմնանորոգում` նախագծային և շինարարական աշխատանքներ, տեխնիկական և հեղինակային հսկողություն </t>
  </si>
  <si>
    <t>Լանջիկ-Գյումրի</t>
  </si>
  <si>
    <t>Ասիական զարգացման բանկի աջակցությամբ իրականացվող Հյուսիս-հարավ տրանսպորտային միջանցքի կառուցում (Տրանշ 3)</t>
  </si>
  <si>
    <t>Վերակառուցման ենթակա կամրջի քանակը</t>
  </si>
  <si>
    <t>Վերականգնված ավտոճանապարհների լուսավորության և այլ կոմունիկացիաների ապահովում /կիլոմետր/, այդ թվում</t>
  </si>
  <si>
    <t>Եվրոպական ներդրումային  բանկի աջակցությամբ իրականացվող Հյուսիս-հարավ տրանսպորտային միջանցքի կառուցում (Տրանշ 3)</t>
  </si>
  <si>
    <t>Թալին-Լանջիկ</t>
  </si>
  <si>
    <t>Ճանապարհների առանձին հատվածների ծածկի միջազգային անհարթության ինդեքսի մշտադիտարկում (կիլոմետր)</t>
  </si>
  <si>
    <t>Միջպետական և հանրապետական  նշանակության ավտոճանապարհների բարելավման և անվտանգ երթևեկության ծառայություններ</t>
  </si>
  <si>
    <t>Էլեկտրամագնիսական համատեղելիության կոորդինացման համար նախատեսված, հեռարձակման գոտիների, խանգարումներից զերծ մնալու ծրագրային հաշվարկներ և պլանավորում</t>
  </si>
  <si>
    <t>"Հայաստանի -Իրան" երկաթուղու շինարարական նախագծի իրականացման նպատակով  &lt;&lt;Երկաթուղու շինարարության տնօրինություն&gt;&gt; ՓԲԸ-ի ծախսերի փոխհատուցում</t>
  </si>
  <si>
    <t xml:space="preserve">Ավտոմոբիլային ճանապարհների վրա գտնվող կամուրջների և թունելների հիմնանորոգում </t>
  </si>
  <si>
    <t>Վերականգնվող ավտոճանապարհների  երկարությունը /կիլոմետր/, այդ թվում՝</t>
  </si>
  <si>
    <t>Վերակառուցման և զարգացման եվրոպական բանկի աջակցությամբ իրականացվող` ՀՀ պետական սահմանի &lt;&lt;Բագրատաշեն&gt;&gt;անցման կետի կամրջի վերակառուցում</t>
  </si>
  <si>
    <t>Վերակառուցման և զարգացման եվրոպական բանկի աջակցությամբ իրականացվող` ՀՀ պետական սահմանի &lt;&lt;Բագրատաշեն&gt;&gt; անցման կետի կամրջի վերակառուցում</t>
  </si>
  <si>
    <t xml:space="preserve">Եվրոպական ներդրումային բանկի աջակցությամբ իրականացվող  Հյուսիս-հարավ տրանսպորտային միջանցքի կառուցում (դրամաշնորհ Տրանշ 3) </t>
  </si>
  <si>
    <t xml:space="preserve">Տեխզննության  կտրոնների տրամադրման նվազող միտումը պայմանավորված  է նրանով, որ թեթև  մարդատար  տաքսի ավտոմեքենաների տեխզննումը  տարեկան  երկուսի  փոխարեն կատարվելու  է  մեկ  անգամ: </t>
  </si>
  <si>
    <t>Մեկանգամյա բեռնափոխադրման  թույլտվությունների  տրամադրման  նվազող  միտումը  պայմանավորված  է  նրանով, որ հիմնական  բեռնափոխադրումները կատարվում  են Հայաստան-Ռուսաստան և Ռուսաստան-Հայաստան  ուղղություններով և Եվրասիական տնտեսական միությանն անդամակցելու  արդյունքում  արդ  փաստաթղթի  տրամադրման  անհրաժեշտությունը վերացել  է:</t>
  </si>
  <si>
    <t>Անվճար երթևեկության վկայականները  տրամադրվում  են դիմումների քանակին  համապատասխան:</t>
  </si>
  <si>
    <t xml:space="preserve">Միջպետական  և  հանրապետական նշանակության  ավտոմոբիլային  ճանապարհների  ուսումնասիրության աշխատանքները  իրականացվում  են 2015թ. աշխատանքային պլանի և ՀՀ կառավարության  N1419-Ն որոշման  համաձայն՝ յուրաքանչյուր  ամիս, ամբողջ  ծավալով:
</t>
  </si>
  <si>
    <t>Մետաղական արգելափակոցների պարբերական դիտարկման և գնահատման  աշխատանքները  իրականացվում  են 2015թ. աշխատանքային պլանի և ՀՀ կառավարության  N1419-Ն որոշման  համաձայն՝ յուրաքանչյուր  ամիս, ամբողջ  ծավալով:</t>
  </si>
  <si>
    <t>Ճանապարհների  առանձին  հատվածների ծածկի  միջազգային  անհարթության  ինդեքսի մշտադիտարկման աշխատանքները իրականացվում  են 2015թ. աշխատանքային  պլանի և ՀՀ տրանսպորտի  և  կապի  նախարարի կողմից  հաստատված մեթոդաբանության համաձայն՝ աշխատանքները սկսվում  են  երկրորդ  եռամսյակից(ձմեռային  սեզոնին դրանց  իրականացուը հնարավոր չէ):</t>
  </si>
  <si>
    <t>Պայմանավորված է միևնույն մարմնում 6 ամիս աշխատած շահառուների թվաքանակով:</t>
  </si>
  <si>
    <t>Հստակեցվել են նախարարության աշխատակիցների գործառույթները, յուրաքանչյուր եռամսյակ ներկայացվում են հաշվետվություններ՝ ըստ կոնկրետ ցուցանիշների, կատարման արդյունքների և շեղումների պատճառների վերաբերյալ, մասնավորապես` բյուջետային մուտքերի հավաքագրման գծով:</t>
  </si>
  <si>
    <t xml:space="preserve">Տրանսպորտի և կապի բնագավառում 2014 թվականին ծրագրավորված տնտեսական քաղաքականության հիմնական նպատակը շարունակում է մնալ ՀՀ տրանսպորտի և կապի նախարարության կողմից տրանսպորտի և կապի ոլորտների պետական կարգավորման, համակարգի պետական   մասնակցությամբ բաժնետիրական ընկերությունների գործունեության  կառավարման և կոորդինացման միջոցով  տնտեսության մյուս ճյուղերի (ոլորտների)  կազմակերպությունների և ազգաբնակչության պահանջարկի ապահովումը` փոխադրումների (բեռնափոխադրումների և ուղևորափոխադրումների), փոստային ծառայությունների մատուցման, ռադիոհաղորդումների և հեռուստահաղորդումների բնագավառներում:  </t>
  </si>
  <si>
    <t xml:space="preserve">Իրականացվում է հսկողություն պայմանագրային պարտավորությունների կատարման ուղղությամբ: Մասնավորապես, եթե նախկինում տախոգրաֆի քարտերը տրամադրվում էին &lt;&lt;Տրանսպորտային փոխադրումներ&gt;&gt; ՊՈԱԿ-ի կողմից, ապա ներկայումս նշված գործառույթը վերապահվել է Տրանսպորտի վարչությանը: </t>
  </si>
  <si>
    <t>Կայուն զարգացման ծրագրով նախատեսվում է ճանապարհային ցանցի արագացված մաշվածությունը կանխելու և տրանսպորտային փոխադրումների ավելի  անվտանգ, արագ և դյուրին իրականացումն ապահովելու նպատակով ընդլայնել ավտոմոբիլային ճանապարհների ընթացիկ պահպանմանը և շահագործմանն ուղղվող պետական միջոցների ծավալները և բարձրացնել դրանց ծախսման արդյունավետությունը:</t>
  </si>
  <si>
    <t xml:space="preserve">Տրանսպորտային փոխադրումներ՚ պետական ոչ առևտրային կազմակերպության գործունեության հիմնական նպատակն ու խնդիրներն են` Հայաստանի Հանրապետության միասնական երթուղային ցանցի մշակումը և զարգացումը, ուղևորահոսքի մշտական ուսումնասիրությունը, միջպետական և միջմարզային երթուղիների չվացուցակների և սխեմաների նախագծերի մշակումը և կատարելագործումը, </t>
  </si>
  <si>
    <t>Համաշխարհային բանկի աջակցությամբ իրականացվող կենսական նշանակության ավտոճանապարհների բարելավման նպատակով` վերանորոգման աշխատանքների տեխնիկական և հեղինակային հսկողության  խորհրդատվական ծառայությունների իրականացում, աուդիտորական ծառայությունների մատուցում:</t>
  </si>
  <si>
    <t xml:space="preserve">Ծրագիրն ուղղակի ազդեցություն ունի ՀՀ պետական բյուջեի, ՄժԾԾ տրանսպորտային ոլորտների ցուցանիշների վրա: Այդ առումով ՀՀ կառավարության 2014 թվականի  մարտի 27-ի Հայաստանի Հանրապետության 2014-2025 թվականների հեռանկարային զարգացման ռազմավարական ծրագիրը հաստատելու և Հայաստանի Հանրապետության կառավարության 2008 թվականի հոկտեմբերի 30-ի  N 1207-Ն որոշումը ուժը կորցրած ճանաչելու մասին&gt;&gt; N 442-Ն որոշմանը համապատասխան` տրանսպորտի բնագավառի հիմնական քաղաքականությունը հանրապետության ճանապարհային ցանցի բարելավումն ու պահպանումն է, որն իրագործվում է  ՀՀ   պետական բյուջեից  հատկացումների և միջազգային  կազմակերպությունների կողմից տրամադրված վարկերի և դրամաշնորհների միջոցներով: </t>
  </si>
  <si>
    <t>Ասիական զարգացման բանկի աջակցությամբ, Հյուսիս հարավ ճանապարհային միջանցքի շինարարության  նպատակով` վերանորոգման աշխատանքների տեխնիկական և հեղինակային հսկողության  խորհրդատվական ծառայությունների իրականացնում, աուդիտորական ծառայությունների մատուցում:</t>
  </si>
  <si>
    <t xml:space="preserve">Ծրագիրն ուղղակի ազդեցություն ունի ՀՀ պետական բյուջեի, ՄժԾԾ տրանսպորտային ոլորտների ցուցանիշների վրա: Այդ առումով ՀՀ կառավարության 2014 թվականի  մարտի 27-ի Հայաստանի Հանրապետության 2014-2025 թվականների հեռանկարային զարգացման ռազմավարական ծրագիրը հաստատելու և Հայաստանի Հանրապետության կառավարության 2008 թվականի հոկտեմբերի 30-ի  N 1207-Ն որոշումը ուժը կորցրած ճանաչելու մասին&gt;&gt; N 442-Ն որոշմանը համապատասխան`  տրանսպորտի բնագավառի հիմնական քաղաքականությունը հանրապետության ճանապարհային ցանցի բարելավումն ու պահպանումն է, որն իրագործվում է  ՀՀ   պետական բյուջեից  հատկացումների և միջազգային  կազմակերպությունների կողմից տրամադրված վարկերի և դրամաշնորհների միջոցներով: </t>
  </si>
  <si>
    <t xml:space="preserve">Տրանշ 1-ի «Այլ ծախսեր» հոդվածի դրամարկղային ծախսի գերազանցումը փաստացի ֆինանսավորմանը   պայմանավորված է 2015թ. սկզբում ՀՀ պետական գանձապետարանի համապատասխան հաշվին 2014թ.-ի ընթացքում չծախսված մնացորդային գումարի առկայությամբ: </t>
  </si>
  <si>
    <t>Տրանշ 1-ի «Շենքեր, շինություններ» հոդվածով գերակատարումը պայմանավորված է նրանով, որ Ծրագրի Կապալառուի կողմից 2015թ-ի ընթացքում իրականացվել է նախապես պլանավորվածից ավել աշխատանքներ, որոնց դիմաց կատարվել են համապատասխան վճարումներ, արդյունքում՝ գերազանցելով վարկային մասով պլանավորված ցուցանիշները:</t>
  </si>
  <si>
    <t>2015թ. համար ՀՀ պետական բյուջեով հաստատված էր 329,008.0 հազ ՀՀ դրամ, սակայն կնքված պայմանագրի շրջանակներում կատարվել է պայմանագրով նախատեսված 9.7 մլրդ դրամի չափով կանխավճարի վճարում, որը հանգեցրել է գերակատարմանը:</t>
  </si>
  <si>
    <t>1. Լանջիկ-Գյումրի ճ/հ Հողերի Օտարման և Տարաբնակեցման Ծրագիրը  ԵՆԲ-ի կողմից հաստատվել է 29.10.15թ. և  31.12.2015թ. դրությամբ դեռևս գտնվել է ՀՀ կառավարության կողմից վերանայման և հաստատման փուլում:
2. Շինարարական աշխատանքների կատարման մրցույթը գտնվում է արդյունքների ամփոփման փուլում:</t>
  </si>
  <si>
    <t>Հաշվետու ժամանակահատվածում շինարարական աշխատանքների կատարման պայմանագիրը դեռևս կնքված չէ:</t>
  </si>
  <si>
    <t>Թերկատարումը պայմանավորված է պետական ընթացակարգերի համաձայն հաստատումների համար պահանջված տևական ժամանակով: Մասնավորապես՝ Թալին-Լանջիկ ճ/հ ԱԶԲ-ի կողմից ՀՕՏԾ-ն հաստատվել է 23.06.15թ.-ին, իսկ ՀՀ կառավարության կողմից  հաստատվել է 17.09.15թ.-ին, իսկ Լանջիկ-Գյումրի ճ/հ Հողերի Օտարման և Տարաբնակեցման Ծրագիրը  ԵՆԲ-ի կողմից հաստատվել է 29.10.15թ. և  գտնվում է ՀՀ կառավարության կողմից վերանայման և հաստատման փուլում: 
Արդյունքում՝ ՀՕՏԾ իրականացնող կազմակերպության հետ պայմանագիր է ստորագրվել 01.12.2015թ., որի հետևանքով հողերի օտարման և տարաբնակեցման ծրագրի աշխատանքների իրականացումը կատարվել է ոչ ամբողջ ծավալով:</t>
  </si>
  <si>
    <t>Ծրագրով նախատեսված աշխատանքների իրականացման համար 2014թ. դեկտեմբերի 24-ին ՀՀ կառավարության և Վրաստանի կառավարության միջև կնքվել է համաձայնագիր, որով նախատեսված է համագործակցություն՝ Համատեղ հանձնաժողովի միջոցով: Համաձայնագիրը վավերացվել է ՀՀ ԱԺ կողմից 05.05.2015թ.: Թերակատարումը պայմանավորված է նրանով, որ Համատեղ հանձնաժողովը ձևավորվել է 2015թ. սեպտեմբեր ամսին, իսկ առաջին նիստը կայացել է 26.10.2015թ.-ին: Նիստերի ընթացքում ձեռք բերված պայմանավորվածությունների արդյունքում  կիրականացվի շինարարական աշխատանքների և խորհրդատվական ծառայությունների ձեռքբերման մրցույթ:</t>
  </si>
  <si>
    <t>Եվրոպական ներդրումային բանկի աջակցությամբ իրականացվող  Հյուսիս-հարավ միջանցքի  հիմնանորոգում` նախագծային և շինարարական աշխատանքներ, տեխնիկական և հեղինակային հսկողություն-11</t>
  </si>
  <si>
    <t>Հիմք ընդունելով Հայաստանի Հանրապետության 2015 թվականի պետական բյուջեի մասին օրենքի 11-րդ հոդվածի 14-րդ կետը՝ վարկի հաշվին իրականացվող ծախսերը 2015թ.  գերազանցել են բյուջեյով նախատեսված հատկացումները:</t>
  </si>
  <si>
    <t>Հայրենական մեծ պատերազմի հաշմանադամների և մասնակիցների, ինչպես նաև նրանց հավասարեցված անձանաց օդային տրանսպորտով մատուցվող ծառայությունների ծախսերի փոխհատուցում, 2015թ. նոյեմբերի 3-ին ՌԴ Տուլայի մարզում տեղի ունեցած` Մոսկվա-Երևան երթուղու ավտոբուսի վթարի հետևանքով զոհված անձանց ընտանիքների և տուժած անձանց պետական աջակցություն/պահուստային ֆոնդ/</t>
  </si>
  <si>
    <t>&lt;&lt;Հայաստան&gt;&gt; Համահայկական Հիմնադրամի կողմից իրականացվող Վարդենիս-Մարտակերտ ավտոճանապարհի կառուցման աշխատանքներ  /պահուստային ֆոնդ/</t>
  </si>
  <si>
    <t>Համաձայն ՀՀ կառավարության 12.11.2015թ. թիվ 1319-Ն որոշման ՌԴ Տուլայի մարզում տեղի ունեցած` Մոսկվա-Երևան երթուղու ավտոբուսի վթարի հետևանքով զոհված անձանց ընտանիքների և տուժած անձանց պետական աջակցություն ցուցաբերելու նպատակով հատկացվել էր 50000.0 հազ դրամ ՀՀ դրամ, որից կատարվել է 45601.1 հազ.դրամի փոխհատուցում:</t>
  </si>
  <si>
    <t>Մրցույթների արդյունքում կնքված պայմանագրերի արժեքները պակաս են եղել նախահաշվով սահմանվածից:</t>
  </si>
  <si>
    <t xml:space="preserve">Խորհրդատվական ծառայությունները, այդ թվում նաև աուդիտը իրականացվել են համաձայն նախատեսված բյուջեի   Միջազգային և ազգային մասնագետների կողմից պատրաստված Տրանշ 3-ի Թալին-Լանջիկ ճանապարհահատվածի վերջնական ՀՕՏԾ-ն վերանայվել և հաստատվել է ԱԶԲ-ի կողմից, ՀՀ կառավարության կողմից գտնվում է հաստատման գործընթացում, իսկ Տրանշ 3-ի Լանջիկ-Գյումրի ճանապարհահատվածի համար պատրաստված ՀՕՏԾ-ն վերանայվել է ԱԶԲ-ի կողմից, ուղարկվել է  ԵՆԲ և ՀՀ կառավարության հաստատմանը: Այսպիսով միջազգային մասնագետը ավարտել է ծառայության մատուցումը ավարտական ակտի ստորագրմամբ, իսկ ազգային մասնագետի պայմանագիրը ուժի մեջ է մինչև 30.12.2015թ.:   Մարմարաշեն և Բուրաստան համայնքներում երկու նոր կամուրջների համար վերջնական ՀՕՏԾ-ի փոխարեն խորհրդատուին հանձնարարվել է պատրաստել ՛՛Պատշաճ շրջահայացության հաշվետվություն՛՛/Due Diligence report/:  Խորհրդատուն կիրականացնի նախատեսված աշխատանքները համաձայնագրով սահմանված  ժամկետում՝ մինչև 23.04.2016թ.:Թվով 16 Դատական գործով 1-ին ատյանի դատարանում վճիռները կայացված են և նշվածի մասով առաջադրանքը ավարտված է, իսկ 3 Գործով՝ դատաքննությունը  շարունակվում է: 
</t>
  </si>
  <si>
    <t>Ծրագրի Կապալառուն իրականացրել է մոտ 60 ջրթող խողովակների վրա շինարարություն և մեկնարկել է 2 կամուրջների կառուցումը: Հաշվետու ժամանակահատվածի սկզբին իրականացված են եղել հողային աշխատանքներ:
Հիմնականում իրականացվել է հողային, ջրթող խողովակների և արհեստական այլ կառույցների աշխատանքներ: Թերկատարման պատճառը այն է, որ  Կապալառուն պետք է վերանայի իր մոբիլիզացիայի վերակառուցումը և օպտիմիզացումը:</t>
  </si>
  <si>
    <t>Յուրաքանչյուր ամիս, եռամսյակ ներկայացվում է հաշվետվություն բյուջետային ծրագրի կատարման ուղղությամբ՝ համապատասխան բացատրություններ ներկայացնելով թերի իրացաման ցուցանիշների վերաբերյալ:</t>
  </si>
  <si>
    <t xml:space="preserve">կոնցեսիոն պայմանագրի 2-3 հոդվածով նախատեսված է, որ Կոնցեդենտը  սուբսիդավորում է (մասնակի փոխհատուցում է) համաձայնեցված ծավալներով և ուղղություններով ուղևորափոխադրումների կոնցեսիոների տարեկան վնասը` կոնցեսիոների կողմից  անկախ աուդիտորի կողմից այդ վնասների հաստատված հաշվարկների ներկայացման պարագայում: Սուբսիդիայի համաձայնեցված չափը կազմում է 2009-2010  թվականներին` 10 տոկոս, 2011-2012 թվականներին` 15 տոկոս, 2013 թվականին` 20 տոկոս, 2014-2015   թվականներին` 25 տոկոս, 2016 թվականից մինչև 2038 թվականը` 30 տոկոս: </t>
  </si>
  <si>
    <t>Հայաստանի Հանրապետության և Ասիական զարգացման բանկի միջև 2013 թվականի դեկտեմբերի 2-ին ստորագրված &lt;&lt;Ենթակառուցվածքների կայունության աջակցության ծրագրի փոխըմբռնման հուշագրով նախատեսված  միջոցառումների կատարումն ապահովելու նպատակով ՀՀ կառավարության 2014 թվականի  մարտի 13-ի թիվ  268–Ն որոշմամբ փոփոխություններ է կատարվել ՀՀ տրանսպորտի  և կապի նախարարության աշխատակազմի կառուցվածքում, համաձայն որի  Հայաստանի Հանրապետությունում  ընդհանուր օգտագործման ավտոմոբիլային ճանապարհների կարգավորման նպատակով ստեղծվել է ճանապարհային ոլորտը կարգավորող նոր բաժին: Հիմնական խնդիրը նոր հաստիքների  ավելացումն է և ֆինանսական ապահովությունը, քանի որ ՀՀ ֆինանսների նախարարության կողմից առաջարկվել է այն ապահովել առկա ռեսուրսների հաշվին, որը հնարավոր չէ:</t>
  </si>
  <si>
    <t xml:space="preserve"> Ասիական զարգացման բանկի աջակցությամբ իրականացվող Հյուսիս-հարավ միջանցքի  զարգացման  ծրագրի իրականացման նպատակով` համաձայն վարկային համաձայնագրի նախագծի   ճանապարհային երթևեկության անվտանգության բարելավմանն ուղղված միջոցառումներ:</t>
  </si>
  <si>
    <t>Պետական նշանակության ավտոճանապարհների հիմնանորոգում /պահուստային ֆոնդ/</t>
  </si>
  <si>
    <t>Միջպետական, հանրապետական և տեղական նշանակության ավտոճոնապարհների քայքայված ծածքի վերանորոգում, մաշված ծածկի փոխարինում, փոսային աշխատանքներ</t>
  </si>
  <si>
    <t>Քաղաքականության, խորհրդատվության, մոնիտորինգի, համակարգման և աջակցության ծառայություններ տրանսպորտի  և  կապի բնագավառում</t>
  </si>
  <si>
    <t>Հողային պաստառի երթևեկելի մասի, արհեստական կառույցների և կահավորման  էլեմենտների  նորմատիվ  մակարդակում պահպանում և շահագործում (ձյան մաքրում, փոսային նորոգումներ, մաքրման աշխատանքներ, ջրահեռացում, նշագրում, կողնակների հարթեցում և լրացում, ընթացիկ նորոգման աշխատանքներ)</t>
  </si>
  <si>
    <t>Հայաստանի Հանրապետությունում հսկիչ սարքերի (թվային տախոգրաֆի) համակարգի  կարգավորման  ծառայություններ</t>
  </si>
  <si>
    <t>Հայաստանի Հանրապետությունում հսկիչ սարքերի (թվային տախոգրաֆների) համակարգի անընդհատ և անխափան աշխատանքի ապահովման նպատակով տախոնետ կապի ապահովում</t>
  </si>
  <si>
    <t>Սպասապրկվող կապերի  քանակը  (հատ)</t>
  </si>
  <si>
    <t>Մշակված  չէ</t>
  </si>
  <si>
    <t>Նախարարություն  մուտքագրված  գրություններին պատասխանելու  միջին   ժամկետը</t>
  </si>
  <si>
    <t>Համաձայն ՀՀ կառավարության 04.11.2010թ. թիվ 1419-Ն որոշմամբ սահմանված  ժամկետայնությամբ</t>
  </si>
  <si>
    <t xml:space="preserve"> Ասիական զարգացման բանկի աջակցությամբ իրականացվող Հյուսիս-Հարավ տրանսպորտային միջանցքի զարգացման ծրագրի  համակարգման և  կառավարման  ծառայություններ (Տրանշ 2)</t>
  </si>
  <si>
    <t>Վերակառուցման և զարգացման եվրոպական  բանկի աջակցությամբ իրականացվող   ՀՀ պետական սահմանի &lt;&lt;Բագրատաշեն&gt;&gt;անցման կետի կամրջի վերակառուցման ծրագրի կառավարման և համակարգման ծառայություններ</t>
  </si>
  <si>
    <t>Վերակառուցման և զարգացման եվրոպական բանկի աջակցությամբ իրականացվող  ՀՀ պետական սահմանի &lt;&lt;Բագրատաշեն&gt;&gt; անցման կետի կամրջի վերակառուցման ծրագրի կառավարման և համակարգման ծառայություններ</t>
  </si>
  <si>
    <t>Բոլոր ծառայությունների հաճախականությունների և կապուղիների միջազգային կոորդինացման և գրանցման հաշվարկներ</t>
  </si>
  <si>
    <t>Ռադիոեթերի մոնիտորինգի և ազդանշանների տեխնիկական պարամետրերի չափումների անցկացումը</t>
  </si>
  <si>
    <t>Ռադիոէլեկտրոնային միջոցների և բարձր հաճախության սարքավորումների տեղորոշումը</t>
  </si>
  <si>
    <t>Էլեկտրամագնիսական իրավիճակների չափումների և հաշվարկների իրականացումը</t>
  </si>
  <si>
    <t>Ռադիոէլեկտրոնային միջոցների և բարձր հաճախության սարքավորումների տեխնիկական զննումների իրականացումը</t>
  </si>
  <si>
    <t>Ռադիոէլեկտրոնային միջոցների և բարձր հաճախության սարքավորումների փորձաքննության անցկացումը</t>
  </si>
  <si>
    <t>գումարը (հազ դրամ)</t>
  </si>
  <si>
    <t>x</t>
  </si>
  <si>
    <t>Տրանսվերտի  վճարման հաճախականությունը</t>
  </si>
  <si>
    <t>Միջպետական, հանրապետական և տեղական նշանակության ավտոճոնապարհների քայքայված ծածկի վերանորոգում, մաշված ծածկի փոխարինում</t>
  </si>
  <si>
    <t>Հիմնանորոգվող ավտոճանապարհների երկարությունը/կիլոմետր/ այդ թվում՝</t>
  </si>
  <si>
    <t>Միջպետական նշանակության ավտոճանապարհներ</t>
  </si>
  <si>
    <t>Հանրապետական նշանակության ավտոճանապարհներ</t>
  </si>
  <si>
    <t>Մարզային նշանակության ավտոճանապարհներ</t>
  </si>
  <si>
    <t>միանվագ</t>
  </si>
  <si>
    <t>Գումարը (հազ .դրամ )</t>
  </si>
  <si>
    <t>Տրանսֆերտի վճարման հաճախականոըթյունը</t>
  </si>
  <si>
    <t>Գումարը(հազ.դրամ )</t>
  </si>
  <si>
    <t>պայմանգրով  սահմանված  ժամանակացույցին  համապատասխան</t>
  </si>
  <si>
    <t xml:space="preserve"> Ասիական զարգացման բանկի աջակցությամբ իրականացվող Հյուսիս-հարավ միջանցքի  հիմնանորոգում` նախագծային և շինարարական աշխատանքներ, տեխնիկական և հեղինակային հսկողություն-05</t>
  </si>
  <si>
    <t xml:space="preserve">  Ասիական զարգացման բանկի աջակցությամբ իրականացվող Հյուսիս-հարավ միջանցքի  հիմնանորոգում` նախագծային և շինարարական աշխատանքներ, տեխնիկական և հեղինակային հսկողություն-07</t>
  </si>
  <si>
    <t>Ասիական  զարգացման  բանկի աջակցությամբ իրականացվող Հյուսիս-Հարավ տրանսպորտային միջանցքի զարգացման ծրագրի  համակարգման և  կառավարման  ծառայություններ  (Տրանշ 3)</t>
  </si>
  <si>
    <t>Ասիական զարգացման  բանկի աջակցությամբ իրականացվող Հյուսիս-Հարավ տրանսպորտային միջանցքի զարգացման ծրագրի կառավարման և համակարգման ծառայություններ (Տրանշ 3)</t>
  </si>
  <si>
    <t xml:space="preserve">1                                                              2                                                                       1                                                                     1                                             </t>
  </si>
  <si>
    <t xml:space="preserve">                 </t>
  </si>
  <si>
    <t>1                                                             1</t>
  </si>
  <si>
    <t xml:space="preserve">Խորհրդատվական  ծառայությունները,  այդ  թվում  նաև  աուդիտը իրականացվել  են  համաձայն  նախատեսված   բյուջեի:                                                                                              Ծրագրի  կառավարման  խորհրդատուի  կողմից  2015թ.  հունիս-օգոստոս  ամիսների  համար  նախատեսված  հաշիվը  հաստատվել  և  վճարվել  է, խորհրդատվության  ծառայության  համար  հաշիվ  է ներկայացրել՝ ճշգրտելով  2013-2014թթ. աշխատաժամանակների  հաշվարկները, ինչպես  նաև  առանձին  հաշիվ  է ներկայացրել  2015թ. մարտ-մայիս  ամիսների  համար, որը հաստատվել  և  վճարվել է:   </t>
  </si>
  <si>
    <t xml:space="preserve">Սահմանվել է խորհրդատվական ծառայություններ մատուցող կազմակերպությունների քանակը՝ մասնավորապես՝
1. Տրանշ 3-ի երկու ՀՕՏԾ խորհրդատուների հետ 20.01.15թ. կնքվել են ծառայությունների մատուցման պայմանագրեր: 
2. ՀՕՏԾ իրականացնող կազմակերպության հետ պայմանագիր է ստորագրվել 01.12.15թ.: Սկսվել է  հողերի օտարման գործընթացը ՀՕՏԾ իրականացման առաջին ենթահատվածում: 
3. Spea Engineering S.P.A.-ի հետ 30.03.15 կնքվել է խորհրդ. ծառ.-րի մատուցման պայմանագիրը (T4 նախագծային և T3 -ի շին-ան վերահսկ. խորհրդատու):
4. Dalland Associates Pty LTD-ի հետ  06.11.15թ կնքվել է.խորհրդ.պայմանագիրը (Պայմանագրերի/FIDIC-ի գծով պահանջների կառավարման խորհրդատու):    
</t>
  </si>
  <si>
    <t>Հատված 2-ում  և  հատված 3-ում  ավարտված  են  բետոնի պատվածքի աշխատանքները: Հիմնականում  իրականացվել  է արգելափակոցների  տեղադրման,  գծանշման,  ջրահեռացման, արհեստական  կառույցների և  արտաքին  լուսավորության  աշխատանքները: Ստորագրվել  է Փոխըմբռման Համաձայնագիր թիվ 2,  որով  ավարտման  ժամկետ  է  սահմանվել  13.06.2016թ:</t>
  </si>
  <si>
    <t>Ծրագրի  կապալառուն  իրականացրել  է  մոտ  60 ջրթող  խողովակների  վրա  շինարարություն  և  մեկնարկել  2  կամուրջների  կառուցումը:  Հաշվետու  ժամանակահատվածի  սկզբին  իրականացված  են  եղել  հողային  աշխատանքներ: Հիմնականում  իրականացվել  է  հողային  ջրթող  խողովակների  և  արհեստական  այլ  կառույցների  աշխատանքներ:</t>
  </si>
  <si>
    <t xml:space="preserve">Շինարարական  աշխատանքների  պայմանագիրը  կնքվել  է  2015թ.  դեկտեմբերի  8-ին:  Վճարվել  է  պայմանագրով  նախատեսված  կանխավճարը:  </t>
  </si>
  <si>
    <r>
      <t>Շինարարական աշխատանքների մրցույթի ամփոփման արդյունքում 2016թ.ի առաջին եռամսյակի ընթացքում նախատեսվում է պայմանագրի կնքումը</t>
    </r>
    <r>
      <rPr>
        <b/>
        <sz val="8"/>
        <rFont val="GHEA Grapalat"/>
        <family val="3"/>
      </rPr>
      <t xml:space="preserve">: </t>
    </r>
  </si>
  <si>
    <t>Ծրագրով նախատեսված աշխատանքների իրականացման համար 2014թ. դեկտեմբերի 24-ին ՀՀ կառավարության և Վրաստանի կառավարության միջև կնքվել է համաձայնագիր, որով նախատեսված է համագործակցություն՝ Համատեղ հանձնաժողովի միջոցով: Համաձայնագիրը վավերացվել է ՀՀ ԱԺ կողմից 05.05.2015թ.:Թերակատարումը պայմանավորված է նրանով, որ Համատեղ հանձնաժողովը ձևավորվել է 2015թ. սեպտեմբեր ամսին, իսկ առաջին նիստը կայացել է 26.10.2015թ.-ին: Նիստերի ընթացքում ձեռք բերված պայմանավորվածությունների արդյունքում  կիրականացվի շինարարական աշխատանքների և խորհրդատվական ծառայությունների ձեռքբերման մրցույթ:</t>
  </si>
  <si>
    <r>
      <t>Հաշվետու ժամանակահատվածում իրականացվել են «Գյումրիի շրջանցիկ ճանապարհի և Գյումրի-Բավրա ճանապարհահատվածի տեխնիկակա-տնտեսական ուսումնասիրության, բնապահպանական/սոցիալական ազդեցությունների գնահատման և մանրամասն նախագծման աշխատանքների իրականացման» Խորհրդատուի ընտրության մրցույթի կարճ ցուցակի կազմման, ինչպես նաև Լանջիկ-Գյումրի ճանապարհահատվածի շինարարական աշխատանքների տեխնիկական հսկողության ծառայությունների մատուցման Խորհրդատուի ընտրության աշխատանքները: Խորհրդատվական ծառայությունների պայմանագրի ֆինանսավորումը իրականացվելու է ԵՆԲ-ի միջոցով</t>
    </r>
    <r>
      <rPr>
        <b/>
        <sz val="8"/>
        <rFont val="GHEA Grapalat"/>
        <family val="3"/>
      </rPr>
      <t xml:space="preserve">:    </t>
    </r>
  </si>
  <si>
    <t xml:space="preserve">ՀՀ  պետական  նշանակության  ավտոմոբիլային ճանապարհների  ցանցի  անձնագրավորման 2015թ. աշխատանքները  չեն  իրականացվել  համապատասխան  սարքավորումների բացակայության  պատճառով: Սարքավորումների  ձեռքբերումից  հետո  աշխատանքները կիրականացվեն                   2  տարվա  ընթացքում  ՊՈԱԿ-ի  միջոցների   հաշվին: </t>
  </si>
  <si>
    <t>2015թ. ընթացքում կատարվել են Ծրագրի բյուջեի փոփոխություններ ( ֆինանսական ցուցանիծների ավելացումներ) համաձայն ՀՀ կառավարության 13.08.15թ. թիվ 944- Ն և  10.12.15թ. թիվ 1442-Ն որոշումների</t>
  </si>
  <si>
    <t>Արագածոտն</t>
  </si>
  <si>
    <t>Գեղարքունիք</t>
  </si>
  <si>
    <t>Արարատ</t>
  </si>
  <si>
    <t>Որոշ տնտեսգիտական հոդվածների գծով անհրաժեշտություն չի առաջացել ամբոջությամբ իրականացնել նախահաշվով սահմանված ծախսերը, ինչպես նաև գնման մրցույթների արդյունքում առաջացել են տնտեսումներ:</t>
  </si>
  <si>
    <t>Կապալառու կազմակերպությունների կողմից կատարված աշխատանքներում հայտնաբերվել են առաձին թերություններ, որոնց գծով  վճարման ենթակա համապատասխան գումարներից կատարվել են նվազեցումներ: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</si>
</sst>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9" formatCode="_-* #,##0.00_-;\-* #,##0.00_-;_-* &quot;-&quot;??_-;_-@_-"/>
    <numFmt numFmtId="205" formatCode="0.0"/>
    <numFmt numFmtId="207" formatCode="00"/>
    <numFmt numFmtId="214" formatCode="#,##0.0"/>
    <numFmt numFmtId="215" formatCode="0.00_);\(0.00\)"/>
    <numFmt numFmtId="216" formatCode="#,##0.0_);\(#,##0.0\)"/>
  </numFmts>
  <fonts count="12" x14ac:knownFonts="1">
    <font>
      <sz val="10"/>
      <name val="Arial Armenian"/>
    </font>
    <font>
      <sz val="10"/>
      <name val="Arial Armenian"/>
    </font>
    <font>
      <sz val="10"/>
      <name val="Helv"/>
      <family val="2"/>
    </font>
    <font>
      <sz val="10"/>
      <name val="Arial Armenian"/>
      <family val="2"/>
    </font>
    <font>
      <sz val="8"/>
      <name val="Arial Armenian"/>
      <family val="2"/>
    </font>
    <font>
      <sz val="8"/>
      <name val="GHEA Grapalat"/>
      <family val="3"/>
    </font>
    <font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2" fillId="0" borderId="0"/>
  </cellStyleXfs>
  <cellXfs count="108">
    <xf numFmtId="0" fontId="0" fillId="0" borderId="0" xfId="0"/>
    <xf numFmtId="0" fontId="6" fillId="2" borderId="0" xfId="3" applyFont="1" applyFill="1" applyAlignment="1">
      <alignment vertical="top" wrapText="1"/>
    </xf>
    <xf numFmtId="0" fontId="6" fillId="2" borderId="0" xfId="3" applyFont="1" applyFill="1"/>
    <xf numFmtId="0" fontId="5" fillId="2" borderId="1" xfId="3" applyFont="1" applyFill="1" applyBorder="1" applyAlignment="1" applyProtection="1">
      <alignment vertical="center" wrapText="1"/>
      <protection locked="0"/>
    </xf>
    <xf numFmtId="0" fontId="5" fillId="2" borderId="0" xfId="3" applyFont="1" applyFill="1" applyAlignment="1"/>
    <xf numFmtId="179" fontId="5" fillId="2" borderId="1" xfId="1" applyFont="1" applyFill="1" applyBorder="1" applyAlignment="1">
      <alignment horizontal="center" vertical="center"/>
    </xf>
    <xf numFmtId="0" fontId="5" fillId="0" borderId="1" xfId="3" applyFont="1" applyFill="1" applyBorder="1" applyAlignment="1" applyProtection="1">
      <alignment vertical="center" wrapText="1" shrinkToFit="1"/>
      <protection locked="0"/>
    </xf>
    <xf numFmtId="0" fontId="5" fillId="3" borderId="2" xfId="3" applyFont="1" applyFill="1" applyBorder="1" applyAlignment="1">
      <alignment vertical="center" wrapText="1"/>
    </xf>
    <xf numFmtId="49" fontId="5" fillId="3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>
      <alignment horizontal="center" vertical="center"/>
    </xf>
    <xf numFmtId="49" fontId="5" fillId="2" borderId="3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7" fillId="2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207" fontId="5" fillId="0" borderId="1" xfId="0" applyNumberFormat="1" applyFont="1" applyBorder="1" applyAlignment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5" fillId="3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 wrapText="1"/>
      <protection locked="0"/>
    </xf>
    <xf numFmtId="3" fontId="5" fillId="2" borderId="1" xfId="3" applyNumberFormat="1" applyFont="1" applyFill="1" applyBorder="1" applyAlignment="1" applyProtection="1">
      <alignment vertical="center" wrapText="1"/>
      <protection locked="0"/>
    </xf>
    <xf numFmtId="179" fontId="5" fillId="0" borderId="1" xfId="1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79" fontId="5" fillId="2" borderId="1" xfId="1" applyFont="1" applyFill="1" applyBorder="1" applyAlignment="1" applyProtection="1">
      <alignment vertical="center" wrapText="1"/>
      <protection locked="0"/>
    </xf>
    <xf numFmtId="179" fontId="5" fillId="2" borderId="1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3" applyFont="1" applyFill="1" applyBorder="1" applyAlignment="1" applyProtection="1">
      <alignment vertical="center" wrapText="1"/>
      <protection locked="0"/>
    </xf>
    <xf numFmtId="3" fontId="5" fillId="2" borderId="1" xfId="3" applyNumberFormat="1" applyFont="1" applyFill="1" applyBorder="1" applyAlignment="1" applyProtection="1">
      <alignment vertical="center" wrapText="1"/>
      <protection locked="0"/>
    </xf>
    <xf numFmtId="179" fontId="5" fillId="0" borderId="1" xfId="1" applyFont="1" applyFill="1" applyBorder="1" applyAlignment="1" applyProtection="1">
      <alignment vertical="center" wrapText="1"/>
    </xf>
    <xf numFmtId="215" fontId="5" fillId="0" borderId="1" xfId="1" applyNumberFormat="1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3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3" applyNumberFormat="1" applyFont="1" applyFill="1" applyBorder="1" applyAlignment="1" applyProtection="1">
      <alignment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39" fontId="5" fillId="0" borderId="1" xfId="1" applyNumberFormat="1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9" fontId="5" fillId="0" borderId="1" xfId="2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79" fontId="5" fillId="2" borderId="1" xfId="2" applyFont="1" applyFill="1" applyBorder="1" applyAlignment="1" applyProtection="1">
      <alignment vertical="center" wrapText="1"/>
      <protection locked="0"/>
    </xf>
    <xf numFmtId="216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10" fillId="2" borderId="1" xfId="1" applyFont="1" applyFill="1" applyBorder="1" applyAlignment="1" applyProtection="1">
      <alignment vertical="center" wrapText="1"/>
      <protection locked="0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205" fontId="5" fillId="2" borderId="1" xfId="3" applyNumberFormat="1" applyFont="1" applyFill="1" applyBorder="1" applyAlignment="1" applyProtection="1">
      <alignment horizontal="right" vertical="center" wrapText="1"/>
      <protection locked="0"/>
    </xf>
    <xf numFmtId="179" fontId="5" fillId="2" borderId="1" xfId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3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1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214" fontId="5" fillId="2" borderId="1" xfId="3" applyNumberFormat="1" applyFont="1" applyFill="1" applyBorder="1" applyAlignment="1" applyProtection="1">
      <alignment vertical="center" wrapText="1"/>
      <protection locked="0"/>
    </xf>
    <xf numFmtId="0" fontId="5" fillId="2" borderId="1" xfId="3" applyFont="1" applyFill="1" applyBorder="1" applyAlignment="1" applyProtection="1">
      <alignment vertical="center" wrapText="1"/>
    </xf>
    <xf numFmtId="0" fontId="5" fillId="2" borderId="1" xfId="3" applyFont="1" applyFill="1" applyBorder="1" applyAlignment="1" applyProtection="1">
      <alignment vertical="center"/>
      <protection locked="0"/>
    </xf>
    <xf numFmtId="2" fontId="5" fillId="2" borderId="1" xfId="3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3" borderId="9" xfId="3" applyFont="1" applyFill="1" applyBorder="1" applyAlignment="1">
      <alignment horizontal="center" vertical="center" textRotation="90"/>
    </xf>
    <xf numFmtId="0" fontId="5" fillId="3" borderId="10" xfId="3" applyFont="1" applyFill="1" applyBorder="1" applyAlignment="1">
      <alignment horizontal="center" vertical="center" textRotation="90"/>
    </xf>
    <xf numFmtId="0" fontId="5" fillId="3" borderId="11" xfId="3" applyFont="1" applyFill="1" applyBorder="1" applyAlignment="1">
      <alignment horizontal="center" vertical="center" textRotation="90" wrapText="1"/>
    </xf>
    <xf numFmtId="0" fontId="5" fillId="3" borderId="4" xfId="3" applyFont="1" applyFill="1" applyBorder="1" applyAlignment="1">
      <alignment horizontal="center" vertical="center" textRotation="90" wrapText="1"/>
    </xf>
    <xf numFmtId="0" fontId="5" fillId="2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vertical="center" wrapText="1"/>
    </xf>
    <xf numFmtId="0" fontId="5" fillId="3" borderId="6" xfId="3" applyFont="1" applyFill="1" applyBorder="1" applyAlignment="1">
      <alignment vertical="center" wrapText="1"/>
    </xf>
    <xf numFmtId="0" fontId="5" fillId="3" borderId="7" xfId="3" applyFont="1" applyFill="1" applyBorder="1" applyAlignment="1">
      <alignment vertical="center" wrapText="1"/>
    </xf>
    <xf numFmtId="0" fontId="5" fillId="3" borderId="8" xfId="3" applyFont="1" applyFill="1" applyBorder="1" applyAlignment="1">
      <alignment horizontal="center" vertical="center" textRotation="90" wrapText="1"/>
    </xf>
    <xf numFmtId="0" fontId="5" fillId="3" borderId="2" xfId="3" applyFont="1" applyFill="1" applyBorder="1" applyAlignment="1">
      <alignment horizontal="center" vertical="center" textRotation="90" wrapText="1"/>
    </xf>
    <xf numFmtId="0" fontId="5" fillId="3" borderId="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/>
    </xf>
  </cellXfs>
  <cellStyles count="5">
    <cellStyle name="Comma" xfId="1" builtinId="3"/>
    <cellStyle name="Comma 2" xfId="2"/>
    <cellStyle name="Normal" xfId="0" builtinId="0"/>
    <cellStyle name="Normal_Hashvetvutjunner" xfId="3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tabSelected="1" workbookViewId="0">
      <selection activeCell="F14" sqref="F14"/>
    </sheetView>
  </sheetViews>
  <sheetFormatPr defaultRowHeight="16.5" x14ac:dyDescent="0.3"/>
  <cols>
    <col min="1" max="2" width="10" style="2" customWidth="1"/>
    <col min="3" max="3" width="9" style="2" customWidth="1"/>
    <col min="4" max="4" width="8.42578125" style="2" customWidth="1"/>
    <col min="5" max="5" width="14.42578125" style="2" customWidth="1"/>
    <col min="6" max="6" width="13.28515625" style="2" customWidth="1"/>
    <col min="7" max="7" width="8.85546875" style="2" customWidth="1"/>
    <col min="8" max="8" width="10" style="2" customWidth="1"/>
    <col min="9" max="9" width="13.140625" style="2" customWidth="1"/>
    <col min="10" max="10" width="12.140625" style="2" customWidth="1"/>
    <col min="11" max="11" width="9.42578125" style="1" customWidth="1"/>
    <col min="12" max="12" width="11.140625" style="1" customWidth="1"/>
    <col min="13" max="13" width="14" style="2" customWidth="1"/>
    <col min="14" max="16384" width="9.140625" style="2"/>
  </cols>
  <sheetData>
    <row r="1" spans="1:256" s="14" customFormat="1" ht="20.25" customHeight="1" x14ac:dyDescent="0.25">
      <c r="M1" s="15" t="s">
        <v>141</v>
      </c>
    </row>
    <row r="2" spans="1:256" s="14" customFormat="1" ht="20.25" customHeight="1" x14ac:dyDescent="0.25">
      <c r="M2" s="16"/>
    </row>
    <row r="3" spans="1:256" s="14" customFormat="1" ht="20.25" customHeight="1" x14ac:dyDescent="0.25">
      <c r="M3" s="16"/>
    </row>
    <row r="4" spans="1:256" s="14" customFormat="1" ht="13.5" x14ac:dyDescent="0.25"/>
    <row r="5" spans="1:256" s="14" customFormat="1" ht="17.25" x14ac:dyDescent="0.3">
      <c r="A5" s="76"/>
      <c r="C5" s="13"/>
      <c r="D5" s="13"/>
      <c r="L5" s="17"/>
    </row>
    <row r="6" spans="1:256" s="14" customFormat="1" ht="13.5" x14ac:dyDescent="0.25">
      <c r="A6" s="76"/>
      <c r="C6" s="13"/>
      <c r="D6" s="13"/>
    </row>
    <row r="7" spans="1:256" s="14" customFormat="1" ht="17.25" x14ac:dyDescent="0.3">
      <c r="A7" s="75" t="s">
        <v>142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256" s="14" customFormat="1" ht="47.25" customHeight="1" x14ac:dyDescent="0.25">
      <c r="A8" s="77" t="s">
        <v>143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18"/>
    </row>
    <row r="9" spans="1:256" s="19" customFormat="1" ht="28.5" customHeight="1" x14ac:dyDescent="0.25">
      <c r="A9" s="78" t="s">
        <v>145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256" s="19" customFormat="1" ht="23.25" customHeight="1" x14ac:dyDescent="0.3">
      <c r="A10" s="75" t="s">
        <v>144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256" s="19" customFormat="1" ht="13.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256" s="4" customFormat="1" ht="19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256" s="20" customFormat="1" ht="14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256" s="20" customFormat="1" ht="31.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</row>
    <row r="15" spans="1:256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</row>
    <row r="17" spans="1:25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</row>
    <row r="18" spans="1:25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  <row r="25" spans="1:25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</row>
    <row r="26" spans="1:25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</row>
    <row r="27" spans="1:25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</row>
    <row r="28" spans="1:25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</row>
    <row r="29" spans="1:25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</row>
    <row r="30" spans="1:25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</row>
    <row r="31" spans="1:25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</row>
    <row r="32" spans="1:25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</row>
    <row r="33" spans="1:25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</row>
    <row r="34" spans="1:25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</row>
    <row r="35" spans="1:25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32" right="0.2" top="0.47" bottom="0.56999999999999995" header="0.31496062992125984" footer="0.31496062992125984"/>
  <pageSetup paperSize="9" firstPageNumber="2245" orientation="landscape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1"/>
  <sheetViews>
    <sheetView zoomScaleNormal="95" workbookViewId="0">
      <pane xSplit="9" ySplit="3" topLeftCell="X57" activePane="bottomRight" state="frozen"/>
      <selection pane="topRight" activeCell="J1" sqref="J1"/>
      <selection pane="bottomLeft" activeCell="A4" sqref="A4"/>
      <selection pane="bottomRight" activeCell="Z57" sqref="Z57"/>
    </sheetView>
  </sheetViews>
  <sheetFormatPr defaultColWidth="7.42578125" defaultRowHeight="12.75" x14ac:dyDescent="0.2"/>
  <cols>
    <col min="1" max="1" width="6.7109375" style="73" customWidth="1"/>
    <col min="2" max="2" width="3" style="73" customWidth="1"/>
    <col min="3" max="3" width="4.42578125" style="73" customWidth="1"/>
    <col min="4" max="4" width="3.42578125" style="73" customWidth="1"/>
    <col min="5" max="5" width="3.140625" style="73" customWidth="1"/>
    <col min="6" max="6" width="3.42578125" style="73" customWidth="1"/>
    <col min="7" max="7" width="2.5703125" style="73" customWidth="1"/>
    <col min="8" max="8" width="27.42578125" style="73" customWidth="1"/>
    <col min="9" max="9" width="41.5703125" style="73" customWidth="1"/>
    <col min="10" max="10" width="11" style="73" customWidth="1"/>
    <col min="11" max="11" width="12.140625" style="73" customWidth="1"/>
    <col min="12" max="12" width="12.42578125" style="73" customWidth="1"/>
    <col min="13" max="13" width="10.5703125" style="73" customWidth="1"/>
    <col min="14" max="14" width="11.42578125" style="73" customWidth="1"/>
    <col min="15" max="15" width="13.7109375" style="73" customWidth="1"/>
    <col min="16" max="16" width="71.7109375" style="73" customWidth="1"/>
    <col min="17" max="17" width="13.5703125" style="73" customWidth="1"/>
    <col min="18" max="18" width="13.28515625" style="73" customWidth="1"/>
    <col min="19" max="19" width="12.140625" style="73" customWidth="1"/>
    <col min="20" max="20" width="12.7109375" style="73" customWidth="1"/>
    <col min="21" max="21" width="12.5703125" style="73" customWidth="1"/>
    <col min="22" max="22" width="71.7109375" style="73" customWidth="1"/>
    <col min="23" max="23" width="49.7109375" style="73" customWidth="1"/>
    <col min="24" max="24" width="42.42578125" style="73" customWidth="1"/>
    <col min="25" max="25" width="45" style="74" customWidth="1"/>
    <col min="26" max="16384" width="7.42578125" style="24"/>
  </cols>
  <sheetData>
    <row r="1" spans="1:25" ht="27" customHeight="1" x14ac:dyDescent="0.2">
      <c r="A1" s="93" t="s">
        <v>51</v>
      </c>
      <c r="B1" s="95" t="s">
        <v>52</v>
      </c>
      <c r="C1" s="100" t="s">
        <v>53</v>
      </c>
      <c r="D1" s="101"/>
      <c r="E1" s="102"/>
      <c r="F1" s="103" t="s">
        <v>56</v>
      </c>
      <c r="G1" s="103" t="s">
        <v>57</v>
      </c>
      <c r="H1" s="105" t="s">
        <v>58</v>
      </c>
      <c r="I1" s="105" t="s">
        <v>59</v>
      </c>
      <c r="J1" s="105" t="s">
        <v>60</v>
      </c>
      <c r="K1" s="107" t="s">
        <v>61</v>
      </c>
      <c r="L1" s="107"/>
      <c r="M1" s="107"/>
      <c r="N1" s="107"/>
      <c r="O1" s="107"/>
      <c r="P1" s="107"/>
      <c r="Q1" s="97" t="s">
        <v>77</v>
      </c>
      <c r="R1" s="98"/>
      <c r="S1" s="98"/>
      <c r="T1" s="98"/>
      <c r="U1" s="98"/>
      <c r="V1" s="23"/>
      <c r="W1" s="99" t="s">
        <v>78</v>
      </c>
      <c r="X1" s="99"/>
      <c r="Y1" s="99"/>
    </row>
    <row r="2" spans="1:25" ht="89.25" customHeight="1" x14ac:dyDescent="0.2">
      <c r="A2" s="94"/>
      <c r="B2" s="96"/>
      <c r="C2" s="7" t="s">
        <v>54</v>
      </c>
      <c r="D2" s="106" t="s">
        <v>55</v>
      </c>
      <c r="E2" s="106"/>
      <c r="F2" s="104"/>
      <c r="G2" s="104"/>
      <c r="H2" s="106"/>
      <c r="I2" s="106"/>
      <c r="J2" s="106"/>
      <c r="K2" s="12" t="s">
        <v>62</v>
      </c>
      <c r="L2" s="11" t="s">
        <v>63</v>
      </c>
      <c r="M2" s="11" t="s">
        <v>64</v>
      </c>
      <c r="N2" s="11" t="s">
        <v>74</v>
      </c>
      <c r="O2" s="11" t="s">
        <v>75</v>
      </c>
      <c r="P2" s="11" t="s">
        <v>76</v>
      </c>
      <c r="Q2" s="11" t="s">
        <v>62</v>
      </c>
      <c r="R2" s="11" t="s">
        <v>79</v>
      </c>
      <c r="S2" s="11" t="s">
        <v>80</v>
      </c>
      <c r="T2" s="11" t="s">
        <v>81</v>
      </c>
      <c r="U2" s="11" t="s">
        <v>82</v>
      </c>
      <c r="V2" s="11" t="s">
        <v>83</v>
      </c>
      <c r="W2" s="11" t="s">
        <v>84</v>
      </c>
      <c r="X2" s="11" t="s">
        <v>85</v>
      </c>
      <c r="Y2" s="11" t="s">
        <v>86</v>
      </c>
    </row>
    <row r="3" spans="1:25" ht="16.5" customHeight="1" x14ac:dyDescent="0.2">
      <c r="A3" s="25" t="s">
        <v>65</v>
      </c>
      <c r="B3" s="25" t="s">
        <v>66</v>
      </c>
      <c r="C3" s="25" t="s">
        <v>8</v>
      </c>
      <c r="D3" s="25" t="s">
        <v>67</v>
      </c>
      <c r="E3" s="25" t="s">
        <v>68</v>
      </c>
      <c r="F3" s="25" t="s">
        <v>69</v>
      </c>
      <c r="G3" s="8" t="s">
        <v>70</v>
      </c>
      <c r="H3" s="8" t="s">
        <v>71</v>
      </c>
      <c r="I3" s="8" t="s">
        <v>72</v>
      </c>
      <c r="J3" s="8" t="s">
        <v>73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10" t="s">
        <v>23</v>
      </c>
      <c r="X3" s="10" t="s">
        <v>24</v>
      </c>
      <c r="Y3" s="10" t="s">
        <v>25</v>
      </c>
    </row>
    <row r="4" spans="1:25" ht="66.75" customHeight="1" x14ac:dyDescent="0.2">
      <c r="A4" s="21">
        <v>104018</v>
      </c>
      <c r="B4" s="21">
        <v>1</v>
      </c>
      <c r="C4" s="21">
        <v>1001</v>
      </c>
      <c r="D4" s="21" t="s">
        <v>26</v>
      </c>
      <c r="E4" s="21">
        <v>8</v>
      </c>
      <c r="F4" s="21"/>
      <c r="G4" s="26"/>
      <c r="H4" s="22" t="s">
        <v>215</v>
      </c>
      <c r="I4" s="22" t="s">
        <v>29</v>
      </c>
      <c r="J4" s="22"/>
      <c r="K4" s="27"/>
      <c r="L4" s="3"/>
      <c r="M4" s="27"/>
      <c r="N4" s="3"/>
      <c r="O4" s="28"/>
      <c r="P4" s="3"/>
      <c r="Q4" s="29">
        <v>708171.5</v>
      </c>
      <c r="R4" s="29"/>
      <c r="S4" s="29">
        <f>Q4+R4</f>
        <v>708171.5</v>
      </c>
      <c r="T4" s="29">
        <v>681508.99</v>
      </c>
      <c r="U4" s="29">
        <f>T4-S4</f>
        <v>-26662.510000000009</v>
      </c>
      <c r="V4" s="30" t="s">
        <v>265</v>
      </c>
      <c r="W4" s="31" t="s">
        <v>108</v>
      </c>
      <c r="X4" s="82" t="s">
        <v>185</v>
      </c>
      <c r="Y4" s="82" t="s">
        <v>186</v>
      </c>
    </row>
    <row r="5" spans="1:25" ht="44.25" customHeight="1" x14ac:dyDescent="0.2">
      <c r="A5" s="21">
        <v>104018</v>
      </c>
      <c r="B5" s="21">
        <v>1</v>
      </c>
      <c r="C5" s="21">
        <v>1001</v>
      </c>
      <c r="D5" s="21" t="s">
        <v>26</v>
      </c>
      <c r="E5" s="21">
        <v>8</v>
      </c>
      <c r="F5" s="21" t="s">
        <v>11</v>
      </c>
      <c r="G5" s="26"/>
      <c r="H5" s="22"/>
      <c r="I5" s="22" t="s">
        <v>30</v>
      </c>
      <c r="J5" s="22" t="s">
        <v>7</v>
      </c>
      <c r="K5" s="32">
        <v>82</v>
      </c>
      <c r="L5" s="32"/>
      <c r="M5" s="32">
        <v>82</v>
      </c>
      <c r="N5" s="32">
        <v>86</v>
      </c>
      <c r="O5" s="28">
        <f t="shared" ref="O5:O11" si="0">N5-M5</f>
        <v>4</v>
      </c>
      <c r="P5" s="3"/>
      <c r="Q5" s="33"/>
      <c r="R5" s="33"/>
      <c r="S5" s="33"/>
      <c r="T5" s="33"/>
      <c r="U5" s="34"/>
      <c r="V5" s="35"/>
      <c r="W5" s="36"/>
      <c r="X5" s="84"/>
      <c r="Y5" s="84"/>
    </row>
    <row r="6" spans="1:25" ht="77.25" customHeight="1" x14ac:dyDescent="0.2">
      <c r="A6" s="21">
        <v>104018</v>
      </c>
      <c r="B6" s="21">
        <v>1</v>
      </c>
      <c r="C6" s="21">
        <v>1001</v>
      </c>
      <c r="D6" s="21" t="s">
        <v>26</v>
      </c>
      <c r="E6" s="21">
        <v>8</v>
      </c>
      <c r="F6" s="21" t="s">
        <v>12</v>
      </c>
      <c r="G6" s="21"/>
      <c r="H6" s="22"/>
      <c r="I6" s="22" t="s">
        <v>31</v>
      </c>
      <c r="J6" s="22" t="s">
        <v>7</v>
      </c>
      <c r="K6" s="32">
        <v>405</v>
      </c>
      <c r="L6" s="32"/>
      <c r="M6" s="32">
        <v>405</v>
      </c>
      <c r="N6" s="32">
        <v>406</v>
      </c>
      <c r="O6" s="28">
        <f t="shared" si="0"/>
        <v>1</v>
      </c>
      <c r="P6" s="3"/>
      <c r="Q6" s="26"/>
      <c r="R6" s="33"/>
      <c r="S6" s="33"/>
      <c r="T6" s="33"/>
      <c r="U6" s="34"/>
      <c r="V6" s="35"/>
      <c r="W6" s="36"/>
      <c r="X6" s="83"/>
      <c r="Y6" s="83"/>
    </row>
    <row r="7" spans="1:25" ht="31.5" customHeight="1" x14ac:dyDescent="0.2">
      <c r="A7" s="21">
        <v>104018</v>
      </c>
      <c r="B7" s="21">
        <v>1</v>
      </c>
      <c r="C7" s="21">
        <v>1001</v>
      </c>
      <c r="D7" s="21" t="s">
        <v>26</v>
      </c>
      <c r="E7" s="21">
        <v>8</v>
      </c>
      <c r="F7" s="21" t="s">
        <v>13</v>
      </c>
      <c r="G7" s="21"/>
      <c r="H7" s="22"/>
      <c r="I7" s="22" t="s">
        <v>32</v>
      </c>
      <c r="J7" s="22" t="s">
        <v>7</v>
      </c>
      <c r="K7" s="32">
        <v>102</v>
      </c>
      <c r="L7" s="32"/>
      <c r="M7" s="32">
        <v>102</v>
      </c>
      <c r="N7" s="32">
        <v>102</v>
      </c>
      <c r="O7" s="28">
        <f t="shared" si="0"/>
        <v>0</v>
      </c>
      <c r="P7" s="3"/>
      <c r="Q7" s="33"/>
      <c r="R7" s="33"/>
      <c r="S7" s="33"/>
      <c r="T7" s="33"/>
      <c r="U7" s="34"/>
      <c r="V7" s="26"/>
      <c r="W7" s="26"/>
      <c r="X7" s="26"/>
      <c r="Y7" s="23"/>
    </row>
    <row r="8" spans="1:25" ht="25.5" customHeight="1" x14ac:dyDescent="0.2">
      <c r="A8" s="21">
        <v>104018</v>
      </c>
      <c r="B8" s="21">
        <v>1</v>
      </c>
      <c r="C8" s="21">
        <v>1001</v>
      </c>
      <c r="D8" s="21" t="s">
        <v>26</v>
      </c>
      <c r="E8" s="21">
        <v>8</v>
      </c>
      <c r="F8" s="21">
        <v>4</v>
      </c>
      <c r="G8" s="21"/>
      <c r="H8" s="22"/>
      <c r="I8" s="22" t="s">
        <v>33</v>
      </c>
      <c r="J8" s="22" t="s">
        <v>7</v>
      </c>
      <c r="K8" s="32">
        <v>3200</v>
      </c>
      <c r="L8" s="32"/>
      <c r="M8" s="32">
        <v>3200</v>
      </c>
      <c r="N8" s="32">
        <v>3210</v>
      </c>
      <c r="O8" s="28">
        <f t="shared" si="0"/>
        <v>10</v>
      </c>
      <c r="P8" s="3"/>
      <c r="Q8" s="33"/>
      <c r="R8" s="33"/>
      <c r="S8" s="33"/>
      <c r="T8" s="33"/>
      <c r="U8" s="34"/>
      <c r="V8" s="26"/>
      <c r="W8" s="26"/>
      <c r="X8" s="26"/>
      <c r="Y8" s="23"/>
    </row>
    <row r="9" spans="1:25" ht="22.5" customHeight="1" x14ac:dyDescent="0.2">
      <c r="A9" s="21">
        <v>104018</v>
      </c>
      <c r="B9" s="21">
        <v>1</v>
      </c>
      <c r="C9" s="21">
        <v>1001</v>
      </c>
      <c r="D9" s="21" t="s">
        <v>26</v>
      </c>
      <c r="E9" s="21">
        <v>8</v>
      </c>
      <c r="F9" s="21" t="s">
        <v>15</v>
      </c>
      <c r="G9" s="21"/>
      <c r="H9" s="22"/>
      <c r="I9" s="22" t="s">
        <v>34</v>
      </c>
      <c r="J9" s="22" t="s">
        <v>7</v>
      </c>
      <c r="K9" s="32">
        <v>3100</v>
      </c>
      <c r="L9" s="32"/>
      <c r="M9" s="32">
        <v>3100</v>
      </c>
      <c r="N9" s="32">
        <v>3105</v>
      </c>
      <c r="O9" s="28">
        <f t="shared" si="0"/>
        <v>5</v>
      </c>
      <c r="P9" s="3"/>
      <c r="Q9" s="33"/>
      <c r="R9" s="33"/>
      <c r="S9" s="33"/>
      <c r="T9" s="33"/>
      <c r="U9" s="34"/>
      <c r="V9" s="26"/>
      <c r="W9" s="26"/>
      <c r="X9" s="26"/>
      <c r="Y9" s="23"/>
    </row>
    <row r="10" spans="1:25" ht="33" customHeight="1" x14ac:dyDescent="0.2">
      <c r="A10" s="21">
        <v>104018</v>
      </c>
      <c r="B10" s="21">
        <v>1</v>
      </c>
      <c r="C10" s="21">
        <v>1001</v>
      </c>
      <c r="D10" s="21" t="s">
        <v>26</v>
      </c>
      <c r="E10" s="21">
        <v>8</v>
      </c>
      <c r="F10" s="21" t="s">
        <v>16</v>
      </c>
      <c r="G10" s="21"/>
      <c r="H10" s="22"/>
      <c r="I10" s="22" t="s">
        <v>35</v>
      </c>
      <c r="J10" s="22" t="s">
        <v>7</v>
      </c>
      <c r="K10" s="32">
        <v>45</v>
      </c>
      <c r="L10" s="32"/>
      <c r="M10" s="32">
        <v>45</v>
      </c>
      <c r="N10" s="32">
        <v>46</v>
      </c>
      <c r="O10" s="28">
        <f t="shared" si="0"/>
        <v>1</v>
      </c>
      <c r="P10" s="3"/>
      <c r="Q10" s="33"/>
      <c r="R10" s="33"/>
      <c r="S10" s="33"/>
      <c r="T10" s="33"/>
      <c r="U10" s="34"/>
      <c r="V10" s="26"/>
      <c r="W10" s="26"/>
      <c r="X10" s="26"/>
      <c r="Y10" s="23"/>
    </row>
    <row r="11" spans="1:25" ht="39" customHeight="1" x14ac:dyDescent="0.2">
      <c r="A11" s="21">
        <v>104018</v>
      </c>
      <c r="B11" s="21">
        <v>1</v>
      </c>
      <c r="C11" s="21">
        <v>1001</v>
      </c>
      <c r="D11" s="21" t="s">
        <v>26</v>
      </c>
      <c r="E11" s="21">
        <v>8</v>
      </c>
      <c r="F11" s="21" t="s">
        <v>17</v>
      </c>
      <c r="G11" s="21"/>
      <c r="H11" s="22"/>
      <c r="I11" s="22" t="s">
        <v>36</v>
      </c>
      <c r="J11" s="22" t="s">
        <v>7</v>
      </c>
      <c r="K11" s="32">
        <v>35</v>
      </c>
      <c r="L11" s="32"/>
      <c r="M11" s="32">
        <v>35</v>
      </c>
      <c r="N11" s="32">
        <v>35</v>
      </c>
      <c r="O11" s="28">
        <f t="shared" si="0"/>
        <v>0</v>
      </c>
      <c r="P11" s="3"/>
      <c r="Q11" s="33"/>
      <c r="R11" s="33"/>
      <c r="S11" s="33"/>
      <c r="T11" s="33"/>
      <c r="U11" s="34"/>
      <c r="V11" s="26"/>
      <c r="W11" s="26"/>
      <c r="X11" s="26"/>
      <c r="Y11" s="23"/>
    </row>
    <row r="12" spans="1:25" ht="42" customHeight="1" x14ac:dyDescent="0.2">
      <c r="A12" s="21">
        <v>104018</v>
      </c>
      <c r="B12" s="21">
        <v>1</v>
      </c>
      <c r="C12" s="21">
        <v>1001</v>
      </c>
      <c r="D12" s="21" t="s">
        <v>26</v>
      </c>
      <c r="E12" s="21">
        <v>8</v>
      </c>
      <c r="F12" s="21" t="s">
        <v>18</v>
      </c>
      <c r="G12" s="21"/>
      <c r="H12" s="22"/>
      <c r="I12" s="22" t="s">
        <v>37</v>
      </c>
      <c r="J12" s="22" t="s">
        <v>7</v>
      </c>
      <c r="K12" s="32">
        <v>60</v>
      </c>
      <c r="L12" s="32"/>
      <c r="M12" s="32">
        <v>60</v>
      </c>
      <c r="N12" s="32">
        <v>60</v>
      </c>
      <c r="O12" s="28"/>
      <c r="P12" s="3"/>
      <c r="Q12" s="33"/>
      <c r="R12" s="33"/>
      <c r="S12" s="33"/>
      <c r="T12" s="33"/>
      <c r="U12" s="34"/>
      <c r="V12" s="26"/>
      <c r="W12" s="26"/>
      <c r="X12" s="26"/>
      <c r="Y12" s="23"/>
    </row>
    <row r="13" spans="1:25" ht="30.75" customHeight="1" x14ac:dyDescent="0.2">
      <c r="A13" s="21">
        <v>104018</v>
      </c>
      <c r="B13" s="21">
        <v>1</v>
      </c>
      <c r="C13" s="21">
        <v>1001</v>
      </c>
      <c r="D13" s="21" t="s">
        <v>26</v>
      </c>
      <c r="E13" s="21">
        <v>8</v>
      </c>
      <c r="F13" s="21" t="s">
        <v>19</v>
      </c>
      <c r="G13" s="21"/>
      <c r="H13" s="22"/>
      <c r="I13" s="22" t="s">
        <v>87</v>
      </c>
      <c r="J13" s="22" t="s">
        <v>7</v>
      </c>
      <c r="K13" s="32">
        <v>1500</v>
      </c>
      <c r="L13" s="32"/>
      <c r="M13" s="32">
        <v>1500</v>
      </c>
      <c r="N13" s="32">
        <v>16120</v>
      </c>
      <c r="O13" s="28">
        <f>N13-M13</f>
        <v>14620</v>
      </c>
      <c r="P13" s="3"/>
      <c r="Q13" s="33"/>
      <c r="R13" s="33"/>
      <c r="S13" s="33"/>
      <c r="T13" s="33"/>
      <c r="U13" s="34"/>
      <c r="V13" s="26"/>
      <c r="W13" s="26"/>
      <c r="X13" s="26"/>
      <c r="Y13" s="23"/>
    </row>
    <row r="14" spans="1:25" ht="30" customHeight="1" x14ac:dyDescent="0.2">
      <c r="A14" s="21">
        <v>104018</v>
      </c>
      <c r="B14" s="21">
        <v>1</v>
      </c>
      <c r="C14" s="21">
        <v>1001</v>
      </c>
      <c r="D14" s="21" t="s">
        <v>26</v>
      </c>
      <c r="E14" s="21">
        <v>8</v>
      </c>
      <c r="F14" s="21" t="s">
        <v>20</v>
      </c>
      <c r="G14" s="21"/>
      <c r="H14" s="22"/>
      <c r="I14" s="22" t="s">
        <v>38</v>
      </c>
      <c r="J14" s="22" t="s">
        <v>7</v>
      </c>
      <c r="K14" s="32">
        <v>5</v>
      </c>
      <c r="L14" s="32"/>
      <c r="M14" s="32">
        <v>5</v>
      </c>
      <c r="N14" s="32">
        <v>5</v>
      </c>
      <c r="O14" s="28">
        <f>N14-M14</f>
        <v>0</v>
      </c>
      <c r="P14" s="3"/>
      <c r="Q14" s="33"/>
      <c r="R14" s="33"/>
      <c r="S14" s="33"/>
      <c r="T14" s="33"/>
      <c r="U14" s="34"/>
      <c r="V14" s="26"/>
      <c r="W14" s="26"/>
      <c r="X14" s="26"/>
      <c r="Y14" s="23"/>
    </row>
    <row r="15" spans="1:25" ht="30" customHeight="1" x14ac:dyDescent="0.2">
      <c r="A15" s="21">
        <v>104018</v>
      </c>
      <c r="B15" s="21">
        <v>1</v>
      </c>
      <c r="C15" s="21">
        <v>1001</v>
      </c>
      <c r="D15" s="21" t="s">
        <v>26</v>
      </c>
      <c r="E15" s="21">
        <v>8</v>
      </c>
      <c r="F15" s="21" t="s">
        <v>21</v>
      </c>
      <c r="G15" s="21"/>
      <c r="H15" s="22"/>
      <c r="I15" s="22" t="s">
        <v>220</v>
      </c>
      <c r="J15" s="22"/>
      <c r="K15" s="32"/>
      <c r="L15" s="32"/>
      <c r="M15" s="32"/>
      <c r="N15" s="32"/>
      <c r="O15" s="28"/>
      <c r="P15" s="3"/>
      <c r="Q15" s="33"/>
      <c r="R15" s="33"/>
      <c r="S15" s="33"/>
      <c r="T15" s="33"/>
      <c r="U15" s="34"/>
      <c r="V15" s="26"/>
      <c r="W15" s="26"/>
      <c r="X15" s="26"/>
      <c r="Y15" s="23"/>
    </row>
    <row r="16" spans="1:25" ht="40.5" customHeight="1" x14ac:dyDescent="0.2">
      <c r="A16" s="21">
        <v>104018</v>
      </c>
      <c r="B16" s="21">
        <v>1</v>
      </c>
      <c r="C16" s="21">
        <v>1001</v>
      </c>
      <c r="D16" s="21" t="s">
        <v>26</v>
      </c>
      <c r="E16" s="21">
        <v>8</v>
      </c>
      <c r="F16" s="21" t="s">
        <v>22</v>
      </c>
      <c r="G16" s="21"/>
      <c r="H16" s="22"/>
      <c r="I16" s="22" t="s">
        <v>221</v>
      </c>
      <c r="J16" s="22" t="s">
        <v>10</v>
      </c>
      <c r="K16" s="37">
        <v>7</v>
      </c>
      <c r="L16" s="37"/>
      <c r="M16" s="37">
        <v>7</v>
      </c>
      <c r="N16" s="3">
        <v>7</v>
      </c>
      <c r="O16" s="28">
        <f>N16-M16</f>
        <v>0</v>
      </c>
      <c r="P16" s="3"/>
      <c r="Q16" s="33"/>
      <c r="R16" s="33"/>
      <c r="S16" s="33"/>
      <c r="T16" s="33"/>
      <c r="U16" s="34"/>
      <c r="V16" s="26"/>
      <c r="W16" s="26"/>
      <c r="X16" s="26"/>
      <c r="Y16" s="23"/>
    </row>
    <row r="17" spans="1:25" ht="127.5" customHeight="1" x14ac:dyDescent="0.2">
      <c r="A17" s="21">
        <v>104018</v>
      </c>
      <c r="B17" s="21">
        <v>2</v>
      </c>
      <c r="C17" s="21">
        <v>1042</v>
      </c>
      <c r="D17" s="21" t="s">
        <v>26</v>
      </c>
      <c r="E17" s="21">
        <v>7</v>
      </c>
      <c r="F17" s="21"/>
      <c r="G17" s="21"/>
      <c r="H17" s="22" t="s">
        <v>133</v>
      </c>
      <c r="I17" s="22" t="s">
        <v>134</v>
      </c>
      <c r="J17" s="22"/>
      <c r="K17" s="27"/>
      <c r="L17" s="27"/>
      <c r="M17" s="27"/>
      <c r="N17" s="3"/>
      <c r="O17" s="28"/>
      <c r="P17" s="3"/>
      <c r="Q17" s="29">
        <v>228614.7</v>
      </c>
      <c r="R17" s="29"/>
      <c r="S17" s="29">
        <f>Q17+R17</f>
        <v>228614.7</v>
      </c>
      <c r="T17" s="29">
        <v>228614.7</v>
      </c>
      <c r="U17" s="29">
        <f>T17-S17</f>
        <v>0</v>
      </c>
      <c r="V17" s="35"/>
      <c r="W17" s="36" t="s">
        <v>114</v>
      </c>
      <c r="X17" s="38" t="s">
        <v>187</v>
      </c>
      <c r="Y17" s="38" t="s">
        <v>113</v>
      </c>
    </row>
    <row r="18" spans="1:25" ht="42" customHeight="1" x14ac:dyDescent="0.2">
      <c r="A18" s="21">
        <v>104018</v>
      </c>
      <c r="B18" s="21">
        <v>2</v>
      </c>
      <c r="C18" s="21">
        <v>1042</v>
      </c>
      <c r="D18" s="21" t="s">
        <v>26</v>
      </c>
      <c r="E18" s="21">
        <v>7</v>
      </c>
      <c r="F18" s="21">
        <v>1</v>
      </c>
      <c r="G18" s="21"/>
      <c r="H18" s="22"/>
      <c r="I18" s="22" t="s">
        <v>135</v>
      </c>
      <c r="J18" s="22" t="s">
        <v>7</v>
      </c>
      <c r="K18" s="39">
        <v>1</v>
      </c>
      <c r="L18" s="39"/>
      <c r="M18" s="39">
        <v>1</v>
      </c>
      <c r="N18" s="40">
        <v>1</v>
      </c>
      <c r="O18" s="41">
        <f>N18-M18</f>
        <v>0</v>
      </c>
      <c r="P18" s="40"/>
      <c r="Q18" s="29"/>
      <c r="R18" s="29"/>
      <c r="S18" s="29"/>
      <c r="T18" s="29"/>
      <c r="U18" s="42"/>
      <c r="V18" s="35"/>
      <c r="W18" s="26"/>
      <c r="X18" s="26"/>
      <c r="Y18" s="23"/>
    </row>
    <row r="19" spans="1:25" ht="37.5" customHeight="1" x14ac:dyDescent="0.2">
      <c r="A19" s="21">
        <v>104018</v>
      </c>
      <c r="B19" s="21">
        <v>2</v>
      </c>
      <c r="C19" s="21">
        <v>1042</v>
      </c>
      <c r="D19" s="21" t="s">
        <v>26</v>
      </c>
      <c r="E19" s="21">
        <v>7</v>
      </c>
      <c r="F19" s="21">
        <v>2</v>
      </c>
      <c r="G19" s="21"/>
      <c r="H19" s="22"/>
      <c r="I19" s="22" t="s">
        <v>136</v>
      </c>
      <c r="J19" s="22" t="s">
        <v>9</v>
      </c>
      <c r="K19" s="27"/>
      <c r="L19" s="27"/>
      <c r="M19" s="27"/>
      <c r="N19" s="3"/>
      <c r="O19" s="41"/>
      <c r="P19" s="3"/>
      <c r="Q19" s="29"/>
      <c r="R19" s="29"/>
      <c r="S19" s="29"/>
      <c r="T19" s="29"/>
      <c r="U19" s="42"/>
      <c r="V19" s="35"/>
      <c r="W19" s="26"/>
      <c r="X19" s="26"/>
      <c r="Y19" s="23"/>
    </row>
    <row r="20" spans="1:25" ht="36" customHeight="1" x14ac:dyDescent="0.2">
      <c r="A20" s="21">
        <v>104018</v>
      </c>
      <c r="B20" s="21">
        <v>2</v>
      </c>
      <c r="C20" s="21">
        <v>1042</v>
      </c>
      <c r="D20" s="21" t="s">
        <v>26</v>
      </c>
      <c r="E20" s="21">
        <v>7</v>
      </c>
      <c r="F20" s="21">
        <v>3</v>
      </c>
      <c r="G20" s="21"/>
      <c r="H20" s="22"/>
      <c r="I20" s="22" t="s">
        <v>136</v>
      </c>
      <c r="J20" s="22" t="s">
        <v>10</v>
      </c>
      <c r="K20" s="27"/>
      <c r="L20" s="27"/>
      <c r="M20" s="27"/>
      <c r="N20" s="3"/>
      <c r="O20" s="41"/>
      <c r="P20" s="3"/>
      <c r="Q20" s="29"/>
      <c r="R20" s="29"/>
      <c r="S20" s="29"/>
      <c r="T20" s="29"/>
      <c r="U20" s="42"/>
      <c r="V20" s="35"/>
      <c r="W20" s="26"/>
      <c r="X20" s="26"/>
      <c r="Y20" s="23"/>
    </row>
    <row r="21" spans="1:25" ht="90.75" customHeight="1" x14ac:dyDescent="0.2">
      <c r="A21" s="21">
        <v>104018</v>
      </c>
      <c r="B21" s="21">
        <v>2</v>
      </c>
      <c r="C21" s="21">
        <v>1049</v>
      </c>
      <c r="D21" s="21" t="s">
        <v>26</v>
      </c>
      <c r="E21" s="21">
        <v>1</v>
      </c>
      <c r="F21" s="21"/>
      <c r="G21" s="21"/>
      <c r="H21" s="22" t="s">
        <v>170</v>
      </c>
      <c r="I21" s="22" t="s">
        <v>216</v>
      </c>
      <c r="J21" s="22"/>
      <c r="K21" s="27"/>
      <c r="L21" s="27"/>
      <c r="M21" s="27"/>
      <c r="N21" s="3"/>
      <c r="O21" s="41"/>
      <c r="P21" s="3"/>
      <c r="Q21" s="29">
        <v>5958754</v>
      </c>
      <c r="R21" s="43"/>
      <c r="S21" s="29">
        <f>Q21+R21</f>
        <v>5958754</v>
      </c>
      <c r="T21" s="29">
        <v>5918600.4500000002</v>
      </c>
      <c r="U21" s="29">
        <f>T21-S21</f>
        <v>-40153.549999999814</v>
      </c>
      <c r="V21" s="79" t="s">
        <v>266</v>
      </c>
      <c r="W21" s="82" t="s">
        <v>117</v>
      </c>
      <c r="X21" s="88" t="s">
        <v>188</v>
      </c>
      <c r="Y21" s="88" t="s">
        <v>109</v>
      </c>
    </row>
    <row r="22" spans="1:25" ht="44.25" customHeight="1" x14ac:dyDescent="0.2">
      <c r="A22" s="21">
        <v>104018</v>
      </c>
      <c r="B22" s="21">
        <v>2</v>
      </c>
      <c r="C22" s="21">
        <v>1049</v>
      </c>
      <c r="D22" s="21" t="s">
        <v>26</v>
      </c>
      <c r="E22" s="21">
        <v>1</v>
      </c>
      <c r="F22" s="21">
        <v>1</v>
      </c>
      <c r="G22" s="21"/>
      <c r="H22" s="22"/>
      <c r="I22" s="22" t="s">
        <v>94</v>
      </c>
      <c r="J22" s="22" t="s">
        <v>7</v>
      </c>
      <c r="K22" s="39">
        <v>2957</v>
      </c>
      <c r="L22" s="27"/>
      <c r="M22" s="39">
        <v>2957</v>
      </c>
      <c r="N22" s="3">
        <v>2978.9</v>
      </c>
      <c r="O22" s="41">
        <f>N22-M22</f>
        <v>21.900000000000091</v>
      </c>
      <c r="P22" s="3"/>
      <c r="Q22" s="29"/>
      <c r="R22" s="29"/>
      <c r="S22" s="29"/>
      <c r="T22" s="29"/>
      <c r="U22" s="42"/>
      <c r="V22" s="81"/>
      <c r="W22" s="84"/>
      <c r="X22" s="89"/>
      <c r="Y22" s="89"/>
    </row>
    <row r="23" spans="1:25" ht="42" customHeight="1" x14ac:dyDescent="0.2">
      <c r="A23" s="21">
        <v>104018</v>
      </c>
      <c r="B23" s="21">
        <v>2</v>
      </c>
      <c r="C23" s="21">
        <v>1049</v>
      </c>
      <c r="D23" s="21" t="s">
        <v>26</v>
      </c>
      <c r="E23" s="21">
        <v>1</v>
      </c>
      <c r="F23" s="21">
        <v>2</v>
      </c>
      <c r="G23" s="21"/>
      <c r="H23" s="22"/>
      <c r="I23" s="22" t="s">
        <v>95</v>
      </c>
      <c r="J23" s="22" t="s">
        <v>7</v>
      </c>
      <c r="K23" s="39">
        <v>3496</v>
      </c>
      <c r="L23" s="27"/>
      <c r="M23" s="39">
        <v>3496</v>
      </c>
      <c r="N23" s="3">
        <v>3464.5</v>
      </c>
      <c r="O23" s="41">
        <f>N23-M23</f>
        <v>-31.5</v>
      </c>
      <c r="P23" s="3"/>
      <c r="Q23" s="33"/>
      <c r="R23" s="33"/>
      <c r="S23" s="33"/>
      <c r="T23" s="33"/>
      <c r="U23" s="34"/>
      <c r="V23" s="44"/>
      <c r="W23" s="84"/>
      <c r="X23" s="89"/>
      <c r="Y23" s="89"/>
    </row>
    <row r="24" spans="1:25" ht="33" customHeight="1" x14ac:dyDescent="0.2">
      <c r="A24" s="21">
        <v>104018</v>
      </c>
      <c r="B24" s="21">
        <v>2</v>
      </c>
      <c r="C24" s="21">
        <v>1049</v>
      </c>
      <c r="D24" s="21" t="s">
        <v>26</v>
      </c>
      <c r="E24" s="21">
        <v>1</v>
      </c>
      <c r="F24" s="21">
        <v>3</v>
      </c>
      <c r="G24" s="21"/>
      <c r="H24" s="22"/>
      <c r="I24" s="22" t="s">
        <v>96</v>
      </c>
      <c r="J24" s="22" t="s">
        <v>9</v>
      </c>
      <c r="K24" s="39"/>
      <c r="L24" s="27"/>
      <c r="M24" s="39"/>
      <c r="N24" s="3"/>
      <c r="O24" s="28"/>
      <c r="P24" s="3"/>
      <c r="Q24" s="33"/>
      <c r="R24" s="33"/>
      <c r="S24" s="33"/>
      <c r="T24" s="33"/>
      <c r="U24" s="34"/>
      <c r="V24" s="44"/>
      <c r="W24" s="84"/>
      <c r="X24" s="89"/>
      <c r="Y24" s="89"/>
    </row>
    <row r="25" spans="1:25" ht="38.25" customHeight="1" x14ac:dyDescent="0.2">
      <c r="A25" s="21">
        <v>104018</v>
      </c>
      <c r="B25" s="21">
        <v>2</v>
      </c>
      <c r="C25" s="21">
        <v>1049</v>
      </c>
      <c r="D25" s="21" t="s">
        <v>26</v>
      </c>
      <c r="E25" s="21">
        <v>1</v>
      </c>
      <c r="F25" s="21">
        <v>4</v>
      </c>
      <c r="G25" s="21"/>
      <c r="H25" s="22"/>
      <c r="I25" s="22" t="s">
        <v>96</v>
      </c>
      <c r="J25" s="22" t="s">
        <v>10</v>
      </c>
      <c r="K25" s="39"/>
      <c r="L25" s="27"/>
      <c r="M25" s="39"/>
      <c r="N25" s="3"/>
      <c r="O25" s="28"/>
      <c r="P25" s="3"/>
      <c r="Q25" s="33"/>
      <c r="R25" s="33"/>
      <c r="S25" s="33"/>
      <c r="T25" s="33"/>
      <c r="U25" s="34"/>
      <c r="V25" s="44"/>
      <c r="W25" s="83"/>
      <c r="X25" s="90"/>
      <c r="Y25" s="90"/>
    </row>
    <row r="26" spans="1:25" ht="62.25" customHeight="1" x14ac:dyDescent="0.2">
      <c r="A26" s="21">
        <v>104018</v>
      </c>
      <c r="B26" s="21">
        <v>2</v>
      </c>
      <c r="C26" s="21">
        <v>1049</v>
      </c>
      <c r="D26" s="21" t="s">
        <v>26</v>
      </c>
      <c r="E26" s="21">
        <v>12</v>
      </c>
      <c r="F26" s="21"/>
      <c r="G26" s="21"/>
      <c r="H26" s="22" t="s">
        <v>217</v>
      </c>
      <c r="I26" s="22" t="s">
        <v>218</v>
      </c>
      <c r="J26" s="22"/>
      <c r="K26" s="27"/>
      <c r="L26" s="27"/>
      <c r="M26" s="27"/>
      <c r="N26" s="3"/>
      <c r="O26" s="28"/>
      <c r="P26" s="3"/>
      <c r="Q26" s="29">
        <v>26084</v>
      </c>
      <c r="R26" s="29"/>
      <c r="S26" s="29">
        <f>Q26+R26</f>
        <v>26084</v>
      </c>
      <c r="T26" s="29">
        <v>23818.5</v>
      </c>
      <c r="U26" s="29">
        <f>T26-S26</f>
        <v>-2265.5</v>
      </c>
      <c r="V26" s="35" t="s">
        <v>0</v>
      </c>
      <c r="W26" s="36" t="s">
        <v>114</v>
      </c>
      <c r="X26" s="88" t="s">
        <v>187</v>
      </c>
      <c r="Y26" s="88" t="s">
        <v>113</v>
      </c>
    </row>
    <row r="27" spans="1:25" ht="37.5" customHeight="1" x14ac:dyDescent="0.2">
      <c r="A27" s="21">
        <v>104018</v>
      </c>
      <c r="B27" s="21">
        <v>2</v>
      </c>
      <c r="C27" s="21">
        <v>1049</v>
      </c>
      <c r="D27" s="21" t="s">
        <v>26</v>
      </c>
      <c r="E27" s="21">
        <v>12</v>
      </c>
      <c r="F27" s="21">
        <v>1</v>
      </c>
      <c r="G27" s="21"/>
      <c r="H27" s="22"/>
      <c r="I27" s="22" t="s">
        <v>219</v>
      </c>
      <c r="J27" s="22" t="s">
        <v>7</v>
      </c>
      <c r="K27" s="39">
        <v>1</v>
      </c>
      <c r="L27" s="39"/>
      <c r="M27" s="39">
        <v>1</v>
      </c>
      <c r="N27" s="40">
        <v>1</v>
      </c>
      <c r="O27" s="41">
        <f>N27-M27</f>
        <v>0</v>
      </c>
      <c r="P27" s="40"/>
      <c r="Q27" s="29"/>
      <c r="R27" s="29"/>
      <c r="S27" s="29"/>
      <c r="T27" s="29"/>
      <c r="U27" s="42"/>
      <c r="V27" s="35"/>
      <c r="W27" s="26"/>
      <c r="X27" s="89"/>
      <c r="Y27" s="89"/>
    </row>
    <row r="28" spans="1:25" ht="43.5" customHeight="1" x14ac:dyDescent="0.2">
      <c r="A28" s="21">
        <v>104018</v>
      </c>
      <c r="B28" s="21">
        <v>2</v>
      </c>
      <c r="C28" s="21">
        <v>1049</v>
      </c>
      <c r="D28" s="21" t="s">
        <v>26</v>
      </c>
      <c r="E28" s="21">
        <v>12</v>
      </c>
      <c r="F28" s="21">
        <v>2</v>
      </c>
      <c r="G28" s="21"/>
      <c r="H28" s="22"/>
      <c r="I28" s="22" t="s">
        <v>39</v>
      </c>
      <c r="J28" s="22" t="s">
        <v>9</v>
      </c>
      <c r="K28" s="27"/>
      <c r="L28" s="27"/>
      <c r="M28" s="27"/>
      <c r="N28" s="3"/>
      <c r="O28" s="28"/>
      <c r="P28" s="3"/>
      <c r="Q28" s="29"/>
      <c r="R28" s="29"/>
      <c r="S28" s="29"/>
      <c r="T28" s="29"/>
      <c r="U28" s="42"/>
      <c r="V28" s="35"/>
      <c r="W28" s="26"/>
      <c r="X28" s="89"/>
      <c r="Y28" s="89"/>
    </row>
    <row r="29" spans="1:25" ht="35.25" customHeight="1" x14ac:dyDescent="0.2">
      <c r="A29" s="21">
        <v>104018</v>
      </c>
      <c r="B29" s="21">
        <v>2</v>
      </c>
      <c r="C29" s="21">
        <v>1049</v>
      </c>
      <c r="D29" s="21" t="s">
        <v>26</v>
      </c>
      <c r="E29" s="21">
        <v>12</v>
      </c>
      <c r="F29" s="21">
        <v>3</v>
      </c>
      <c r="G29" s="21"/>
      <c r="H29" s="22"/>
      <c r="I29" s="22" t="s">
        <v>39</v>
      </c>
      <c r="J29" s="22" t="s">
        <v>10</v>
      </c>
      <c r="K29" s="27"/>
      <c r="L29" s="27"/>
      <c r="M29" s="27"/>
      <c r="N29" s="3"/>
      <c r="O29" s="28"/>
      <c r="P29" s="3"/>
      <c r="Q29" s="29"/>
      <c r="R29" s="29"/>
      <c r="S29" s="29"/>
      <c r="T29" s="29"/>
      <c r="U29" s="42"/>
      <c r="V29" s="35"/>
      <c r="W29" s="26"/>
      <c r="X29" s="90"/>
      <c r="Y29" s="90"/>
    </row>
    <row r="30" spans="1:25" ht="99" customHeight="1" x14ac:dyDescent="0.2">
      <c r="A30" s="21">
        <v>104018</v>
      </c>
      <c r="B30" s="21">
        <v>2</v>
      </c>
      <c r="C30" s="21">
        <v>1049</v>
      </c>
      <c r="D30" s="21" t="s">
        <v>26</v>
      </c>
      <c r="E30" s="21">
        <v>13</v>
      </c>
      <c r="F30" s="21"/>
      <c r="G30" s="21"/>
      <c r="H30" s="22" t="s">
        <v>137</v>
      </c>
      <c r="I30" s="22" t="s">
        <v>138</v>
      </c>
      <c r="J30" s="22"/>
      <c r="K30" s="45"/>
      <c r="L30" s="45"/>
      <c r="M30" s="45"/>
      <c r="N30" s="45"/>
      <c r="O30" s="28"/>
      <c r="P30" s="46"/>
      <c r="Q30" s="29">
        <v>188700</v>
      </c>
      <c r="R30" s="29"/>
      <c r="S30" s="29">
        <f>Q30+R30</f>
        <v>188700</v>
      </c>
      <c r="T30" s="29">
        <v>188700</v>
      </c>
      <c r="U30" s="29">
        <f>T30-S30</f>
        <v>0</v>
      </c>
      <c r="V30" s="26"/>
      <c r="W30" s="47" t="s">
        <v>122</v>
      </c>
      <c r="X30" s="36" t="s">
        <v>116</v>
      </c>
      <c r="Y30" s="36" t="s">
        <v>189</v>
      </c>
    </row>
    <row r="31" spans="1:25" ht="51" customHeight="1" x14ac:dyDescent="0.2">
      <c r="A31" s="21">
        <v>104018</v>
      </c>
      <c r="B31" s="21">
        <v>2</v>
      </c>
      <c r="C31" s="21">
        <v>1049</v>
      </c>
      <c r="D31" s="21" t="s">
        <v>26</v>
      </c>
      <c r="E31" s="21">
        <v>13</v>
      </c>
      <c r="F31" s="21">
        <v>1</v>
      </c>
      <c r="G31" s="21"/>
      <c r="H31" s="22"/>
      <c r="I31" s="22" t="s">
        <v>139</v>
      </c>
      <c r="J31" s="22" t="s">
        <v>7</v>
      </c>
      <c r="K31" s="45">
        <v>3635</v>
      </c>
      <c r="L31" s="45"/>
      <c r="M31" s="45">
        <v>3635</v>
      </c>
      <c r="N31" s="45">
        <v>3635</v>
      </c>
      <c r="O31" s="28">
        <f>N31-M31</f>
        <v>0</v>
      </c>
      <c r="P31" s="46" t="s">
        <v>181</v>
      </c>
      <c r="Q31" s="29"/>
      <c r="R31" s="29"/>
      <c r="S31" s="33"/>
      <c r="T31" s="29"/>
      <c r="U31" s="34"/>
      <c r="V31" s="26"/>
      <c r="W31" s="26"/>
      <c r="X31" s="26"/>
      <c r="Y31" s="26"/>
    </row>
    <row r="32" spans="1:25" ht="56.25" customHeight="1" x14ac:dyDescent="0.2">
      <c r="A32" s="21">
        <v>104018</v>
      </c>
      <c r="B32" s="21">
        <v>2</v>
      </c>
      <c r="C32" s="21">
        <v>1049</v>
      </c>
      <c r="D32" s="21" t="s">
        <v>26</v>
      </c>
      <c r="E32" s="21">
        <v>13</v>
      </c>
      <c r="F32" s="21">
        <v>2</v>
      </c>
      <c r="G32" s="21"/>
      <c r="H32" s="22"/>
      <c r="I32" s="22" t="s">
        <v>140</v>
      </c>
      <c r="J32" s="22" t="s">
        <v>7</v>
      </c>
      <c r="K32" s="45">
        <v>470</v>
      </c>
      <c r="L32" s="45"/>
      <c r="M32" s="45">
        <v>470</v>
      </c>
      <c r="N32" s="45">
        <v>518.79999999999995</v>
      </c>
      <c r="O32" s="28">
        <f>N32-M32</f>
        <v>48.799999999999955</v>
      </c>
      <c r="P32" s="46" t="s">
        <v>182</v>
      </c>
      <c r="Q32" s="29"/>
      <c r="R32" s="29"/>
      <c r="S32" s="33"/>
      <c r="T32" s="29"/>
      <c r="U32" s="34"/>
      <c r="V32" s="26"/>
      <c r="W32" s="26"/>
      <c r="X32" s="26"/>
      <c r="Y32" s="26"/>
    </row>
    <row r="33" spans="1:25" ht="73.5" customHeight="1" x14ac:dyDescent="0.2">
      <c r="A33" s="21">
        <v>104018</v>
      </c>
      <c r="B33" s="21">
        <v>2</v>
      </c>
      <c r="C33" s="21">
        <v>1049</v>
      </c>
      <c r="D33" s="21" t="s">
        <v>26</v>
      </c>
      <c r="E33" s="21">
        <v>13</v>
      </c>
      <c r="F33" s="21">
        <v>3</v>
      </c>
      <c r="G33" s="21"/>
      <c r="H33" s="22"/>
      <c r="I33" s="22" t="s">
        <v>169</v>
      </c>
      <c r="J33" s="22" t="s">
        <v>7</v>
      </c>
      <c r="K33" s="45">
        <v>1500</v>
      </c>
      <c r="L33" s="45"/>
      <c r="M33" s="45">
        <v>1500</v>
      </c>
      <c r="N33" s="45">
        <v>1676</v>
      </c>
      <c r="O33" s="28">
        <f>N33-M33</f>
        <v>176</v>
      </c>
      <c r="P33" s="48" t="s">
        <v>183</v>
      </c>
      <c r="Q33" s="29"/>
      <c r="R33" s="29"/>
      <c r="S33" s="33"/>
      <c r="T33" s="29"/>
      <c r="U33" s="34"/>
      <c r="V33" s="26"/>
      <c r="W33" s="26"/>
      <c r="X33" s="26"/>
      <c r="Y33" s="26"/>
    </row>
    <row r="34" spans="1:25" ht="64.5" customHeight="1" x14ac:dyDescent="0.2">
      <c r="A34" s="21">
        <v>104018</v>
      </c>
      <c r="B34" s="21">
        <v>2</v>
      </c>
      <c r="C34" s="21">
        <v>1049</v>
      </c>
      <c r="D34" s="21" t="s">
        <v>26</v>
      </c>
      <c r="E34" s="21">
        <v>13</v>
      </c>
      <c r="F34" s="21">
        <v>4</v>
      </c>
      <c r="G34" s="21"/>
      <c r="H34" s="22"/>
      <c r="I34" s="22" t="s">
        <v>146</v>
      </c>
      <c r="J34" s="22" t="s">
        <v>7</v>
      </c>
      <c r="K34" s="45">
        <v>2200</v>
      </c>
      <c r="L34" s="45"/>
      <c r="M34" s="45">
        <v>2200</v>
      </c>
      <c r="N34" s="49">
        <v>0</v>
      </c>
      <c r="O34" s="28">
        <f>N34-M34</f>
        <v>-2200</v>
      </c>
      <c r="P34" s="6" t="s">
        <v>260</v>
      </c>
      <c r="Q34" s="29"/>
      <c r="R34" s="29"/>
      <c r="S34" s="33"/>
      <c r="T34" s="29"/>
      <c r="U34" s="34"/>
      <c r="V34" s="26"/>
      <c r="W34" s="26"/>
      <c r="X34" s="26"/>
      <c r="Y34" s="38"/>
    </row>
    <row r="35" spans="1:25" ht="21" customHeight="1" x14ac:dyDescent="0.2">
      <c r="A35" s="21">
        <v>104018</v>
      </c>
      <c r="B35" s="21">
        <v>2</v>
      </c>
      <c r="C35" s="21">
        <v>1049</v>
      </c>
      <c r="D35" s="21" t="s">
        <v>26</v>
      </c>
      <c r="E35" s="21">
        <v>13</v>
      </c>
      <c r="F35" s="21">
        <v>5</v>
      </c>
      <c r="G35" s="21"/>
      <c r="H35" s="22"/>
      <c r="I35" s="22" t="s">
        <v>39</v>
      </c>
      <c r="J35" s="22" t="s">
        <v>9</v>
      </c>
      <c r="K35" s="27"/>
      <c r="L35" s="27"/>
      <c r="M35" s="27"/>
      <c r="N35" s="3"/>
      <c r="O35" s="28"/>
      <c r="P35" s="3"/>
      <c r="Q35" s="29"/>
      <c r="R35" s="29"/>
      <c r="S35" s="29"/>
      <c r="T35" s="29"/>
      <c r="U35" s="42"/>
      <c r="V35" s="26"/>
      <c r="W35" s="26"/>
      <c r="X35" s="26"/>
      <c r="Y35" s="23"/>
    </row>
    <row r="36" spans="1:25" ht="27.75" customHeight="1" x14ac:dyDescent="0.2">
      <c r="A36" s="21">
        <v>104018</v>
      </c>
      <c r="B36" s="21">
        <v>2</v>
      </c>
      <c r="C36" s="21">
        <v>1049</v>
      </c>
      <c r="D36" s="21" t="s">
        <v>26</v>
      </c>
      <c r="E36" s="21">
        <v>13</v>
      </c>
      <c r="F36" s="21">
        <v>6</v>
      </c>
      <c r="G36" s="21"/>
      <c r="H36" s="22"/>
      <c r="I36" s="22" t="s">
        <v>222</v>
      </c>
      <c r="J36" s="22" t="s">
        <v>10</v>
      </c>
      <c r="K36" s="45"/>
      <c r="L36" s="45"/>
      <c r="M36" s="45"/>
      <c r="N36" s="45"/>
      <c r="O36" s="28"/>
      <c r="P36" s="46"/>
      <c r="Q36" s="29"/>
      <c r="R36" s="29"/>
      <c r="S36" s="33"/>
      <c r="T36" s="29"/>
      <c r="U36" s="34"/>
      <c r="V36" s="26"/>
      <c r="W36" s="26"/>
      <c r="X36" s="26"/>
      <c r="Y36" s="23"/>
    </row>
    <row r="37" spans="1:25" ht="105" customHeight="1" x14ac:dyDescent="0.2">
      <c r="A37" s="21">
        <v>104018</v>
      </c>
      <c r="B37" s="21">
        <v>2</v>
      </c>
      <c r="C37" s="21">
        <v>1049</v>
      </c>
      <c r="D37" s="21" t="s">
        <v>26</v>
      </c>
      <c r="E37" s="21">
        <v>14</v>
      </c>
      <c r="F37" s="21"/>
      <c r="G37" s="21"/>
      <c r="H37" s="22" t="s">
        <v>147</v>
      </c>
      <c r="I37" s="22" t="s">
        <v>147</v>
      </c>
      <c r="J37" s="22"/>
      <c r="K37" s="27"/>
      <c r="L37" s="27"/>
      <c r="M37" s="27"/>
      <c r="N37" s="3"/>
      <c r="O37" s="28"/>
      <c r="P37" s="3"/>
      <c r="Q37" s="29">
        <v>234577</v>
      </c>
      <c r="R37" s="50">
        <v>107891.4</v>
      </c>
      <c r="S37" s="29">
        <f>Q37+R37</f>
        <v>342468.4</v>
      </c>
      <c r="T37" s="29">
        <v>1110786.04</v>
      </c>
      <c r="U37" s="29">
        <f>T37-S37</f>
        <v>768317.64</v>
      </c>
      <c r="V37" s="79" t="s">
        <v>202</v>
      </c>
      <c r="W37" s="85" t="s">
        <v>118</v>
      </c>
      <c r="X37" s="36" t="s">
        <v>116</v>
      </c>
      <c r="Y37" s="27" t="s">
        <v>190</v>
      </c>
    </row>
    <row r="38" spans="1:25" ht="50.25" customHeight="1" x14ac:dyDescent="0.2">
      <c r="A38" s="21">
        <v>104018</v>
      </c>
      <c r="B38" s="21">
        <v>2</v>
      </c>
      <c r="C38" s="21">
        <v>1049</v>
      </c>
      <c r="D38" s="21" t="s">
        <v>26</v>
      </c>
      <c r="E38" s="21">
        <v>14</v>
      </c>
      <c r="F38" s="21">
        <v>1</v>
      </c>
      <c r="G38" s="21"/>
      <c r="H38" s="22"/>
      <c r="I38" s="22" t="s">
        <v>88</v>
      </c>
      <c r="J38" s="22" t="s">
        <v>7</v>
      </c>
      <c r="K38" s="27">
        <v>7</v>
      </c>
      <c r="L38" s="27"/>
      <c r="M38" s="27">
        <v>7</v>
      </c>
      <c r="N38" s="3">
        <v>10</v>
      </c>
      <c r="O38" s="28">
        <f>N38-M38</f>
        <v>3</v>
      </c>
      <c r="P38" s="46" t="s">
        <v>261</v>
      </c>
      <c r="Q38" s="33"/>
      <c r="R38" s="33"/>
      <c r="S38" s="33"/>
      <c r="T38" s="33"/>
      <c r="U38" s="34"/>
      <c r="V38" s="80"/>
      <c r="W38" s="86"/>
      <c r="X38" s="26"/>
      <c r="Y38" s="23"/>
    </row>
    <row r="39" spans="1:25" ht="26.25" customHeight="1" x14ac:dyDescent="0.2">
      <c r="A39" s="21">
        <v>104018</v>
      </c>
      <c r="B39" s="21">
        <v>2</v>
      </c>
      <c r="C39" s="21">
        <v>1049</v>
      </c>
      <c r="D39" s="21" t="s">
        <v>26</v>
      </c>
      <c r="E39" s="21">
        <v>14</v>
      </c>
      <c r="F39" s="21">
        <v>2</v>
      </c>
      <c r="G39" s="21"/>
      <c r="H39" s="22"/>
      <c r="I39" s="22" t="s">
        <v>39</v>
      </c>
      <c r="J39" s="22" t="s">
        <v>9</v>
      </c>
      <c r="K39" s="27"/>
      <c r="L39" s="27"/>
      <c r="M39" s="27"/>
      <c r="N39" s="3"/>
      <c r="O39" s="28"/>
      <c r="P39" s="3"/>
      <c r="Q39" s="33"/>
      <c r="R39" s="33"/>
      <c r="S39" s="33"/>
      <c r="T39" s="33"/>
      <c r="U39" s="34"/>
      <c r="V39" s="80"/>
      <c r="W39" s="86"/>
      <c r="X39" s="26"/>
      <c r="Y39" s="23"/>
    </row>
    <row r="40" spans="1:25" ht="33" customHeight="1" x14ac:dyDescent="0.2">
      <c r="A40" s="21">
        <v>104018</v>
      </c>
      <c r="B40" s="21">
        <v>2</v>
      </c>
      <c r="C40" s="21">
        <v>1049</v>
      </c>
      <c r="D40" s="21" t="s">
        <v>26</v>
      </c>
      <c r="E40" s="21">
        <v>14</v>
      </c>
      <c r="F40" s="21">
        <v>3</v>
      </c>
      <c r="G40" s="21"/>
      <c r="H40" s="22"/>
      <c r="I40" s="22" t="s">
        <v>39</v>
      </c>
      <c r="J40" s="22" t="s">
        <v>10</v>
      </c>
      <c r="K40" s="27"/>
      <c r="L40" s="27"/>
      <c r="M40" s="27"/>
      <c r="N40" s="3"/>
      <c r="O40" s="28"/>
      <c r="P40" s="3"/>
      <c r="Q40" s="33"/>
      <c r="R40" s="33"/>
      <c r="S40" s="33"/>
      <c r="T40" s="33"/>
      <c r="U40" s="34"/>
      <c r="V40" s="81"/>
      <c r="W40" s="87"/>
      <c r="X40" s="26"/>
      <c r="Y40" s="23"/>
    </row>
    <row r="41" spans="1:25" ht="90" customHeight="1" x14ac:dyDescent="0.2">
      <c r="A41" s="21">
        <v>104018</v>
      </c>
      <c r="B41" s="21">
        <v>2</v>
      </c>
      <c r="C41" s="21">
        <v>1049</v>
      </c>
      <c r="D41" s="21" t="s">
        <v>26</v>
      </c>
      <c r="E41" s="21">
        <v>15</v>
      </c>
      <c r="F41" s="21"/>
      <c r="G41" s="21"/>
      <c r="H41" s="22" t="s">
        <v>127</v>
      </c>
      <c r="I41" s="22" t="s">
        <v>5</v>
      </c>
      <c r="J41" s="22"/>
      <c r="K41" s="27"/>
      <c r="L41" s="27"/>
      <c r="M41" s="27"/>
      <c r="N41" s="3"/>
      <c r="O41" s="28"/>
      <c r="P41" s="3"/>
      <c r="Q41" s="29">
        <v>292590.3</v>
      </c>
      <c r="R41" s="53">
        <v>82999.899999999994</v>
      </c>
      <c r="S41" s="29">
        <f>Q41+R41</f>
        <v>375590.19999999995</v>
      </c>
      <c r="T41" s="29">
        <v>381732.73</v>
      </c>
      <c r="U41" s="29">
        <f>T41-S41</f>
        <v>6142.5300000000279</v>
      </c>
      <c r="V41" s="35" t="s">
        <v>194</v>
      </c>
      <c r="W41" s="82" t="s">
        <v>191</v>
      </c>
      <c r="X41" s="36" t="s">
        <v>116</v>
      </c>
      <c r="Y41" s="27" t="s">
        <v>192</v>
      </c>
    </row>
    <row r="42" spans="1:25" ht="181.5" customHeight="1" x14ac:dyDescent="0.2">
      <c r="A42" s="21">
        <v>104018</v>
      </c>
      <c r="B42" s="21">
        <v>2</v>
      </c>
      <c r="C42" s="21">
        <v>1049</v>
      </c>
      <c r="D42" s="21" t="s">
        <v>26</v>
      </c>
      <c r="E42" s="21">
        <v>15</v>
      </c>
      <c r="F42" s="21">
        <v>1</v>
      </c>
      <c r="G42" s="21"/>
      <c r="H42" s="22"/>
      <c r="I42" s="22" t="s">
        <v>39</v>
      </c>
      <c r="J42" s="22" t="s">
        <v>7</v>
      </c>
      <c r="K42" s="45"/>
      <c r="L42" s="45"/>
      <c r="M42" s="45"/>
      <c r="N42" s="54" t="s">
        <v>249</v>
      </c>
      <c r="O42" s="54" t="s">
        <v>249</v>
      </c>
      <c r="P42" s="46" t="s">
        <v>207</v>
      </c>
      <c r="Q42" s="29"/>
      <c r="R42" s="29"/>
      <c r="S42" s="33"/>
      <c r="T42" s="29"/>
      <c r="U42" s="34"/>
      <c r="V42" s="55"/>
      <c r="W42" s="83"/>
      <c r="X42" s="26"/>
      <c r="Y42" s="23"/>
    </row>
    <row r="43" spans="1:25" ht="36" customHeight="1" x14ac:dyDescent="0.2">
      <c r="A43" s="21">
        <v>104018</v>
      </c>
      <c r="B43" s="21">
        <v>2</v>
      </c>
      <c r="C43" s="21">
        <v>1049</v>
      </c>
      <c r="D43" s="21" t="s">
        <v>26</v>
      </c>
      <c r="E43" s="21">
        <v>15</v>
      </c>
      <c r="F43" s="21">
        <v>2</v>
      </c>
      <c r="G43" s="21"/>
      <c r="H43" s="22"/>
      <c r="I43" s="22" t="s">
        <v>39</v>
      </c>
      <c r="J43" s="22" t="s">
        <v>9</v>
      </c>
      <c r="K43" s="45"/>
      <c r="L43" s="45"/>
      <c r="M43" s="45"/>
      <c r="N43" s="45"/>
      <c r="O43" s="28"/>
      <c r="P43" s="46"/>
      <c r="Q43" s="29"/>
      <c r="R43" s="29"/>
      <c r="S43" s="33"/>
      <c r="T43" s="29"/>
      <c r="U43" s="34"/>
      <c r="V43" s="35"/>
      <c r="W43" s="36"/>
      <c r="X43" s="26"/>
      <c r="Y43" s="23"/>
    </row>
    <row r="44" spans="1:25" ht="51.75" customHeight="1" x14ac:dyDescent="0.2">
      <c r="A44" s="21">
        <v>104018</v>
      </c>
      <c r="B44" s="21">
        <v>2</v>
      </c>
      <c r="C44" s="21">
        <v>1049</v>
      </c>
      <c r="D44" s="21" t="s">
        <v>26</v>
      </c>
      <c r="E44" s="21">
        <v>15</v>
      </c>
      <c r="F44" s="21">
        <v>3</v>
      </c>
      <c r="G44" s="21"/>
      <c r="H44" s="22"/>
      <c r="I44" s="22" t="s">
        <v>39</v>
      </c>
      <c r="J44" s="22" t="s">
        <v>10</v>
      </c>
      <c r="K44" s="45"/>
      <c r="L44" s="45"/>
      <c r="M44" s="45"/>
      <c r="N44" s="45"/>
      <c r="O44" s="28"/>
      <c r="P44" s="46" t="s">
        <v>250</v>
      </c>
      <c r="Q44" s="29"/>
      <c r="R44" s="29"/>
      <c r="S44" s="33"/>
      <c r="T44" s="29"/>
      <c r="U44" s="34"/>
      <c r="V44" s="35"/>
      <c r="W44" s="36"/>
      <c r="X44" s="26"/>
      <c r="Y44" s="23"/>
    </row>
    <row r="45" spans="1:25" ht="116.25" customHeight="1" x14ac:dyDescent="0.2">
      <c r="A45" s="21">
        <v>104018</v>
      </c>
      <c r="B45" s="21">
        <v>2</v>
      </c>
      <c r="C45" s="21">
        <v>1049</v>
      </c>
      <c r="D45" s="21" t="s">
        <v>26</v>
      </c>
      <c r="E45" s="21">
        <v>16</v>
      </c>
      <c r="F45" s="21"/>
      <c r="G45" s="21"/>
      <c r="H45" s="22" t="s">
        <v>131</v>
      </c>
      <c r="I45" s="22" t="s">
        <v>223</v>
      </c>
      <c r="J45" s="22"/>
      <c r="K45" s="27"/>
      <c r="L45" s="27"/>
      <c r="M45" s="27"/>
      <c r="N45" s="3"/>
      <c r="O45" s="28"/>
      <c r="P45" s="3"/>
      <c r="Q45" s="29">
        <v>80954.399999999994</v>
      </c>
      <c r="R45" s="29">
        <v>449834.1</v>
      </c>
      <c r="S45" s="29">
        <f>Q45+R45</f>
        <v>530788.5</v>
      </c>
      <c r="T45" s="29">
        <v>1060068.99</v>
      </c>
      <c r="U45" s="29">
        <f>T45-S45</f>
        <v>529280.49</v>
      </c>
      <c r="V45" s="30" t="s">
        <v>6</v>
      </c>
      <c r="W45" s="82" t="s">
        <v>191</v>
      </c>
      <c r="X45" s="36" t="s">
        <v>116</v>
      </c>
      <c r="Y45" s="27" t="s">
        <v>119</v>
      </c>
    </row>
    <row r="46" spans="1:25" ht="87" customHeight="1" x14ac:dyDescent="0.2">
      <c r="A46" s="21">
        <v>104018</v>
      </c>
      <c r="B46" s="21">
        <v>2</v>
      </c>
      <c r="C46" s="21">
        <v>1049</v>
      </c>
      <c r="D46" s="21" t="s">
        <v>26</v>
      </c>
      <c r="E46" s="21">
        <v>16</v>
      </c>
      <c r="F46" s="21">
        <v>1</v>
      </c>
      <c r="G46" s="21"/>
      <c r="H46" s="22"/>
      <c r="I46" s="22" t="s">
        <v>39</v>
      </c>
      <c r="J46" s="22" t="s">
        <v>7</v>
      </c>
      <c r="K46" s="45">
        <v>0</v>
      </c>
      <c r="L46" s="45"/>
      <c r="M46" s="45">
        <v>0</v>
      </c>
      <c r="N46" s="54" t="s">
        <v>251</v>
      </c>
      <c r="O46" s="54" t="s">
        <v>251</v>
      </c>
      <c r="P46" s="46" t="s">
        <v>252</v>
      </c>
      <c r="Q46" s="29"/>
      <c r="R46" s="29"/>
      <c r="S46" s="33"/>
      <c r="T46" s="29"/>
      <c r="U46" s="34"/>
      <c r="V46" s="56"/>
      <c r="W46" s="83"/>
      <c r="X46" s="26"/>
      <c r="Y46" s="23"/>
    </row>
    <row r="47" spans="1:25" ht="22.5" customHeight="1" x14ac:dyDescent="0.2">
      <c r="A47" s="21">
        <v>104018</v>
      </c>
      <c r="B47" s="21">
        <v>2</v>
      </c>
      <c r="C47" s="21">
        <v>1049</v>
      </c>
      <c r="D47" s="21" t="s">
        <v>26</v>
      </c>
      <c r="E47" s="21">
        <v>16</v>
      </c>
      <c r="F47" s="21">
        <v>2</v>
      </c>
      <c r="G47" s="21"/>
      <c r="H47" s="22"/>
      <c r="I47" s="22" t="s">
        <v>39</v>
      </c>
      <c r="J47" s="22" t="s">
        <v>9</v>
      </c>
      <c r="K47" s="45"/>
      <c r="L47" s="45"/>
      <c r="M47" s="45"/>
      <c r="N47" s="45"/>
      <c r="O47" s="28"/>
      <c r="P47" s="46"/>
      <c r="Q47" s="29"/>
      <c r="R47" s="29"/>
      <c r="S47" s="33"/>
      <c r="T47" s="29"/>
      <c r="U47" s="34"/>
      <c r="V47" s="35"/>
      <c r="W47" s="36"/>
      <c r="X47" s="26"/>
      <c r="Y47" s="23"/>
    </row>
    <row r="48" spans="1:25" ht="23.25" customHeight="1" x14ac:dyDescent="0.2">
      <c r="A48" s="21">
        <v>104018</v>
      </c>
      <c r="B48" s="21">
        <v>2</v>
      </c>
      <c r="C48" s="21">
        <v>1049</v>
      </c>
      <c r="D48" s="21" t="s">
        <v>26</v>
      </c>
      <c r="E48" s="21">
        <v>16</v>
      </c>
      <c r="F48" s="21">
        <v>3</v>
      </c>
      <c r="G48" s="21"/>
      <c r="H48" s="22"/>
      <c r="I48" s="22" t="s">
        <v>39</v>
      </c>
      <c r="J48" s="22" t="s">
        <v>10</v>
      </c>
      <c r="K48" s="45"/>
      <c r="L48" s="45"/>
      <c r="M48" s="45"/>
      <c r="N48" s="45"/>
      <c r="O48" s="28"/>
      <c r="P48" s="46"/>
      <c r="Q48" s="29"/>
      <c r="R48" s="29"/>
      <c r="S48" s="33"/>
      <c r="T48" s="29"/>
      <c r="U48" s="34"/>
      <c r="V48" s="35"/>
      <c r="W48" s="36"/>
      <c r="X48" s="26"/>
      <c r="Y48" s="23"/>
    </row>
    <row r="49" spans="1:25" ht="116.25" customHeight="1" x14ac:dyDescent="0.2">
      <c r="A49" s="21">
        <v>104018</v>
      </c>
      <c r="B49" s="21">
        <v>2</v>
      </c>
      <c r="C49" s="21">
        <v>1049</v>
      </c>
      <c r="D49" s="21" t="s">
        <v>26</v>
      </c>
      <c r="E49" s="21">
        <v>17</v>
      </c>
      <c r="F49" s="21"/>
      <c r="G49" s="21"/>
      <c r="H49" s="22" t="s">
        <v>248</v>
      </c>
      <c r="I49" s="22" t="s">
        <v>247</v>
      </c>
      <c r="J49" s="22"/>
      <c r="K49" s="27"/>
      <c r="L49" s="27"/>
      <c r="M49" s="27"/>
      <c r="N49" s="3"/>
      <c r="O49" s="28"/>
      <c r="P49" s="3"/>
      <c r="Q49" s="29">
        <v>1357872.3</v>
      </c>
      <c r="R49" s="29">
        <v>907076.4</v>
      </c>
      <c r="S49" s="29">
        <f>Q49+R49</f>
        <v>2264948.7000000002</v>
      </c>
      <c r="T49" s="29">
        <v>1958951.78</v>
      </c>
      <c r="U49" s="29">
        <f>T49-S49</f>
        <v>-305996.92000000016</v>
      </c>
      <c r="V49" s="30" t="s">
        <v>199</v>
      </c>
      <c r="W49" s="82" t="s">
        <v>191</v>
      </c>
      <c r="X49" s="36" t="s">
        <v>116</v>
      </c>
      <c r="Y49" s="27" t="s">
        <v>120</v>
      </c>
    </row>
    <row r="50" spans="1:25" ht="162" customHeight="1" x14ac:dyDescent="0.2">
      <c r="A50" s="21">
        <v>104018</v>
      </c>
      <c r="B50" s="21">
        <v>2</v>
      </c>
      <c r="C50" s="21">
        <v>1049</v>
      </c>
      <c r="D50" s="21" t="s">
        <v>26</v>
      </c>
      <c r="E50" s="21">
        <v>17</v>
      </c>
      <c r="F50" s="21">
        <v>1</v>
      </c>
      <c r="G50" s="21"/>
      <c r="H50" s="22"/>
      <c r="I50" s="22" t="s">
        <v>39</v>
      </c>
      <c r="J50" s="22" t="s">
        <v>7</v>
      </c>
      <c r="K50" s="45"/>
      <c r="L50" s="45"/>
      <c r="M50" s="45"/>
      <c r="N50" s="45">
        <v>5</v>
      </c>
      <c r="O50" s="28">
        <v>5</v>
      </c>
      <c r="P50" s="46" t="s">
        <v>253</v>
      </c>
      <c r="Q50" s="29"/>
      <c r="R50" s="29"/>
      <c r="S50" s="33"/>
      <c r="T50" s="29"/>
      <c r="U50" s="34"/>
      <c r="V50" s="56"/>
      <c r="W50" s="83"/>
      <c r="X50" s="26"/>
      <c r="Y50" s="23"/>
    </row>
    <row r="51" spans="1:25" ht="22.5" customHeight="1" x14ac:dyDescent="0.2">
      <c r="A51" s="21">
        <v>104018</v>
      </c>
      <c r="B51" s="21">
        <v>2</v>
      </c>
      <c r="C51" s="21">
        <v>1049</v>
      </c>
      <c r="D51" s="21" t="s">
        <v>26</v>
      </c>
      <c r="E51" s="21">
        <v>17</v>
      </c>
      <c r="F51" s="21">
        <v>2</v>
      </c>
      <c r="G51" s="21"/>
      <c r="H51" s="22"/>
      <c r="I51" s="22" t="s">
        <v>39</v>
      </c>
      <c r="J51" s="22" t="s">
        <v>9</v>
      </c>
      <c r="K51" s="45"/>
      <c r="L51" s="45"/>
      <c r="M51" s="45"/>
      <c r="N51" s="45"/>
      <c r="O51" s="28"/>
      <c r="P51" s="46"/>
      <c r="Q51" s="29"/>
      <c r="R51" s="29"/>
      <c r="S51" s="33"/>
      <c r="T51" s="29"/>
      <c r="U51" s="34"/>
      <c r="V51" s="35"/>
      <c r="W51" s="36"/>
      <c r="X51" s="26"/>
      <c r="Y51" s="23"/>
    </row>
    <row r="52" spans="1:25" ht="27" customHeight="1" x14ac:dyDescent="0.2">
      <c r="A52" s="21">
        <v>104018</v>
      </c>
      <c r="B52" s="21">
        <v>2</v>
      </c>
      <c r="C52" s="21">
        <v>1049</v>
      </c>
      <c r="D52" s="21" t="s">
        <v>26</v>
      </c>
      <c r="E52" s="21">
        <v>17</v>
      </c>
      <c r="F52" s="21">
        <v>3</v>
      </c>
      <c r="G52" s="21"/>
      <c r="H52" s="22"/>
      <c r="I52" s="22" t="s">
        <v>39</v>
      </c>
      <c r="J52" s="22" t="s">
        <v>10</v>
      </c>
      <c r="K52" s="45"/>
      <c r="L52" s="45"/>
      <c r="M52" s="45"/>
      <c r="N52" s="45"/>
      <c r="O52" s="28"/>
      <c r="P52" s="46"/>
      <c r="Q52" s="29"/>
      <c r="R52" s="29"/>
      <c r="S52" s="33"/>
      <c r="T52" s="29"/>
      <c r="U52" s="34"/>
      <c r="V52" s="57"/>
      <c r="W52" s="36"/>
      <c r="X52" s="26"/>
      <c r="Y52" s="23"/>
    </row>
    <row r="53" spans="1:25" ht="102.75" customHeight="1" x14ac:dyDescent="0.2">
      <c r="A53" s="21">
        <v>104018</v>
      </c>
      <c r="B53" s="21">
        <v>2</v>
      </c>
      <c r="C53" s="21">
        <v>1049</v>
      </c>
      <c r="D53" s="21" t="s">
        <v>26</v>
      </c>
      <c r="E53" s="21">
        <v>18</v>
      </c>
      <c r="F53" s="21"/>
      <c r="G53" s="21"/>
      <c r="H53" s="22" t="s">
        <v>224</v>
      </c>
      <c r="I53" s="22" t="s">
        <v>225</v>
      </c>
      <c r="J53" s="22"/>
      <c r="K53" s="27"/>
      <c r="L53" s="27"/>
      <c r="M53" s="27"/>
      <c r="N53" s="3"/>
      <c r="O53" s="28"/>
      <c r="P53" s="36" t="s">
        <v>259</v>
      </c>
      <c r="Q53" s="29">
        <v>16450.400000000001</v>
      </c>
      <c r="R53" s="29">
        <v>44941.599999999999</v>
      </c>
      <c r="S53" s="29">
        <f>Q53+R53</f>
        <v>61392</v>
      </c>
      <c r="T53" s="33">
        <v>31676.11</v>
      </c>
      <c r="U53" s="29">
        <f>T53-S53</f>
        <v>-29715.89</v>
      </c>
      <c r="V53" s="79" t="s">
        <v>200</v>
      </c>
      <c r="W53" s="85" t="s">
        <v>191</v>
      </c>
      <c r="X53" s="31" t="s">
        <v>116</v>
      </c>
      <c r="Y53" s="31" t="s">
        <v>121</v>
      </c>
    </row>
    <row r="54" spans="1:25" ht="19.5" customHeight="1" x14ac:dyDescent="0.2">
      <c r="A54" s="21">
        <v>104018</v>
      </c>
      <c r="B54" s="21">
        <v>2</v>
      </c>
      <c r="C54" s="21">
        <v>1049</v>
      </c>
      <c r="D54" s="21" t="s">
        <v>26</v>
      </c>
      <c r="E54" s="21">
        <v>18</v>
      </c>
      <c r="F54" s="21">
        <v>1</v>
      </c>
      <c r="G54" s="21"/>
      <c r="H54" s="22"/>
      <c r="I54" s="22" t="s">
        <v>39</v>
      </c>
      <c r="J54" s="22" t="s">
        <v>7</v>
      </c>
      <c r="K54" s="45"/>
      <c r="L54" s="45"/>
      <c r="M54" s="45"/>
      <c r="N54" s="45"/>
      <c r="O54" s="28"/>
      <c r="P54" s="46"/>
      <c r="Q54" s="29"/>
      <c r="R54" s="29"/>
      <c r="S54" s="33"/>
      <c r="T54" s="29"/>
      <c r="U54" s="34"/>
      <c r="V54" s="80"/>
      <c r="W54" s="86"/>
      <c r="X54" s="51"/>
      <c r="Y54" s="51"/>
    </row>
    <row r="55" spans="1:25" ht="19.5" customHeight="1" x14ac:dyDescent="0.2">
      <c r="A55" s="21">
        <v>104018</v>
      </c>
      <c r="B55" s="21">
        <v>2</v>
      </c>
      <c r="C55" s="21">
        <v>1049</v>
      </c>
      <c r="D55" s="21" t="s">
        <v>26</v>
      </c>
      <c r="E55" s="21">
        <v>18</v>
      </c>
      <c r="F55" s="21">
        <v>2</v>
      </c>
      <c r="G55" s="21"/>
      <c r="H55" s="22"/>
      <c r="I55" s="22" t="s">
        <v>39</v>
      </c>
      <c r="J55" s="22" t="s">
        <v>9</v>
      </c>
      <c r="K55" s="45"/>
      <c r="L55" s="45"/>
      <c r="M55" s="45"/>
      <c r="N55" s="45"/>
      <c r="O55" s="28"/>
      <c r="P55" s="46"/>
      <c r="Q55" s="29"/>
      <c r="R55" s="29"/>
      <c r="S55" s="33"/>
      <c r="T55" s="29"/>
      <c r="U55" s="34"/>
      <c r="V55" s="80"/>
      <c r="W55" s="86"/>
      <c r="X55" s="51"/>
      <c r="Y55" s="51"/>
    </row>
    <row r="56" spans="1:25" ht="31.5" customHeight="1" x14ac:dyDescent="0.2">
      <c r="A56" s="21">
        <v>104018</v>
      </c>
      <c r="B56" s="21">
        <v>2</v>
      </c>
      <c r="C56" s="21">
        <v>1049</v>
      </c>
      <c r="D56" s="21" t="s">
        <v>26</v>
      </c>
      <c r="E56" s="21">
        <v>18</v>
      </c>
      <c r="F56" s="21">
        <v>3</v>
      </c>
      <c r="G56" s="21"/>
      <c r="H56" s="22"/>
      <c r="I56" s="22" t="s">
        <v>39</v>
      </c>
      <c r="J56" s="22" t="s">
        <v>10</v>
      </c>
      <c r="K56" s="45"/>
      <c r="L56" s="45"/>
      <c r="M56" s="45"/>
      <c r="N56" s="45"/>
      <c r="O56" s="28"/>
      <c r="P56" s="46"/>
      <c r="Q56" s="29"/>
      <c r="R56" s="29"/>
      <c r="S56" s="33"/>
      <c r="T56" s="29"/>
      <c r="U56" s="34"/>
      <c r="V56" s="81"/>
      <c r="W56" s="87"/>
      <c r="X56" s="52"/>
      <c r="Y56" s="52"/>
    </row>
    <row r="57" spans="1:25" ht="168" customHeight="1" x14ac:dyDescent="0.2">
      <c r="A57" s="21">
        <v>104018</v>
      </c>
      <c r="B57" s="21">
        <v>2</v>
      </c>
      <c r="C57" s="21">
        <v>1049</v>
      </c>
      <c r="D57" s="21" t="s">
        <v>26</v>
      </c>
      <c r="E57" s="21">
        <v>19</v>
      </c>
      <c r="F57" s="21"/>
      <c r="G57" s="21"/>
      <c r="H57" s="22" t="s">
        <v>149</v>
      </c>
      <c r="I57" s="22" t="s">
        <v>148</v>
      </c>
      <c r="J57" s="22"/>
      <c r="K57" s="27"/>
      <c r="L57" s="27"/>
      <c r="M57" s="27"/>
      <c r="N57" s="3"/>
      <c r="O57" s="28"/>
      <c r="P57" s="3"/>
      <c r="Q57" s="58">
        <v>394809.59999999998</v>
      </c>
      <c r="R57" s="59"/>
      <c r="S57" s="29">
        <f>Q57+R57</f>
        <v>394809.59999999998</v>
      </c>
      <c r="T57" s="60"/>
      <c r="U57" s="29">
        <f>T57-S57</f>
        <v>-394809.59999999998</v>
      </c>
      <c r="V57" s="35" t="s">
        <v>115</v>
      </c>
      <c r="W57" s="31" t="s">
        <v>193</v>
      </c>
      <c r="X57" s="36" t="s">
        <v>116</v>
      </c>
      <c r="Y57" s="27" t="s">
        <v>120</v>
      </c>
    </row>
    <row r="58" spans="1:25" ht="62.25" customHeight="1" x14ac:dyDescent="0.2">
      <c r="A58" s="21">
        <v>104018</v>
      </c>
      <c r="B58" s="21">
        <v>2</v>
      </c>
      <c r="C58" s="21">
        <v>1049</v>
      </c>
      <c r="D58" s="21" t="s">
        <v>26</v>
      </c>
      <c r="E58" s="21">
        <v>19</v>
      </c>
      <c r="F58" s="21">
        <v>1</v>
      </c>
      <c r="G58" s="21"/>
      <c r="H58" s="22"/>
      <c r="I58" s="22" t="s">
        <v>39</v>
      </c>
      <c r="J58" s="22" t="s">
        <v>7</v>
      </c>
      <c r="K58" s="45"/>
      <c r="L58" s="45"/>
      <c r="M58" s="45"/>
      <c r="N58" s="45"/>
      <c r="O58" s="28"/>
      <c r="P58" s="46"/>
      <c r="Q58" s="29"/>
      <c r="R58" s="29"/>
      <c r="S58" s="33"/>
      <c r="T58" s="29"/>
      <c r="U58" s="34"/>
      <c r="V58" s="35"/>
      <c r="W58" s="36"/>
      <c r="X58" s="26"/>
      <c r="Y58" s="23"/>
    </row>
    <row r="59" spans="1:25" ht="41.25" customHeight="1" x14ac:dyDescent="0.2">
      <c r="A59" s="21">
        <v>104018</v>
      </c>
      <c r="B59" s="21">
        <v>2</v>
      </c>
      <c r="C59" s="21">
        <v>1049</v>
      </c>
      <c r="D59" s="21" t="s">
        <v>26</v>
      </c>
      <c r="E59" s="21">
        <v>19</v>
      </c>
      <c r="F59" s="21">
        <v>2</v>
      </c>
      <c r="G59" s="21"/>
      <c r="H59" s="22"/>
      <c r="I59" s="22" t="s">
        <v>39</v>
      </c>
      <c r="J59" s="22" t="s">
        <v>9</v>
      </c>
      <c r="K59" s="45"/>
      <c r="L59" s="45"/>
      <c r="M59" s="45"/>
      <c r="N59" s="45"/>
      <c r="O59" s="28"/>
      <c r="P59" s="46"/>
      <c r="Q59" s="29"/>
      <c r="R59" s="29"/>
      <c r="S59" s="33"/>
      <c r="T59" s="29"/>
      <c r="U59" s="34"/>
      <c r="V59" s="35"/>
      <c r="W59" s="36"/>
      <c r="X59" s="26"/>
      <c r="Y59" s="23"/>
    </row>
    <row r="60" spans="1:25" ht="66.75" customHeight="1" x14ac:dyDescent="0.2">
      <c r="A60" s="21">
        <v>104018</v>
      </c>
      <c r="B60" s="21">
        <v>2</v>
      </c>
      <c r="C60" s="21">
        <v>1049</v>
      </c>
      <c r="D60" s="21" t="s">
        <v>26</v>
      </c>
      <c r="E60" s="21">
        <v>19</v>
      </c>
      <c r="F60" s="21">
        <v>3</v>
      </c>
      <c r="G60" s="21"/>
      <c r="H60" s="22"/>
      <c r="I60" s="22" t="s">
        <v>39</v>
      </c>
      <c r="J60" s="22" t="s">
        <v>10</v>
      </c>
      <c r="K60" s="45"/>
      <c r="L60" s="45"/>
      <c r="M60" s="45"/>
      <c r="N60" s="45"/>
      <c r="O60" s="28"/>
      <c r="P60" s="46"/>
      <c r="Q60" s="29"/>
      <c r="R60" s="29"/>
      <c r="S60" s="33"/>
      <c r="T60" s="29"/>
      <c r="U60" s="34"/>
      <c r="V60" s="35"/>
      <c r="W60" s="36"/>
      <c r="X60" s="26"/>
      <c r="Y60" s="23"/>
    </row>
    <row r="61" spans="1:25" ht="73.5" customHeight="1" x14ac:dyDescent="0.2">
      <c r="A61" s="21">
        <v>104018</v>
      </c>
      <c r="B61" s="21">
        <v>2</v>
      </c>
      <c r="C61" s="21">
        <v>1094</v>
      </c>
      <c r="D61" s="21" t="s">
        <v>26</v>
      </c>
      <c r="E61" s="21">
        <v>1</v>
      </c>
      <c r="F61" s="21"/>
      <c r="G61" s="21"/>
      <c r="H61" s="22" t="s">
        <v>132</v>
      </c>
      <c r="I61" s="22" t="s">
        <v>41</v>
      </c>
      <c r="J61" s="22"/>
      <c r="K61" s="45"/>
      <c r="L61" s="45"/>
      <c r="M61" s="45"/>
      <c r="N61" s="45"/>
      <c r="O61" s="28"/>
      <c r="P61" s="46"/>
      <c r="Q61" s="29">
        <v>26352.9</v>
      </c>
      <c r="R61" s="29"/>
      <c r="S61" s="29">
        <f>Q61+R61</f>
        <v>26352.9</v>
      </c>
      <c r="T61" s="29">
        <v>26352.9</v>
      </c>
      <c r="U61" s="29">
        <f>T61-S61</f>
        <v>0</v>
      </c>
      <c r="V61" s="26"/>
      <c r="W61" s="47" t="s">
        <v>122</v>
      </c>
      <c r="X61" s="36" t="s">
        <v>116</v>
      </c>
      <c r="Y61" s="82" t="s">
        <v>189</v>
      </c>
    </row>
    <row r="62" spans="1:25" ht="54" customHeight="1" x14ac:dyDescent="0.2">
      <c r="A62" s="21">
        <v>104018</v>
      </c>
      <c r="B62" s="21">
        <v>2</v>
      </c>
      <c r="C62" s="21">
        <v>1094</v>
      </c>
      <c r="D62" s="21" t="s">
        <v>26</v>
      </c>
      <c r="E62" s="21">
        <v>1</v>
      </c>
      <c r="F62" s="21">
        <v>1</v>
      </c>
      <c r="G62" s="21"/>
      <c r="H62" s="22"/>
      <c r="I62" s="22" t="s">
        <v>97</v>
      </c>
      <c r="J62" s="22" t="s">
        <v>7</v>
      </c>
      <c r="K62" s="45">
        <v>28000</v>
      </c>
      <c r="L62" s="45"/>
      <c r="M62" s="45">
        <v>28000</v>
      </c>
      <c r="N62" s="45">
        <v>4402</v>
      </c>
      <c r="O62" s="28">
        <f>N62-M62</f>
        <v>-23598</v>
      </c>
      <c r="P62" s="46" t="s">
        <v>178</v>
      </c>
      <c r="Q62" s="29"/>
      <c r="R62" s="29"/>
      <c r="S62" s="33"/>
      <c r="T62" s="29"/>
      <c r="U62" s="34"/>
      <c r="V62" s="26"/>
      <c r="W62" s="26"/>
      <c r="X62" s="26"/>
      <c r="Y62" s="83"/>
    </row>
    <row r="63" spans="1:25" ht="67.5" customHeight="1" x14ac:dyDescent="0.2">
      <c r="A63" s="21">
        <v>104018</v>
      </c>
      <c r="B63" s="21">
        <v>2</v>
      </c>
      <c r="C63" s="21">
        <v>1094</v>
      </c>
      <c r="D63" s="21" t="s">
        <v>26</v>
      </c>
      <c r="E63" s="21">
        <v>1</v>
      </c>
      <c r="F63" s="21">
        <v>2</v>
      </c>
      <c r="G63" s="21"/>
      <c r="H63" s="22"/>
      <c r="I63" s="22" t="s">
        <v>42</v>
      </c>
      <c r="J63" s="22" t="s">
        <v>7</v>
      </c>
      <c r="K63" s="45">
        <v>2430</v>
      </c>
      <c r="L63" s="45"/>
      <c r="M63" s="45">
        <v>2430</v>
      </c>
      <c r="N63" s="45">
        <v>441</v>
      </c>
      <c r="O63" s="26">
        <f>N63-M63</f>
        <v>-1989</v>
      </c>
      <c r="P63" s="61" t="s">
        <v>179</v>
      </c>
      <c r="Q63" s="29"/>
      <c r="R63" s="29"/>
      <c r="S63" s="33"/>
      <c r="T63" s="29"/>
      <c r="U63" s="34"/>
      <c r="V63" s="26"/>
      <c r="W63" s="26"/>
      <c r="X63" s="26"/>
      <c r="Y63" s="36"/>
    </row>
    <row r="64" spans="1:25" ht="36.75" customHeight="1" x14ac:dyDescent="0.2">
      <c r="A64" s="21">
        <v>104018</v>
      </c>
      <c r="B64" s="21">
        <v>2</v>
      </c>
      <c r="C64" s="21">
        <v>1094</v>
      </c>
      <c r="D64" s="21" t="s">
        <v>26</v>
      </c>
      <c r="E64" s="21">
        <v>1</v>
      </c>
      <c r="F64" s="21">
        <v>3</v>
      </c>
      <c r="G64" s="21"/>
      <c r="H64" s="22"/>
      <c r="I64" s="22" t="s">
        <v>43</v>
      </c>
      <c r="J64" s="22" t="s">
        <v>7</v>
      </c>
      <c r="K64" s="45">
        <v>1100</v>
      </c>
      <c r="L64" s="45"/>
      <c r="M64" s="45">
        <v>1100</v>
      </c>
      <c r="N64" s="45">
        <v>530</v>
      </c>
      <c r="O64" s="28">
        <f>N64-M64</f>
        <v>-570</v>
      </c>
      <c r="P64" s="46" t="s">
        <v>180</v>
      </c>
      <c r="Q64" s="29"/>
      <c r="R64" s="29"/>
      <c r="S64" s="33"/>
      <c r="T64" s="29"/>
      <c r="U64" s="34"/>
      <c r="V64" s="26"/>
      <c r="W64" s="26"/>
      <c r="X64" s="26"/>
      <c r="Y64" s="36"/>
    </row>
    <row r="65" spans="1:25" ht="22.5" customHeight="1" x14ac:dyDescent="0.2">
      <c r="A65" s="21">
        <v>104018</v>
      </c>
      <c r="B65" s="21">
        <v>2</v>
      </c>
      <c r="C65" s="21">
        <v>1094</v>
      </c>
      <c r="D65" s="21" t="s">
        <v>26</v>
      </c>
      <c r="E65" s="21">
        <v>1</v>
      </c>
      <c r="F65" s="21">
        <v>4</v>
      </c>
      <c r="G65" s="21"/>
      <c r="H65" s="22"/>
      <c r="I65" s="22" t="s">
        <v>44</v>
      </c>
      <c r="J65" s="22" t="s">
        <v>7</v>
      </c>
      <c r="K65" s="45">
        <v>20</v>
      </c>
      <c r="L65" s="45"/>
      <c r="M65" s="45">
        <v>20</v>
      </c>
      <c r="N65" s="45">
        <v>20</v>
      </c>
      <c r="O65" s="28">
        <f>N65-M65</f>
        <v>0</v>
      </c>
      <c r="P65" s="46"/>
      <c r="Q65" s="29"/>
      <c r="R65" s="29"/>
      <c r="S65" s="33"/>
      <c r="T65" s="29"/>
      <c r="U65" s="34"/>
      <c r="V65" s="26"/>
      <c r="W65" s="26"/>
      <c r="X65" s="26"/>
      <c r="Y65" s="23"/>
    </row>
    <row r="66" spans="1:25" ht="21.75" customHeight="1" x14ac:dyDescent="0.2">
      <c r="A66" s="21">
        <v>104018</v>
      </c>
      <c r="B66" s="21">
        <v>2</v>
      </c>
      <c r="C66" s="21">
        <v>1094</v>
      </c>
      <c r="D66" s="21" t="s">
        <v>26</v>
      </c>
      <c r="E66" s="21">
        <v>1</v>
      </c>
      <c r="F66" s="21">
        <v>5</v>
      </c>
      <c r="G66" s="21"/>
      <c r="H66" s="22"/>
      <c r="I66" s="22" t="s">
        <v>39</v>
      </c>
      <c r="J66" s="22" t="s">
        <v>9</v>
      </c>
      <c r="K66" s="45"/>
      <c r="L66" s="45"/>
      <c r="M66" s="45"/>
      <c r="N66" s="3"/>
      <c r="O66" s="28"/>
      <c r="P66" s="46"/>
      <c r="Q66" s="29"/>
      <c r="R66" s="29"/>
      <c r="S66" s="33"/>
      <c r="T66" s="29"/>
      <c r="U66" s="34"/>
      <c r="V66" s="26"/>
      <c r="W66" s="26"/>
      <c r="X66" s="26"/>
      <c r="Y66" s="23"/>
    </row>
    <row r="67" spans="1:25" ht="25.5" customHeight="1" x14ac:dyDescent="0.2">
      <c r="A67" s="21">
        <v>104018</v>
      </c>
      <c r="B67" s="21">
        <v>2</v>
      </c>
      <c r="C67" s="21">
        <v>1094</v>
      </c>
      <c r="D67" s="21" t="s">
        <v>26</v>
      </c>
      <c r="E67" s="21">
        <v>1</v>
      </c>
      <c r="F67" s="21">
        <v>6</v>
      </c>
      <c r="G67" s="21"/>
      <c r="H67" s="22"/>
      <c r="I67" s="22" t="s">
        <v>39</v>
      </c>
      <c r="J67" s="22" t="s">
        <v>10</v>
      </c>
      <c r="K67" s="45"/>
      <c r="L67" s="45"/>
      <c r="M67" s="45"/>
      <c r="N67" s="46"/>
      <c r="O67" s="28"/>
      <c r="P67" s="46"/>
      <c r="Q67" s="29"/>
      <c r="R67" s="29"/>
      <c r="S67" s="33"/>
      <c r="T67" s="29"/>
      <c r="U67" s="34"/>
      <c r="V67" s="26"/>
      <c r="W67" s="26"/>
      <c r="X67" s="26"/>
      <c r="Y67" s="23"/>
    </row>
    <row r="68" spans="1:25" ht="95.25" customHeight="1" x14ac:dyDescent="0.2">
      <c r="A68" s="21">
        <v>104018</v>
      </c>
      <c r="B68" s="21">
        <v>2</v>
      </c>
      <c r="C68" s="21">
        <v>1164</v>
      </c>
      <c r="D68" s="21" t="s">
        <v>26</v>
      </c>
      <c r="E68" s="21">
        <v>1</v>
      </c>
      <c r="F68" s="21"/>
      <c r="G68" s="21"/>
      <c r="H68" s="22" t="s">
        <v>128</v>
      </c>
      <c r="I68" s="22" t="s">
        <v>40</v>
      </c>
      <c r="J68" s="22"/>
      <c r="K68" s="45"/>
      <c r="L68" s="45"/>
      <c r="M68" s="45"/>
      <c r="N68" s="46"/>
      <c r="O68" s="28"/>
      <c r="P68" s="46"/>
      <c r="Q68" s="29">
        <v>391301.4</v>
      </c>
      <c r="R68" s="29"/>
      <c r="S68" s="29">
        <f>Q68+R68</f>
        <v>391301.4</v>
      </c>
      <c r="T68" s="29">
        <v>391301.4</v>
      </c>
      <c r="U68" s="29">
        <f>T68-S68</f>
        <v>0</v>
      </c>
      <c r="V68" s="26"/>
      <c r="W68" s="47" t="s">
        <v>122</v>
      </c>
      <c r="X68" s="36" t="s">
        <v>209</v>
      </c>
      <c r="Y68" s="36" t="s">
        <v>123</v>
      </c>
    </row>
    <row r="69" spans="1:25" ht="51.75" customHeight="1" x14ac:dyDescent="0.2">
      <c r="A69" s="21">
        <v>104018</v>
      </c>
      <c r="B69" s="21">
        <v>2</v>
      </c>
      <c r="C69" s="21">
        <v>1164</v>
      </c>
      <c r="D69" s="21" t="s">
        <v>26</v>
      </c>
      <c r="E69" s="21">
        <v>1</v>
      </c>
      <c r="F69" s="21">
        <v>1</v>
      </c>
      <c r="G69" s="21"/>
      <c r="H69" s="22"/>
      <c r="I69" s="22" t="s">
        <v>98</v>
      </c>
      <c r="J69" s="22" t="s">
        <v>7</v>
      </c>
      <c r="K69" s="45">
        <v>4</v>
      </c>
      <c r="L69" s="45"/>
      <c r="M69" s="45">
        <v>4</v>
      </c>
      <c r="N69" s="45">
        <v>2</v>
      </c>
      <c r="O69" s="28">
        <f t="shared" ref="O69:O78" si="1">N69-M69</f>
        <v>-2</v>
      </c>
      <c r="P69" s="3"/>
      <c r="Q69" s="33"/>
      <c r="R69" s="33"/>
      <c r="S69" s="33"/>
      <c r="T69" s="33"/>
      <c r="U69" s="34"/>
      <c r="V69" s="36"/>
      <c r="W69" s="26"/>
      <c r="X69" s="26"/>
      <c r="Y69" s="36"/>
    </row>
    <row r="70" spans="1:25" ht="39.75" customHeight="1" x14ac:dyDescent="0.2">
      <c r="A70" s="21">
        <v>104018</v>
      </c>
      <c r="B70" s="21">
        <v>2</v>
      </c>
      <c r="C70" s="21">
        <v>1164</v>
      </c>
      <c r="D70" s="21" t="s">
        <v>26</v>
      </c>
      <c r="E70" s="21">
        <v>1</v>
      </c>
      <c r="F70" s="21">
        <v>2</v>
      </c>
      <c r="G70" s="21"/>
      <c r="H70" s="22"/>
      <c r="I70" s="22" t="s">
        <v>226</v>
      </c>
      <c r="J70" s="22" t="s">
        <v>7</v>
      </c>
      <c r="K70" s="45">
        <v>1300</v>
      </c>
      <c r="L70" s="45"/>
      <c r="M70" s="45">
        <v>1300</v>
      </c>
      <c r="N70" s="45">
        <v>1250</v>
      </c>
      <c r="O70" s="28">
        <f t="shared" si="1"/>
        <v>-50</v>
      </c>
      <c r="P70" s="46"/>
      <c r="Q70" s="29"/>
      <c r="R70" s="29"/>
      <c r="S70" s="33"/>
      <c r="T70" s="29"/>
      <c r="U70" s="34"/>
      <c r="V70" s="26"/>
      <c r="W70" s="26"/>
      <c r="X70" s="26"/>
      <c r="Y70" s="23"/>
    </row>
    <row r="71" spans="1:25" ht="54.75" customHeight="1" x14ac:dyDescent="0.2">
      <c r="A71" s="21">
        <v>104018</v>
      </c>
      <c r="B71" s="21">
        <v>2</v>
      </c>
      <c r="C71" s="21">
        <v>1164</v>
      </c>
      <c r="D71" s="21" t="s">
        <v>26</v>
      </c>
      <c r="E71" s="21">
        <v>1</v>
      </c>
      <c r="F71" s="21">
        <v>3</v>
      </c>
      <c r="G71" s="21"/>
      <c r="H71" s="22"/>
      <c r="I71" s="22" t="s">
        <v>171</v>
      </c>
      <c r="J71" s="22" t="s">
        <v>7</v>
      </c>
      <c r="K71" s="45">
        <v>220</v>
      </c>
      <c r="L71" s="45"/>
      <c r="M71" s="45">
        <v>220</v>
      </c>
      <c r="N71" s="45">
        <v>250</v>
      </c>
      <c r="O71" s="28">
        <f t="shared" si="1"/>
        <v>30</v>
      </c>
      <c r="P71" s="46"/>
      <c r="Q71" s="29"/>
      <c r="R71" s="29"/>
      <c r="S71" s="33"/>
      <c r="T71" s="29"/>
      <c r="U71" s="34"/>
      <c r="V71" s="26"/>
      <c r="W71" s="26"/>
      <c r="X71" s="26"/>
      <c r="Y71" s="23"/>
    </row>
    <row r="72" spans="1:25" ht="33.75" customHeight="1" x14ac:dyDescent="0.2">
      <c r="A72" s="21">
        <v>104018</v>
      </c>
      <c r="B72" s="21">
        <v>2</v>
      </c>
      <c r="C72" s="21">
        <v>1164</v>
      </c>
      <c r="D72" s="21" t="s">
        <v>26</v>
      </c>
      <c r="E72" s="21">
        <v>1</v>
      </c>
      <c r="F72" s="21">
        <v>4</v>
      </c>
      <c r="G72" s="21"/>
      <c r="H72" s="22"/>
      <c r="I72" s="22" t="s">
        <v>227</v>
      </c>
      <c r="J72" s="22" t="s">
        <v>7</v>
      </c>
      <c r="K72" s="45">
        <v>181414</v>
      </c>
      <c r="L72" s="45"/>
      <c r="M72" s="45">
        <v>181414</v>
      </c>
      <c r="N72" s="45">
        <v>192750</v>
      </c>
      <c r="O72" s="28">
        <f t="shared" si="1"/>
        <v>11336</v>
      </c>
      <c r="P72" s="46"/>
      <c r="Q72" s="29"/>
      <c r="R72" s="29"/>
      <c r="S72" s="33"/>
      <c r="T72" s="29"/>
      <c r="U72" s="34"/>
      <c r="V72" s="26"/>
      <c r="W72" s="26"/>
      <c r="X72" s="26"/>
      <c r="Y72" s="23"/>
    </row>
    <row r="73" spans="1:25" ht="36" customHeight="1" x14ac:dyDescent="0.2">
      <c r="A73" s="21">
        <v>104018</v>
      </c>
      <c r="B73" s="21">
        <v>2</v>
      </c>
      <c r="C73" s="21">
        <v>1164</v>
      </c>
      <c r="D73" s="21" t="s">
        <v>26</v>
      </c>
      <c r="E73" s="21">
        <v>1</v>
      </c>
      <c r="F73" s="21">
        <v>5</v>
      </c>
      <c r="G73" s="21"/>
      <c r="H73" s="22"/>
      <c r="I73" s="22" t="s">
        <v>228</v>
      </c>
      <c r="J73" s="22" t="s">
        <v>7</v>
      </c>
      <c r="K73" s="45">
        <v>220</v>
      </c>
      <c r="L73" s="45"/>
      <c r="M73" s="45">
        <v>220</v>
      </c>
      <c r="N73" s="45">
        <v>220</v>
      </c>
      <c r="O73" s="28">
        <f t="shared" si="1"/>
        <v>0</v>
      </c>
      <c r="P73" s="46"/>
      <c r="Q73" s="29"/>
      <c r="R73" s="29"/>
      <c r="S73" s="33"/>
      <c r="T73" s="29"/>
      <c r="U73" s="34"/>
      <c r="V73" s="26"/>
      <c r="W73" s="26"/>
      <c r="X73" s="26"/>
      <c r="Y73" s="23"/>
    </row>
    <row r="74" spans="1:25" ht="26.25" customHeight="1" x14ac:dyDescent="0.2">
      <c r="A74" s="21">
        <v>104018</v>
      </c>
      <c r="B74" s="21">
        <v>2</v>
      </c>
      <c r="C74" s="21">
        <v>1164</v>
      </c>
      <c r="D74" s="21" t="s">
        <v>26</v>
      </c>
      <c r="E74" s="21">
        <v>1</v>
      </c>
      <c r="F74" s="21">
        <v>6</v>
      </c>
      <c r="G74" s="21"/>
      <c r="H74" s="22"/>
      <c r="I74" s="22" t="s">
        <v>229</v>
      </c>
      <c r="J74" s="22" t="s">
        <v>7</v>
      </c>
      <c r="K74" s="45">
        <v>743</v>
      </c>
      <c r="L74" s="45"/>
      <c r="M74" s="45">
        <v>743</v>
      </c>
      <c r="N74" s="45">
        <v>765</v>
      </c>
      <c r="O74" s="28">
        <f t="shared" si="1"/>
        <v>22</v>
      </c>
      <c r="P74" s="46"/>
      <c r="Q74" s="29"/>
      <c r="R74" s="29"/>
      <c r="S74" s="33"/>
      <c r="T74" s="29"/>
      <c r="U74" s="34"/>
      <c r="V74" s="26"/>
      <c r="W74" s="26"/>
      <c r="X74" s="26"/>
      <c r="Y74" s="23"/>
    </row>
    <row r="75" spans="1:25" ht="41.25" customHeight="1" x14ac:dyDescent="0.2">
      <c r="A75" s="21">
        <v>104018</v>
      </c>
      <c r="B75" s="21">
        <v>2</v>
      </c>
      <c r="C75" s="21">
        <v>1164</v>
      </c>
      <c r="D75" s="21" t="s">
        <v>26</v>
      </c>
      <c r="E75" s="21">
        <v>1</v>
      </c>
      <c r="F75" s="21">
        <v>7</v>
      </c>
      <c r="G75" s="21"/>
      <c r="H75" s="22"/>
      <c r="I75" s="22" t="s">
        <v>230</v>
      </c>
      <c r="J75" s="22" t="s">
        <v>7</v>
      </c>
      <c r="K75" s="45">
        <v>110</v>
      </c>
      <c r="L75" s="45"/>
      <c r="M75" s="45">
        <v>110</v>
      </c>
      <c r="N75" s="45">
        <v>110</v>
      </c>
      <c r="O75" s="28">
        <f t="shared" si="1"/>
        <v>0</v>
      </c>
      <c r="P75" s="3"/>
      <c r="Q75" s="33"/>
      <c r="R75" s="33"/>
      <c r="S75" s="33"/>
      <c r="T75" s="33"/>
      <c r="U75" s="34"/>
      <c r="V75" s="36"/>
      <c r="W75" s="26"/>
      <c r="X75" s="26"/>
      <c r="Y75" s="36"/>
    </row>
    <row r="76" spans="1:25" ht="38.25" x14ac:dyDescent="0.2">
      <c r="A76" s="21">
        <v>104018</v>
      </c>
      <c r="B76" s="21">
        <v>2</v>
      </c>
      <c r="C76" s="21">
        <v>1164</v>
      </c>
      <c r="D76" s="21" t="s">
        <v>26</v>
      </c>
      <c r="E76" s="21">
        <v>1</v>
      </c>
      <c r="F76" s="21">
        <v>8</v>
      </c>
      <c r="G76" s="21"/>
      <c r="H76" s="22"/>
      <c r="I76" s="22" t="s">
        <v>231</v>
      </c>
      <c r="J76" s="22" t="s">
        <v>7</v>
      </c>
      <c r="K76" s="45">
        <v>7</v>
      </c>
      <c r="L76" s="45"/>
      <c r="M76" s="45">
        <v>7</v>
      </c>
      <c r="N76" s="45">
        <v>7</v>
      </c>
      <c r="O76" s="28">
        <f t="shared" si="1"/>
        <v>0</v>
      </c>
      <c r="P76" s="3"/>
      <c r="Q76" s="33"/>
      <c r="R76" s="33"/>
      <c r="S76" s="33"/>
      <c r="T76" s="33"/>
      <c r="U76" s="34"/>
      <c r="V76" s="26"/>
      <c r="W76" s="26"/>
      <c r="X76" s="26"/>
      <c r="Y76" s="23"/>
    </row>
    <row r="77" spans="1:25" ht="33" customHeight="1" x14ac:dyDescent="0.2">
      <c r="A77" s="21">
        <v>104018</v>
      </c>
      <c r="B77" s="21">
        <v>2</v>
      </c>
      <c r="C77" s="21">
        <v>1164</v>
      </c>
      <c r="D77" s="21" t="s">
        <v>26</v>
      </c>
      <c r="E77" s="21">
        <v>1</v>
      </c>
      <c r="F77" s="21">
        <v>9</v>
      </c>
      <c r="G77" s="21"/>
      <c r="H77" s="22"/>
      <c r="I77" s="22" t="s">
        <v>99</v>
      </c>
      <c r="J77" s="22" t="s">
        <v>7</v>
      </c>
      <c r="K77" s="45">
        <v>220</v>
      </c>
      <c r="L77" s="45"/>
      <c r="M77" s="45">
        <v>220</v>
      </c>
      <c r="N77" s="45">
        <v>220</v>
      </c>
      <c r="O77" s="28">
        <f t="shared" si="1"/>
        <v>0</v>
      </c>
      <c r="P77" s="3"/>
      <c r="Q77" s="33"/>
      <c r="R77" s="33"/>
      <c r="S77" s="33"/>
      <c r="T77" s="33"/>
      <c r="U77" s="34"/>
      <c r="V77" s="26"/>
      <c r="W77" s="26"/>
      <c r="X77" s="26"/>
      <c r="Y77" s="23"/>
    </row>
    <row r="78" spans="1:25" ht="30" customHeight="1" x14ac:dyDescent="0.2">
      <c r="A78" s="21">
        <v>104018</v>
      </c>
      <c r="B78" s="21">
        <v>2</v>
      </c>
      <c r="C78" s="21">
        <v>1164</v>
      </c>
      <c r="D78" s="21" t="s">
        <v>26</v>
      </c>
      <c r="E78" s="21">
        <v>1</v>
      </c>
      <c r="F78" s="21">
        <v>10</v>
      </c>
      <c r="G78" s="21"/>
      <c r="H78" s="22"/>
      <c r="I78" s="22" t="s">
        <v>100</v>
      </c>
      <c r="J78" s="22" t="s">
        <v>7</v>
      </c>
      <c r="K78" s="45">
        <v>29004</v>
      </c>
      <c r="L78" s="45"/>
      <c r="M78" s="45">
        <v>29004</v>
      </c>
      <c r="N78" s="45">
        <v>29368</v>
      </c>
      <c r="O78" s="28">
        <f t="shared" si="1"/>
        <v>364</v>
      </c>
      <c r="P78" s="3"/>
      <c r="Q78" s="33"/>
      <c r="R78" s="33"/>
      <c r="S78" s="33"/>
      <c r="T78" s="33"/>
      <c r="U78" s="34"/>
      <c r="V78" s="26"/>
      <c r="W78" s="26"/>
      <c r="X78" s="26"/>
      <c r="Y78" s="23"/>
    </row>
    <row r="79" spans="1:25" ht="32.25" customHeight="1" x14ac:dyDescent="0.2">
      <c r="A79" s="21">
        <v>104018</v>
      </c>
      <c r="B79" s="21">
        <v>2</v>
      </c>
      <c r="C79" s="21">
        <v>1164</v>
      </c>
      <c r="D79" s="21" t="s">
        <v>26</v>
      </c>
      <c r="E79" s="21">
        <v>1</v>
      </c>
      <c r="F79" s="21">
        <v>11</v>
      </c>
      <c r="G79" s="21"/>
      <c r="H79" s="22"/>
      <c r="I79" s="22" t="s">
        <v>39</v>
      </c>
      <c r="J79" s="22" t="s">
        <v>9</v>
      </c>
      <c r="K79" s="45"/>
      <c r="L79" s="45"/>
      <c r="M79" s="45"/>
      <c r="N79" s="45"/>
      <c r="O79" s="28"/>
      <c r="P79" s="3"/>
      <c r="Q79" s="33"/>
      <c r="R79" s="33"/>
      <c r="S79" s="33"/>
      <c r="T79" s="33"/>
      <c r="U79" s="34"/>
      <c r="V79" s="26"/>
      <c r="W79" s="26"/>
      <c r="X79" s="26"/>
      <c r="Y79" s="23"/>
    </row>
    <row r="80" spans="1:25" ht="36.75" customHeight="1" x14ac:dyDescent="0.2">
      <c r="A80" s="21">
        <v>104018</v>
      </c>
      <c r="B80" s="21">
        <v>2</v>
      </c>
      <c r="C80" s="21">
        <v>1164</v>
      </c>
      <c r="D80" s="21" t="s">
        <v>26</v>
      </c>
      <c r="E80" s="21">
        <v>1</v>
      </c>
      <c r="F80" s="21">
        <v>12</v>
      </c>
      <c r="G80" s="21"/>
      <c r="H80" s="22"/>
      <c r="I80" s="22" t="s">
        <v>39</v>
      </c>
      <c r="J80" s="22" t="s">
        <v>10</v>
      </c>
      <c r="K80" s="45"/>
      <c r="L80" s="45"/>
      <c r="M80" s="45"/>
      <c r="N80" s="45"/>
      <c r="O80" s="28"/>
      <c r="P80" s="3"/>
      <c r="Q80" s="33"/>
      <c r="R80" s="33"/>
      <c r="S80" s="33"/>
      <c r="T80" s="33"/>
      <c r="U80" s="34"/>
      <c r="V80" s="26"/>
      <c r="W80" s="26"/>
      <c r="X80" s="26"/>
      <c r="Y80" s="23"/>
    </row>
    <row r="81" spans="1:25" ht="64.5" customHeight="1" x14ac:dyDescent="0.2">
      <c r="A81" s="21">
        <v>104018</v>
      </c>
      <c r="B81" s="21">
        <v>2</v>
      </c>
      <c r="C81" s="21">
        <v>1015</v>
      </c>
      <c r="D81" s="21" t="s">
        <v>27</v>
      </c>
      <c r="E81" s="21">
        <v>46</v>
      </c>
      <c r="F81" s="21"/>
      <c r="G81" s="21"/>
      <c r="H81" s="22" t="s">
        <v>150</v>
      </c>
      <c r="I81" s="22" t="s">
        <v>151</v>
      </c>
      <c r="J81" s="22"/>
      <c r="K81" s="27"/>
      <c r="L81" s="27"/>
      <c r="M81" s="27"/>
      <c r="N81" s="3"/>
      <c r="O81" s="28"/>
      <c r="P81" s="3"/>
      <c r="Q81" s="29">
        <v>12096</v>
      </c>
      <c r="R81" s="29">
        <v>-2300</v>
      </c>
      <c r="S81" s="29">
        <f>Q81+R81</f>
        <v>9796</v>
      </c>
      <c r="T81" s="29">
        <v>9712.99</v>
      </c>
      <c r="U81" s="29">
        <f>T81-S81</f>
        <v>-83.010000000000218</v>
      </c>
      <c r="V81" s="35" t="s">
        <v>184</v>
      </c>
      <c r="W81" s="26"/>
      <c r="X81" s="26"/>
      <c r="Y81" s="23"/>
    </row>
    <row r="82" spans="1:25" ht="42.75" customHeight="1" x14ac:dyDescent="0.2">
      <c r="A82" s="21">
        <v>104018</v>
      </c>
      <c r="B82" s="21">
        <v>2</v>
      </c>
      <c r="C82" s="21">
        <v>1015</v>
      </c>
      <c r="D82" s="21" t="s">
        <v>27</v>
      </c>
      <c r="E82" s="21">
        <v>46</v>
      </c>
      <c r="F82" s="21">
        <v>1</v>
      </c>
      <c r="G82" s="21"/>
      <c r="H82" s="22"/>
      <c r="I82" s="22" t="s">
        <v>152</v>
      </c>
      <c r="J82" s="22" t="s">
        <v>47</v>
      </c>
      <c r="K82" s="27">
        <v>168</v>
      </c>
      <c r="L82" s="27"/>
      <c r="M82" s="27">
        <v>168</v>
      </c>
      <c r="N82" s="3"/>
      <c r="O82" s="28"/>
      <c r="P82" s="3"/>
      <c r="Q82" s="33"/>
      <c r="R82" s="33"/>
      <c r="S82" s="33"/>
      <c r="T82" s="33"/>
      <c r="U82" s="34"/>
      <c r="V82" s="26"/>
      <c r="W82" s="26"/>
      <c r="X82" s="26"/>
      <c r="Y82" s="23"/>
    </row>
    <row r="83" spans="1:25" ht="42.75" customHeight="1" x14ac:dyDescent="0.2">
      <c r="A83" s="21"/>
      <c r="B83" s="21">
        <v>2</v>
      </c>
      <c r="C83" s="21">
        <v>1015</v>
      </c>
      <c r="D83" s="21" t="s">
        <v>27</v>
      </c>
      <c r="E83" s="21">
        <v>46</v>
      </c>
      <c r="F83" s="21">
        <v>2</v>
      </c>
      <c r="G83" s="21"/>
      <c r="H83" s="22"/>
      <c r="I83" s="22"/>
      <c r="J83" s="22" t="s">
        <v>241</v>
      </c>
      <c r="K83" s="27" t="s">
        <v>240</v>
      </c>
      <c r="L83" s="27"/>
      <c r="M83" s="27" t="s">
        <v>240</v>
      </c>
      <c r="N83" s="3"/>
      <c r="O83" s="28"/>
      <c r="P83" s="3"/>
      <c r="Q83" s="33"/>
      <c r="R83" s="33"/>
      <c r="S83" s="33"/>
      <c r="T83" s="33"/>
      <c r="U83" s="34"/>
      <c r="V83" s="26"/>
      <c r="W83" s="26"/>
      <c r="X83" s="26"/>
      <c r="Y83" s="23"/>
    </row>
    <row r="84" spans="1:25" ht="57" customHeight="1" x14ac:dyDescent="0.2">
      <c r="A84" s="21"/>
      <c r="B84" s="21">
        <v>2</v>
      </c>
      <c r="C84" s="21">
        <v>1015</v>
      </c>
      <c r="D84" s="21" t="s">
        <v>27</v>
      </c>
      <c r="E84" s="21">
        <v>46</v>
      </c>
      <c r="F84" s="21">
        <v>3</v>
      </c>
      <c r="G84" s="21"/>
      <c r="H84" s="22"/>
      <c r="I84" s="22"/>
      <c r="J84" s="22" t="s">
        <v>242</v>
      </c>
      <c r="K84" s="27"/>
      <c r="L84" s="27"/>
      <c r="M84" s="27"/>
      <c r="N84" s="3"/>
      <c r="O84" s="28"/>
      <c r="P84" s="3"/>
      <c r="Q84" s="33"/>
      <c r="R84" s="33"/>
      <c r="S84" s="33"/>
      <c r="T84" s="33"/>
      <c r="U84" s="34"/>
      <c r="V84" s="26"/>
      <c r="W84" s="26"/>
      <c r="X84" s="26"/>
      <c r="Y84" s="23"/>
    </row>
    <row r="85" spans="1:25" ht="90.75" customHeight="1" x14ac:dyDescent="0.2">
      <c r="A85" s="21">
        <v>104018</v>
      </c>
      <c r="B85" s="21">
        <v>2</v>
      </c>
      <c r="C85" s="21">
        <v>1077</v>
      </c>
      <c r="D85" s="21" t="s">
        <v>27</v>
      </c>
      <c r="E85" s="21">
        <v>1</v>
      </c>
      <c r="F85" s="21"/>
      <c r="G85" s="21"/>
      <c r="H85" s="22" t="s">
        <v>45</v>
      </c>
      <c r="I85" s="22" t="s">
        <v>46</v>
      </c>
      <c r="J85" s="22"/>
      <c r="K85" s="27"/>
      <c r="L85" s="27"/>
      <c r="M85" s="27"/>
      <c r="N85" s="3"/>
      <c r="O85" s="28"/>
      <c r="P85" s="3"/>
      <c r="Q85" s="29">
        <v>588406</v>
      </c>
      <c r="R85" s="50"/>
      <c r="S85" s="29">
        <f>Q85+R85</f>
        <v>588406</v>
      </c>
      <c r="T85" s="29">
        <v>534875.01</v>
      </c>
      <c r="U85" s="29">
        <f>T85-S85</f>
        <v>-53530.989999999991</v>
      </c>
      <c r="V85" s="62" t="s">
        <v>1</v>
      </c>
      <c r="W85" s="47" t="s">
        <v>125</v>
      </c>
      <c r="X85" s="47" t="s">
        <v>124</v>
      </c>
      <c r="Y85" s="82" t="s">
        <v>210</v>
      </c>
    </row>
    <row r="86" spans="1:25" ht="27.75" customHeight="1" x14ac:dyDescent="0.2">
      <c r="A86" s="21">
        <v>104018</v>
      </c>
      <c r="B86" s="21">
        <v>2</v>
      </c>
      <c r="C86" s="21">
        <v>1077</v>
      </c>
      <c r="D86" s="21" t="s">
        <v>27</v>
      </c>
      <c r="E86" s="21">
        <v>1</v>
      </c>
      <c r="F86" s="21">
        <v>1</v>
      </c>
      <c r="G86" s="21"/>
      <c r="H86" s="22"/>
      <c r="I86" s="22" t="s">
        <v>101</v>
      </c>
      <c r="J86" s="22" t="s">
        <v>47</v>
      </c>
      <c r="K86" s="27"/>
      <c r="L86" s="27"/>
      <c r="M86" s="27"/>
      <c r="N86" s="3"/>
      <c r="O86" s="28"/>
      <c r="P86" s="3"/>
      <c r="Q86" s="33"/>
      <c r="R86" s="33"/>
      <c r="S86" s="33"/>
      <c r="T86" s="33"/>
      <c r="U86" s="34"/>
      <c r="V86" s="26"/>
      <c r="W86" s="26"/>
      <c r="X86" s="26"/>
      <c r="Y86" s="84"/>
    </row>
    <row r="87" spans="1:25" ht="27" customHeight="1" x14ac:dyDescent="0.2">
      <c r="A87" s="21">
        <v>104018</v>
      </c>
      <c r="B87" s="21">
        <v>2</v>
      </c>
      <c r="C87" s="21">
        <v>1077</v>
      </c>
      <c r="D87" s="21" t="s">
        <v>27</v>
      </c>
      <c r="E87" s="21">
        <v>1</v>
      </c>
      <c r="F87" s="21">
        <v>2</v>
      </c>
      <c r="G87" s="21"/>
      <c r="H87" s="22"/>
      <c r="I87" s="22"/>
      <c r="J87" s="22" t="s">
        <v>232</v>
      </c>
      <c r="K87" s="27" t="s">
        <v>233</v>
      </c>
      <c r="L87" s="27"/>
      <c r="M87" s="27" t="s">
        <v>233</v>
      </c>
      <c r="N87" s="3"/>
      <c r="O87" s="28"/>
      <c r="P87" s="3"/>
      <c r="Q87" s="33"/>
      <c r="R87" s="33"/>
      <c r="S87" s="33"/>
      <c r="T87" s="33"/>
      <c r="U87" s="34"/>
      <c r="V87" s="26"/>
      <c r="W87" s="26"/>
      <c r="X87" s="26"/>
      <c r="Y87" s="84"/>
    </row>
    <row r="88" spans="1:25" ht="48.75" customHeight="1" x14ac:dyDescent="0.2">
      <c r="A88" s="21">
        <v>104018</v>
      </c>
      <c r="B88" s="21">
        <v>2</v>
      </c>
      <c r="C88" s="21">
        <v>1077</v>
      </c>
      <c r="D88" s="21" t="s">
        <v>27</v>
      </c>
      <c r="E88" s="21">
        <v>1</v>
      </c>
      <c r="F88" s="21">
        <v>3</v>
      </c>
      <c r="G88" s="21"/>
      <c r="H88" s="22"/>
      <c r="I88" s="22"/>
      <c r="J88" s="22" t="s">
        <v>234</v>
      </c>
      <c r="K88" s="27" t="s">
        <v>240</v>
      </c>
      <c r="L88" s="27"/>
      <c r="M88" s="27" t="s">
        <v>240</v>
      </c>
      <c r="N88" s="3"/>
      <c r="O88" s="28"/>
      <c r="P88" s="3"/>
      <c r="Q88" s="33"/>
      <c r="R88" s="33"/>
      <c r="S88" s="33"/>
      <c r="T88" s="33"/>
      <c r="U88" s="34"/>
      <c r="V88" s="26"/>
      <c r="W88" s="26"/>
      <c r="X88" s="26"/>
      <c r="Y88" s="51"/>
    </row>
    <row r="89" spans="1:25" ht="49.5" customHeight="1" x14ac:dyDescent="0.2">
      <c r="A89" s="21">
        <v>104018</v>
      </c>
      <c r="B89" s="21">
        <v>2</v>
      </c>
      <c r="C89" s="21">
        <v>1077</v>
      </c>
      <c r="D89" s="21" t="s">
        <v>27</v>
      </c>
      <c r="E89" s="21">
        <v>2</v>
      </c>
      <c r="F89" s="21"/>
      <c r="G89" s="21"/>
      <c r="H89" s="22" t="s">
        <v>129</v>
      </c>
      <c r="I89" s="22" t="s">
        <v>172</v>
      </c>
      <c r="J89" s="22"/>
      <c r="K89" s="27"/>
      <c r="L89" s="27"/>
      <c r="M89" s="27"/>
      <c r="N89" s="3"/>
      <c r="O89" s="28"/>
      <c r="P89" s="3"/>
      <c r="Q89" s="29">
        <v>39064</v>
      </c>
      <c r="R89" s="29"/>
      <c r="S89" s="29">
        <f>Q89+R89</f>
        <v>39064</v>
      </c>
      <c r="T89" s="29">
        <v>39055</v>
      </c>
      <c r="U89" s="29">
        <f>T89-S89</f>
        <v>-9</v>
      </c>
      <c r="V89" s="62" t="s">
        <v>2</v>
      </c>
      <c r="W89" s="26"/>
      <c r="X89" s="26"/>
      <c r="Y89" s="52"/>
    </row>
    <row r="90" spans="1:25" ht="24" customHeight="1" x14ac:dyDescent="0.2">
      <c r="A90" s="21">
        <v>104018</v>
      </c>
      <c r="B90" s="21">
        <v>2</v>
      </c>
      <c r="C90" s="21">
        <v>1077</v>
      </c>
      <c r="D90" s="21" t="s">
        <v>27</v>
      </c>
      <c r="E90" s="21">
        <v>2</v>
      </c>
      <c r="F90" s="21">
        <v>1</v>
      </c>
      <c r="G90" s="21"/>
      <c r="H90" s="22"/>
      <c r="I90" s="22" t="s">
        <v>101</v>
      </c>
      <c r="J90" s="22" t="s">
        <v>47</v>
      </c>
      <c r="K90" s="27"/>
      <c r="L90" s="27"/>
      <c r="M90" s="27"/>
      <c r="N90" s="3"/>
      <c r="O90" s="28"/>
      <c r="P90" s="3"/>
      <c r="Q90" s="33"/>
      <c r="R90" s="33"/>
      <c r="S90" s="33"/>
      <c r="T90" s="33"/>
      <c r="U90" s="34"/>
      <c r="V90" s="26"/>
      <c r="W90" s="26"/>
      <c r="X90" s="26"/>
      <c r="Y90" s="23"/>
    </row>
    <row r="91" spans="1:25" ht="24" customHeight="1" x14ac:dyDescent="0.2">
      <c r="A91" s="21"/>
      <c r="B91" s="21">
        <v>2</v>
      </c>
      <c r="C91" s="21">
        <v>1077</v>
      </c>
      <c r="D91" s="21" t="s">
        <v>27</v>
      </c>
      <c r="E91" s="21">
        <v>2</v>
      </c>
      <c r="F91" s="21">
        <v>2</v>
      </c>
      <c r="G91" s="21"/>
      <c r="H91" s="22"/>
      <c r="I91" s="22"/>
      <c r="J91" s="22" t="s">
        <v>243</v>
      </c>
      <c r="K91" s="27" t="s">
        <v>233</v>
      </c>
      <c r="L91" s="27"/>
      <c r="M91" s="27" t="s">
        <v>233</v>
      </c>
      <c r="N91" s="3"/>
      <c r="O91" s="28"/>
      <c r="P91" s="3"/>
      <c r="Q91" s="33"/>
      <c r="R91" s="33"/>
      <c r="S91" s="33"/>
      <c r="T91" s="33"/>
      <c r="U91" s="34"/>
      <c r="V91" s="26"/>
      <c r="W91" s="26"/>
      <c r="X91" s="26"/>
      <c r="Y91" s="23"/>
    </row>
    <row r="92" spans="1:25" ht="105" customHeight="1" x14ac:dyDescent="0.2">
      <c r="A92" s="21"/>
      <c r="B92" s="21">
        <v>2</v>
      </c>
      <c r="C92" s="21">
        <v>1077</v>
      </c>
      <c r="D92" s="21" t="s">
        <v>27</v>
      </c>
      <c r="E92" s="21">
        <v>2</v>
      </c>
      <c r="F92" s="21">
        <v>3</v>
      </c>
      <c r="G92" s="21"/>
      <c r="H92" s="22"/>
      <c r="I92" s="22"/>
      <c r="J92" s="22" t="s">
        <v>234</v>
      </c>
      <c r="K92" s="27" t="s">
        <v>244</v>
      </c>
      <c r="L92" s="27"/>
      <c r="M92" s="27" t="s">
        <v>244</v>
      </c>
      <c r="N92" s="3"/>
      <c r="O92" s="28"/>
      <c r="P92" s="3"/>
      <c r="Q92" s="33"/>
      <c r="R92" s="33"/>
      <c r="S92" s="33"/>
      <c r="T92" s="33"/>
      <c r="U92" s="34"/>
      <c r="V92" s="26"/>
      <c r="W92" s="26"/>
      <c r="X92" s="26"/>
      <c r="Y92" s="23"/>
    </row>
    <row r="93" spans="1:25" ht="75.75" customHeight="1" x14ac:dyDescent="0.2">
      <c r="A93" s="21">
        <v>104018</v>
      </c>
      <c r="B93" s="21">
        <v>2</v>
      </c>
      <c r="C93" s="21">
        <v>1049</v>
      </c>
      <c r="D93" s="21" t="s">
        <v>28</v>
      </c>
      <c r="E93" s="21">
        <v>1</v>
      </c>
      <c r="F93" s="21"/>
      <c r="G93" s="21"/>
      <c r="H93" s="22" t="s">
        <v>89</v>
      </c>
      <c r="I93" s="22" t="s">
        <v>235</v>
      </c>
      <c r="J93" s="22"/>
      <c r="K93" s="27"/>
      <c r="L93" s="27"/>
      <c r="M93" s="27"/>
      <c r="N93" s="3"/>
      <c r="O93" s="28"/>
      <c r="P93" s="3"/>
      <c r="Q93" s="29">
        <v>3792500</v>
      </c>
      <c r="R93" s="50">
        <v>-549800</v>
      </c>
      <c r="S93" s="29">
        <f>Q93+R93</f>
        <v>3242700</v>
      </c>
      <c r="T93" s="29">
        <v>3158545.21</v>
      </c>
      <c r="U93" s="29">
        <f>T93-S93</f>
        <v>-84154.790000000037</v>
      </c>
      <c r="V93" s="30" t="s">
        <v>3</v>
      </c>
      <c r="W93" s="79" t="s">
        <v>111</v>
      </c>
      <c r="X93" s="82" t="s">
        <v>211</v>
      </c>
      <c r="Y93" s="79" t="s">
        <v>110</v>
      </c>
    </row>
    <row r="94" spans="1:25" ht="38.25" customHeight="1" x14ac:dyDescent="0.2">
      <c r="A94" s="21">
        <v>104018</v>
      </c>
      <c r="B94" s="21">
        <v>2</v>
      </c>
      <c r="C94" s="21">
        <v>1049</v>
      </c>
      <c r="D94" s="21" t="s">
        <v>28</v>
      </c>
      <c r="E94" s="21">
        <v>1</v>
      </c>
      <c r="F94" s="21">
        <v>1</v>
      </c>
      <c r="G94" s="21"/>
      <c r="H94" s="22"/>
      <c r="I94" s="22" t="s">
        <v>236</v>
      </c>
      <c r="J94" s="22" t="s">
        <v>7</v>
      </c>
      <c r="K94" s="45">
        <v>41.4</v>
      </c>
      <c r="L94" s="45"/>
      <c r="M94" s="45">
        <v>41.4</v>
      </c>
      <c r="N94" s="3">
        <f>N95+N96+N97</f>
        <v>43.089999999999996</v>
      </c>
      <c r="O94" s="28">
        <f>N94-M94</f>
        <v>1.6899999999999977</v>
      </c>
      <c r="P94" s="3"/>
      <c r="Q94" s="33"/>
      <c r="R94" s="33"/>
      <c r="S94" s="33"/>
      <c r="T94" s="33"/>
      <c r="U94" s="34"/>
      <c r="V94" s="35"/>
      <c r="W94" s="80"/>
      <c r="X94" s="84"/>
      <c r="Y94" s="80"/>
    </row>
    <row r="95" spans="1:25" ht="119.25" customHeight="1" x14ac:dyDescent="0.2">
      <c r="A95" s="21">
        <v>104018</v>
      </c>
      <c r="B95" s="21">
        <v>2</v>
      </c>
      <c r="C95" s="21">
        <v>1049</v>
      </c>
      <c r="D95" s="21" t="s">
        <v>28</v>
      </c>
      <c r="E95" s="21">
        <v>1</v>
      </c>
      <c r="F95" s="21">
        <v>2</v>
      </c>
      <c r="G95" s="21"/>
      <c r="H95" s="22"/>
      <c r="I95" s="22" t="s">
        <v>237</v>
      </c>
      <c r="J95" s="22" t="s">
        <v>7</v>
      </c>
      <c r="K95" s="45">
        <v>24</v>
      </c>
      <c r="L95" s="45"/>
      <c r="M95" s="45">
        <v>24</v>
      </c>
      <c r="N95" s="3">
        <v>24</v>
      </c>
      <c r="O95" s="28">
        <f>N95-M95</f>
        <v>0</v>
      </c>
      <c r="P95" s="3"/>
      <c r="Q95" s="33"/>
      <c r="R95" s="33"/>
      <c r="S95" s="33"/>
      <c r="T95" s="33"/>
      <c r="U95" s="34"/>
      <c r="V95" s="35"/>
      <c r="W95" s="81"/>
      <c r="X95" s="83"/>
      <c r="Y95" s="81"/>
    </row>
    <row r="96" spans="1:25" ht="24.75" customHeight="1" x14ac:dyDescent="0.2">
      <c r="A96" s="21">
        <v>104018</v>
      </c>
      <c r="B96" s="21">
        <v>2</v>
      </c>
      <c r="C96" s="21">
        <v>1049</v>
      </c>
      <c r="D96" s="21" t="s">
        <v>28</v>
      </c>
      <c r="E96" s="21">
        <v>1</v>
      </c>
      <c r="F96" s="21">
        <v>3</v>
      </c>
      <c r="G96" s="21"/>
      <c r="H96" s="22"/>
      <c r="I96" s="22" t="s">
        <v>238</v>
      </c>
      <c r="J96" s="22" t="s">
        <v>7</v>
      </c>
      <c r="K96" s="45">
        <v>8.5</v>
      </c>
      <c r="L96" s="45"/>
      <c r="M96" s="45">
        <v>8.5</v>
      </c>
      <c r="N96" s="3">
        <v>14.05</v>
      </c>
      <c r="O96" s="28">
        <f>N96-M96</f>
        <v>5.5500000000000007</v>
      </c>
      <c r="P96" s="3"/>
      <c r="Q96" s="33"/>
      <c r="R96" s="33"/>
      <c r="S96" s="33"/>
      <c r="T96" s="33"/>
      <c r="U96" s="34"/>
      <c r="V96" s="62"/>
      <c r="W96" s="38"/>
      <c r="X96" s="38"/>
      <c r="Y96" s="38"/>
    </row>
    <row r="97" spans="1:25" ht="18.75" customHeight="1" x14ac:dyDescent="0.2">
      <c r="A97" s="21">
        <v>104018</v>
      </c>
      <c r="B97" s="21">
        <v>2</v>
      </c>
      <c r="C97" s="21">
        <v>1049</v>
      </c>
      <c r="D97" s="21" t="s">
        <v>28</v>
      </c>
      <c r="E97" s="21">
        <v>1</v>
      </c>
      <c r="F97" s="21">
        <v>4</v>
      </c>
      <c r="G97" s="21"/>
      <c r="H97" s="22"/>
      <c r="I97" s="22" t="s">
        <v>239</v>
      </c>
      <c r="J97" s="22" t="s">
        <v>7</v>
      </c>
      <c r="K97" s="45">
        <v>8.9</v>
      </c>
      <c r="L97" s="45"/>
      <c r="M97" s="45">
        <v>8.9</v>
      </c>
      <c r="N97" s="3">
        <v>5.04</v>
      </c>
      <c r="O97" s="28">
        <f>N97-M97</f>
        <v>-3.8600000000000003</v>
      </c>
      <c r="P97" s="3"/>
      <c r="Q97" s="33"/>
      <c r="R97" s="33"/>
      <c r="S97" s="33"/>
      <c r="T97" s="33"/>
      <c r="U97" s="34"/>
      <c r="V97" s="26"/>
      <c r="W97" s="26"/>
      <c r="X97" s="26"/>
      <c r="Y97" s="23"/>
    </row>
    <row r="98" spans="1:25" ht="23.25" customHeight="1" x14ac:dyDescent="0.2">
      <c r="A98" s="21">
        <v>104018</v>
      </c>
      <c r="B98" s="21">
        <v>2</v>
      </c>
      <c r="C98" s="21">
        <v>1049</v>
      </c>
      <c r="D98" s="21" t="s">
        <v>28</v>
      </c>
      <c r="E98" s="21">
        <v>1</v>
      </c>
      <c r="F98" s="21">
        <v>5</v>
      </c>
      <c r="G98" s="21"/>
      <c r="H98" s="22"/>
      <c r="I98" s="22" t="s">
        <v>39</v>
      </c>
      <c r="J98" s="22" t="s">
        <v>9</v>
      </c>
      <c r="K98" s="45"/>
      <c r="L98" s="27"/>
      <c r="M98" s="45"/>
      <c r="N98" s="27"/>
      <c r="O98" s="28"/>
      <c r="P98" s="3"/>
      <c r="Q98" s="33"/>
      <c r="R98" s="33"/>
      <c r="S98" s="33"/>
      <c r="T98" s="33"/>
      <c r="U98" s="34"/>
      <c r="V98" s="35"/>
      <c r="W98" s="26"/>
      <c r="X98" s="26"/>
      <c r="Y98" s="23"/>
    </row>
    <row r="99" spans="1:25" ht="78.75" customHeight="1" x14ac:dyDescent="0.2">
      <c r="A99" s="21">
        <v>104018</v>
      </c>
      <c r="B99" s="21">
        <v>2</v>
      </c>
      <c r="C99" s="21">
        <v>1049</v>
      </c>
      <c r="D99" s="21" t="s">
        <v>28</v>
      </c>
      <c r="E99" s="21">
        <v>2</v>
      </c>
      <c r="F99" s="21"/>
      <c r="G99" s="21"/>
      <c r="H99" s="22" t="s">
        <v>48</v>
      </c>
      <c r="I99" s="22" t="s">
        <v>173</v>
      </c>
      <c r="J99" s="22"/>
      <c r="K99" s="27"/>
      <c r="L99" s="27"/>
      <c r="M99" s="27"/>
      <c r="N99" s="3"/>
      <c r="O99" s="28"/>
      <c r="P99" s="3"/>
      <c r="Q99" s="29">
        <v>207500</v>
      </c>
      <c r="R99" s="50"/>
      <c r="S99" s="29">
        <f>Q99+R99</f>
        <v>207500</v>
      </c>
      <c r="T99" s="29">
        <v>200759.09</v>
      </c>
      <c r="U99" s="29">
        <f>T99-S99</f>
        <v>-6740.9100000000035</v>
      </c>
      <c r="V99" s="35" t="s">
        <v>4</v>
      </c>
      <c r="W99" s="47" t="s">
        <v>126</v>
      </c>
      <c r="X99" s="82" t="s">
        <v>112</v>
      </c>
      <c r="Y99" s="82" t="s">
        <v>110</v>
      </c>
    </row>
    <row r="100" spans="1:25" ht="30.75" customHeight="1" x14ac:dyDescent="0.2">
      <c r="A100" s="21">
        <v>104018</v>
      </c>
      <c r="B100" s="21">
        <v>2</v>
      </c>
      <c r="C100" s="21">
        <v>1049</v>
      </c>
      <c r="D100" s="21" t="s">
        <v>28</v>
      </c>
      <c r="E100" s="21">
        <v>2</v>
      </c>
      <c r="F100" s="21">
        <v>1</v>
      </c>
      <c r="G100" s="21"/>
      <c r="H100" s="22"/>
      <c r="I100" s="22" t="s">
        <v>102</v>
      </c>
      <c r="J100" s="22" t="s">
        <v>7</v>
      </c>
      <c r="K100" s="45">
        <v>1</v>
      </c>
      <c r="L100" s="45"/>
      <c r="M100" s="45">
        <v>1</v>
      </c>
      <c r="N100" s="45">
        <v>1</v>
      </c>
      <c r="O100" s="28">
        <f>N100-M100</f>
        <v>0</v>
      </c>
      <c r="P100" s="3"/>
      <c r="Q100" s="33"/>
      <c r="R100" s="33"/>
      <c r="S100" s="33"/>
      <c r="T100" s="33"/>
      <c r="U100" s="34"/>
      <c r="V100" s="26"/>
      <c r="W100" s="26"/>
      <c r="X100" s="84"/>
      <c r="Y100" s="84"/>
    </row>
    <row r="101" spans="1:25" ht="47.25" customHeight="1" x14ac:dyDescent="0.2">
      <c r="A101" s="21">
        <v>104018</v>
      </c>
      <c r="B101" s="21">
        <v>2</v>
      </c>
      <c r="C101" s="21">
        <v>1049</v>
      </c>
      <c r="D101" s="21" t="s">
        <v>28</v>
      </c>
      <c r="E101" s="21">
        <v>2</v>
      </c>
      <c r="F101" s="21">
        <v>2</v>
      </c>
      <c r="G101" s="21"/>
      <c r="H101" s="22"/>
      <c r="I101" s="22" t="s">
        <v>103</v>
      </c>
      <c r="J101" s="22" t="s">
        <v>7</v>
      </c>
      <c r="K101" s="45">
        <v>1</v>
      </c>
      <c r="L101" s="45"/>
      <c r="M101" s="45">
        <v>1</v>
      </c>
      <c r="N101" s="46">
        <v>1</v>
      </c>
      <c r="O101" s="28">
        <f>N101-M101</f>
        <v>0</v>
      </c>
      <c r="P101" s="3"/>
      <c r="Q101" s="33"/>
      <c r="R101" s="33"/>
      <c r="S101" s="33"/>
      <c r="T101" s="33"/>
      <c r="U101" s="34"/>
      <c r="V101" s="26"/>
      <c r="W101" s="26"/>
      <c r="X101" s="84"/>
      <c r="Y101" s="83"/>
    </row>
    <row r="102" spans="1:25" ht="72.75" customHeight="1" x14ac:dyDescent="0.2">
      <c r="A102" s="21">
        <v>104018</v>
      </c>
      <c r="B102" s="21">
        <v>2</v>
      </c>
      <c r="C102" s="21">
        <v>1049</v>
      </c>
      <c r="D102" s="21" t="s">
        <v>28</v>
      </c>
      <c r="E102" s="21">
        <v>2</v>
      </c>
      <c r="F102" s="21">
        <v>3</v>
      </c>
      <c r="G102" s="21"/>
      <c r="H102" s="22"/>
      <c r="I102" s="22" t="s">
        <v>49</v>
      </c>
      <c r="J102" s="22" t="s">
        <v>7</v>
      </c>
      <c r="K102" s="45">
        <v>30</v>
      </c>
      <c r="L102" s="45"/>
      <c r="M102" s="45">
        <v>30</v>
      </c>
      <c r="N102" s="46">
        <v>0</v>
      </c>
      <c r="O102" s="28">
        <f>N102-M102</f>
        <v>-30</v>
      </c>
      <c r="P102" s="63"/>
      <c r="Q102" s="64"/>
      <c r="R102" s="33"/>
      <c r="S102" s="33"/>
      <c r="T102" s="33"/>
      <c r="U102" s="34"/>
      <c r="V102" s="65"/>
      <c r="W102" s="26"/>
      <c r="X102" s="83"/>
      <c r="Y102" s="36"/>
    </row>
    <row r="103" spans="1:25" ht="22.5" customHeight="1" x14ac:dyDescent="0.2">
      <c r="A103" s="21">
        <v>104018</v>
      </c>
      <c r="B103" s="21">
        <v>2</v>
      </c>
      <c r="C103" s="21">
        <v>1049</v>
      </c>
      <c r="D103" s="21" t="s">
        <v>28</v>
      </c>
      <c r="E103" s="21">
        <v>2</v>
      </c>
      <c r="F103" s="21">
        <v>4</v>
      </c>
      <c r="G103" s="21"/>
      <c r="H103" s="22"/>
      <c r="I103" s="22" t="s">
        <v>39</v>
      </c>
      <c r="J103" s="22" t="s">
        <v>9</v>
      </c>
      <c r="K103" s="27"/>
      <c r="L103" s="27"/>
      <c r="M103" s="27"/>
      <c r="N103" s="3"/>
      <c r="O103" s="28"/>
      <c r="P103" s="3"/>
      <c r="Q103" s="33"/>
      <c r="R103" s="33"/>
      <c r="S103" s="33"/>
      <c r="T103" s="33"/>
      <c r="U103" s="34"/>
      <c r="V103" s="65"/>
      <c r="W103" s="26"/>
      <c r="X103" s="26"/>
      <c r="Y103" s="23"/>
    </row>
    <row r="104" spans="1:25" ht="79.5" customHeight="1" x14ac:dyDescent="0.2">
      <c r="A104" s="21">
        <v>104018</v>
      </c>
      <c r="B104" s="21">
        <v>2</v>
      </c>
      <c r="C104" s="21">
        <v>1049</v>
      </c>
      <c r="D104" s="21" t="s">
        <v>28</v>
      </c>
      <c r="E104" s="21">
        <v>3</v>
      </c>
      <c r="F104" s="21"/>
      <c r="G104" s="21"/>
      <c r="H104" s="22" t="s">
        <v>153</v>
      </c>
      <c r="I104" s="22" t="s">
        <v>154</v>
      </c>
      <c r="J104" s="22"/>
      <c r="K104" s="39"/>
      <c r="L104" s="27"/>
      <c r="M104" s="39"/>
      <c r="N104" s="3"/>
      <c r="O104" s="28"/>
      <c r="P104" s="3"/>
      <c r="Q104" s="29">
        <v>3298909.1</v>
      </c>
      <c r="R104" s="66">
        <v>1536969.6</v>
      </c>
      <c r="S104" s="29">
        <f>Q104+R104</f>
        <v>4835878.7</v>
      </c>
      <c r="T104" s="29">
        <v>12405619.960000001</v>
      </c>
      <c r="U104" s="29">
        <f>T104-S104</f>
        <v>7569741.2600000007</v>
      </c>
      <c r="V104" s="35" t="s">
        <v>202</v>
      </c>
      <c r="W104" s="85" t="s">
        <v>118</v>
      </c>
      <c r="X104" s="36" t="s">
        <v>116</v>
      </c>
      <c r="Y104" s="40" t="s">
        <v>90</v>
      </c>
    </row>
    <row r="105" spans="1:25" ht="48" customHeight="1" x14ac:dyDescent="0.2">
      <c r="A105" s="21">
        <v>104018</v>
      </c>
      <c r="B105" s="21">
        <v>2</v>
      </c>
      <c r="C105" s="21">
        <v>1049</v>
      </c>
      <c r="D105" s="21" t="s">
        <v>28</v>
      </c>
      <c r="E105" s="21">
        <v>3</v>
      </c>
      <c r="F105" s="21" t="s">
        <v>11</v>
      </c>
      <c r="G105" s="21"/>
      <c r="H105" s="22"/>
      <c r="I105" s="22" t="s">
        <v>155</v>
      </c>
      <c r="J105" s="22" t="s">
        <v>7</v>
      </c>
      <c r="K105" s="39">
        <v>36.299999999999997</v>
      </c>
      <c r="L105" s="27"/>
      <c r="M105" s="39">
        <v>36.299999999999997</v>
      </c>
      <c r="N105" s="3">
        <v>101.5</v>
      </c>
      <c r="O105" s="28">
        <f t="shared" ref="O105:O112" si="2">N105-M105</f>
        <v>65.2</v>
      </c>
      <c r="P105" s="46" t="s">
        <v>261</v>
      </c>
      <c r="Q105" s="33"/>
      <c r="R105" s="33"/>
      <c r="S105" s="33"/>
      <c r="T105" s="33"/>
      <c r="U105" s="34"/>
      <c r="V105" s="26"/>
      <c r="W105" s="86"/>
      <c r="X105" s="26"/>
      <c r="Y105" s="23"/>
    </row>
    <row r="106" spans="1:25" ht="61.5" customHeight="1" x14ac:dyDescent="0.2">
      <c r="A106" s="21">
        <v>104018</v>
      </c>
      <c r="B106" s="21">
        <v>2</v>
      </c>
      <c r="C106" s="21">
        <v>1049</v>
      </c>
      <c r="D106" s="21" t="s">
        <v>28</v>
      </c>
      <c r="E106" s="21">
        <v>3</v>
      </c>
      <c r="F106" s="21" t="s">
        <v>12</v>
      </c>
      <c r="G106" s="21"/>
      <c r="H106" s="22"/>
      <c r="I106" s="22" t="s">
        <v>156</v>
      </c>
      <c r="J106" s="22" t="s">
        <v>7</v>
      </c>
      <c r="K106" s="39">
        <v>13.5</v>
      </c>
      <c r="L106" s="27"/>
      <c r="M106" s="39">
        <v>13.5</v>
      </c>
      <c r="N106" s="3">
        <v>14.1</v>
      </c>
      <c r="O106" s="28">
        <f t="shared" si="2"/>
        <v>0.59999999999999964</v>
      </c>
      <c r="P106" s="3"/>
      <c r="Q106" s="29"/>
      <c r="R106" s="29"/>
      <c r="S106" s="29"/>
      <c r="T106" s="29"/>
      <c r="U106" s="42"/>
      <c r="V106" s="46"/>
      <c r="W106" s="87"/>
      <c r="X106" s="26"/>
      <c r="Y106" s="36"/>
    </row>
    <row r="107" spans="1:25" ht="19.5" customHeight="1" x14ac:dyDescent="0.2">
      <c r="A107" s="21">
        <v>104018</v>
      </c>
      <c r="B107" s="21">
        <v>2</v>
      </c>
      <c r="C107" s="21">
        <v>1049</v>
      </c>
      <c r="D107" s="21" t="s">
        <v>28</v>
      </c>
      <c r="E107" s="21">
        <v>3</v>
      </c>
      <c r="F107" s="21" t="s">
        <v>13</v>
      </c>
      <c r="G107" s="21"/>
      <c r="H107" s="22"/>
      <c r="I107" s="22" t="s">
        <v>157</v>
      </c>
      <c r="J107" s="22" t="s">
        <v>7</v>
      </c>
      <c r="K107" s="39">
        <v>10.5</v>
      </c>
      <c r="L107" s="27"/>
      <c r="M107" s="39">
        <v>10.5</v>
      </c>
      <c r="N107" s="3">
        <v>29.1</v>
      </c>
      <c r="O107" s="28">
        <f t="shared" si="2"/>
        <v>18.600000000000001</v>
      </c>
      <c r="P107" s="3"/>
      <c r="Q107" s="29"/>
      <c r="R107" s="29"/>
      <c r="S107" s="29"/>
      <c r="T107" s="29"/>
      <c r="U107" s="42"/>
      <c r="V107" s="46"/>
      <c r="W107" s="26"/>
      <c r="X107" s="26"/>
      <c r="Y107" s="36"/>
    </row>
    <row r="108" spans="1:25" ht="24" customHeight="1" x14ac:dyDescent="0.2">
      <c r="A108" s="21">
        <v>104018</v>
      </c>
      <c r="B108" s="21">
        <v>2</v>
      </c>
      <c r="C108" s="21">
        <v>1049</v>
      </c>
      <c r="D108" s="21" t="s">
        <v>28</v>
      </c>
      <c r="E108" s="21">
        <v>3</v>
      </c>
      <c r="F108" s="21" t="s">
        <v>14</v>
      </c>
      <c r="G108" s="21"/>
      <c r="H108" s="22"/>
      <c r="I108" s="22" t="s">
        <v>158</v>
      </c>
      <c r="J108" s="22" t="s">
        <v>7</v>
      </c>
      <c r="K108" s="39">
        <v>6</v>
      </c>
      <c r="L108" s="27"/>
      <c r="M108" s="39">
        <v>6</v>
      </c>
      <c r="N108" s="3">
        <v>17.3</v>
      </c>
      <c r="O108" s="28">
        <f t="shared" si="2"/>
        <v>11.3</v>
      </c>
      <c r="P108" s="3"/>
      <c r="Q108" s="29"/>
      <c r="R108" s="29"/>
      <c r="S108" s="29"/>
      <c r="T108" s="29"/>
      <c r="U108" s="42"/>
      <c r="V108" s="46"/>
      <c r="W108" s="26"/>
      <c r="X108" s="26"/>
      <c r="Y108" s="36"/>
    </row>
    <row r="109" spans="1:25" ht="17.25" customHeight="1" x14ac:dyDescent="0.2">
      <c r="A109" s="21">
        <v>104018</v>
      </c>
      <c r="B109" s="21">
        <v>2</v>
      </c>
      <c r="C109" s="21">
        <v>1049</v>
      </c>
      <c r="D109" s="21" t="s">
        <v>28</v>
      </c>
      <c r="E109" s="21">
        <v>3</v>
      </c>
      <c r="F109" s="21" t="s">
        <v>15</v>
      </c>
      <c r="G109" s="21"/>
      <c r="H109" s="22"/>
      <c r="I109" s="22" t="s">
        <v>159</v>
      </c>
      <c r="J109" s="22" t="s">
        <v>7</v>
      </c>
      <c r="K109" s="39">
        <v>6.3</v>
      </c>
      <c r="L109" s="27"/>
      <c r="M109" s="39">
        <v>6.3</v>
      </c>
      <c r="N109" s="3">
        <v>11</v>
      </c>
      <c r="O109" s="28">
        <f t="shared" si="2"/>
        <v>4.7</v>
      </c>
      <c r="P109" s="3"/>
      <c r="Q109" s="29"/>
      <c r="R109" s="29"/>
      <c r="S109" s="29"/>
      <c r="T109" s="29"/>
      <c r="U109" s="42"/>
      <c r="V109" s="46"/>
      <c r="W109" s="26"/>
      <c r="X109" s="26"/>
      <c r="Y109" s="36"/>
    </row>
    <row r="110" spans="1:25" ht="17.25" customHeight="1" x14ac:dyDescent="0.2">
      <c r="A110" s="21"/>
      <c r="B110" s="21"/>
      <c r="C110" s="21">
        <v>1049</v>
      </c>
      <c r="D110" s="21" t="s">
        <v>28</v>
      </c>
      <c r="E110" s="21">
        <v>3</v>
      </c>
      <c r="F110" s="21"/>
      <c r="G110" s="21"/>
      <c r="H110" s="22"/>
      <c r="I110" s="22" t="s">
        <v>262</v>
      </c>
      <c r="J110" s="22"/>
      <c r="K110" s="39"/>
      <c r="L110" s="27"/>
      <c r="M110" s="39"/>
      <c r="N110" s="3">
        <v>23.4</v>
      </c>
      <c r="O110" s="28">
        <f t="shared" si="2"/>
        <v>23.4</v>
      </c>
      <c r="P110" s="3"/>
      <c r="Q110" s="29"/>
      <c r="R110" s="29"/>
      <c r="S110" s="29"/>
      <c r="T110" s="29"/>
      <c r="U110" s="42"/>
      <c r="V110" s="46"/>
      <c r="W110" s="26"/>
      <c r="X110" s="26"/>
      <c r="Y110" s="36"/>
    </row>
    <row r="111" spans="1:25" ht="17.25" customHeight="1" x14ac:dyDescent="0.2">
      <c r="A111" s="21"/>
      <c r="B111" s="21"/>
      <c r="C111" s="21">
        <v>1049</v>
      </c>
      <c r="D111" s="21" t="s">
        <v>28</v>
      </c>
      <c r="E111" s="21">
        <v>3</v>
      </c>
      <c r="F111" s="21"/>
      <c r="G111" s="21"/>
      <c r="H111" s="22"/>
      <c r="I111" s="22" t="s">
        <v>263</v>
      </c>
      <c r="J111" s="22"/>
      <c r="K111" s="39"/>
      <c r="L111" s="27"/>
      <c r="M111" s="39"/>
      <c r="N111" s="3">
        <v>3.8</v>
      </c>
      <c r="O111" s="28">
        <f t="shared" si="2"/>
        <v>3.8</v>
      </c>
      <c r="P111" s="3"/>
      <c r="Q111" s="29"/>
      <c r="R111" s="29"/>
      <c r="S111" s="29"/>
      <c r="T111" s="29"/>
      <c r="U111" s="42"/>
      <c r="V111" s="46"/>
      <c r="W111" s="26"/>
      <c r="X111" s="26"/>
      <c r="Y111" s="36"/>
    </row>
    <row r="112" spans="1:25" ht="17.25" customHeight="1" x14ac:dyDescent="0.2">
      <c r="A112" s="21"/>
      <c r="B112" s="21"/>
      <c r="C112" s="21">
        <v>1049</v>
      </c>
      <c r="D112" s="21" t="s">
        <v>28</v>
      </c>
      <c r="E112" s="21">
        <v>3</v>
      </c>
      <c r="F112" s="21"/>
      <c r="G112" s="21"/>
      <c r="H112" s="22"/>
      <c r="I112" s="22" t="s">
        <v>264</v>
      </c>
      <c r="J112" s="22"/>
      <c r="K112" s="39"/>
      <c r="L112" s="27"/>
      <c r="M112" s="39"/>
      <c r="N112" s="3">
        <v>2.8</v>
      </c>
      <c r="O112" s="28">
        <f t="shared" si="2"/>
        <v>2.8</v>
      </c>
      <c r="P112" s="3"/>
      <c r="Q112" s="29"/>
      <c r="R112" s="29"/>
      <c r="S112" s="29"/>
      <c r="T112" s="29"/>
      <c r="U112" s="42"/>
      <c r="V112" s="46"/>
      <c r="W112" s="26"/>
      <c r="X112" s="26"/>
      <c r="Y112" s="36"/>
    </row>
    <row r="113" spans="1:25" ht="21" customHeight="1" x14ac:dyDescent="0.2">
      <c r="A113" s="21">
        <v>104018</v>
      </c>
      <c r="B113" s="21">
        <v>2</v>
      </c>
      <c r="C113" s="21">
        <v>1049</v>
      </c>
      <c r="D113" s="21" t="s">
        <v>28</v>
      </c>
      <c r="E113" s="21">
        <v>3</v>
      </c>
      <c r="F113" s="21" t="s">
        <v>16</v>
      </c>
      <c r="G113" s="21"/>
      <c r="H113" s="22"/>
      <c r="I113" s="22" t="s">
        <v>39</v>
      </c>
      <c r="J113" s="22" t="s">
        <v>9</v>
      </c>
      <c r="K113" s="39"/>
      <c r="L113" s="27"/>
      <c r="M113" s="39"/>
      <c r="N113" s="3"/>
      <c r="O113" s="28"/>
      <c r="P113" s="3"/>
      <c r="Q113" s="29"/>
      <c r="R113" s="29"/>
      <c r="S113" s="29"/>
      <c r="T113" s="29"/>
      <c r="U113" s="42"/>
      <c r="V113" s="46"/>
      <c r="W113" s="26"/>
      <c r="X113" s="26"/>
      <c r="Y113" s="36"/>
    </row>
    <row r="114" spans="1:25" ht="74.25" customHeight="1" x14ac:dyDescent="0.2">
      <c r="A114" s="21">
        <v>104018</v>
      </c>
      <c r="B114" s="21">
        <v>2</v>
      </c>
      <c r="C114" s="21">
        <v>1049</v>
      </c>
      <c r="D114" s="21" t="s">
        <v>28</v>
      </c>
      <c r="E114" s="21">
        <v>4</v>
      </c>
      <c r="F114" s="21"/>
      <c r="G114" s="21"/>
      <c r="H114" s="22" t="s">
        <v>130</v>
      </c>
      <c r="I114" s="22" t="s">
        <v>245</v>
      </c>
      <c r="J114" s="22"/>
      <c r="K114" s="39"/>
      <c r="L114" s="27"/>
      <c r="M114" s="39"/>
      <c r="N114" s="3"/>
      <c r="O114" s="28"/>
      <c r="P114" s="3"/>
      <c r="Q114" s="29">
        <v>4285672.9000000004</v>
      </c>
      <c r="R114" s="67">
        <v>235408.3</v>
      </c>
      <c r="S114" s="29">
        <f>Q114+R114</f>
        <v>4521081.2</v>
      </c>
      <c r="T114" s="29">
        <v>5905295.7199999997</v>
      </c>
      <c r="U114" s="29">
        <f>T114-S114</f>
        <v>1384214.5199999996</v>
      </c>
      <c r="V114" s="30" t="s">
        <v>195</v>
      </c>
      <c r="W114" s="82" t="s">
        <v>118</v>
      </c>
      <c r="X114" s="36" t="s">
        <v>116</v>
      </c>
      <c r="Y114" s="68" t="s">
        <v>212</v>
      </c>
    </row>
    <row r="115" spans="1:25" ht="67.5" customHeight="1" x14ac:dyDescent="0.2">
      <c r="A115" s="21">
        <v>104018</v>
      </c>
      <c r="B115" s="21">
        <v>2</v>
      </c>
      <c r="C115" s="21">
        <v>1049</v>
      </c>
      <c r="D115" s="21" t="s">
        <v>28</v>
      </c>
      <c r="E115" s="21">
        <v>4</v>
      </c>
      <c r="F115" s="21" t="s">
        <v>11</v>
      </c>
      <c r="G115" s="21"/>
      <c r="H115" s="22"/>
      <c r="I115" s="22" t="s">
        <v>166</v>
      </c>
      <c r="J115" s="22" t="s">
        <v>7</v>
      </c>
      <c r="K115" s="39">
        <v>31</v>
      </c>
      <c r="L115" s="27"/>
      <c r="M115" s="39">
        <v>31</v>
      </c>
      <c r="N115" s="39">
        <v>31</v>
      </c>
      <c r="O115" s="69">
        <f>N115-M115</f>
        <v>0</v>
      </c>
      <c r="P115" s="3" t="s">
        <v>254</v>
      </c>
      <c r="Q115" s="3"/>
      <c r="R115" s="3"/>
      <c r="S115" s="70"/>
      <c r="T115" s="3"/>
      <c r="U115" s="70"/>
      <c r="V115" s="35"/>
      <c r="W115" s="84"/>
      <c r="X115" s="26"/>
      <c r="Y115" s="23"/>
    </row>
    <row r="116" spans="1:25" ht="27" customHeight="1" x14ac:dyDescent="0.2">
      <c r="A116" s="21">
        <v>104018</v>
      </c>
      <c r="B116" s="21"/>
      <c r="C116" s="21">
        <v>1049</v>
      </c>
      <c r="D116" s="21" t="s">
        <v>28</v>
      </c>
      <c r="E116" s="21">
        <v>4</v>
      </c>
      <c r="F116" s="21" t="s">
        <v>12</v>
      </c>
      <c r="G116" s="21"/>
      <c r="H116" s="22"/>
      <c r="I116" s="22" t="s">
        <v>91</v>
      </c>
      <c r="J116" s="22" t="s">
        <v>7</v>
      </c>
      <c r="K116" s="39">
        <v>20</v>
      </c>
      <c r="L116" s="27"/>
      <c r="M116" s="39">
        <v>20</v>
      </c>
      <c r="N116" s="3">
        <v>20</v>
      </c>
      <c r="O116" s="69">
        <f>N116-M116</f>
        <v>0</v>
      </c>
      <c r="P116" s="71"/>
      <c r="Q116" s="3"/>
      <c r="R116" s="3"/>
      <c r="S116" s="70"/>
      <c r="T116" s="3"/>
      <c r="U116" s="70"/>
      <c r="V116" s="35"/>
      <c r="W116" s="84"/>
      <c r="X116" s="26"/>
      <c r="Y116" s="23"/>
    </row>
    <row r="117" spans="1:25" ht="30.75" customHeight="1" x14ac:dyDescent="0.2">
      <c r="A117" s="21">
        <v>104018</v>
      </c>
      <c r="B117" s="21"/>
      <c r="C117" s="21">
        <v>1049</v>
      </c>
      <c r="D117" s="21" t="s">
        <v>28</v>
      </c>
      <c r="E117" s="21">
        <v>4</v>
      </c>
      <c r="F117" s="21" t="s">
        <v>13</v>
      </c>
      <c r="G117" s="21"/>
      <c r="H117" s="22"/>
      <c r="I117" s="22" t="s">
        <v>92</v>
      </c>
      <c r="J117" s="22" t="s">
        <v>7</v>
      </c>
      <c r="K117" s="39">
        <v>11</v>
      </c>
      <c r="L117" s="27"/>
      <c r="M117" s="39">
        <v>11</v>
      </c>
      <c r="N117" s="3">
        <v>11</v>
      </c>
      <c r="O117" s="69">
        <f>N117-M117</f>
        <v>0</v>
      </c>
      <c r="P117" s="71"/>
      <c r="Q117" s="3"/>
      <c r="R117" s="3"/>
      <c r="S117" s="70"/>
      <c r="T117" s="3"/>
      <c r="U117" s="70"/>
      <c r="V117" s="35"/>
      <c r="W117" s="52"/>
      <c r="X117" s="26"/>
      <c r="Y117" s="23"/>
    </row>
    <row r="118" spans="1:25" ht="23.25" customHeight="1" x14ac:dyDescent="0.2">
      <c r="A118" s="21">
        <v>104018</v>
      </c>
      <c r="B118" s="21">
        <v>2</v>
      </c>
      <c r="C118" s="21">
        <v>1049</v>
      </c>
      <c r="D118" s="21" t="s">
        <v>28</v>
      </c>
      <c r="E118" s="21">
        <v>4</v>
      </c>
      <c r="F118" s="21" t="s">
        <v>14</v>
      </c>
      <c r="G118" s="21"/>
      <c r="H118" s="22"/>
      <c r="I118" s="22" t="s">
        <v>39</v>
      </c>
      <c r="J118" s="22" t="s">
        <v>9</v>
      </c>
      <c r="K118" s="39"/>
      <c r="L118" s="27"/>
      <c r="M118" s="39"/>
      <c r="N118" s="3"/>
      <c r="O118" s="28"/>
      <c r="P118" s="71"/>
      <c r="Q118" s="3"/>
      <c r="R118" s="3"/>
      <c r="S118" s="70"/>
      <c r="T118" s="3"/>
      <c r="U118" s="70"/>
      <c r="V118" s="35"/>
      <c r="W118" s="26"/>
      <c r="X118" s="26"/>
      <c r="Y118" s="23"/>
    </row>
    <row r="119" spans="1:25" ht="84" customHeight="1" x14ac:dyDescent="0.2">
      <c r="A119" s="21">
        <v>104018</v>
      </c>
      <c r="B119" s="21">
        <v>2</v>
      </c>
      <c r="C119" s="21">
        <v>1049</v>
      </c>
      <c r="D119" s="21" t="s">
        <v>28</v>
      </c>
      <c r="E119" s="21">
        <v>5</v>
      </c>
      <c r="F119" s="21"/>
      <c r="G119" s="21"/>
      <c r="H119" s="22" t="s">
        <v>161</v>
      </c>
      <c r="I119" s="22" t="s">
        <v>246</v>
      </c>
      <c r="J119" s="22"/>
      <c r="K119" s="39"/>
      <c r="L119" s="27"/>
      <c r="M119" s="39"/>
      <c r="N119" s="3"/>
      <c r="O119" s="28"/>
      <c r="P119" s="71"/>
      <c r="Q119" s="29">
        <v>5255085</v>
      </c>
      <c r="R119" s="50">
        <v>286903.8</v>
      </c>
      <c r="S119" s="29">
        <f>Q119+R119</f>
        <v>5541988.7999999998</v>
      </c>
      <c r="T119" s="29">
        <v>4535508.43</v>
      </c>
      <c r="U119" s="29">
        <f>T119-S119</f>
        <v>-1006480.3700000001</v>
      </c>
      <c r="V119" s="35" t="s">
        <v>208</v>
      </c>
      <c r="W119" s="85" t="s">
        <v>118</v>
      </c>
      <c r="X119" s="36" t="s">
        <v>116</v>
      </c>
      <c r="Y119" s="91" t="s">
        <v>50</v>
      </c>
    </row>
    <row r="120" spans="1:25" ht="121.5" customHeight="1" x14ac:dyDescent="0.2">
      <c r="A120" s="21">
        <v>104018</v>
      </c>
      <c r="B120" s="21">
        <v>2</v>
      </c>
      <c r="C120" s="21">
        <v>1049</v>
      </c>
      <c r="D120" s="21" t="s">
        <v>28</v>
      </c>
      <c r="E120" s="21">
        <v>5</v>
      </c>
      <c r="F120" s="21" t="s">
        <v>11</v>
      </c>
      <c r="G120" s="21"/>
      <c r="H120" s="22"/>
      <c r="I120" s="22" t="s">
        <v>174</v>
      </c>
      <c r="J120" s="22" t="s">
        <v>7</v>
      </c>
      <c r="K120" s="39">
        <v>42</v>
      </c>
      <c r="L120" s="27"/>
      <c r="M120" s="39">
        <v>42</v>
      </c>
      <c r="N120" s="3">
        <v>0</v>
      </c>
      <c r="O120" s="28">
        <f>N120-M120</f>
        <v>-42</v>
      </c>
      <c r="P120" s="3" t="s">
        <v>255</v>
      </c>
      <c r="Q120" s="3"/>
      <c r="R120" s="3"/>
      <c r="S120" s="70"/>
      <c r="T120" s="3"/>
      <c r="U120" s="70"/>
      <c r="V120" s="35"/>
      <c r="W120" s="87"/>
      <c r="X120" s="26"/>
      <c r="Y120" s="92"/>
    </row>
    <row r="121" spans="1:25" ht="22.5" customHeight="1" x14ac:dyDescent="0.2">
      <c r="A121" s="21">
        <v>104018</v>
      </c>
      <c r="B121" s="21">
        <v>2</v>
      </c>
      <c r="C121" s="21">
        <v>1049</v>
      </c>
      <c r="D121" s="21" t="s">
        <v>28</v>
      </c>
      <c r="E121" s="21">
        <v>5</v>
      </c>
      <c r="F121" s="21" t="s">
        <v>12</v>
      </c>
      <c r="G121" s="21"/>
      <c r="H121" s="22"/>
      <c r="I121" s="22" t="s">
        <v>93</v>
      </c>
      <c r="J121" s="22" t="s">
        <v>7</v>
      </c>
      <c r="K121" s="39">
        <v>42</v>
      </c>
      <c r="L121" s="27"/>
      <c r="M121" s="39">
        <v>42</v>
      </c>
      <c r="N121" s="3">
        <v>0</v>
      </c>
      <c r="O121" s="28">
        <f>N121-M121</f>
        <v>-42</v>
      </c>
      <c r="P121" s="71"/>
      <c r="Q121" s="3"/>
      <c r="R121" s="3"/>
      <c r="S121" s="70"/>
      <c r="T121" s="3"/>
      <c r="U121" s="70"/>
      <c r="V121" s="35"/>
      <c r="W121" s="26"/>
      <c r="X121" s="26"/>
      <c r="Y121" s="23"/>
    </row>
    <row r="122" spans="1:25" ht="24" customHeight="1" x14ac:dyDescent="0.2">
      <c r="A122" s="21">
        <v>104018</v>
      </c>
      <c r="B122" s="21">
        <v>2</v>
      </c>
      <c r="C122" s="21">
        <v>1049</v>
      </c>
      <c r="D122" s="21" t="s">
        <v>28</v>
      </c>
      <c r="E122" s="21">
        <v>5</v>
      </c>
      <c r="F122" s="21" t="s">
        <v>13</v>
      </c>
      <c r="G122" s="21"/>
      <c r="H122" s="22"/>
      <c r="I122" s="22" t="s">
        <v>39</v>
      </c>
      <c r="J122" s="22" t="s">
        <v>9</v>
      </c>
      <c r="K122" s="39"/>
      <c r="L122" s="27"/>
      <c r="M122" s="39"/>
      <c r="N122" s="3"/>
      <c r="O122" s="28"/>
      <c r="P122" s="71"/>
      <c r="Q122" s="3"/>
      <c r="R122" s="3"/>
      <c r="S122" s="70"/>
      <c r="T122" s="3"/>
      <c r="U122" s="70"/>
      <c r="V122" s="35"/>
      <c r="W122" s="26"/>
      <c r="X122" s="26"/>
      <c r="Y122" s="23"/>
    </row>
    <row r="123" spans="1:25" ht="129" customHeight="1" x14ac:dyDescent="0.2">
      <c r="A123" s="21">
        <v>104018</v>
      </c>
      <c r="B123" s="21">
        <v>2</v>
      </c>
      <c r="C123" s="21">
        <v>1049</v>
      </c>
      <c r="D123" s="21" t="s">
        <v>28</v>
      </c>
      <c r="E123" s="21">
        <v>6</v>
      </c>
      <c r="F123" s="21"/>
      <c r="G123" s="21"/>
      <c r="H123" s="22" t="s">
        <v>167</v>
      </c>
      <c r="I123" s="22" t="s">
        <v>162</v>
      </c>
      <c r="J123" s="22"/>
      <c r="K123" s="39"/>
      <c r="L123" s="27"/>
      <c r="M123" s="39"/>
      <c r="N123" s="3"/>
      <c r="O123" s="28"/>
      <c r="P123" s="71"/>
      <c r="Q123" s="29">
        <v>329008</v>
      </c>
      <c r="R123" s="67"/>
      <c r="S123" s="29">
        <f>Q123+R123</f>
        <v>329008</v>
      </c>
      <c r="T123" s="33">
        <v>9698966.2599999998</v>
      </c>
      <c r="U123" s="29">
        <f>T123-S123</f>
        <v>9369958.2599999998</v>
      </c>
      <c r="V123" s="35" t="s">
        <v>196</v>
      </c>
      <c r="W123" s="85" t="s">
        <v>118</v>
      </c>
      <c r="X123" s="36" t="s">
        <v>116</v>
      </c>
      <c r="Y123" s="68" t="s">
        <v>105</v>
      </c>
    </row>
    <row r="124" spans="1:25" ht="60.75" customHeight="1" x14ac:dyDescent="0.2">
      <c r="A124" s="21">
        <v>104018</v>
      </c>
      <c r="B124" s="21">
        <v>2</v>
      </c>
      <c r="C124" s="21">
        <v>1049</v>
      </c>
      <c r="D124" s="21" t="s">
        <v>28</v>
      </c>
      <c r="E124" s="21">
        <v>6</v>
      </c>
      <c r="F124" s="21" t="s">
        <v>11</v>
      </c>
      <c r="G124" s="21"/>
      <c r="H124" s="22"/>
      <c r="I124" s="22" t="s">
        <v>174</v>
      </c>
      <c r="J124" s="22" t="s">
        <v>7</v>
      </c>
      <c r="K124" s="39">
        <v>27.47</v>
      </c>
      <c r="L124" s="27"/>
      <c r="M124" s="39">
        <v>27.47</v>
      </c>
      <c r="N124" s="3">
        <v>0</v>
      </c>
      <c r="O124" s="28">
        <f>N124-M124</f>
        <v>-27.47</v>
      </c>
      <c r="P124" s="3"/>
      <c r="Q124" s="5"/>
      <c r="R124" s="3"/>
      <c r="S124" s="70"/>
      <c r="T124" s="3"/>
      <c r="U124" s="70"/>
      <c r="V124" s="35"/>
      <c r="W124" s="87"/>
      <c r="X124" s="26"/>
      <c r="Y124" s="23"/>
    </row>
    <row r="125" spans="1:25" ht="34.5" customHeight="1" x14ac:dyDescent="0.2">
      <c r="A125" s="21">
        <v>104018</v>
      </c>
      <c r="B125" s="21">
        <v>2</v>
      </c>
      <c r="C125" s="21">
        <v>1049</v>
      </c>
      <c r="D125" s="21" t="s">
        <v>28</v>
      </c>
      <c r="E125" s="21">
        <v>6</v>
      </c>
      <c r="F125" s="21" t="s">
        <v>12</v>
      </c>
      <c r="G125" s="21"/>
      <c r="H125" s="22"/>
      <c r="I125" s="22" t="s">
        <v>163</v>
      </c>
      <c r="J125" s="22" t="s">
        <v>7</v>
      </c>
      <c r="K125" s="39">
        <v>27.47</v>
      </c>
      <c r="L125" s="27"/>
      <c r="M125" s="39">
        <v>27.47</v>
      </c>
      <c r="N125" s="3">
        <v>0</v>
      </c>
      <c r="O125" s="28">
        <f>N125-M125</f>
        <v>-27.47</v>
      </c>
      <c r="P125" s="3" t="s">
        <v>256</v>
      </c>
      <c r="Q125" s="3"/>
      <c r="R125" s="3"/>
      <c r="S125" s="70"/>
      <c r="T125" s="3"/>
      <c r="U125" s="70"/>
      <c r="V125" s="35"/>
      <c r="W125" s="26"/>
      <c r="X125" s="26"/>
      <c r="Y125" s="23"/>
    </row>
    <row r="126" spans="1:25" ht="24" customHeight="1" x14ac:dyDescent="0.2">
      <c r="A126" s="21">
        <v>104018</v>
      </c>
      <c r="B126" s="21">
        <v>2</v>
      </c>
      <c r="C126" s="21">
        <v>1049</v>
      </c>
      <c r="D126" s="21" t="s">
        <v>28</v>
      </c>
      <c r="E126" s="21">
        <v>6</v>
      </c>
      <c r="F126" s="21" t="s">
        <v>13</v>
      </c>
      <c r="G126" s="21"/>
      <c r="H126" s="22"/>
      <c r="I126" s="22" t="s">
        <v>39</v>
      </c>
      <c r="J126" s="22" t="s">
        <v>9</v>
      </c>
      <c r="K126" s="39"/>
      <c r="L126" s="27"/>
      <c r="M126" s="39"/>
      <c r="N126" s="3"/>
      <c r="O126" s="28"/>
      <c r="P126" s="71"/>
      <c r="Q126" s="5"/>
      <c r="R126" s="3"/>
      <c r="S126" s="70"/>
      <c r="T126" s="3"/>
      <c r="U126" s="70"/>
      <c r="V126" s="35"/>
      <c r="W126" s="26"/>
      <c r="X126" s="26"/>
      <c r="Y126" s="23"/>
    </row>
    <row r="127" spans="1:25" ht="126.75" customHeight="1" x14ac:dyDescent="0.2">
      <c r="A127" s="21">
        <v>104018</v>
      </c>
      <c r="B127" s="21">
        <v>2</v>
      </c>
      <c r="C127" s="21">
        <v>1049</v>
      </c>
      <c r="D127" s="21" t="s">
        <v>28</v>
      </c>
      <c r="E127" s="21">
        <v>7</v>
      </c>
      <c r="F127" s="21"/>
      <c r="G127" s="21"/>
      <c r="H127" s="22" t="s">
        <v>164</v>
      </c>
      <c r="I127" s="22" t="s">
        <v>160</v>
      </c>
      <c r="J127" s="22" t="s">
        <v>9</v>
      </c>
      <c r="K127" s="39"/>
      <c r="L127" s="27"/>
      <c r="M127" s="39"/>
      <c r="N127" s="3"/>
      <c r="O127" s="28"/>
      <c r="P127" s="71"/>
      <c r="Q127" s="29">
        <v>4060472.4</v>
      </c>
      <c r="R127" s="67">
        <v>-1546127.3</v>
      </c>
      <c r="S127" s="29">
        <f>Q127+R127</f>
        <v>2514345.0999999996</v>
      </c>
      <c r="T127" s="33">
        <v>728782.68</v>
      </c>
      <c r="U127" s="29">
        <f>T127-S127</f>
        <v>-1785562.4199999995</v>
      </c>
      <c r="V127" s="35" t="s">
        <v>197</v>
      </c>
      <c r="W127" s="85" t="s">
        <v>118</v>
      </c>
      <c r="X127" s="36" t="s">
        <v>116</v>
      </c>
      <c r="Y127" s="68" t="s">
        <v>104</v>
      </c>
    </row>
    <row r="128" spans="1:25" ht="147" customHeight="1" x14ac:dyDescent="0.2">
      <c r="A128" s="21">
        <v>104018</v>
      </c>
      <c r="B128" s="21">
        <v>2</v>
      </c>
      <c r="C128" s="21">
        <v>1049</v>
      </c>
      <c r="D128" s="21" t="s">
        <v>28</v>
      </c>
      <c r="E128" s="21">
        <v>7</v>
      </c>
      <c r="F128" s="21" t="s">
        <v>11</v>
      </c>
      <c r="G128" s="21"/>
      <c r="H128" s="22"/>
      <c r="I128" s="22" t="s">
        <v>174</v>
      </c>
      <c r="J128" s="22" t="s">
        <v>7</v>
      </c>
      <c r="K128" s="39">
        <v>18.7</v>
      </c>
      <c r="L128" s="27"/>
      <c r="M128" s="39">
        <v>18.7</v>
      </c>
      <c r="N128" s="3">
        <v>0</v>
      </c>
      <c r="O128" s="28">
        <f>N128-M128</f>
        <v>-18.7</v>
      </c>
      <c r="P128" s="36" t="s">
        <v>257</v>
      </c>
      <c r="Q128" s="5"/>
      <c r="R128" s="3"/>
      <c r="S128" s="70"/>
      <c r="T128" s="3"/>
      <c r="U128" s="70"/>
      <c r="V128" s="35"/>
      <c r="W128" s="87"/>
      <c r="X128" s="26"/>
      <c r="Y128" s="23"/>
    </row>
    <row r="129" spans="1:25" ht="29.25" customHeight="1" x14ac:dyDescent="0.2">
      <c r="A129" s="21">
        <v>104018</v>
      </c>
      <c r="B129" s="21">
        <v>2</v>
      </c>
      <c r="C129" s="21">
        <v>1049</v>
      </c>
      <c r="D129" s="21" t="s">
        <v>28</v>
      </c>
      <c r="E129" s="21">
        <v>7</v>
      </c>
      <c r="F129" s="21" t="s">
        <v>12</v>
      </c>
      <c r="G129" s="21"/>
      <c r="H129" s="22"/>
      <c r="I129" s="22" t="s">
        <v>168</v>
      </c>
      <c r="J129" s="22" t="s">
        <v>7</v>
      </c>
      <c r="K129" s="39">
        <v>18.7</v>
      </c>
      <c r="L129" s="27"/>
      <c r="M129" s="39">
        <v>18.7</v>
      </c>
      <c r="N129" s="3">
        <v>0</v>
      </c>
      <c r="O129" s="28">
        <f>N129-M129</f>
        <v>-18.7</v>
      </c>
      <c r="P129" s="71"/>
      <c r="Q129" s="3"/>
      <c r="R129" s="3"/>
      <c r="S129" s="70"/>
      <c r="T129" s="3"/>
      <c r="U129" s="70"/>
      <c r="V129" s="35"/>
      <c r="W129" s="26"/>
      <c r="X129" s="26"/>
      <c r="Y129" s="23"/>
    </row>
    <row r="130" spans="1:25" ht="28.5" customHeight="1" x14ac:dyDescent="0.2">
      <c r="A130" s="21">
        <v>104018</v>
      </c>
      <c r="B130" s="21">
        <v>2</v>
      </c>
      <c r="C130" s="21">
        <v>1049</v>
      </c>
      <c r="D130" s="21" t="s">
        <v>28</v>
      </c>
      <c r="E130" s="21">
        <v>7</v>
      </c>
      <c r="F130" s="21" t="s">
        <v>13</v>
      </c>
      <c r="G130" s="21"/>
      <c r="H130" s="22"/>
      <c r="I130" s="22" t="s">
        <v>39</v>
      </c>
      <c r="J130" s="22" t="s">
        <v>9</v>
      </c>
      <c r="K130" s="39"/>
      <c r="L130" s="27"/>
      <c r="M130" s="39"/>
      <c r="N130" s="3"/>
      <c r="O130" s="28"/>
      <c r="P130" s="71"/>
      <c r="Q130" s="3"/>
      <c r="R130" s="3"/>
      <c r="S130" s="70"/>
      <c r="T130" s="3"/>
      <c r="U130" s="70"/>
      <c r="V130" s="35"/>
      <c r="W130" s="26"/>
      <c r="X130" s="26"/>
      <c r="Y130" s="23"/>
    </row>
    <row r="131" spans="1:25" ht="138.75" customHeight="1" x14ac:dyDescent="0.2">
      <c r="A131" s="21">
        <v>104018</v>
      </c>
      <c r="B131" s="21">
        <v>2</v>
      </c>
      <c r="C131" s="21">
        <v>1049</v>
      </c>
      <c r="D131" s="21" t="s">
        <v>28</v>
      </c>
      <c r="E131" s="21">
        <v>8</v>
      </c>
      <c r="F131" s="21"/>
      <c r="G131" s="21"/>
      <c r="H131" s="22" t="s">
        <v>175</v>
      </c>
      <c r="I131" s="22" t="s">
        <v>176</v>
      </c>
      <c r="J131" s="22"/>
      <c r="K131" s="39"/>
      <c r="L131" s="27"/>
      <c r="M131" s="39"/>
      <c r="N131" s="3"/>
      <c r="O131" s="28"/>
      <c r="P131" s="36"/>
      <c r="Q131" s="29">
        <v>556846</v>
      </c>
      <c r="R131" s="67">
        <v>-48941.599999999999</v>
      </c>
      <c r="S131" s="29">
        <f>Q131+R131</f>
        <v>507904.4</v>
      </c>
      <c r="T131" s="72"/>
      <c r="U131" s="29">
        <f>T131-S131</f>
        <v>-507904.4</v>
      </c>
      <c r="V131" s="35" t="s">
        <v>258</v>
      </c>
      <c r="W131" s="85" t="s">
        <v>118</v>
      </c>
      <c r="X131" s="36" t="s">
        <v>116</v>
      </c>
      <c r="Y131" s="68" t="s">
        <v>106</v>
      </c>
    </row>
    <row r="132" spans="1:25" ht="101.25" customHeight="1" x14ac:dyDescent="0.2">
      <c r="A132" s="21">
        <v>104018</v>
      </c>
      <c r="B132" s="21">
        <v>2</v>
      </c>
      <c r="C132" s="21">
        <v>1049</v>
      </c>
      <c r="D132" s="21" t="s">
        <v>28</v>
      </c>
      <c r="E132" s="21">
        <v>8</v>
      </c>
      <c r="F132" s="21" t="s">
        <v>11</v>
      </c>
      <c r="G132" s="21"/>
      <c r="H132" s="22"/>
      <c r="I132" s="22" t="s">
        <v>165</v>
      </c>
      <c r="J132" s="22" t="s">
        <v>7</v>
      </c>
      <c r="K132" s="39">
        <v>1</v>
      </c>
      <c r="L132" s="27"/>
      <c r="M132" s="39">
        <v>1</v>
      </c>
      <c r="N132" s="3">
        <v>0</v>
      </c>
      <c r="O132" s="28">
        <v>1</v>
      </c>
      <c r="P132" s="36" t="s">
        <v>258</v>
      </c>
      <c r="Q132" s="5"/>
      <c r="R132" s="3"/>
      <c r="S132" s="70"/>
      <c r="T132" s="3"/>
      <c r="U132" s="70"/>
      <c r="V132" s="35"/>
      <c r="W132" s="87"/>
      <c r="X132" s="26"/>
      <c r="Y132" s="23"/>
    </row>
    <row r="133" spans="1:25" ht="26.25" customHeight="1" x14ac:dyDescent="0.2">
      <c r="A133" s="21">
        <v>104018</v>
      </c>
      <c r="B133" s="21">
        <v>2</v>
      </c>
      <c r="C133" s="21">
        <v>1049</v>
      </c>
      <c r="D133" s="21" t="s">
        <v>28</v>
      </c>
      <c r="E133" s="21">
        <v>8</v>
      </c>
      <c r="F133" s="21" t="s">
        <v>12</v>
      </c>
      <c r="G133" s="21"/>
      <c r="H133" s="22"/>
      <c r="I133" s="22" t="s">
        <v>39</v>
      </c>
      <c r="J133" s="22" t="s">
        <v>7</v>
      </c>
      <c r="K133" s="39"/>
      <c r="L133" s="27"/>
      <c r="M133" s="39"/>
      <c r="N133" s="3"/>
      <c r="O133" s="28"/>
      <c r="P133" s="71"/>
      <c r="Q133" s="5"/>
      <c r="R133" s="3"/>
      <c r="S133" s="70"/>
      <c r="T133" s="3"/>
      <c r="U133" s="70"/>
      <c r="V133" s="35"/>
      <c r="W133" s="26"/>
      <c r="X133" s="26"/>
      <c r="Y133" s="23"/>
    </row>
    <row r="134" spans="1:25" ht="26.25" customHeight="1" x14ac:dyDescent="0.2">
      <c r="A134" s="21">
        <v>104018</v>
      </c>
      <c r="B134" s="21">
        <v>2</v>
      </c>
      <c r="C134" s="21">
        <v>1049</v>
      </c>
      <c r="D134" s="21" t="s">
        <v>28</v>
      </c>
      <c r="E134" s="21">
        <v>8</v>
      </c>
      <c r="F134" s="21" t="s">
        <v>13</v>
      </c>
      <c r="G134" s="21"/>
      <c r="H134" s="22"/>
      <c r="I134" s="22" t="s">
        <v>39</v>
      </c>
      <c r="J134" s="22" t="s">
        <v>9</v>
      </c>
      <c r="K134" s="39"/>
      <c r="L134" s="27"/>
      <c r="M134" s="39"/>
      <c r="N134" s="3"/>
      <c r="O134" s="28"/>
      <c r="P134" s="71"/>
      <c r="Q134" s="5"/>
      <c r="R134" s="3"/>
      <c r="S134" s="70"/>
      <c r="T134" s="3"/>
      <c r="U134" s="70"/>
      <c r="V134" s="35"/>
      <c r="W134" s="26"/>
      <c r="X134" s="26"/>
      <c r="Y134" s="23"/>
    </row>
    <row r="135" spans="1:25" ht="150" customHeight="1" x14ac:dyDescent="0.2">
      <c r="A135" s="21">
        <v>104018</v>
      </c>
      <c r="B135" s="21">
        <v>2</v>
      </c>
      <c r="C135" s="21">
        <v>1049</v>
      </c>
      <c r="D135" s="21" t="s">
        <v>28</v>
      </c>
      <c r="E135" s="21">
        <v>9</v>
      </c>
      <c r="F135" s="21"/>
      <c r="G135" s="21"/>
      <c r="H135" s="22" t="s">
        <v>177</v>
      </c>
      <c r="I135" s="22" t="s">
        <v>201</v>
      </c>
      <c r="J135" s="22"/>
      <c r="K135" s="39"/>
      <c r="L135" s="27"/>
      <c r="M135" s="39"/>
      <c r="N135" s="3"/>
      <c r="O135" s="28"/>
      <c r="P135" s="71"/>
      <c r="Q135" s="29">
        <v>3890520</v>
      </c>
      <c r="R135" s="59"/>
      <c r="S135" s="29">
        <f>Q135+R135</f>
        <v>3890520</v>
      </c>
      <c r="T135" s="60"/>
      <c r="U135" s="29">
        <f>T135-S135</f>
        <v>-3890520</v>
      </c>
      <c r="V135" s="35" t="s">
        <v>198</v>
      </c>
      <c r="W135" s="85" t="s">
        <v>118</v>
      </c>
      <c r="X135" s="36" t="s">
        <v>116</v>
      </c>
      <c r="Y135" s="68" t="s">
        <v>107</v>
      </c>
    </row>
    <row r="136" spans="1:25" ht="25.5" customHeight="1" x14ac:dyDescent="0.2">
      <c r="A136" s="21">
        <v>104018</v>
      </c>
      <c r="B136" s="21">
        <v>2</v>
      </c>
      <c r="C136" s="21">
        <v>1049</v>
      </c>
      <c r="D136" s="21" t="s">
        <v>28</v>
      </c>
      <c r="E136" s="21">
        <v>9</v>
      </c>
      <c r="F136" s="21" t="s">
        <v>11</v>
      </c>
      <c r="G136" s="21"/>
      <c r="H136" s="22"/>
      <c r="I136" s="22" t="s">
        <v>39</v>
      </c>
      <c r="J136" s="22" t="s">
        <v>7</v>
      </c>
      <c r="K136" s="39"/>
      <c r="L136" s="27"/>
      <c r="M136" s="39"/>
      <c r="N136" s="3"/>
      <c r="O136" s="28"/>
      <c r="P136" s="71"/>
      <c r="Q136" s="5"/>
      <c r="R136" s="3"/>
      <c r="S136" s="70"/>
      <c r="T136" s="3"/>
      <c r="U136" s="70"/>
      <c r="V136" s="35"/>
      <c r="W136" s="86"/>
      <c r="X136" s="26"/>
      <c r="Y136" s="23"/>
    </row>
    <row r="137" spans="1:25" ht="33" customHeight="1" x14ac:dyDescent="0.2">
      <c r="A137" s="21">
        <v>104018</v>
      </c>
      <c r="B137" s="21">
        <v>2</v>
      </c>
      <c r="C137" s="21">
        <v>1049</v>
      </c>
      <c r="D137" s="21" t="s">
        <v>28</v>
      </c>
      <c r="E137" s="21">
        <v>9</v>
      </c>
      <c r="F137" s="21" t="s">
        <v>12</v>
      </c>
      <c r="G137" s="21"/>
      <c r="H137" s="22"/>
      <c r="I137" s="22" t="s">
        <v>39</v>
      </c>
      <c r="J137" s="22" t="s">
        <v>7</v>
      </c>
      <c r="K137" s="39"/>
      <c r="L137" s="27"/>
      <c r="M137" s="39"/>
      <c r="N137" s="3"/>
      <c r="O137" s="28"/>
      <c r="P137" s="71"/>
      <c r="Q137" s="5"/>
      <c r="R137" s="3"/>
      <c r="S137" s="70"/>
      <c r="T137" s="3"/>
      <c r="U137" s="70"/>
      <c r="V137" s="35"/>
      <c r="W137" s="87"/>
      <c r="X137" s="26"/>
      <c r="Y137" s="23"/>
    </row>
    <row r="138" spans="1:25" ht="31.5" customHeight="1" x14ac:dyDescent="0.2">
      <c r="A138" s="21">
        <v>104018</v>
      </c>
      <c r="B138" s="21">
        <v>2</v>
      </c>
      <c r="C138" s="21">
        <v>1049</v>
      </c>
      <c r="D138" s="21" t="s">
        <v>28</v>
      </c>
      <c r="E138" s="21">
        <v>9</v>
      </c>
      <c r="F138" s="21" t="s">
        <v>13</v>
      </c>
      <c r="G138" s="21"/>
      <c r="H138" s="22"/>
      <c r="I138" s="22" t="s">
        <v>39</v>
      </c>
      <c r="J138" s="22" t="s">
        <v>9</v>
      </c>
      <c r="K138" s="39"/>
      <c r="L138" s="27"/>
      <c r="M138" s="39"/>
      <c r="N138" s="3"/>
      <c r="O138" s="28"/>
      <c r="P138" s="71"/>
      <c r="Q138" s="5"/>
      <c r="R138" s="3"/>
      <c r="S138" s="70"/>
      <c r="T138" s="3"/>
      <c r="U138" s="70"/>
      <c r="V138" s="35"/>
      <c r="W138" s="26"/>
      <c r="X138" s="26"/>
      <c r="Y138" s="23"/>
    </row>
    <row r="139" spans="1:25" ht="60.75" customHeight="1" x14ac:dyDescent="0.2">
      <c r="A139" s="21">
        <v>104018</v>
      </c>
      <c r="B139" s="21">
        <v>2</v>
      </c>
      <c r="C139" s="21">
        <v>1049</v>
      </c>
      <c r="D139" s="21" t="s">
        <v>28</v>
      </c>
      <c r="E139" s="21">
        <v>1</v>
      </c>
      <c r="F139" s="21"/>
      <c r="G139" s="21"/>
      <c r="H139" s="22" t="s">
        <v>213</v>
      </c>
      <c r="I139" s="22" t="s">
        <v>214</v>
      </c>
      <c r="J139" s="22" t="s">
        <v>7</v>
      </c>
      <c r="K139" s="27"/>
      <c r="L139" s="27"/>
      <c r="M139" s="27"/>
      <c r="N139" s="3"/>
      <c r="O139" s="28"/>
      <c r="P139" s="71"/>
      <c r="Q139" s="29"/>
      <c r="R139" s="50">
        <v>162877</v>
      </c>
      <c r="S139" s="29">
        <f>Q139+R139</f>
        <v>162877</v>
      </c>
      <c r="T139" s="29">
        <v>162405.4</v>
      </c>
      <c r="U139" s="29">
        <f>T139-S139</f>
        <v>-471.60000000000582</v>
      </c>
      <c r="V139" s="36" t="s">
        <v>206</v>
      </c>
      <c r="W139" s="26"/>
      <c r="X139" s="26"/>
      <c r="Y139" s="23"/>
    </row>
    <row r="140" spans="1:25" ht="183.75" customHeight="1" x14ac:dyDescent="0.2">
      <c r="A140" s="21">
        <v>104018</v>
      </c>
      <c r="B140" s="21">
        <v>2</v>
      </c>
      <c r="C140" s="21">
        <v>1077</v>
      </c>
      <c r="D140" s="21" t="s">
        <v>27</v>
      </c>
      <c r="E140" s="21">
        <v>2</v>
      </c>
      <c r="F140" s="21"/>
      <c r="G140" s="21"/>
      <c r="H140" s="22" t="s">
        <v>203</v>
      </c>
      <c r="I140" s="22" t="s">
        <v>203</v>
      </c>
      <c r="J140" s="22" t="s">
        <v>47</v>
      </c>
      <c r="K140" s="27"/>
      <c r="L140" s="27">
        <v>67</v>
      </c>
      <c r="M140" s="27">
        <v>67</v>
      </c>
      <c r="N140" s="3"/>
      <c r="O140" s="28"/>
      <c r="P140" s="71"/>
      <c r="Q140" s="29"/>
      <c r="R140" s="29">
        <v>101349.5</v>
      </c>
      <c r="S140" s="29">
        <f>Q140+R140</f>
        <v>101349.5</v>
      </c>
      <c r="T140" s="29">
        <v>96950.59</v>
      </c>
      <c r="U140" s="29">
        <f>T140-S140</f>
        <v>-4398.9100000000035</v>
      </c>
      <c r="V140" s="62" t="s">
        <v>205</v>
      </c>
      <c r="W140" s="26"/>
      <c r="X140" s="26"/>
      <c r="Y140" s="23"/>
    </row>
    <row r="141" spans="1:25" ht="81.75" customHeight="1" x14ac:dyDescent="0.2">
      <c r="A141" s="21">
        <v>104018</v>
      </c>
      <c r="B141" s="21">
        <v>2</v>
      </c>
      <c r="C141" s="21">
        <v>1049</v>
      </c>
      <c r="D141" s="21" t="s">
        <v>28</v>
      </c>
      <c r="E141" s="21">
        <v>10</v>
      </c>
      <c r="F141" s="21"/>
      <c r="G141" s="21"/>
      <c r="H141" s="22" t="s">
        <v>204</v>
      </c>
      <c r="I141" s="22" t="s">
        <v>204</v>
      </c>
      <c r="J141" s="22" t="s">
        <v>47</v>
      </c>
      <c r="K141" s="27"/>
      <c r="L141" s="27">
        <v>67</v>
      </c>
      <c r="M141" s="27">
        <v>67</v>
      </c>
      <c r="N141" s="3"/>
      <c r="O141" s="28"/>
      <c r="P141" s="71"/>
      <c r="Q141" s="29"/>
      <c r="R141" s="29">
        <v>5240000</v>
      </c>
      <c r="S141" s="29">
        <f>Q141+R141</f>
        <v>5240000</v>
      </c>
      <c r="T141" s="29">
        <v>5240000</v>
      </c>
      <c r="U141" s="29"/>
      <c r="V141" s="35"/>
      <c r="W141" s="26"/>
      <c r="X141" s="26"/>
      <c r="Y141" s="23"/>
    </row>
  </sheetData>
  <mergeCells count="42">
    <mergeCell ref="D2:E2"/>
    <mergeCell ref="F1:F2"/>
    <mergeCell ref="W37:W40"/>
    <mergeCell ref="W53:W56"/>
    <mergeCell ref="V53:V56"/>
    <mergeCell ref="V21:V22"/>
    <mergeCell ref="V37:V40"/>
    <mergeCell ref="A1:A2"/>
    <mergeCell ref="B1:B2"/>
    <mergeCell ref="Q1:U1"/>
    <mergeCell ref="W1:Y1"/>
    <mergeCell ref="C1:E1"/>
    <mergeCell ref="G1:G2"/>
    <mergeCell ref="I1:I2"/>
    <mergeCell ref="K1:P1"/>
    <mergeCell ref="J1:J2"/>
    <mergeCell ref="H1:H2"/>
    <mergeCell ref="Y21:Y25"/>
    <mergeCell ref="Y4:Y6"/>
    <mergeCell ref="W127:W128"/>
    <mergeCell ref="W131:W132"/>
    <mergeCell ref="W21:W25"/>
    <mergeCell ref="X21:X25"/>
    <mergeCell ref="W123:W124"/>
    <mergeCell ref="X26:X29"/>
    <mergeCell ref="X4:X6"/>
    <mergeCell ref="X93:X95"/>
    <mergeCell ref="W41:W42"/>
    <mergeCell ref="W45:W46"/>
    <mergeCell ref="Y26:Y29"/>
    <mergeCell ref="W104:W106"/>
    <mergeCell ref="X99:X102"/>
    <mergeCell ref="W49:W50"/>
    <mergeCell ref="W93:W95"/>
    <mergeCell ref="Y93:Y95"/>
    <mergeCell ref="Y61:Y62"/>
    <mergeCell ref="Y85:Y87"/>
    <mergeCell ref="W114:W116"/>
    <mergeCell ref="Y99:Y101"/>
    <mergeCell ref="W135:W137"/>
    <mergeCell ref="W119:W120"/>
    <mergeCell ref="Y119:Y120"/>
  </mergeCells>
  <phoneticPr fontId="4" type="noConversion"/>
  <dataValidations count="15">
    <dataValidation type="custom" allowBlank="1" showInputMessage="1" showErrorMessage="1" sqref="L4 N4:O4 N66:N68 N53 N45 N49 N57 N99 N16:N29 N37:N41 N81:N97 N101:N114 N35 O43:O45 O47:O62 O5:O41 O64:O141 N116:N141">
      <formula1>IF(OR($O4="",ISBLANK($O4),$O4="ù³Ý³Ï³Ï³Ý", $O4="ß³Ñ³éáõÝ»ñÇ ù³Ý³ÏÁ", $O4="³ÏïÇíÇ Í³é³ÛáõÃÛ³Ý Ï³ÝË³ï»ëíáÕ Å³ÙÏ»ïÁ", $O4="í³ñÏ ëï³óáÕ ³ÝÓ³Ýó ù³Ý³ÏÁ",$O4="í³ñÏ ëï³óáÕ Ï³½Ù³Ï»ñåáõÃÛáõÝÝ»ñÇ ù³Ý³ÏÁ"),ISNUMBER(L4),TRUE)</formula1>
    </dataValidation>
    <dataValidation type="custom" allowBlank="1" showInputMessage="1" showErrorMessage="1" sqref="K4 N98 N46:N48 N42:N44 N50:N52 N54:N56 N100 N36 N115 M4 N69:N80 N30:N34 K16:M62 O42 N58:N62 N64:N65 O46 K64:M141">
      <formula1 xml:space="preserve"> IF(OR($P4="",ISBLANK($P4),$P4="ù³Ý³Ï³Ï³Ý", $P4="ß³Ñ³éáõÝ»ñÇ ù³Ý³ÏÁ", $P4="³ÏïÇíÇ Í³é³ÛáõÃÛ³Ý Ï³ÝË³ï»ëíáÕ Å³ÙÏ»ïÁ", $P4="í³ñÏ ëï³óáÕ ³ÝÓ³Ýó ù³Ý³ÏÁ",$P4="í³ñÏ ëï³óáÕ Ï³½Ù³Ï»ñåáõÃÛáõÝÝ»ñÇ ù³Ý³ÏÁ"),ISNUMBER(K4),TRUE)</formula1>
    </dataValidation>
    <dataValidation type="custom" showInputMessage="1" showErrorMessage="1" sqref="F4">
      <formula1>IF(J4="ù³Ý³Ï³Ï³Ý",AND(ISNUMBER(VALUE(SUBSTITUTE(F4,".",""))),INT(VALUE(SUBSTITUTE(F4,".","")))=VALUE(SUBSTITUTE(F4,".",""))),ISNUMBER(VALUE(SUBSTITUTE(SUBSTITUTE(F4,",",""),".",""))))</formula1>
    </dataValidation>
    <dataValidation type="custom" allowBlank="1" showInputMessage="1" showErrorMessage="1" sqref="K63:N63">
      <formula1 xml:space="preserve"> 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ù³Ý³ÏÁ"),ISNUMBER(K63),TRUE)</formula1>
    </dataValidation>
    <dataValidation type="decimal" allowBlank="1" showInputMessage="1" showErrorMessage="1" sqref="T144 T114:T125 R124:S125 Q126:U126 R103 R115:S118 R120:S122 R132:S132 Q133:U134 R136:S138 T127:U132 R94:R98 S93 R80 R82:R84 R50:R56 T5:U5 U4 R17:R20 R74 R140:R141 R58:R68 R100:R101 U6:U125 Q106:Q125 R105:R113 R128:S130 Q127:Q132 T7:T105 R22:R36 Q135:Q138 T135:U138 S139:U141 R38:R48">
      <formula1>0</formula1>
      <formula2>9999999999</formula2>
    </dataValidation>
    <dataValidation type="list" allowBlank="1" showInputMessage="1" showErrorMessage="1" sqref="J89 J4:J81 J85 J94:J139">
      <formula1>#REF!</formula1>
    </dataValidation>
    <dataValidation type="list" allowBlank="1" showInputMessage="1" showErrorMessage="1" sqref="G21 G36:G80 G30:G34 G85:G141">
      <formula1>#REF!</formula1>
    </dataValidation>
    <dataValidation type="list" allowBlank="1" showInputMessage="1" showErrorMessage="1" sqref="G81:G84">
      <formula1>$AA$43:$AA$45</formula1>
    </dataValidation>
    <dataValidation type="list" allowBlank="1" showInputMessage="1" showErrorMessage="1" sqref="D21 D30:D139 D141">
      <formula1>$AA$9:$AA$40</formula1>
    </dataValidation>
    <dataValidation type="list" allowBlank="1" showInputMessage="1" showErrorMessage="1" sqref="D22:D29 D4:D20">
      <formula1>#REF!</formula1>
    </dataValidation>
    <dataValidation type="list" allowBlank="1" showInputMessage="1" showErrorMessage="1" sqref="G4:G20 G22:G29 G35">
      <formula1>#REF!</formula1>
    </dataValidation>
    <dataValidation type="decimal" allowBlank="1" showInputMessage="1" showErrorMessage="1" sqref="R1 R3">
      <formula1>-10000000000000000</formula1>
      <formula2>99999999999999</formula2>
    </dataValidation>
    <dataValidation type="whole" allowBlank="1" showInputMessage="1" showErrorMessage="1" sqref="E4:E80 E82:E141">
      <formula1>1</formula1>
      <formula2>999</formula2>
    </dataValidation>
    <dataValidation type="list" allowBlank="1" showInputMessage="1" showErrorMessage="1" sqref="B4:B141">
      <formula1>#REF!</formula1>
    </dataValidation>
    <dataValidation type="custom" allowBlank="1" showInputMessage="1" showErrorMessage="1" sqref="F5">
      <formula1>ISNUMBER(VALUE(SUBSTITUTE(SUBSTITUTE(F5,",",""),".","")))</formula1>
    </dataValidation>
  </dataValidations>
  <pageMargins left="0" right="0.1" top="0.22" bottom="0.42" header="0.23" footer="0.24"/>
  <pageSetup paperSize="9" scale="60" firstPageNumber="2246" fitToHeight="8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Report</vt:lpstr>
      <vt:lpstr>Report!Print_Area</vt:lpstr>
      <vt:lpstr>Sheet1!Print_Area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Harutyunyan</dc:creator>
  <cp:lastModifiedBy>Kristina Gevorgyan</cp:lastModifiedBy>
  <cp:lastPrinted>2016-04-19T10:58:56Z</cp:lastPrinted>
  <dcterms:created xsi:type="dcterms:W3CDTF">2007-06-08T11:55:52Z</dcterms:created>
  <dcterms:modified xsi:type="dcterms:W3CDTF">2016-06-23T06:52:55Z</dcterms:modified>
</cp:coreProperties>
</file>