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120" windowWidth="14985" windowHeight="7635" activeTab="1"/>
  </bookViews>
  <sheets>
    <sheet name="Лист1" sheetId="9" r:id="rId1"/>
    <sheet name="2015" sheetId="6" r:id="rId2"/>
  </sheets>
  <definedNames>
    <definedName name="_xlnm.Print_Area" localSheetId="0">Лист1!$A$1:$M$33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S93" i="6" l="1"/>
  <c r="U93" i="6"/>
  <c r="M94" i="6"/>
  <c r="O94" i="6"/>
  <c r="M62" i="6"/>
  <c r="O62" i="6"/>
  <c r="M30" i="6"/>
  <c r="O30" i="6"/>
  <c r="M24" i="6"/>
  <c r="O24" i="6"/>
  <c r="M28" i="6"/>
  <c r="O28" i="6"/>
  <c r="M26" i="6"/>
  <c r="O26" i="6"/>
  <c r="M66" i="6"/>
  <c r="O66" i="6"/>
  <c r="S89" i="6"/>
  <c r="U89" i="6"/>
  <c r="M90" i="6"/>
  <c r="O90" i="6"/>
  <c r="S87" i="6"/>
  <c r="U87" i="6"/>
  <c r="S80" i="6"/>
  <c r="U80" i="6"/>
  <c r="S83" i="6"/>
  <c r="U83" i="6"/>
  <c r="S85" i="6"/>
  <c r="U85" i="6"/>
  <c r="M76" i="6"/>
  <c r="O76" i="6"/>
  <c r="M36" i="6"/>
  <c r="O36" i="6"/>
  <c r="S77" i="6"/>
  <c r="U77" i="6"/>
  <c r="S78" i="6"/>
  <c r="U78" i="6"/>
  <c r="M32" i="6"/>
  <c r="S23" i="6"/>
  <c r="U23" i="6" s="1"/>
  <c r="M17" i="6"/>
  <c r="O17" i="6" s="1"/>
  <c r="S75" i="6"/>
  <c r="U75" i="6" s="1"/>
  <c r="S29" i="6"/>
  <c r="U29" i="6" s="1"/>
  <c r="S73" i="6"/>
  <c r="U73" i="6" s="1"/>
  <c r="S71" i="6"/>
  <c r="U71" i="6" s="1"/>
  <c r="S69" i="6"/>
  <c r="U69" i="6" s="1"/>
  <c r="S67" i="6"/>
  <c r="U67" i="6" s="1"/>
  <c r="M68" i="6"/>
  <c r="O68" i="6" s="1"/>
  <c r="M92" i="6"/>
  <c r="O92" i="6" s="1"/>
  <c r="S91" i="6"/>
  <c r="U91" i="6" s="1"/>
  <c r="M34" i="6"/>
  <c r="O34" i="6" s="1"/>
  <c r="S61" i="6"/>
  <c r="U61" i="6" s="1"/>
  <c r="M64" i="6"/>
  <c r="O64" i="6" s="1"/>
  <c r="S57" i="6"/>
  <c r="U57" i="6" s="1"/>
  <c r="S55" i="6"/>
  <c r="U55" i="6" s="1"/>
  <c r="S51" i="6"/>
  <c r="U51" i="6" s="1"/>
  <c r="M58" i="6"/>
  <c r="O58" i="6" s="1"/>
  <c r="M56" i="6"/>
  <c r="O56" i="6" s="1"/>
  <c r="M52" i="6"/>
  <c r="O52" i="6" s="1"/>
  <c r="M50" i="6"/>
  <c r="O50" i="6" s="1"/>
  <c r="M15" i="6"/>
  <c r="O15" i="6" s="1"/>
  <c r="M48" i="6"/>
  <c r="O48" i="6" s="1"/>
  <c r="M13" i="6"/>
  <c r="O13" i="6" s="1"/>
  <c r="M22" i="6"/>
  <c r="O22" i="6" s="1"/>
  <c r="M21" i="6"/>
  <c r="O21" i="6" s="1"/>
  <c r="S31" i="6"/>
  <c r="U31" i="6" s="1"/>
  <c r="S27" i="6"/>
  <c r="U27" i="6" s="1"/>
  <c r="M44" i="6"/>
  <c r="O44" i="6" s="1"/>
  <c r="S25" i="6"/>
  <c r="U25" i="6" s="1"/>
  <c r="S59" i="6"/>
  <c r="U59" i="6" s="1"/>
  <c r="S18" i="6"/>
  <c r="U18" i="6" s="1"/>
  <c r="S4" i="6"/>
  <c r="U4" i="6" s="1"/>
  <c r="M38" i="6"/>
  <c r="O38" i="6" s="1"/>
  <c r="M10" i="6"/>
  <c r="O10" i="6" s="1"/>
  <c r="S33" i="6"/>
  <c r="U33" i="6" s="1"/>
  <c r="S63" i="6"/>
  <c r="U63" i="6" s="1"/>
  <c r="S53" i="6"/>
  <c r="U53" i="6" s="1"/>
  <c r="M54" i="6"/>
  <c r="O54" i="6" s="1"/>
  <c r="S49" i="6"/>
  <c r="U49" i="6" s="1"/>
  <c r="S47" i="6"/>
  <c r="U47" i="6" s="1"/>
  <c r="S37" i="6"/>
  <c r="U37" i="6" s="1"/>
  <c r="M46" i="6"/>
  <c r="O46" i="6" s="1"/>
  <c r="M45" i="6"/>
  <c r="O45" i="6" s="1"/>
  <c r="M43" i="6"/>
  <c r="O43" i="6" s="1"/>
  <c r="M42" i="6"/>
  <c r="O42" i="6" s="1"/>
  <c r="M41" i="6"/>
  <c r="O41" i="6" s="1"/>
  <c r="M40" i="6"/>
  <c r="O40" i="6" s="1"/>
  <c r="M39" i="6"/>
  <c r="O39" i="6" s="1"/>
  <c r="S35" i="6"/>
  <c r="U35" i="6" s="1"/>
  <c r="O32" i="6"/>
  <c r="M20" i="6"/>
  <c r="O20" i="6"/>
  <c r="M19" i="6"/>
  <c r="O19" i="6"/>
  <c r="S14" i="6"/>
  <c r="U14" i="6"/>
  <c r="M16" i="6"/>
  <c r="O16" i="6"/>
  <c r="S11" i="6"/>
  <c r="U11" i="6"/>
  <c r="M12" i="6"/>
  <c r="O12" i="6"/>
  <c r="S10" i="6"/>
  <c r="U10" i="6"/>
  <c r="S9" i="6"/>
  <c r="U9" i="6"/>
  <c r="M6" i="6"/>
  <c r="O6" i="6"/>
  <c r="M7" i="6"/>
  <c r="O7" i="6"/>
  <c r="M8" i="6"/>
  <c r="O8" i="6"/>
  <c r="M5" i="6"/>
  <c r="O5" i="6"/>
  <c r="S65" i="6"/>
  <c r="U65" i="6"/>
</calcChain>
</file>

<file path=xl/sharedStrings.xml><?xml version="1.0" encoding="utf-8"?>
<sst xmlns="http://schemas.openxmlformats.org/spreadsheetml/2006/main" count="346" uniqueCount="175">
  <si>
    <t>Պ</t>
  </si>
  <si>
    <t>քանակական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</si>
  <si>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</si>
  <si>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</si>
  <si>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</si>
  <si>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</si>
  <si>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</si>
  <si>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</si>
  <si>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</si>
  <si>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</si>
  <si>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</si>
  <si>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</si>
  <si>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</si>
  <si>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</si>
  <si>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</si>
  <si>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</si>
  <si>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</si>
  <si>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</si>
  <si>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</si>
  <si>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</si>
  <si>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</si>
  <si>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</si>
  <si>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</si>
  <si>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</si>
  <si>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</si>
  <si>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</si>
  <si>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ԵԿ</t>
  </si>
  <si>
    <t>ԿՊ</t>
  </si>
  <si>
    <t>ԱՊ</t>
  </si>
  <si>
    <t>ԵՊ</t>
  </si>
  <si>
    <t>ԱՁ</t>
  </si>
  <si>
    <t>ՎՏ</t>
  </si>
  <si>
    <t>ՎՄ</t>
  </si>
  <si>
    <t>ԲՏ</t>
  </si>
  <si>
    <t>ՄՆ</t>
  </si>
  <si>
    <t>ՄԱ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</si>
  <si>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</si>
  <si>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</si>
  <si>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</si>
  <si>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</si>
  <si>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>ընտրության չափանիշները</t>
  </si>
  <si>
    <t>շահառուների ընտրության չափանիշները</t>
  </si>
  <si>
    <t>վաճառքի արդյունքում կարողությունների վրա հնարավոր ազդեցությունը</t>
  </si>
  <si>
    <t>ներդրման հիմնավորումը</t>
  </si>
  <si>
    <t>ազդեցությունը կազմակերպության կարողությունների զարգացման վրա</t>
  </si>
  <si>
    <t>փոխարինվող ակտիվների նկարագրությունը</t>
  </si>
  <si>
    <t>Քաղաքականության փաստաթղթերի, ծրագրերի, հաշվետվությունների և վերլուծությունների պատրաստում (փաստաթղթերի քանակը)</t>
  </si>
  <si>
    <t>Իրավական նորմատիվ ակտերի նախագծերի մշակում (փաստաթղթերի քանակը)</t>
  </si>
  <si>
    <t xml:space="preserve">Միջազգային համագործակցություն, հանդիպումներ, քննարկումներ, համագործակցության այլ միջոցառումներ. միջոցառումների քանակը </t>
  </si>
  <si>
    <t xml:space="preserve">Միջգերատեսչական խորհրդատվություն և համագործակցություն. հանդիպումներ, քննարկումներ և համագործակցության այլ միջոցառումներ. միջոցառումների քանակը </t>
  </si>
  <si>
    <t>Հողերի  ագրոքիմիական հետազոտության միջոցառումներ</t>
  </si>
  <si>
    <t>Կազմված ագրոքիմիական քարտեզների քանակը, (համայնքների քանակին համապատասխան), հատ</t>
  </si>
  <si>
    <t>Հետազոտված տարածքներ, հա</t>
  </si>
  <si>
    <t xml:space="preserve">Բույսերի պաշտպանության միջոցառումներ </t>
  </si>
  <si>
    <t xml:space="preserve">Սերմերի որակի ստուգում և պետական սորտափորձարկում </t>
  </si>
  <si>
    <t xml:space="preserve">Համայնքների գյուղատնտեսական ռեսուրսների կառավարման և մրցունակության ծրագրի համակարգում և ղեկավարում </t>
  </si>
  <si>
    <t>Աշխատանքները իրականացվել են անհրաժեշտ ծավալով</t>
  </si>
  <si>
    <t xml:space="preserve">Արհեստական սերմնավորման միջոցառումներ </t>
  </si>
  <si>
    <t>Գյուղատնտեսական կենդանիների պատվաստում</t>
  </si>
  <si>
    <t>Պատվաստման միջոցառումների քանակը, հատ</t>
  </si>
  <si>
    <t>Մշակված չէ</t>
  </si>
  <si>
    <t>Սեմինարների քանակը, հատ</t>
  </si>
  <si>
    <t xml:space="preserve">Ռադիոհեռուստահաղորդումներ </t>
  </si>
  <si>
    <t>Անտառների պահպանում և  կառավարում</t>
  </si>
  <si>
    <t>Կառավարվող անտառային տարածքներ, հազար հա</t>
  </si>
  <si>
    <t xml:space="preserve">Անտառային պետական մոնիտորինգի իրականացում </t>
  </si>
  <si>
    <t xml:space="preserve">Անտառներում դիտարկումներ և ուսումնասիրություններ, հազար հա  </t>
  </si>
  <si>
    <t xml:space="preserve">Վարկերի տոկոսադրույքների սուբսիդավորում </t>
  </si>
  <si>
    <t xml:space="preserve">Տրանսֆերտներ Գյուղական ենթակառուցվածքների վերականգնման  և/կամ զարգացման նպատակով </t>
  </si>
  <si>
    <t xml:space="preserve">Պետական հիմնարկների եւ կազմակերպությունների աշխատողների սոցիալական փաթեթով ապահովում 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</si>
  <si>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</si>
  <si>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</si>
  <si>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</si>
  <si>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</si>
  <si>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</si>
  <si>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</si>
  <si>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</si>
  <si>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</si>
  <si>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Ծրագրի դասիչը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</si>
  <si>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</si>
  <si>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</si>
  <si>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</si>
  <si>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</si>
  <si>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</si>
  <si>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</si>
  <si>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</si>
  <si>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</si>
  <si>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</si>
  <si>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</si>
  <si>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</si>
  <si>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</si>
  <si>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</si>
  <si>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</si>
  <si>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</si>
  <si>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Ֆինանսական ցուցանիշներ (հազ. դրամ)</t>
  </si>
  <si>
    <t>Ծրագրի ընթացիկ կառավարմանն ուղղված նախատեսվող միջոցառումները</t>
  </si>
  <si>
    <t xml:space="preserve">Ոչ ֆինանսական ցուցանիշներ  </t>
  </si>
  <si>
    <t>Ը</t>
  </si>
  <si>
    <t>Թ</t>
  </si>
  <si>
    <t>Ժ</t>
  </si>
  <si>
    <t>Է</t>
  </si>
  <si>
    <t>Զ</t>
  </si>
  <si>
    <t>Ե</t>
  </si>
  <si>
    <t>Դ</t>
  </si>
  <si>
    <t>Բ</t>
  </si>
  <si>
    <t>Ա</t>
  </si>
  <si>
    <t>Սելեկցիոն նվաճումների հայտերի
փորձաքննություններ, գրանցամատյանների վարում, օրիգիտատորի հաշվառում, բույսերի սորտերի նկարագրությունների և բնութագրերի կազմում (հատ)</t>
  </si>
  <si>
    <t>Բույսերի սերմերի որակի լաբորատոր հետազոտություններ և փաստաթղթավորում (հազ.տոննա)</t>
  </si>
  <si>
    <t>Սերմնահեղուկի պահպանում, հազար չափաքանակ</t>
  </si>
  <si>
    <t>Անասնաբուժական միջոցառումների կազմակերպում, համայնքների քանակը</t>
  </si>
  <si>
    <t>Բուսասանիտարական մոնիտորինգ և անասնաբուժական միջոցառումների կազմակերպում</t>
  </si>
  <si>
    <t>Գյուղատնտեսական մշակաբույսերի առավել վնասակար օրգամիզմների դեմ  տարվող պայքարի տարածքը, հա</t>
  </si>
  <si>
    <t>Անտառի առավել վնասակար օրգամիզմների դեմ տարվող պայքարի տարածքը, հա</t>
  </si>
  <si>
    <t>Բույսերի նոր սորտերի տեղեկագրի և գրանցամատյանի հրապարակում</t>
  </si>
  <si>
    <t>Բույսերի նոր սորտերի ստուգիչ ցանցերի իրականացում և դաշտային փորձակումներ</t>
  </si>
  <si>
    <t>Սննդի անվտանգության կարողությունների զարգացման դրամաշնորհային ծրագիր</t>
  </si>
  <si>
    <t>Համայնքների գյուղատնտեսական ռեսուրսների կառավարման և մրցունակության դրամաշնորհային  ծրագրի շրջանակներում խորհրդատվական ծառայություններ</t>
  </si>
  <si>
    <t xml:space="preserve">Գյուղական խորհրդատվական ծառայություններ </t>
  </si>
  <si>
    <t xml:space="preserve">Թերթիկների, բուկլետների թեմաների քանակը  </t>
  </si>
  <si>
    <t>Գյուղատնտեսության բնագավառում քաղաքականության մշակման, խորհրդատվական, մոնիտորինգի և աջակցության ծառայություններ, ծրագրերի համակարգում</t>
  </si>
  <si>
    <t>Սերմնահեղուկի իրացում պակաս է իրականացվել</t>
  </si>
  <si>
    <t>Կարանտինի սահմանում և կարանտինի միջոցառումների իրականացում</t>
  </si>
  <si>
    <t>Կարանտին սահմանվող տարածքներ, հա</t>
  </si>
  <si>
    <t>Միջոցառումն իրականացվել է ըստ պահանջի</t>
  </si>
  <si>
    <t>Համայնք</t>
  </si>
  <si>
    <t>Համայնքների թիվը</t>
  </si>
  <si>
    <t>Համակարգման/ղեկավարման
ենթակա գումարը, հազ.դրամ</t>
  </si>
  <si>
    <t>Համայնքների գյուղատնտեսական ռեսուրսների կառավարման և մրցունակության երկրորդ  ծրագրի համակարգում և ղեկավարում</t>
  </si>
  <si>
    <t>Կենսապատվաստանյութերով ապահովում</t>
  </si>
  <si>
    <t>Պատվաստանյութերի, ախտորոշիչ միջոցների և ախտահանիչների քանակը (ապրանք-անվանում)</t>
  </si>
  <si>
    <t>Դաշտային ուսուցումների քանակը</t>
  </si>
  <si>
    <t xml:space="preserve">Խորհրդատվական միջոցառումների քանակը  </t>
  </si>
  <si>
    <t xml:space="preserve">Փորձացուցադրական աշխատանքներ  </t>
  </si>
  <si>
    <t>Տպաքանակը</t>
  </si>
  <si>
    <t>Թերթերի թողարկումների քանակը</t>
  </si>
  <si>
    <t>Համապատասխան պետական հիմնարկների և կազմակերպությունների աշխատակիցների քանակը</t>
  </si>
  <si>
    <t>Սուբսիդավորման ենթակա համայնքների քանակը, հատ</t>
  </si>
  <si>
    <t>Պետական աջակցություն գյուղատնտեսական հողօգտագործողներին մատչելի գներով պարարտանյութերի ձեռքբերման համար</t>
  </si>
  <si>
    <t>Հանայնքների քանակ</t>
  </si>
  <si>
    <t>Պետական աջակցություն գյուղատնտեսական հողօգտագործողներին մատչելի գներով դիզելային վառելանյութի ձեռքբերման համար</t>
  </si>
  <si>
    <t>Ջերմոցների վերակառուցում</t>
  </si>
  <si>
    <t>Գեղարքունիքի մարզի Ծովինար համայնքի գյուղապետարանին աջակցություն</t>
  </si>
  <si>
    <t>Պայմանավորված է սոցիալական փաթեթով
 օգտվող աշխատակիցների թվաքանակով</t>
  </si>
  <si>
    <t>Ֆինանսավորումն իրականացվել է փաստացի կնքված պայմանագրերին համապատասխան:</t>
  </si>
  <si>
    <t>Տարաժամկետ վճարման պայմանով գյուղացիական տնտեսություններին կենդանիների տրամադրում</t>
  </si>
  <si>
    <t>Տրամադրվող կենդանիների քանակը, գլուխ</t>
  </si>
  <si>
    <t>Իշխանի պաշարների վերականգնման և ձկնաբուծության զարգացման ծառայություններ</t>
  </si>
  <si>
    <t>Հիմնադրամին` կանոնադրական նպատակների իրականացման համար (հազ. դրամ)</t>
  </si>
  <si>
    <t>Խայթող միջատների դեմ պայքար</t>
  </si>
  <si>
    <t>Պայքարի իրականացման տարածքը, հա</t>
  </si>
  <si>
    <t>Մոնիթորինգի ենթակա տարածքը, հա</t>
  </si>
  <si>
    <t>Առավել վնասակար օրգանիզմների դեմ պայքար չի իրականացվել, քանի որ դրանց թիվը չի գերազանցել վնասակարության շեմը:</t>
  </si>
  <si>
    <t>Անտառի առավել վնասակար օրգանիզմների դեմ պայքարչի իրականացվել, քանի որ դրանց թիվը չի գերազանցել վնասակարության շեմը:</t>
  </si>
  <si>
    <t>Հետազոտությունների քանակի ավելացում</t>
  </si>
  <si>
    <t>Արմավիրի մարզի Դալարիկի և Շահումյանի համայնքներին աջակցություն</t>
  </si>
  <si>
    <t>Ֆինանսավորումն իրականացվել է փաստացի կատարված և համապատասխան հաշվապահական ձևակերպում ստացած ծախսերին համապատասխան: Ծախսերի հաշվին նախատեսված միջոցառումները կիրականացվեն ամբողջությամբ և տարվա կտրվածքով ծախսերի թերակատարման զգալի շեղումներ չեն արձանագրվի:</t>
  </si>
  <si>
    <t>Աշխատանքները իրականացվել են անհրաժեշտ  ծավալով:</t>
  </si>
  <si>
    <t>Բաշխումն իրականացվել է համաձայն ՀՀ կառավարության 2015 թվականի փետրվարի 5-ի թիվ 89-Ն որոշման 5.1 կետի:
Նախկինում ներկայացված Ձև 1-ի ցուցանիշները նվազել են համայնքների հրաժարվելու պատճառով:</t>
  </si>
  <si>
    <t>Բաշխումն իրականացվել է համաձայն ՀՀ կառավարության 2015 թվականի փետրվարի 5-ի թիվ 96-Ն որոշման 5.1 կետի:Նախկինում ներկայացված Ձև 1-ի ցուցանիշները նվազել են համայնքների հրաժարվելու պատճառով: Հիմք է ընդունվել միջինացված ցուցանիշ:</t>
  </si>
  <si>
    <t xml:space="preserve">Խնայողությունը հայտարարված գնման մրցույթում հաղթող չճանաչվելու արդյունք է: </t>
  </si>
  <si>
    <t>ՀՀ Տավուշի մարզի Այգեհովիտ գյուղական համայնքի բնակիչներին աջակցություն</t>
  </si>
  <si>
    <t>Անհրաժեշտ միջոցառումների ծավալը չի իրականացվել, քանի որ բրուցելյոզ հիվանդության նկատմամբ արյան նմուշառման աշխատանքները վերսկսվել են դեկտեմբերի 10-ից:</t>
  </si>
  <si>
    <t>Ծրագրի թերակատարումը պայմանավորված է ծրագրի իրականացման ուղղությունների ու առաջնահերթությունների շուրջ քննարկումների երկար տևողության հետ:</t>
  </si>
  <si>
    <t>2015 թ.նախատեսվել է իրականացնել 2 ջերմոցների վերակառուցում, կաթսայատան և լաբորատորիայի վերակառուցման աշխատանքները կսկսվեն 2016 թվականից:</t>
  </si>
  <si>
    <t>Պայմանավորված է ձեռք բերված պարարտանյութերի քանակով:</t>
  </si>
  <si>
    <t>Անտառապատման աշխատանքների իրականացնելու արդյունքում առաջացած տնտեսում:</t>
  </si>
  <si>
    <t>Գնումների գործընթացի արդյունքում առաջացած տնտեսում:</t>
  </si>
  <si>
    <t>Պայմանավորված է ծառայությունների մատուցմամբ և գնման գործընթացով:</t>
  </si>
  <si>
    <t xml:space="preserve">Հաշվի առնելով եղանակային պայմանները երինջների 2-րդ խմբաքանակի ներկրումը նախատեսվում է իրականացնել 2016 թ. ապրիլ ամսին:  </t>
  </si>
  <si>
    <t>Ծրագիրն ավարտվել է 2015 թ. նոյեմբերի 30-ին: Հաշվետու տարվա ընթացքում ծրագրի իրականացման ընթացքում խնայված միջոցներն ևս ուղղվել են ծրագրի հիմնական նպատակների իրականացմանը: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</si>
  <si>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</si>
  <si>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</si>
  <si>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</si>
  <si>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</si>
  <si>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>Հայաստանի Հանրապետության գյուղատնտեսության նախարարություն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</si>
</sst>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&quot;-&quot;??_-;_-@_-"/>
    <numFmt numFmtId="190" formatCode="00"/>
    <numFmt numFmtId="191" formatCode="#,##0.0"/>
    <numFmt numFmtId="194" formatCode="#,##0_ ;\-#,##0\ "/>
  </numFmts>
  <fonts count="13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8"/>
      <name val="GHEA Grapalat"/>
      <family val="3"/>
    </font>
    <font>
      <sz val="10"/>
      <name val="Arial Armenian"/>
      <family val="2"/>
    </font>
    <font>
      <sz val="8"/>
      <color indexed="8"/>
      <name val="GHEA Grapalat"/>
      <family val="3"/>
    </font>
    <font>
      <sz val="8"/>
      <color indexed="9"/>
      <name val="GHEA Grapalat"/>
      <family val="3"/>
    </font>
    <font>
      <sz val="8"/>
      <color indexed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2" fillId="0" borderId="0"/>
  </cellStyleXfs>
  <cellXfs count="71">
    <xf numFmtId="0" fontId="0" fillId="0" borderId="0" xfId="0"/>
    <xf numFmtId="0" fontId="5" fillId="0" borderId="0" xfId="0" applyFont="1"/>
    <xf numFmtId="0" fontId="6" fillId="0" borderId="1" xfId="3" applyFont="1" applyFill="1" applyBorder="1" applyAlignment="1">
      <alignment horizontal="center" vertical="center" wrapText="1"/>
    </xf>
    <xf numFmtId="2" fontId="6" fillId="0" borderId="1" xfId="3" applyNumberFormat="1" applyFont="1" applyFill="1" applyBorder="1" applyAlignment="1">
      <alignment horizontal="center" vertical="center" wrapText="1"/>
    </xf>
    <xf numFmtId="49" fontId="6" fillId="0" borderId="0" xfId="3" applyNumberFormat="1" applyFont="1" applyFill="1" applyBorder="1" applyAlignment="1" applyProtection="1">
      <alignment horizontal="center" vertical="center"/>
      <protection hidden="1"/>
    </xf>
    <xf numFmtId="49" fontId="6" fillId="0" borderId="0" xfId="3" applyNumberFormat="1" applyFont="1" applyFill="1" applyBorder="1" applyAlignment="1" applyProtection="1">
      <alignment horizontal="right" vertical="center"/>
      <protection hidden="1"/>
    </xf>
    <xf numFmtId="49" fontId="6" fillId="0" borderId="0" xfId="3" applyNumberFormat="1" applyFont="1" applyFill="1" applyBorder="1" applyAlignment="1" applyProtection="1">
      <alignment horizontal="left" vertical="center"/>
      <protection hidden="1"/>
    </xf>
    <xf numFmtId="1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  <protection locked="0"/>
    </xf>
    <xf numFmtId="1" fontId="6" fillId="0" borderId="0" xfId="3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87" fontId="8" fillId="0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2" fontId="6" fillId="0" borderId="1" xfId="3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187" fontId="8" fillId="0" borderId="1" xfId="1" applyFont="1" applyFill="1" applyBorder="1" applyAlignment="1" applyProtection="1">
      <alignment horizontal="left" vertical="center" wrapText="1"/>
      <protection locked="0"/>
    </xf>
    <xf numFmtId="2" fontId="6" fillId="0" borderId="1" xfId="0" applyNumberFormat="1" applyFont="1" applyFill="1" applyBorder="1" applyAlignment="1">
      <alignment horizontal="left" vertical="center"/>
    </xf>
    <xf numFmtId="1" fontId="6" fillId="0" borderId="1" xfId="3" applyNumberFormat="1" applyFont="1" applyFill="1" applyBorder="1" applyAlignment="1" applyProtection="1">
      <alignment horizontal="left" vertical="center" wrapText="1"/>
      <protection locked="0"/>
    </xf>
    <xf numFmtId="1" fontId="6" fillId="0" borderId="1" xfId="4" applyNumberFormat="1" applyFont="1" applyFill="1" applyBorder="1" applyAlignment="1" applyProtection="1">
      <alignment horizontal="left" vertical="center" wrapText="1"/>
      <protection locked="0"/>
    </xf>
    <xf numFmtId="1" fontId="8" fillId="0" borderId="1" xfId="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2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2" fontId="8" fillId="0" borderId="1" xfId="3" applyNumberFormat="1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1" xfId="0" applyFont="1" applyFill="1" applyBorder="1" applyAlignment="1">
      <alignment vertical="center"/>
    </xf>
    <xf numFmtId="190" fontId="6" fillId="0" borderId="1" xfId="0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vertical="center"/>
    </xf>
    <xf numFmtId="187" fontId="8" fillId="0" borderId="1" xfId="1" applyFont="1" applyFill="1" applyBorder="1" applyAlignment="1">
      <alignment vertical="center"/>
    </xf>
    <xf numFmtId="0" fontId="6" fillId="0" borderId="1" xfId="1" applyNumberFormat="1" applyFont="1" applyFill="1" applyBorder="1" applyAlignment="1" applyProtection="1">
      <alignment vertical="center" wrapText="1"/>
      <protection locked="0"/>
    </xf>
    <xf numFmtId="187" fontId="6" fillId="0" borderId="1" xfId="1" applyFont="1" applyFill="1" applyBorder="1" applyAlignment="1">
      <alignment vertical="center"/>
    </xf>
    <xf numFmtId="191" fontId="6" fillId="0" borderId="1" xfId="3" applyNumberFormat="1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vertical="center"/>
    </xf>
    <xf numFmtId="194" fontId="6" fillId="0" borderId="1" xfId="1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187" fontId="6" fillId="0" borderId="0" xfId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textRotation="90"/>
    </xf>
    <xf numFmtId="0" fontId="6" fillId="0" borderId="1" xfId="3" applyFont="1" applyFill="1" applyBorder="1" applyAlignment="1">
      <alignment horizontal="center" vertical="center" textRotation="90" wrapText="1"/>
    </xf>
    <xf numFmtId="0" fontId="6" fillId="0" borderId="1" xfId="3" applyFont="1" applyFill="1" applyBorder="1" applyAlignment="1">
      <alignment horizontal="center" vertical="center" wrapText="1"/>
    </xf>
    <xf numFmtId="2" fontId="6" fillId="0" borderId="1" xfId="3" applyNumberFormat="1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/>
    <cellStyle name="Normal_Hashvetvutjunner" xfId="3"/>
    <cellStyle name="Normal_Hashvetvutjunner 2" xfId="4"/>
    <cellStyle name="Style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G20" sqref="G20"/>
    </sheetView>
  </sheetViews>
  <sheetFormatPr defaultRowHeight="13.5"/>
  <cols>
    <col min="1" max="1" width="5.140625" style="21" customWidth="1"/>
    <col min="2" max="5" width="9.140625" style="21"/>
    <col min="6" max="6" width="11" style="21" customWidth="1"/>
    <col min="7" max="7" width="9.140625" style="21"/>
    <col min="8" max="8" width="10.7109375" style="21" customWidth="1"/>
    <col min="9" max="11" width="9.140625" style="21"/>
    <col min="12" max="12" width="34.5703125" style="21" customWidth="1"/>
    <col min="13" max="13" width="13.85546875" style="21" customWidth="1"/>
    <col min="14" max="16384" width="9.140625" style="21"/>
  </cols>
  <sheetData>
    <row r="1" spans="1:13" ht="20.25" customHeight="1">
      <c r="M1" s="22" t="s">
        <v>170</v>
      </c>
    </row>
    <row r="2" spans="1:13" ht="20.25" customHeight="1">
      <c r="M2" s="22"/>
    </row>
    <row r="3" spans="1:13" ht="20.25" customHeight="1">
      <c r="M3" s="22"/>
    </row>
    <row r="5" spans="1:13" ht="17.25">
      <c r="A5" s="62"/>
      <c r="C5" s="1"/>
      <c r="D5" s="1"/>
      <c r="L5" s="23"/>
    </row>
    <row r="6" spans="1:13">
      <c r="A6" s="62"/>
      <c r="C6" s="1"/>
      <c r="D6" s="1"/>
    </row>
    <row r="7" spans="1:13" ht="17.25">
      <c r="A7" s="61" t="s">
        <v>171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 ht="47.25" customHeight="1">
      <c r="A8" s="63" t="s">
        <v>172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3" ht="39.75" customHeight="1">
      <c r="A9" s="64" t="s">
        <v>174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3" ht="17.25">
      <c r="A10" s="61" t="s">
        <v>173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ht="17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3" ht="15.7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0:M10"/>
    <mergeCell ref="A5:A6"/>
    <mergeCell ref="A7:M7"/>
    <mergeCell ref="A8:M8"/>
    <mergeCell ref="A9:M9"/>
  </mergeCells>
  <phoneticPr fontId="4" type="noConversion"/>
  <pageMargins left="0.24" right="0.24" top="0.17" bottom="0.35" header="0.17" footer="0.16"/>
  <pageSetup paperSize="9" scale="97" firstPageNumber="2062" orientation="landscape" useFirstPageNumber="1" horizont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7"/>
  <sheetViews>
    <sheetView tabSelected="1" topLeftCell="A90" zoomScale="106" zoomScaleNormal="106" zoomScaleSheetLayoutView="42" workbookViewId="0">
      <selection activeCell="P5" sqref="P5"/>
    </sheetView>
  </sheetViews>
  <sheetFormatPr defaultColWidth="24.42578125" defaultRowHeight="12.75"/>
  <cols>
    <col min="1" max="1" width="7.140625" style="60" customWidth="1"/>
    <col min="2" max="2" width="4.42578125" style="51" customWidth="1"/>
    <col min="3" max="3" width="6" style="60" customWidth="1"/>
    <col min="4" max="4" width="4.140625" style="51" customWidth="1"/>
    <col min="5" max="5" width="3.5703125" style="51" customWidth="1"/>
    <col min="6" max="6" width="3.85546875" style="51" customWidth="1"/>
    <col min="7" max="7" width="4" style="51" customWidth="1"/>
    <col min="8" max="8" width="31.28515625" style="51" customWidth="1"/>
    <col min="9" max="9" width="30.140625" style="51" customWidth="1"/>
    <col min="10" max="10" width="9.42578125" style="56" customWidth="1"/>
    <col min="11" max="11" width="18.28515625" style="57" customWidth="1"/>
    <col min="12" max="12" width="17.140625" style="57" customWidth="1"/>
    <col min="13" max="13" width="18.85546875" style="57" customWidth="1"/>
    <col min="14" max="14" width="19.7109375" style="57" customWidth="1"/>
    <col min="15" max="15" width="18.7109375" style="57" customWidth="1"/>
    <col min="16" max="16" width="26" style="51" customWidth="1"/>
    <col min="17" max="17" width="15.5703125" style="59" customWidth="1"/>
    <col min="18" max="18" width="15" style="59" customWidth="1"/>
    <col min="19" max="19" width="15.7109375" style="59" customWidth="1"/>
    <col min="20" max="20" width="17" style="59" customWidth="1"/>
    <col min="21" max="21" width="18.7109375" style="59" customWidth="1"/>
    <col min="22" max="22" width="36.5703125" style="59" customWidth="1"/>
    <col min="23" max="23" width="25.5703125" style="51" customWidth="1"/>
    <col min="24" max="24" width="26" style="51" customWidth="1"/>
    <col min="25" max="25" width="36.42578125" style="51" customWidth="1"/>
    <col min="26" max="26" width="0" style="42" hidden="1" customWidth="1"/>
    <col min="27" max="27" width="12.5703125" style="42" hidden="1" customWidth="1"/>
    <col min="28" max="255" width="0" style="42" hidden="1" customWidth="1"/>
    <col min="256" max="16384" width="24.42578125" style="42"/>
  </cols>
  <sheetData>
    <row r="1" spans="1:256" ht="30.75" customHeight="1">
      <c r="A1" s="67" t="s">
        <v>70</v>
      </c>
      <c r="B1" s="68" t="s">
        <v>71</v>
      </c>
      <c r="C1" s="69" t="s">
        <v>72</v>
      </c>
      <c r="D1" s="69"/>
      <c r="E1" s="69"/>
      <c r="F1" s="68" t="s">
        <v>73</v>
      </c>
      <c r="G1" s="68" t="s">
        <v>74</v>
      </c>
      <c r="H1" s="69" t="s">
        <v>75</v>
      </c>
      <c r="I1" s="69" t="s">
        <v>76</v>
      </c>
      <c r="J1" s="69" t="s">
        <v>77</v>
      </c>
      <c r="K1" s="66" t="s">
        <v>96</v>
      </c>
      <c r="L1" s="66"/>
      <c r="M1" s="66"/>
      <c r="N1" s="66"/>
      <c r="O1" s="66"/>
      <c r="P1" s="66"/>
      <c r="Q1" s="70" t="s">
        <v>94</v>
      </c>
      <c r="R1" s="70"/>
      <c r="S1" s="70"/>
      <c r="T1" s="70"/>
      <c r="U1" s="70"/>
      <c r="V1" s="70"/>
      <c r="W1" s="66" t="s">
        <v>95</v>
      </c>
      <c r="X1" s="66"/>
      <c r="Y1" s="66"/>
    </row>
    <row r="2" spans="1:256" ht="133.5" customHeight="1">
      <c r="A2" s="67"/>
      <c r="B2" s="68"/>
      <c r="C2" s="2" t="s">
        <v>78</v>
      </c>
      <c r="D2" s="2" t="s">
        <v>79</v>
      </c>
      <c r="E2" s="2"/>
      <c r="F2" s="68"/>
      <c r="G2" s="68"/>
      <c r="H2" s="69"/>
      <c r="I2" s="69"/>
      <c r="J2" s="69"/>
      <c r="K2" s="40" t="s">
        <v>80</v>
      </c>
      <c r="L2" s="40" t="s">
        <v>81</v>
      </c>
      <c r="M2" s="40" t="s">
        <v>82</v>
      </c>
      <c r="N2" s="40" t="s">
        <v>83</v>
      </c>
      <c r="O2" s="40" t="s">
        <v>84</v>
      </c>
      <c r="P2" s="2" t="s">
        <v>85</v>
      </c>
      <c r="Q2" s="3" t="s">
        <v>80</v>
      </c>
      <c r="R2" s="3" t="s">
        <v>86</v>
      </c>
      <c r="S2" s="3" t="s">
        <v>87</v>
      </c>
      <c r="T2" s="3" t="s">
        <v>88</v>
      </c>
      <c r="U2" s="3" t="s">
        <v>89</v>
      </c>
      <c r="V2" s="3" t="s">
        <v>90</v>
      </c>
      <c r="W2" s="2" t="s">
        <v>91</v>
      </c>
      <c r="X2" s="2" t="s">
        <v>92</v>
      </c>
      <c r="Y2" s="2" t="s">
        <v>93</v>
      </c>
    </row>
    <row r="3" spans="1:256">
      <c r="A3" s="2" t="s">
        <v>105</v>
      </c>
      <c r="B3" s="2" t="s">
        <v>104</v>
      </c>
      <c r="C3" s="2" t="s">
        <v>2</v>
      </c>
      <c r="D3" s="2" t="s">
        <v>103</v>
      </c>
      <c r="E3" s="2" t="s">
        <v>102</v>
      </c>
      <c r="F3" s="2" t="s">
        <v>101</v>
      </c>
      <c r="G3" s="2" t="s">
        <v>100</v>
      </c>
      <c r="H3" s="2" t="s">
        <v>97</v>
      </c>
      <c r="I3" s="2" t="s">
        <v>98</v>
      </c>
      <c r="J3" s="2" t="s">
        <v>99</v>
      </c>
      <c r="K3" s="40" t="s">
        <v>5</v>
      </c>
      <c r="L3" s="40" t="s">
        <v>6</v>
      </c>
      <c r="M3" s="40" t="s">
        <v>7</v>
      </c>
      <c r="N3" s="40" t="s">
        <v>8</v>
      </c>
      <c r="O3" s="40" t="s">
        <v>9</v>
      </c>
      <c r="P3" s="2" t="s">
        <v>10</v>
      </c>
      <c r="Q3" s="3" t="s">
        <v>11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16</v>
      </c>
      <c r="W3" s="2" t="s">
        <v>17</v>
      </c>
      <c r="X3" s="2" t="s">
        <v>18</v>
      </c>
      <c r="Y3" s="2" t="s">
        <v>19</v>
      </c>
      <c r="AA3" s="4" t="s">
        <v>20</v>
      </c>
    </row>
    <row r="4" spans="1:256" ht="110.25" customHeight="1">
      <c r="A4" s="9">
        <v>104007</v>
      </c>
      <c r="B4" s="43" t="s">
        <v>5</v>
      </c>
      <c r="C4" s="9">
        <v>1001</v>
      </c>
      <c r="D4" s="43" t="s">
        <v>24</v>
      </c>
      <c r="E4" s="44">
        <v>6</v>
      </c>
      <c r="F4" s="43"/>
      <c r="G4" s="43"/>
      <c r="H4" s="29" t="s">
        <v>119</v>
      </c>
      <c r="I4" s="36"/>
      <c r="J4" s="8"/>
      <c r="K4" s="45"/>
      <c r="L4" s="45"/>
      <c r="M4" s="45"/>
      <c r="N4" s="45"/>
      <c r="O4" s="45"/>
      <c r="P4" s="43"/>
      <c r="Q4" s="20">
        <v>641622.19999999995</v>
      </c>
      <c r="R4" s="46"/>
      <c r="S4" s="20">
        <f>R4+Q4</f>
        <v>641622.19999999995</v>
      </c>
      <c r="T4" s="20">
        <v>626065.39</v>
      </c>
      <c r="U4" s="20">
        <f t="shared" ref="U4:U11" si="0">T4-S4</f>
        <v>-15556.809999999939</v>
      </c>
      <c r="V4" s="25" t="s">
        <v>155</v>
      </c>
      <c r="W4" s="43"/>
      <c r="X4" s="43"/>
      <c r="Y4" s="43"/>
      <c r="AA4" s="5" t="s">
        <v>5</v>
      </c>
    </row>
    <row r="5" spans="1:256" ht="61.5" customHeight="1">
      <c r="A5" s="9"/>
      <c r="B5" s="43"/>
      <c r="C5" s="9"/>
      <c r="D5" s="43"/>
      <c r="E5" s="44"/>
      <c r="F5" s="9">
        <v>1</v>
      </c>
      <c r="G5" s="43"/>
      <c r="H5" s="36"/>
      <c r="I5" s="36" t="s">
        <v>46</v>
      </c>
      <c r="J5" s="8" t="s">
        <v>1</v>
      </c>
      <c r="K5" s="41">
        <v>67</v>
      </c>
      <c r="L5" s="45"/>
      <c r="M5" s="41">
        <f>K5+L5</f>
        <v>67</v>
      </c>
      <c r="N5" s="41">
        <v>67</v>
      </c>
      <c r="O5" s="47">
        <f>N5-M5</f>
        <v>0</v>
      </c>
      <c r="P5" s="43"/>
      <c r="Q5" s="48"/>
      <c r="R5" s="48"/>
      <c r="S5" s="48"/>
      <c r="T5" s="48"/>
      <c r="U5" s="48"/>
      <c r="V5" s="10"/>
      <c r="W5" s="43"/>
      <c r="X5" s="43"/>
      <c r="Y5" s="43"/>
      <c r="AA5" s="5" t="s">
        <v>6</v>
      </c>
    </row>
    <row r="6" spans="1:256" ht="53.25" customHeight="1">
      <c r="A6" s="9"/>
      <c r="B6" s="43"/>
      <c r="C6" s="9"/>
      <c r="D6" s="43"/>
      <c r="E6" s="44"/>
      <c r="F6" s="9">
        <v>2</v>
      </c>
      <c r="G6" s="43"/>
      <c r="H6" s="36"/>
      <c r="I6" s="36" t="s">
        <v>47</v>
      </c>
      <c r="J6" s="8" t="s">
        <v>1</v>
      </c>
      <c r="K6" s="41">
        <v>32</v>
      </c>
      <c r="L6" s="41"/>
      <c r="M6" s="41">
        <f>K6+L6</f>
        <v>32</v>
      </c>
      <c r="N6" s="41">
        <v>32</v>
      </c>
      <c r="O6" s="41">
        <f>N6-M6</f>
        <v>0</v>
      </c>
      <c r="P6" s="43"/>
      <c r="Q6" s="48"/>
      <c r="R6" s="48"/>
      <c r="S6" s="48"/>
      <c r="T6" s="48"/>
      <c r="U6" s="48"/>
      <c r="V6" s="10"/>
      <c r="W6" s="43"/>
      <c r="X6" s="43"/>
      <c r="Y6" s="43"/>
    </row>
    <row r="7" spans="1:256" ht="61.5" customHeight="1">
      <c r="A7" s="9"/>
      <c r="B7" s="43"/>
      <c r="C7" s="9"/>
      <c r="D7" s="43"/>
      <c r="E7" s="44"/>
      <c r="F7" s="9">
        <v>3</v>
      </c>
      <c r="G7" s="43"/>
      <c r="H7" s="36"/>
      <c r="I7" s="36" t="s">
        <v>48</v>
      </c>
      <c r="J7" s="8" t="s">
        <v>1</v>
      </c>
      <c r="K7" s="41">
        <v>27</v>
      </c>
      <c r="L7" s="41"/>
      <c r="M7" s="41">
        <f>K7+L7</f>
        <v>27</v>
      </c>
      <c r="N7" s="41">
        <v>27</v>
      </c>
      <c r="O7" s="41">
        <f>N7-M7</f>
        <v>0</v>
      </c>
      <c r="P7" s="43"/>
      <c r="Q7" s="48"/>
      <c r="R7" s="48"/>
      <c r="S7" s="48"/>
      <c r="T7" s="48"/>
      <c r="U7" s="48"/>
      <c r="V7" s="10"/>
      <c r="W7" s="43"/>
      <c r="X7" s="43"/>
      <c r="Y7" s="43"/>
    </row>
    <row r="8" spans="1:256" ht="67.5" customHeight="1">
      <c r="A8" s="9"/>
      <c r="B8" s="43"/>
      <c r="C8" s="9"/>
      <c r="D8" s="43"/>
      <c r="E8" s="44"/>
      <c r="F8" s="9">
        <v>4</v>
      </c>
      <c r="G8" s="43"/>
      <c r="H8" s="36"/>
      <c r="I8" s="36" t="s">
        <v>49</v>
      </c>
      <c r="J8" s="8" t="s">
        <v>1</v>
      </c>
      <c r="K8" s="41">
        <v>19</v>
      </c>
      <c r="L8" s="41"/>
      <c r="M8" s="41">
        <f>K8+L8</f>
        <v>19</v>
      </c>
      <c r="N8" s="41">
        <v>19</v>
      </c>
      <c r="O8" s="41">
        <f>N8-M8</f>
        <v>0</v>
      </c>
      <c r="P8" s="43"/>
      <c r="Q8" s="48"/>
      <c r="R8" s="48"/>
      <c r="S8" s="48"/>
      <c r="T8" s="48"/>
      <c r="U8" s="48"/>
      <c r="V8" s="10"/>
      <c r="W8" s="43"/>
      <c r="X8" s="43"/>
      <c r="Y8" s="43"/>
      <c r="AA8" s="4" t="s">
        <v>21</v>
      </c>
    </row>
    <row r="9" spans="1:256" ht="25.5">
      <c r="A9" s="9">
        <v>104007</v>
      </c>
      <c r="B9" s="43" t="s">
        <v>6</v>
      </c>
      <c r="C9" s="9">
        <v>1029</v>
      </c>
      <c r="D9" s="43" t="s">
        <v>24</v>
      </c>
      <c r="E9" s="44">
        <v>1</v>
      </c>
      <c r="F9" s="43"/>
      <c r="G9" s="43"/>
      <c r="H9" s="36" t="s">
        <v>50</v>
      </c>
      <c r="I9" s="36"/>
      <c r="J9" s="8"/>
      <c r="K9" s="41"/>
      <c r="L9" s="41"/>
      <c r="M9" s="41"/>
      <c r="N9" s="41"/>
      <c r="O9" s="41"/>
      <c r="P9" s="49"/>
      <c r="Q9" s="20">
        <v>70185.600000000006</v>
      </c>
      <c r="R9" s="46"/>
      <c r="S9" s="20">
        <f>Q9+R9</f>
        <v>70185.600000000006</v>
      </c>
      <c r="T9" s="20">
        <v>70185.600000000006</v>
      </c>
      <c r="U9" s="20">
        <f t="shared" si="0"/>
        <v>0</v>
      </c>
      <c r="V9" s="49"/>
      <c r="W9" s="43"/>
      <c r="X9" s="43"/>
      <c r="Y9" s="43"/>
      <c r="AA9" s="5" t="s">
        <v>24</v>
      </c>
    </row>
    <row r="10" spans="1:256" ht="38.25">
      <c r="A10" s="8"/>
      <c r="B10" s="8"/>
      <c r="C10" s="8"/>
      <c r="D10" s="8"/>
      <c r="E10" s="8"/>
      <c r="F10" s="9">
        <v>1</v>
      </c>
      <c r="G10" s="43"/>
      <c r="H10" s="36"/>
      <c r="I10" s="36" t="s">
        <v>51</v>
      </c>
      <c r="J10" s="8" t="s">
        <v>1</v>
      </c>
      <c r="K10" s="41">
        <v>170</v>
      </c>
      <c r="L10" s="41"/>
      <c r="M10" s="41">
        <f>K10+L10</f>
        <v>170</v>
      </c>
      <c r="N10" s="41">
        <v>170</v>
      </c>
      <c r="O10" s="41">
        <f>N10-M10</f>
        <v>0</v>
      </c>
      <c r="P10" s="11" t="s">
        <v>153</v>
      </c>
      <c r="Q10" s="20"/>
      <c r="R10" s="46"/>
      <c r="S10" s="20">
        <f>R10+Q10</f>
        <v>0</v>
      </c>
      <c r="T10" s="20"/>
      <c r="U10" s="20">
        <f t="shared" si="0"/>
        <v>0</v>
      </c>
      <c r="V10" s="50"/>
      <c r="W10" s="7"/>
      <c r="X10" s="43"/>
      <c r="Y10" s="7"/>
      <c r="Z10" s="12"/>
      <c r="AA10" s="13" t="s">
        <v>25</v>
      </c>
      <c r="AB10" s="51"/>
      <c r="AC10" s="13"/>
      <c r="AD10" s="51"/>
      <c r="AE10" s="13"/>
      <c r="AF10" s="12"/>
      <c r="AG10" s="13"/>
      <c r="AH10" s="51"/>
      <c r="AI10" s="13"/>
      <c r="AJ10" s="51"/>
      <c r="AK10" s="13"/>
      <c r="AL10" s="12"/>
      <c r="AM10" s="13"/>
      <c r="AN10" s="51"/>
      <c r="AO10" s="13"/>
      <c r="AP10" s="51"/>
      <c r="AQ10" s="13"/>
      <c r="AR10" s="12"/>
      <c r="AS10" s="13"/>
      <c r="AT10" s="51"/>
      <c r="AU10" s="13"/>
      <c r="AV10" s="51"/>
      <c r="AW10" s="13"/>
      <c r="AX10" s="12"/>
      <c r="AY10" s="13"/>
      <c r="AZ10" s="51"/>
      <c r="BA10" s="13"/>
      <c r="BB10" s="51"/>
      <c r="BC10" s="13"/>
      <c r="BD10" s="12"/>
      <c r="BE10" s="13"/>
      <c r="BF10" s="51"/>
      <c r="BG10" s="13"/>
      <c r="BH10" s="51"/>
      <c r="BI10" s="13"/>
      <c r="BJ10" s="12"/>
      <c r="BK10" s="13"/>
      <c r="BL10" s="51"/>
      <c r="BM10" s="13"/>
      <c r="BN10" s="51"/>
      <c r="BO10" s="13"/>
      <c r="BP10" s="12"/>
      <c r="BQ10" s="13"/>
      <c r="BR10" s="51"/>
      <c r="BS10" s="13"/>
      <c r="BT10" s="51"/>
      <c r="BU10" s="13"/>
      <c r="BV10" s="12"/>
      <c r="BW10" s="13"/>
      <c r="BX10" s="51"/>
      <c r="BY10" s="13"/>
      <c r="BZ10" s="51"/>
      <c r="CA10" s="13"/>
      <c r="CB10" s="12"/>
      <c r="CC10" s="13"/>
      <c r="CD10" s="51"/>
      <c r="CE10" s="13"/>
      <c r="CF10" s="51"/>
      <c r="CG10" s="13"/>
      <c r="CH10" s="12"/>
      <c r="CI10" s="13"/>
      <c r="CJ10" s="51"/>
      <c r="CK10" s="13"/>
      <c r="CL10" s="51"/>
      <c r="CM10" s="13"/>
      <c r="CN10" s="12"/>
      <c r="CO10" s="13"/>
      <c r="CP10" s="51"/>
      <c r="CQ10" s="13"/>
      <c r="CR10" s="51"/>
      <c r="CS10" s="13"/>
      <c r="CT10" s="12"/>
      <c r="CU10" s="13"/>
      <c r="CV10" s="51"/>
      <c r="CW10" s="13"/>
      <c r="CX10" s="51"/>
      <c r="CY10" s="13"/>
      <c r="CZ10" s="12"/>
      <c r="DA10" s="13"/>
      <c r="DB10" s="51"/>
      <c r="DC10" s="13"/>
      <c r="DD10" s="51"/>
      <c r="DE10" s="13"/>
      <c r="DF10" s="12"/>
      <c r="DG10" s="13"/>
      <c r="DH10" s="51"/>
      <c r="DI10" s="13"/>
      <c r="DJ10" s="51"/>
      <c r="DK10" s="13"/>
      <c r="DL10" s="12"/>
      <c r="DM10" s="13"/>
      <c r="DN10" s="51"/>
      <c r="DO10" s="13"/>
      <c r="DP10" s="51"/>
      <c r="DQ10" s="13"/>
      <c r="DR10" s="12"/>
      <c r="DS10" s="13"/>
      <c r="DT10" s="51"/>
      <c r="DU10" s="13"/>
      <c r="DV10" s="51"/>
      <c r="DW10" s="13"/>
      <c r="DX10" s="12"/>
      <c r="DY10" s="13"/>
      <c r="DZ10" s="51"/>
      <c r="EA10" s="13"/>
      <c r="EB10" s="51"/>
      <c r="EC10" s="13"/>
      <c r="ED10" s="12"/>
      <c r="EE10" s="13"/>
      <c r="EF10" s="51"/>
      <c r="EG10" s="13"/>
      <c r="EH10" s="51"/>
      <c r="EI10" s="13"/>
      <c r="EJ10" s="12"/>
      <c r="EK10" s="13"/>
      <c r="EL10" s="51"/>
      <c r="EM10" s="13"/>
      <c r="EN10" s="51"/>
      <c r="EO10" s="13"/>
      <c r="EP10" s="12"/>
      <c r="EQ10" s="13"/>
      <c r="ER10" s="51"/>
      <c r="ES10" s="13"/>
      <c r="ET10" s="51"/>
      <c r="EU10" s="13"/>
      <c r="EV10" s="12"/>
      <c r="EW10" s="13"/>
      <c r="EX10" s="51"/>
      <c r="EY10" s="13"/>
      <c r="EZ10" s="51"/>
      <c r="FA10" s="13"/>
      <c r="FB10" s="12"/>
      <c r="FC10" s="13"/>
      <c r="FD10" s="51"/>
      <c r="FE10" s="13"/>
      <c r="FF10" s="51"/>
      <c r="FG10" s="13"/>
      <c r="FH10" s="12"/>
      <c r="FI10" s="13"/>
      <c r="FJ10" s="51"/>
      <c r="FK10" s="13"/>
      <c r="FL10" s="51"/>
      <c r="FM10" s="13"/>
      <c r="FN10" s="12"/>
      <c r="FO10" s="13"/>
      <c r="FP10" s="51"/>
      <c r="FQ10" s="13"/>
      <c r="FR10" s="51"/>
      <c r="FS10" s="13"/>
      <c r="FT10" s="12"/>
      <c r="FU10" s="13"/>
      <c r="FV10" s="51"/>
      <c r="FW10" s="13"/>
      <c r="FX10" s="51"/>
      <c r="FY10" s="13"/>
      <c r="FZ10" s="12"/>
      <c r="GA10" s="13"/>
      <c r="GB10" s="51"/>
      <c r="GC10" s="13"/>
      <c r="GD10" s="51"/>
      <c r="GE10" s="13"/>
      <c r="GF10" s="12"/>
      <c r="GG10" s="13"/>
      <c r="GH10" s="51"/>
      <c r="GI10" s="13"/>
      <c r="GJ10" s="51"/>
      <c r="GK10" s="13"/>
      <c r="GL10" s="12"/>
      <c r="GM10" s="13"/>
      <c r="GN10" s="51"/>
      <c r="GO10" s="13"/>
      <c r="GP10" s="51"/>
      <c r="GQ10" s="13"/>
      <c r="GR10" s="12"/>
      <c r="GS10" s="13"/>
      <c r="GT10" s="51"/>
      <c r="GU10" s="13"/>
      <c r="GV10" s="51"/>
      <c r="GW10" s="13"/>
      <c r="GX10" s="12"/>
      <c r="GY10" s="13"/>
      <c r="GZ10" s="51"/>
      <c r="HA10" s="13"/>
      <c r="HB10" s="51"/>
      <c r="HC10" s="13"/>
      <c r="HD10" s="12"/>
      <c r="HE10" s="13"/>
      <c r="HF10" s="51"/>
      <c r="HG10" s="13"/>
      <c r="HH10" s="51"/>
      <c r="HI10" s="13"/>
      <c r="HJ10" s="12"/>
      <c r="HK10" s="13"/>
      <c r="HL10" s="51"/>
      <c r="HM10" s="13"/>
      <c r="HN10" s="51"/>
      <c r="HO10" s="13"/>
      <c r="HP10" s="12"/>
      <c r="HQ10" s="13"/>
      <c r="HR10" s="51"/>
      <c r="HS10" s="13"/>
      <c r="HT10" s="51"/>
      <c r="HU10" s="13"/>
      <c r="HV10" s="12"/>
      <c r="HW10" s="13"/>
      <c r="HX10" s="51"/>
      <c r="HY10" s="13"/>
      <c r="HZ10" s="51"/>
      <c r="IA10" s="13"/>
      <c r="IB10" s="12"/>
      <c r="IC10" s="13"/>
      <c r="ID10" s="51"/>
      <c r="IE10" s="13"/>
      <c r="IF10" s="51"/>
      <c r="IG10" s="13"/>
      <c r="IH10" s="12"/>
      <c r="II10" s="13"/>
      <c r="IJ10" s="51"/>
      <c r="IK10" s="13"/>
      <c r="IL10" s="51"/>
      <c r="IM10" s="13"/>
      <c r="IN10" s="12"/>
      <c r="IO10" s="13"/>
      <c r="IP10" s="51"/>
      <c r="IQ10" s="13"/>
      <c r="IR10" s="51"/>
      <c r="IS10" s="13"/>
      <c r="IT10" s="12"/>
      <c r="IU10" s="13"/>
      <c r="IV10" s="51"/>
    </row>
    <row r="11" spans="1:256" ht="60" customHeight="1">
      <c r="A11" s="9">
        <v>104007</v>
      </c>
      <c r="B11" s="43" t="s">
        <v>6</v>
      </c>
      <c r="C11" s="9">
        <v>1059</v>
      </c>
      <c r="D11" s="43" t="s">
        <v>24</v>
      </c>
      <c r="E11" s="44">
        <v>1</v>
      </c>
      <c r="F11" s="43"/>
      <c r="G11" s="43"/>
      <c r="H11" s="36" t="s">
        <v>110</v>
      </c>
      <c r="I11" s="36"/>
      <c r="J11" s="8"/>
      <c r="K11" s="41"/>
      <c r="L11" s="41"/>
      <c r="M11" s="41"/>
      <c r="N11" s="41"/>
      <c r="O11" s="41"/>
      <c r="P11" s="43"/>
      <c r="Q11" s="20">
        <v>134112.29999999999</v>
      </c>
      <c r="R11" s="46"/>
      <c r="S11" s="20">
        <f>Q11+R11</f>
        <v>134112.29999999999</v>
      </c>
      <c r="T11" s="20">
        <v>134112.29999999999</v>
      </c>
      <c r="U11" s="20">
        <f t="shared" si="0"/>
        <v>0</v>
      </c>
      <c r="V11" s="14"/>
      <c r="W11" s="43"/>
      <c r="X11" s="43"/>
      <c r="Y11" s="43"/>
      <c r="AA11" s="5" t="s">
        <v>26</v>
      </c>
    </row>
    <row r="12" spans="1:256" ht="41.25" customHeight="1">
      <c r="A12" s="9"/>
      <c r="B12" s="43"/>
      <c r="C12" s="9"/>
      <c r="D12" s="43"/>
      <c r="E12" s="44"/>
      <c r="F12" s="9">
        <v>1</v>
      </c>
      <c r="G12" s="43"/>
      <c r="H12" s="36"/>
      <c r="I12" s="36" t="s">
        <v>52</v>
      </c>
      <c r="J12" s="8" t="s">
        <v>1</v>
      </c>
      <c r="K12" s="41">
        <v>250000</v>
      </c>
      <c r="L12" s="41"/>
      <c r="M12" s="41">
        <f>K12+L12</f>
        <v>250000</v>
      </c>
      <c r="N12" s="41">
        <v>250000</v>
      </c>
      <c r="O12" s="41">
        <f>N12-M12</f>
        <v>0</v>
      </c>
      <c r="P12" s="43"/>
      <c r="Q12" s="20"/>
      <c r="R12" s="46"/>
      <c r="S12" s="20"/>
      <c r="T12" s="20"/>
      <c r="U12" s="20"/>
      <c r="V12" s="10"/>
      <c r="W12" s="43"/>
      <c r="X12" s="43"/>
      <c r="Y12" s="43"/>
      <c r="AA12" s="5" t="s">
        <v>27</v>
      </c>
    </row>
    <row r="13" spans="1:256" ht="67.5" customHeight="1">
      <c r="A13" s="9"/>
      <c r="B13" s="43"/>
      <c r="C13" s="9"/>
      <c r="D13" s="43"/>
      <c r="E13" s="44"/>
      <c r="F13" s="9">
        <v>2</v>
      </c>
      <c r="G13" s="43"/>
      <c r="H13" s="36"/>
      <c r="I13" s="36" t="s">
        <v>109</v>
      </c>
      <c r="J13" s="8" t="s">
        <v>1</v>
      </c>
      <c r="K13" s="41">
        <v>915</v>
      </c>
      <c r="L13" s="41"/>
      <c r="M13" s="41">
        <f>K13+L13</f>
        <v>915</v>
      </c>
      <c r="N13" s="41">
        <v>915</v>
      </c>
      <c r="O13" s="41">
        <f>N13-M13</f>
        <v>0</v>
      </c>
      <c r="P13" s="43"/>
      <c r="Q13" s="20"/>
      <c r="R13" s="46"/>
      <c r="S13" s="20"/>
      <c r="T13" s="20"/>
      <c r="U13" s="20"/>
      <c r="V13" s="10"/>
      <c r="W13" s="43"/>
      <c r="X13" s="43"/>
      <c r="Y13" s="43"/>
      <c r="AA13" s="5"/>
    </row>
    <row r="14" spans="1:256" ht="46.5" customHeight="1">
      <c r="A14" s="9">
        <v>104007</v>
      </c>
      <c r="B14" s="43" t="s">
        <v>6</v>
      </c>
      <c r="C14" s="9">
        <v>1059</v>
      </c>
      <c r="D14" s="43" t="s">
        <v>24</v>
      </c>
      <c r="E14" s="44">
        <v>2</v>
      </c>
      <c r="F14" s="43"/>
      <c r="G14" s="43"/>
      <c r="H14" s="36" t="s">
        <v>53</v>
      </c>
      <c r="I14" s="36"/>
      <c r="J14" s="8"/>
      <c r="K14" s="41"/>
      <c r="L14" s="41"/>
      <c r="M14" s="41"/>
      <c r="N14" s="41"/>
      <c r="O14" s="41"/>
      <c r="P14" s="43"/>
      <c r="Q14" s="20">
        <v>150000</v>
      </c>
      <c r="R14" s="46"/>
      <c r="S14" s="20">
        <f>Q14+R14</f>
        <v>150000</v>
      </c>
      <c r="T14" s="20">
        <v>89196.9</v>
      </c>
      <c r="U14" s="20">
        <f>T14-S14</f>
        <v>-60803.100000000006</v>
      </c>
      <c r="V14" s="26" t="s">
        <v>159</v>
      </c>
      <c r="W14" s="43"/>
      <c r="X14" s="43"/>
      <c r="Y14" s="43"/>
      <c r="AA14" s="5" t="s">
        <v>28</v>
      </c>
    </row>
    <row r="15" spans="1:256" ht="57.75" customHeight="1">
      <c r="A15" s="9"/>
      <c r="B15" s="43"/>
      <c r="C15" s="9"/>
      <c r="D15" s="43"/>
      <c r="E15" s="44"/>
      <c r="F15" s="9">
        <v>1</v>
      </c>
      <c r="G15" s="43"/>
      <c r="H15" s="36"/>
      <c r="I15" s="36" t="s">
        <v>111</v>
      </c>
      <c r="J15" s="8" t="s">
        <v>1</v>
      </c>
      <c r="K15" s="41">
        <v>69549</v>
      </c>
      <c r="L15" s="41"/>
      <c r="M15" s="41">
        <f>K15+L15</f>
        <v>69549</v>
      </c>
      <c r="N15" s="41">
        <v>25000</v>
      </c>
      <c r="O15" s="41">
        <f>N15-M15</f>
        <v>-44549</v>
      </c>
      <c r="P15" s="11" t="s">
        <v>151</v>
      </c>
      <c r="Q15" s="20"/>
      <c r="R15" s="46"/>
      <c r="S15" s="20"/>
      <c r="T15" s="20"/>
      <c r="U15" s="20"/>
      <c r="V15" s="7"/>
      <c r="W15" s="43"/>
      <c r="X15" s="43"/>
      <c r="Y15" s="43"/>
      <c r="AA15" s="5" t="s">
        <v>29</v>
      </c>
    </row>
    <row r="16" spans="1:256" ht="78" customHeight="1">
      <c r="A16" s="9"/>
      <c r="B16" s="43"/>
      <c r="C16" s="9"/>
      <c r="D16" s="43"/>
      <c r="E16" s="44"/>
      <c r="F16" s="9">
        <v>2</v>
      </c>
      <c r="G16" s="43"/>
      <c r="H16" s="36"/>
      <c r="I16" s="36" t="s">
        <v>112</v>
      </c>
      <c r="J16" s="8" t="s">
        <v>1</v>
      </c>
      <c r="K16" s="41">
        <v>13564</v>
      </c>
      <c r="L16" s="41"/>
      <c r="M16" s="41">
        <f>K16+L16</f>
        <v>13564</v>
      </c>
      <c r="N16" s="41">
        <v>0</v>
      </c>
      <c r="O16" s="41">
        <f>N16-M16</f>
        <v>-13564</v>
      </c>
      <c r="P16" s="11" t="s">
        <v>152</v>
      </c>
      <c r="Q16" s="20"/>
      <c r="R16" s="46"/>
      <c r="S16" s="20"/>
      <c r="T16" s="20"/>
      <c r="U16" s="20"/>
      <c r="V16" s="10"/>
      <c r="W16" s="43"/>
      <c r="X16" s="43"/>
      <c r="Y16" s="43"/>
      <c r="AA16" s="5" t="s">
        <v>30</v>
      </c>
    </row>
    <row r="17" spans="1:256" ht="81" customHeight="1">
      <c r="A17" s="9"/>
      <c r="B17" s="43"/>
      <c r="C17" s="9"/>
      <c r="D17" s="43"/>
      <c r="E17" s="44"/>
      <c r="F17" s="9">
        <v>3</v>
      </c>
      <c r="G17" s="43"/>
      <c r="H17" s="36"/>
      <c r="I17" s="36" t="s">
        <v>150</v>
      </c>
      <c r="J17" s="8" t="s">
        <v>1</v>
      </c>
      <c r="K17" s="41"/>
      <c r="L17" s="41">
        <v>10100</v>
      </c>
      <c r="M17" s="41">
        <f>K17+L17</f>
        <v>10100</v>
      </c>
      <c r="N17" s="41">
        <v>10100</v>
      </c>
      <c r="O17" s="41">
        <f>N17-M17</f>
        <v>0</v>
      </c>
      <c r="P17" s="11"/>
      <c r="Q17" s="20"/>
      <c r="R17" s="46"/>
      <c r="S17" s="20"/>
      <c r="T17" s="20"/>
      <c r="U17" s="20"/>
      <c r="V17" s="10"/>
      <c r="W17" s="43"/>
      <c r="X17" s="43"/>
      <c r="Y17" s="43"/>
      <c r="AA17" s="5"/>
    </row>
    <row r="18" spans="1:256" ht="54.75" customHeight="1">
      <c r="A18" s="9">
        <v>104007</v>
      </c>
      <c r="B18" s="43" t="s">
        <v>6</v>
      </c>
      <c r="C18" s="9">
        <v>1059</v>
      </c>
      <c r="D18" s="43" t="s">
        <v>24</v>
      </c>
      <c r="E18" s="44">
        <v>3</v>
      </c>
      <c r="F18" s="43"/>
      <c r="G18" s="43"/>
      <c r="H18" s="36" t="s">
        <v>54</v>
      </c>
      <c r="I18" s="36"/>
      <c r="J18" s="8"/>
      <c r="K18" s="41"/>
      <c r="L18" s="41"/>
      <c r="M18" s="41"/>
      <c r="N18" s="41"/>
      <c r="O18" s="41"/>
      <c r="P18" s="43"/>
      <c r="Q18" s="20">
        <v>58930.6</v>
      </c>
      <c r="R18" s="46"/>
      <c r="S18" s="20">
        <f>Q18+R18</f>
        <v>58930.6</v>
      </c>
      <c r="T18" s="20">
        <v>58930.6</v>
      </c>
      <c r="U18" s="20">
        <f>T18-S18</f>
        <v>0</v>
      </c>
      <c r="V18" s="15"/>
      <c r="W18" s="43"/>
      <c r="X18" s="43"/>
      <c r="Y18" s="43"/>
      <c r="AA18" s="5" t="s">
        <v>31</v>
      </c>
    </row>
    <row r="19" spans="1:256" ht="150" customHeight="1">
      <c r="A19" s="9"/>
      <c r="B19" s="43"/>
      <c r="C19" s="9"/>
      <c r="D19" s="43"/>
      <c r="E19" s="44"/>
      <c r="F19" s="43">
        <v>1</v>
      </c>
      <c r="G19" s="43"/>
      <c r="H19" s="36"/>
      <c r="I19" s="36" t="s">
        <v>106</v>
      </c>
      <c r="J19" s="8" t="s">
        <v>1</v>
      </c>
      <c r="K19" s="41">
        <v>20</v>
      </c>
      <c r="L19" s="41"/>
      <c r="M19" s="41">
        <f>K19+L19</f>
        <v>20</v>
      </c>
      <c r="N19" s="41">
        <v>21</v>
      </c>
      <c r="O19" s="41">
        <f>N19-M19</f>
        <v>1</v>
      </c>
      <c r="P19" s="16" t="s">
        <v>123</v>
      </c>
      <c r="Q19" s="20"/>
      <c r="R19" s="20"/>
      <c r="S19" s="20"/>
      <c r="T19" s="20"/>
      <c r="U19" s="20"/>
      <c r="V19" s="10"/>
      <c r="W19" s="43"/>
      <c r="X19" s="43"/>
      <c r="Y19" s="43"/>
      <c r="AA19" s="5" t="s">
        <v>32</v>
      </c>
    </row>
    <row r="20" spans="1:256" ht="90.75" customHeight="1">
      <c r="A20" s="9"/>
      <c r="B20" s="43"/>
      <c r="C20" s="9"/>
      <c r="D20" s="43"/>
      <c r="E20" s="44"/>
      <c r="F20" s="43">
        <v>2</v>
      </c>
      <c r="G20" s="43"/>
      <c r="H20" s="36"/>
      <c r="I20" s="36" t="s">
        <v>107</v>
      </c>
      <c r="J20" s="8" t="s">
        <v>1</v>
      </c>
      <c r="K20" s="41">
        <v>14.5</v>
      </c>
      <c r="L20" s="41"/>
      <c r="M20" s="41">
        <f>K20+L20</f>
        <v>14.5</v>
      </c>
      <c r="N20" s="41">
        <v>15.933</v>
      </c>
      <c r="O20" s="41">
        <f>N20-M20</f>
        <v>1.4329999999999998</v>
      </c>
      <c r="P20" s="16" t="s">
        <v>123</v>
      </c>
      <c r="Q20" s="20"/>
      <c r="R20" s="46"/>
      <c r="S20" s="20"/>
      <c r="T20" s="20"/>
      <c r="U20" s="20"/>
      <c r="V20" s="10"/>
      <c r="W20" s="43"/>
      <c r="X20" s="43"/>
      <c r="Y20" s="43"/>
      <c r="AA20" s="5" t="s">
        <v>33</v>
      </c>
    </row>
    <row r="21" spans="1:256" ht="91.5" customHeight="1">
      <c r="A21" s="9"/>
      <c r="B21" s="43"/>
      <c r="C21" s="9"/>
      <c r="D21" s="43"/>
      <c r="E21" s="44"/>
      <c r="F21" s="43">
        <v>3</v>
      </c>
      <c r="G21" s="43"/>
      <c r="H21" s="36"/>
      <c r="I21" s="36" t="s">
        <v>113</v>
      </c>
      <c r="J21" s="8" t="s">
        <v>1</v>
      </c>
      <c r="K21" s="41">
        <v>600</v>
      </c>
      <c r="L21" s="41"/>
      <c r="M21" s="41">
        <f>K21+L21</f>
        <v>600</v>
      </c>
      <c r="N21" s="41">
        <v>600</v>
      </c>
      <c r="O21" s="41">
        <f>N21-M21</f>
        <v>0</v>
      </c>
      <c r="P21" s="16" t="s">
        <v>123</v>
      </c>
      <c r="Q21" s="20"/>
      <c r="R21" s="46"/>
      <c r="S21" s="20"/>
      <c r="T21" s="20"/>
      <c r="U21" s="20"/>
      <c r="V21" s="10"/>
      <c r="W21" s="43"/>
      <c r="X21" s="43"/>
      <c r="Y21" s="43"/>
      <c r="AA21" s="5"/>
    </row>
    <row r="22" spans="1:256" ht="77.25" customHeight="1">
      <c r="A22" s="9"/>
      <c r="B22" s="43"/>
      <c r="C22" s="9"/>
      <c r="D22" s="43"/>
      <c r="E22" s="44"/>
      <c r="F22" s="43">
        <v>4</v>
      </c>
      <c r="G22" s="43"/>
      <c r="H22" s="36"/>
      <c r="I22" s="36" t="s">
        <v>114</v>
      </c>
      <c r="J22" s="8" t="s">
        <v>1</v>
      </c>
      <c r="K22" s="41">
        <v>155</v>
      </c>
      <c r="L22" s="41"/>
      <c r="M22" s="41">
        <f>K22+L22</f>
        <v>155</v>
      </c>
      <c r="N22" s="41">
        <v>175</v>
      </c>
      <c r="O22" s="41">
        <f>N22-M22</f>
        <v>20</v>
      </c>
      <c r="P22" s="16" t="s">
        <v>123</v>
      </c>
      <c r="Q22" s="20"/>
      <c r="R22" s="46"/>
      <c r="S22" s="20"/>
      <c r="T22" s="20"/>
      <c r="U22" s="20"/>
      <c r="V22" s="10"/>
      <c r="W22" s="43"/>
      <c r="X22" s="43"/>
      <c r="Y22" s="43"/>
      <c r="AA22" s="5"/>
    </row>
    <row r="23" spans="1:256" ht="87" customHeight="1">
      <c r="A23" s="9">
        <v>104007</v>
      </c>
      <c r="B23" s="43" t="s">
        <v>6</v>
      </c>
      <c r="C23" s="9">
        <v>1086</v>
      </c>
      <c r="D23" s="43" t="s">
        <v>24</v>
      </c>
      <c r="E23" s="44">
        <v>1</v>
      </c>
      <c r="F23" s="43"/>
      <c r="G23" s="43"/>
      <c r="H23" s="36" t="s">
        <v>55</v>
      </c>
      <c r="I23" s="36"/>
      <c r="J23" s="8"/>
      <c r="K23" s="41"/>
      <c r="L23" s="41"/>
      <c r="M23" s="41"/>
      <c r="N23" s="41"/>
      <c r="O23" s="41"/>
      <c r="P23" s="43"/>
      <c r="Q23" s="20">
        <v>288126.8</v>
      </c>
      <c r="R23" s="20">
        <v>669478.40000000002</v>
      </c>
      <c r="S23" s="20">
        <f>Q23+R23</f>
        <v>957605.2</v>
      </c>
      <c r="T23" s="20">
        <v>1201284</v>
      </c>
      <c r="U23" s="20">
        <f>T23-S23</f>
        <v>243678.80000000005</v>
      </c>
      <c r="V23" s="27" t="s">
        <v>156</v>
      </c>
      <c r="W23" s="43"/>
      <c r="X23" s="43"/>
      <c r="Y23" s="43"/>
      <c r="AA23" s="5" t="s">
        <v>34</v>
      </c>
    </row>
    <row r="24" spans="1:256" ht="31.5" customHeight="1">
      <c r="A24" s="9"/>
      <c r="B24" s="43"/>
      <c r="C24" s="9"/>
      <c r="D24" s="43"/>
      <c r="E24" s="44"/>
      <c r="F24" s="43">
        <v>1</v>
      </c>
      <c r="G24" s="43"/>
      <c r="H24" s="36"/>
      <c r="I24" s="36" t="s">
        <v>125</v>
      </c>
      <c r="J24" s="8" t="s">
        <v>1</v>
      </c>
      <c r="K24" s="41">
        <v>39</v>
      </c>
      <c r="L24" s="41"/>
      <c r="M24" s="41">
        <f t="shared" ref="M24:M30" si="1">K24+L24</f>
        <v>39</v>
      </c>
      <c r="N24" s="41">
        <v>39</v>
      </c>
      <c r="O24" s="41">
        <f t="shared" ref="O24:O30" si="2">N24-M24</f>
        <v>0</v>
      </c>
      <c r="P24" s="7"/>
      <c r="Q24" s="20"/>
      <c r="R24" s="46"/>
      <c r="S24" s="20"/>
      <c r="T24" s="20"/>
      <c r="U24" s="20"/>
      <c r="V24" s="28"/>
      <c r="W24" s="43"/>
      <c r="X24" s="43"/>
      <c r="Y24" s="43"/>
      <c r="AA24" s="5" t="s">
        <v>35</v>
      </c>
    </row>
    <row r="25" spans="1:256" ht="50.25" customHeight="1">
      <c r="A25" s="9">
        <v>104007</v>
      </c>
      <c r="B25" s="9" t="s">
        <v>6</v>
      </c>
      <c r="C25" s="9">
        <v>1086</v>
      </c>
      <c r="D25" s="9" t="s">
        <v>24</v>
      </c>
      <c r="E25" s="52">
        <v>2</v>
      </c>
      <c r="F25" s="9"/>
      <c r="G25" s="9"/>
      <c r="H25" s="36" t="s">
        <v>115</v>
      </c>
      <c r="I25" s="36"/>
      <c r="J25" s="8"/>
      <c r="K25" s="41"/>
      <c r="L25" s="41"/>
      <c r="M25" s="41"/>
      <c r="N25" s="41"/>
      <c r="O25" s="41"/>
      <c r="P25" s="7"/>
      <c r="Q25" s="20">
        <v>75277</v>
      </c>
      <c r="R25" s="20">
        <v>23000</v>
      </c>
      <c r="S25" s="20">
        <f>Q25+R25</f>
        <v>98277</v>
      </c>
      <c r="T25" s="20">
        <v>141512.21</v>
      </c>
      <c r="U25" s="20">
        <f>T25-S25</f>
        <v>43235.209999999992</v>
      </c>
      <c r="V25" s="27" t="s">
        <v>156</v>
      </c>
      <c r="W25" s="7"/>
      <c r="X25" s="7"/>
      <c r="Y25" s="7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ht="90" customHeight="1">
      <c r="A26" s="9"/>
      <c r="B26" s="9"/>
      <c r="C26" s="9"/>
      <c r="D26" s="9"/>
      <c r="E26" s="52"/>
      <c r="F26" s="9">
        <v>1</v>
      </c>
      <c r="G26" s="9"/>
      <c r="H26" s="36"/>
      <c r="I26" s="36" t="s">
        <v>126</v>
      </c>
      <c r="J26" s="8" t="s">
        <v>1</v>
      </c>
      <c r="K26" s="41">
        <v>75277</v>
      </c>
      <c r="L26" s="41">
        <v>23000</v>
      </c>
      <c r="M26" s="41">
        <f t="shared" si="1"/>
        <v>98277</v>
      </c>
      <c r="N26" s="41">
        <v>141512</v>
      </c>
      <c r="O26" s="41">
        <f t="shared" si="2"/>
        <v>43235</v>
      </c>
      <c r="P26" s="7" t="s">
        <v>169</v>
      </c>
      <c r="Q26" s="20"/>
      <c r="R26" s="46"/>
      <c r="S26" s="20"/>
      <c r="T26" s="20"/>
      <c r="U26" s="20"/>
      <c r="V26" s="29"/>
      <c r="W26" s="7"/>
      <c r="X26" s="7"/>
      <c r="Y26" s="7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ht="63.75" customHeight="1">
      <c r="A27" s="9">
        <v>104007</v>
      </c>
      <c r="B27" s="9" t="s">
        <v>6</v>
      </c>
      <c r="C27" s="9">
        <v>1086</v>
      </c>
      <c r="D27" s="9" t="s">
        <v>24</v>
      </c>
      <c r="E27" s="52">
        <v>3</v>
      </c>
      <c r="F27" s="9"/>
      <c r="G27" s="9"/>
      <c r="H27" s="36" t="s">
        <v>116</v>
      </c>
      <c r="I27" s="36"/>
      <c r="J27" s="8"/>
      <c r="K27" s="41"/>
      <c r="L27" s="41"/>
      <c r="M27" s="41"/>
      <c r="N27" s="41"/>
      <c r="O27" s="41"/>
      <c r="P27" s="7"/>
      <c r="Q27" s="20">
        <v>171314.5</v>
      </c>
      <c r="R27" s="20">
        <v>6244</v>
      </c>
      <c r="S27" s="20">
        <f>Q27+R27</f>
        <v>177558.5</v>
      </c>
      <c r="T27" s="20">
        <v>166580.74</v>
      </c>
      <c r="U27" s="20">
        <f>T27-S27</f>
        <v>-10977.760000000009</v>
      </c>
      <c r="V27" s="27" t="s">
        <v>156</v>
      </c>
      <c r="W27" s="7"/>
      <c r="X27" s="7"/>
      <c r="Y27" s="7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ht="82.5" customHeight="1">
      <c r="A28" s="9"/>
      <c r="B28" s="9"/>
      <c r="C28" s="9"/>
      <c r="D28" s="9"/>
      <c r="E28" s="52"/>
      <c r="F28" s="9">
        <v>1</v>
      </c>
      <c r="G28" s="9"/>
      <c r="H28" s="36"/>
      <c r="I28" s="36" t="s">
        <v>126</v>
      </c>
      <c r="J28" s="8" t="s">
        <v>1</v>
      </c>
      <c r="K28" s="41">
        <v>171314.5</v>
      </c>
      <c r="L28" s="41"/>
      <c r="M28" s="41">
        <f t="shared" si="1"/>
        <v>171314.5</v>
      </c>
      <c r="N28" s="41">
        <v>166581</v>
      </c>
      <c r="O28" s="41">
        <f t="shared" si="2"/>
        <v>-4733.5</v>
      </c>
      <c r="P28" s="7" t="s">
        <v>162</v>
      </c>
      <c r="Q28" s="20"/>
      <c r="R28" s="46"/>
      <c r="S28" s="20"/>
      <c r="T28" s="20"/>
      <c r="U28" s="20"/>
      <c r="V28" s="29"/>
      <c r="W28" s="7"/>
      <c r="X28" s="7"/>
      <c r="Y28" s="7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ht="54.75" customHeight="1">
      <c r="A29" s="9">
        <v>104007</v>
      </c>
      <c r="B29" s="9" t="s">
        <v>6</v>
      </c>
      <c r="C29" s="9">
        <v>1086</v>
      </c>
      <c r="D29" s="9" t="s">
        <v>24</v>
      </c>
      <c r="E29" s="52">
        <v>4</v>
      </c>
      <c r="F29" s="9"/>
      <c r="G29" s="9"/>
      <c r="H29" s="36" t="s">
        <v>127</v>
      </c>
      <c r="I29" s="36"/>
      <c r="J29" s="8"/>
      <c r="K29" s="41"/>
      <c r="L29" s="41"/>
      <c r="M29" s="41"/>
      <c r="N29" s="41"/>
      <c r="O29" s="41"/>
      <c r="P29" s="7"/>
      <c r="Q29" s="20">
        <v>103587.2</v>
      </c>
      <c r="R29" s="20">
        <v>789299.5</v>
      </c>
      <c r="S29" s="20">
        <f>Q29+R29</f>
        <v>892886.7</v>
      </c>
      <c r="T29" s="20">
        <v>1000427.77</v>
      </c>
      <c r="U29" s="20">
        <f>T29-S29</f>
        <v>107541.07000000007</v>
      </c>
      <c r="V29" s="27" t="s">
        <v>156</v>
      </c>
      <c r="W29" s="7"/>
      <c r="X29" s="7"/>
      <c r="Y29" s="7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ht="25.5">
      <c r="A30" s="9"/>
      <c r="B30" s="9"/>
      <c r="C30" s="9"/>
      <c r="D30" s="9"/>
      <c r="E30" s="52"/>
      <c r="F30" s="9">
        <v>1</v>
      </c>
      <c r="G30" s="9"/>
      <c r="H30" s="36"/>
      <c r="I30" s="36" t="s">
        <v>125</v>
      </c>
      <c r="J30" s="8" t="s">
        <v>1</v>
      </c>
      <c r="K30" s="41">
        <v>40</v>
      </c>
      <c r="L30" s="41"/>
      <c r="M30" s="41">
        <f t="shared" si="1"/>
        <v>40</v>
      </c>
      <c r="N30" s="41">
        <v>40</v>
      </c>
      <c r="O30" s="41">
        <f t="shared" si="2"/>
        <v>0</v>
      </c>
      <c r="P30" s="7"/>
      <c r="Q30" s="20"/>
      <c r="R30" s="46"/>
      <c r="S30" s="20"/>
      <c r="T30" s="20"/>
      <c r="U30" s="20"/>
      <c r="V30" s="29"/>
      <c r="W30" s="7"/>
      <c r="X30" s="7"/>
      <c r="Y30" s="7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ht="79.5" customHeight="1">
      <c r="A31" s="9">
        <v>104007</v>
      </c>
      <c r="B31" s="9" t="s">
        <v>6</v>
      </c>
      <c r="C31" s="9">
        <v>1103</v>
      </c>
      <c r="D31" s="9" t="s">
        <v>24</v>
      </c>
      <c r="E31" s="52">
        <v>1</v>
      </c>
      <c r="F31" s="9"/>
      <c r="G31" s="9"/>
      <c r="H31" s="36" t="s">
        <v>57</v>
      </c>
      <c r="I31" s="36"/>
      <c r="J31" s="8"/>
      <c r="K31" s="41"/>
      <c r="L31" s="41"/>
      <c r="M31" s="41"/>
      <c r="N31" s="41"/>
      <c r="O31" s="41"/>
      <c r="P31" s="43"/>
      <c r="Q31" s="20">
        <v>4490</v>
      </c>
      <c r="R31" s="46"/>
      <c r="S31" s="20">
        <f>Q31+R31</f>
        <v>4490</v>
      </c>
      <c r="T31" s="20">
        <v>4490</v>
      </c>
      <c r="U31" s="20">
        <f>T31-S31</f>
        <v>0</v>
      </c>
      <c r="V31" s="30"/>
      <c r="W31" s="7"/>
      <c r="X31" s="7"/>
      <c r="Y31" s="7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ht="43.5" customHeight="1">
      <c r="A32" s="9"/>
      <c r="B32" s="43"/>
      <c r="C32" s="9"/>
      <c r="D32" s="43"/>
      <c r="E32" s="44"/>
      <c r="F32" s="43">
        <v>1</v>
      </c>
      <c r="G32" s="43"/>
      <c r="H32" s="37"/>
      <c r="I32" s="37" t="s">
        <v>108</v>
      </c>
      <c r="J32" s="8" t="s">
        <v>1</v>
      </c>
      <c r="K32" s="41">
        <v>312.3</v>
      </c>
      <c r="L32" s="41"/>
      <c r="M32" s="41">
        <f>K32+L32</f>
        <v>312.3</v>
      </c>
      <c r="N32" s="41">
        <v>308.88</v>
      </c>
      <c r="O32" s="41">
        <f>N32-M32</f>
        <v>-3.4200000000000159</v>
      </c>
      <c r="P32" s="16" t="s">
        <v>120</v>
      </c>
      <c r="Q32" s="20"/>
      <c r="R32" s="46"/>
      <c r="S32" s="20"/>
      <c r="T32" s="20"/>
      <c r="U32" s="20"/>
      <c r="V32" s="28"/>
      <c r="W32" s="43"/>
      <c r="X32" s="43"/>
      <c r="Y32" s="43"/>
      <c r="AA32" s="4" t="s">
        <v>22</v>
      </c>
    </row>
    <row r="33" spans="1:27" ht="39" customHeight="1">
      <c r="A33" s="9">
        <v>104007</v>
      </c>
      <c r="B33" s="43" t="s">
        <v>6</v>
      </c>
      <c r="C33" s="9">
        <v>1116</v>
      </c>
      <c r="D33" s="43" t="s">
        <v>24</v>
      </c>
      <c r="E33" s="44">
        <v>1</v>
      </c>
      <c r="F33" s="43"/>
      <c r="G33" s="43"/>
      <c r="H33" s="36" t="s">
        <v>58</v>
      </c>
      <c r="I33" s="36"/>
      <c r="J33" s="8"/>
      <c r="K33" s="41"/>
      <c r="L33" s="41"/>
      <c r="M33" s="41"/>
      <c r="N33" s="41"/>
      <c r="O33" s="41"/>
      <c r="P33" s="43"/>
      <c r="Q33" s="20">
        <v>594603.4</v>
      </c>
      <c r="R33" s="46"/>
      <c r="S33" s="20">
        <f>Q33+R33</f>
        <v>594603.4</v>
      </c>
      <c r="T33" s="20">
        <v>594603.4</v>
      </c>
      <c r="U33" s="20">
        <f>T33-S33</f>
        <v>0</v>
      </c>
      <c r="V33" s="30"/>
      <c r="W33" s="43"/>
      <c r="X33" s="43"/>
      <c r="Y33" s="43"/>
      <c r="AA33" s="5" t="s">
        <v>0</v>
      </c>
    </row>
    <row r="34" spans="1:27" ht="76.5" customHeight="1">
      <c r="A34" s="9"/>
      <c r="B34" s="43"/>
      <c r="C34" s="9"/>
      <c r="D34" s="43"/>
      <c r="E34" s="44"/>
      <c r="F34" s="43">
        <v>1</v>
      </c>
      <c r="G34" s="43"/>
      <c r="H34" s="36"/>
      <c r="I34" s="36" t="s">
        <v>59</v>
      </c>
      <c r="J34" s="8" t="s">
        <v>1</v>
      </c>
      <c r="K34" s="41">
        <v>8601784</v>
      </c>
      <c r="L34" s="41"/>
      <c r="M34" s="41">
        <f>K34+L34</f>
        <v>8601784</v>
      </c>
      <c r="N34" s="41">
        <v>8518517</v>
      </c>
      <c r="O34" s="41">
        <f>N34-M34</f>
        <v>-83267</v>
      </c>
      <c r="P34" s="16" t="s">
        <v>161</v>
      </c>
      <c r="Q34" s="20"/>
      <c r="R34" s="46"/>
      <c r="S34" s="20"/>
      <c r="T34" s="20"/>
      <c r="U34" s="20"/>
      <c r="V34" s="28"/>
      <c r="W34" s="43"/>
      <c r="X34" s="43"/>
      <c r="Y34" s="43"/>
      <c r="AA34" s="5" t="s">
        <v>2</v>
      </c>
    </row>
    <row r="35" spans="1:27" ht="48" customHeight="1">
      <c r="A35" s="9">
        <v>104007</v>
      </c>
      <c r="B35" s="43" t="s">
        <v>6</v>
      </c>
      <c r="C35" s="9">
        <v>1116</v>
      </c>
      <c r="D35" s="43" t="s">
        <v>24</v>
      </c>
      <c r="E35" s="44">
        <v>5</v>
      </c>
      <c r="F35" s="43"/>
      <c r="G35" s="43"/>
      <c r="H35" s="36" t="s">
        <v>128</v>
      </c>
      <c r="I35" s="36"/>
      <c r="J35" s="8"/>
      <c r="K35" s="41"/>
      <c r="L35" s="41"/>
      <c r="M35" s="41"/>
      <c r="N35" s="41"/>
      <c r="O35" s="41"/>
      <c r="P35" s="43"/>
      <c r="Q35" s="20">
        <v>594000</v>
      </c>
      <c r="R35" s="46"/>
      <c r="S35" s="20">
        <f>Q35+R35</f>
        <v>594000</v>
      </c>
      <c r="T35" s="20">
        <v>567611.01</v>
      </c>
      <c r="U35" s="20">
        <f>T35-S35</f>
        <v>-26388.989999999991</v>
      </c>
      <c r="V35" s="31" t="s">
        <v>167</v>
      </c>
      <c r="W35" s="43"/>
      <c r="X35" s="43"/>
      <c r="Y35" s="43"/>
      <c r="AA35" s="4" t="s">
        <v>23</v>
      </c>
    </row>
    <row r="36" spans="1:27" ht="59.25" customHeight="1">
      <c r="A36" s="9"/>
      <c r="B36" s="43"/>
      <c r="C36" s="9"/>
      <c r="D36" s="43"/>
      <c r="E36" s="44"/>
      <c r="F36" s="43">
        <v>1</v>
      </c>
      <c r="G36" s="43"/>
      <c r="H36" s="36"/>
      <c r="I36" s="36" t="s">
        <v>129</v>
      </c>
      <c r="J36" s="8" t="s">
        <v>1</v>
      </c>
      <c r="K36" s="41">
        <v>13</v>
      </c>
      <c r="L36" s="41"/>
      <c r="M36" s="41">
        <f>K36+L36</f>
        <v>13</v>
      </c>
      <c r="N36" s="41">
        <v>13</v>
      </c>
      <c r="O36" s="41">
        <f>N36-M36</f>
        <v>0</v>
      </c>
      <c r="P36" s="43"/>
      <c r="Q36" s="20"/>
      <c r="R36" s="46"/>
      <c r="S36" s="20"/>
      <c r="T36" s="20"/>
      <c r="U36" s="20"/>
      <c r="V36" s="28"/>
      <c r="W36" s="43"/>
      <c r="X36" s="43"/>
      <c r="Y36" s="43"/>
      <c r="AA36" s="6" t="s">
        <v>1</v>
      </c>
    </row>
    <row r="37" spans="1:27" ht="37.5" customHeight="1">
      <c r="A37" s="9">
        <v>104007</v>
      </c>
      <c r="B37" s="43" t="s">
        <v>6</v>
      </c>
      <c r="C37" s="9">
        <v>1122</v>
      </c>
      <c r="D37" s="43" t="s">
        <v>24</v>
      </c>
      <c r="E37" s="44">
        <v>1</v>
      </c>
      <c r="F37" s="43"/>
      <c r="G37" s="43"/>
      <c r="H37" s="36" t="s">
        <v>117</v>
      </c>
      <c r="I37" s="36"/>
      <c r="J37" s="8"/>
      <c r="K37" s="41"/>
      <c r="L37" s="41"/>
      <c r="M37" s="41"/>
      <c r="N37" s="41"/>
      <c r="O37" s="41"/>
      <c r="P37" s="39"/>
      <c r="Q37" s="20">
        <v>395759.8</v>
      </c>
      <c r="R37" s="46"/>
      <c r="S37" s="20">
        <f>Q37+R37</f>
        <v>395759.8</v>
      </c>
      <c r="T37" s="20">
        <v>395759.8</v>
      </c>
      <c r="U37" s="20">
        <f>T37-S37</f>
        <v>0</v>
      </c>
      <c r="V37" s="30"/>
      <c r="W37" s="43"/>
      <c r="X37" s="43"/>
      <c r="Y37" s="43"/>
      <c r="AA37" s="6" t="s">
        <v>3</v>
      </c>
    </row>
    <row r="38" spans="1:27" ht="41.25" customHeight="1">
      <c r="A38" s="9"/>
      <c r="B38" s="43"/>
      <c r="C38" s="9"/>
      <c r="D38" s="43"/>
      <c r="E38" s="44"/>
      <c r="F38" s="43">
        <v>1</v>
      </c>
      <c r="G38" s="43"/>
      <c r="H38" s="38"/>
      <c r="I38" s="36" t="s">
        <v>61</v>
      </c>
      <c r="J38" s="8" t="s">
        <v>1</v>
      </c>
      <c r="K38" s="41">
        <v>1088</v>
      </c>
      <c r="L38" s="41"/>
      <c r="M38" s="41">
        <f t="shared" ref="M38:M50" si="3">K38+L38</f>
        <v>1088</v>
      </c>
      <c r="N38" s="41">
        <v>1091</v>
      </c>
      <c r="O38" s="41">
        <f t="shared" ref="O38:O46" si="4">N38-M38</f>
        <v>3</v>
      </c>
      <c r="P38" s="16" t="s">
        <v>123</v>
      </c>
      <c r="Q38" s="20"/>
      <c r="R38" s="46"/>
      <c r="S38" s="20"/>
      <c r="T38" s="20"/>
      <c r="U38" s="20"/>
      <c r="V38" s="28"/>
      <c r="W38" s="43"/>
      <c r="X38" s="43"/>
      <c r="Y38" s="43"/>
      <c r="AA38" s="6" t="s">
        <v>4</v>
      </c>
    </row>
    <row r="39" spans="1:27" ht="46.5" customHeight="1">
      <c r="A39" s="9"/>
      <c r="B39" s="43"/>
      <c r="C39" s="9"/>
      <c r="D39" s="43"/>
      <c r="E39" s="44"/>
      <c r="F39" s="43">
        <v>2</v>
      </c>
      <c r="G39" s="43"/>
      <c r="H39" s="38"/>
      <c r="I39" s="36" t="s">
        <v>130</v>
      </c>
      <c r="J39" s="8" t="s">
        <v>1</v>
      </c>
      <c r="K39" s="41">
        <v>837</v>
      </c>
      <c r="L39" s="41"/>
      <c r="M39" s="41">
        <f t="shared" si="3"/>
        <v>837</v>
      </c>
      <c r="N39" s="41">
        <v>847</v>
      </c>
      <c r="O39" s="41">
        <f t="shared" si="4"/>
        <v>10</v>
      </c>
      <c r="P39" s="16" t="s">
        <v>123</v>
      </c>
      <c r="Q39" s="20"/>
      <c r="R39" s="46"/>
      <c r="S39" s="20"/>
      <c r="T39" s="20"/>
      <c r="U39" s="20"/>
      <c r="V39" s="28"/>
      <c r="W39" s="43"/>
      <c r="X39" s="43"/>
      <c r="Y39" s="43"/>
      <c r="AA39" s="6" t="s">
        <v>36</v>
      </c>
    </row>
    <row r="40" spans="1:27" ht="54.75" customHeight="1">
      <c r="A40" s="9"/>
      <c r="B40" s="43"/>
      <c r="C40" s="9"/>
      <c r="D40" s="43"/>
      <c r="E40" s="44"/>
      <c r="F40" s="43">
        <v>3</v>
      </c>
      <c r="G40" s="43"/>
      <c r="H40" s="38"/>
      <c r="I40" s="36" t="s">
        <v>131</v>
      </c>
      <c r="J40" s="8" t="s">
        <v>1</v>
      </c>
      <c r="K40" s="41">
        <v>21301</v>
      </c>
      <c r="L40" s="41"/>
      <c r="M40" s="41">
        <f t="shared" si="3"/>
        <v>21301</v>
      </c>
      <c r="N40" s="41">
        <v>21475</v>
      </c>
      <c r="O40" s="41">
        <f t="shared" si="4"/>
        <v>174</v>
      </c>
      <c r="P40" s="16" t="s">
        <v>123</v>
      </c>
      <c r="Q40" s="20"/>
      <c r="R40" s="46"/>
      <c r="S40" s="20"/>
      <c r="T40" s="20"/>
      <c r="U40" s="20"/>
      <c r="V40" s="28"/>
      <c r="W40" s="43"/>
      <c r="X40" s="43"/>
      <c r="Y40" s="43"/>
      <c r="AA40" s="6" t="s">
        <v>37</v>
      </c>
    </row>
    <row r="41" spans="1:27" ht="51" customHeight="1">
      <c r="A41" s="9"/>
      <c r="B41" s="43"/>
      <c r="C41" s="9"/>
      <c r="D41" s="43"/>
      <c r="E41" s="44"/>
      <c r="F41" s="43">
        <v>4</v>
      </c>
      <c r="G41" s="43"/>
      <c r="H41" s="38"/>
      <c r="I41" s="36" t="s">
        <v>132</v>
      </c>
      <c r="J41" s="8" t="s">
        <v>1</v>
      </c>
      <c r="K41" s="41">
        <v>147</v>
      </c>
      <c r="L41" s="41"/>
      <c r="M41" s="41">
        <f t="shared" si="3"/>
        <v>147</v>
      </c>
      <c r="N41" s="41">
        <v>149</v>
      </c>
      <c r="O41" s="41">
        <f t="shared" si="4"/>
        <v>2</v>
      </c>
      <c r="P41" s="16" t="s">
        <v>123</v>
      </c>
      <c r="Q41" s="20"/>
      <c r="R41" s="46"/>
      <c r="S41" s="20"/>
      <c r="T41" s="20"/>
      <c r="U41" s="20"/>
      <c r="V41" s="28"/>
      <c r="W41" s="43"/>
      <c r="X41" s="43"/>
      <c r="Y41" s="43"/>
      <c r="AA41" s="6" t="s">
        <v>38</v>
      </c>
    </row>
    <row r="42" spans="1:27" ht="51" customHeight="1">
      <c r="A42" s="9"/>
      <c r="B42" s="43"/>
      <c r="C42" s="9"/>
      <c r="D42" s="43"/>
      <c r="E42" s="44"/>
      <c r="F42" s="43">
        <v>5</v>
      </c>
      <c r="G42" s="43"/>
      <c r="H42" s="38"/>
      <c r="I42" s="36" t="s">
        <v>62</v>
      </c>
      <c r="J42" s="8" t="s">
        <v>1</v>
      </c>
      <c r="K42" s="41">
        <v>86</v>
      </c>
      <c r="L42" s="41"/>
      <c r="M42" s="41">
        <f t="shared" si="3"/>
        <v>86</v>
      </c>
      <c r="N42" s="41">
        <v>94</v>
      </c>
      <c r="O42" s="41">
        <f t="shared" si="4"/>
        <v>8</v>
      </c>
      <c r="P42" s="16" t="s">
        <v>123</v>
      </c>
      <c r="Q42" s="20"/>
      <c r="R42" s="46"/>
      <c r="S42" s="20"/>
      <c r="T42" s="20"/>
      <c r="U42" s="20"/>
      <c r="V42" s="28"/>
      <c r="W42" s="43"/>
      <c r="X42" s="43"/>
      <c r="Y42" s="43"/>
      <c r="AA42" s="6" t="s">
        <v>39</v>
      </c>
    </row>
    <row r="43" spans="1:27" ht="50.25" customHeight="1">
      <c r="A43" s="9"/>
      <c r="B43" s="43"/>
      <c r="C43" s="9"/>
      <c r="D43" s="43"/>
      <c r="E43" s="44"/>
      <c r="F43" s="43">
        <v>6</v>
      </c>
      <c r="G43" s="43"/>
      <c r="H43" s="38"/>
      <c r="I43" s="36" t="s">
        <v>118</v>
      </c>
      <c r="J43" s="8" t="s">
        <v>1</v>
      </c>
      <c r="K43" s="41">
        <v>444</v>
      </c>
      <c r="L43" s="41"/>
      <c r="M43" s="41">
        <f t="shared" si="3"/>
        <v>444</v>
      </c>
      <c r="N43" s="41">
        <v>447</v>
      </c>
      <c r="O43" s="41">
        <f t="shared" si="4"/>
        <v>3</v>
      </c>
      <c r="P43" s="16" t="s">
        <v>123</v>
      </c>
      <c r="Q43" s="20"/>
      <c r="R43" s="46"/>
      <c r="S43" s="20"/>
      <c r="T43" s="20"/>
      <c r="U43" s="20"/>
      <c r="V43" s="28"/>
      <c r="W43" s="43"/>
      <c r="X43" s="43"/>
      <c r="Y43" s="43"/>
      <c r="AA43" s="6" t="s">
        <v>40</v>
      </c>
    </row>
    <row r="44" spans="1:27" ht="56.25" customHeight="1">
      <c r="A44" s="9"/>
      <c r="B44" s="43"/>
      <c r="C44" s="9"/>
      <c r="D44" s="43"/>
      <c r="E44" s="44"/>
      <c r="F44" s="43"/>
      <c r="G44" s="43"/>
      <c r="H44" s="38"/>
      <c r="I44" s="36" t="s">
        <v>133</v>
      </c>
      <c r="J44" s="8" t="s">
        <v>1</v>
      </c>
      <c r="K44" s="41">
        <v>109620</v>
      </c>
      <c r="L44" s="41"/>
      <c r="M44" s="41">
        <f t="shared" si="3"/>
        <v>109620</v>
      </c>
      <c r="N44" s="41">
        <v>128140</v>
      </c>
      <c r="O44" s="41">
        <f t="shared" si="4"/>
        <v>18520</v>
      </c>
      <c r="P44" s="16" t="s">
        <v>123</v>
      </c>
      <c r="Q44" s="20"/>
      <c r="R44" s="46"/>
      <c r="S44" s="20"/>
      <c r="T44" s="20"/>
      <c r="U44" s="20"/>
      <c r="V44" s="28"/>
      <c r="W44" s="43"/>
      <c r="X44" s="43"/>
      <c r="Y44" s="43"/>
      <c r="AA44" s="6"/>
    </row>
    <row r="45" spans="1:27" ht="50.25" customHeight="1">
      <c r="A45" s="9"/>
      <c r="B45" s="43"/>
      <c r="C45" s="9"/>
      <c r="D45" s="43"/>
      <c r="E45" s="44"/>
      <c r="F45" s="43">
        <v>7</v>
      </c>
      <c r="G45" s="43"/>
      <c r="H45" s="38"/>
      <c r="I45" s="36" t="s">
        <v>134</v>
      </c>
      <c r="J45" s="8" t="s">
        <v>1</v>
      </c>
      <c r="K45" s="41">
        <v>154</v>
      </c>
      <c r="L45" s="41"/>
      <c r="M45" s="41">
        <f t="shared" si="3"/>
        <v>154</v>
      </c>
      <c r="N45" s="41">
        <v>156</v>
      </c>
      <c r="O45" s="41">
        <f t="shared" si="4"/>
        <v>2</v>
      </c>
      <c r="P45" s="16" t="s">
        <v>123</v>
      </c>
      <c r="Q45" s="20"/>
      <c r="R45" s="46"/>
      <c r="S45" s="20"/>
      <c r="T45" s="20"/>
      <c r="U45" s="20"/>
      <c r="V45" s="28"/>
      <c r="W45" s="43"/>
      <c r="X45" s="43"/>
      <c r="Y45" s="43"/>
      <c r="AA45" s="6" t="s">
        <v>41</v>
      </c>
    </row>
    <row r="46" spans="1:27" ht="54.75" customHeight="1">
      <c r="A46" s="9"/>
      <c r="B46" s="43"/>
      <c r="C46" s="9"/>
      <c r="D46" s="43"/>
      <c r="E46" s="44"/>
      <c r="F46" s="43">
        <v>8</v>
      </c>
      <c r="G46" s="43"/>
      <c r="H46" s="38"/>
      <c r="I46" s="36" t="s">
        <v>133</v>
      </c>
      <c r="J46" s="8" t="s">
        <v>1</v>
      </c>
      <c r="K46" s="41">
        <v>201100</v>
      </c>
      <c r="L46" s="41"/>
      <c r="M46" s="41">
        <f t="shared" si="3"/>
        <v>201100</v>
      </c>
      <c r="N46" s="41">
        <v>207500</v>
      </c>
      <c r="O46" s="41">
        <f t="shared" si="4"/>
        <v>6400</v>
      </c>
      <c r="P46" s="16" t="s">
        <v>123</v>
      </c>
      <c r="Q46" s="20"/>
      <c r="R46" s="46"/>
      <c r="S46" s="20"/>
      <c r="T46" s="20"/>
      <c r="U46" s="20"/>
      <c r="V46" s="28"/>
      <c r="W46" s="43"/>
      <c r="X46" s="43"/>
      <c r="Y46" s="43"/>
      <c r="AA46" s="6" t="s">
        <v>42</v>
      </c>
    </row>
    <row r="47" spans="1:27" ht="48.75" customHeight="1">
      <c r="A47" s="9">
        <v>104007</v>
      </c>
      <c r="B47" s="43" t="s">
        <v>6</v>
      </c>
      <c r="C47" s="9">
        <v>1173</v>
      </c>
      <c r="D47" s="43" t="s">
        <v>24</v>
      </c>
      <c r="E47" s="44">
        <v>1</v>
      </c>
      <c r="F47" s="43"/>
      <c r="G47" s="43"/>
      <c r="H47" s="37" t="s">
        <v>63</v>
      </c>
      <c r="I47" s="36"/>
      <c r="J47" s="8"/>
      <c r="K47" s="41"/>
      <c r="L47" s="41"/>
      <c r="M47" s="41"/>
      <c r="N47" s="41"/>
      <c r="O47" s="41"/>
      <c r="P47" s="43"/>
      <c r="Q47" s="20">
        <v>1201229.8999999999</v>
      </c>
      <c r="R47" s="46"/>
      <c r="S47" s="20">
        <f>Q47+R47</f>
        <v>1201229.8999999999</v>
      </c>
      <c r="T47" s="20">
        <v>1201229.8999999999</v>
      </c>
      <c r="U47" s="20">
        <f>T47-S47</f>
        <v>0</v>
      </c>
      <c r="V47" s="30"/>
      <c r="W47" s="43"/>
      <c r="X47" s="43"/>
      <c r="Y47" s="43"/>
      <c r="AA47" s="6" t="s">
        <v>43</v>
      </c>
    </row>
    <row r="48" spans="1:27" ht="33" customHeight="1">
      <c r="A48" s="9"/>
      <c r="B48" s="43"/>
      <c r="C48" s="9"/>
      <c r="D48" s="43"/>
      <c r="E48" s="44"/>
      <c r="F48" s="43">
        <v>1</v>
      </c>
      <c r="G48" s="43"/>
      <c r="H48" s="37"/>
      <c r="I48" s="37" t="s">
        <v>64</v>
      </c>
      <c r="J48" s="8" t="s">
        <v>1</v>
      </c>
      <c r="K48" s="41">
        <v>344.2</v>
      </c>
      <c r="L48" s="41"/>
      <c r="M48" s="41">
        <f t="shared" si="3"/>
        <v>344.2</v>
      </c>
      <c r="N48" s="41">
        <v>344.2</v>
      </c>
      <c r="O48" s="41">
        <f>N48-M48</f>
        <v>0</v>
      </c>
      <c r="P48" s="43"/>
      <c r="Q48" s="20"/>
      <c r="R48" s="46"/>
      <c r="S48" s="20"/>
      <c r="T48" s="20"/>
      <c r="U48" s="20"/>
      <c r="V48" s="28"/>
      <c r="W48" s="43"/>
      <c r="X48" s="43"/>
      <c r="Y48" s="43"/>
      <c r="AA48" s="6" t="s">
        <v>44</v>
      </c>
    </row>
    <row r="49" spans="1:27" ht="43.5" customHeight="1">
      <c r="A49" s="9">
        <v>104007</v>
      </c>
      <c r="B49" s="43" t="s">
        <v>6</v>
      </c>
      <c r="C49" s="9">
        <v>1173</v>
      </c>
      <c r="D49" s="43" t="s">
        <v>24</v>
      </c>
      <c r="E49" s="44">
        <v>2</v>
      </c>
      <c r="F49" s="43"/>
      <c r="G49" s="43"/>
      <c r="H49" s="37" t="s">
        <v>65</v>
      </c>
      <c r="I49" s="37"/>
      <c r="J49" s="8"/>
      <c r="K49" s="41"/>
      <c r="L49" s="41"/>
      <c r="M49" s="41"/>
      <c r="N49" s="41"/>
      <c r="O49" s="41"/>
      <c r="P49" s="43"/>
      <c r="Q49" s="20">
        <v>54573.5</v>
      </c>
      <c r="R49" s="46"/>
      <c r="S49" s="20">
        <f>Q49+R49</f>
        <v>54573.5</v>
      </c>
      <c r="T49" s="20">
        <v>54573.5</v>
      </c>
      <c r="U49" s="20">
        <f>T49-S49</f>
        <v>0</v>
      </c>
      <c r="V49" s="28"/>
      <c r="W49" s="43"/>
      <c r="X49" s="43"/>
      <c r="Y49" s="43"/>
      <c r="AA49" s="6" t="s">
        <v>45</v>
      </c>
    </row>
    <row r="50" spans="1:27" ht="25.5">
      <c r="A50" s="9"/>
      <c r="B50" s="43"/>
      <c r="C50" s="9"/>
      <c r="D50" s="43"/>
      <c r="E50" s="44"/>
      <c r="F50" s="43">
        <v>1</v>
      </c>
      <c r="G50" s="43"/>
      <c r="H50" s="37"/>
      <c r="I50" s="36" t="s">
        <v>66</v>
      </c>
      <c r="J50" s="8" t="s">
        <v>1</v>
      </c>
      <c r="K50" s="41">
        <v>370</v>
      </c>
      <c r="L50" s="41"/>
      <c r="M50" s="41">
        <f t="shared" si="3"/>
        <v>370</v>
      </c>
      <c r="N50" s="41">
        <v>370</v>
      </c>
      <c r="O50" s="41">
        <f>N50-M50</f>
        <v>0</v>
      </c>
      <c r="P50" s="16"/>
      <c r="Q50" s="20"/>
      <c r="R50" s="46"/>
      <c r="S50" s="20"/>
      <c r="T50" s="20"/>
      <c r="U50" s="20"/>
      <c r="V50" s="28"/>
      <c r="W50" s="43"/>
      <c r="X50" s="43"/>
      <c r="Y50" s="43"/>
    </row>
    <row r="51" spans="1:27" ht="57" customHeight="1">
      <c r="A51" s="9">
        <v>104007</v>
      </c>
      <c r="B51" s="43" t="s">
        <v>6</v>
      </c>
      <c r="C51" s="9">
        <v>1015</v>
      </c>
      <c r="D51" s="43" t="s">
        <v>25</v>
      </c>
      <c r="E51" s="44">
        <v>36</v>
      </c>
      <c r="F51" s="43"/>
      <c r="G51" s="43"/>
      <c r="H51" s="37" t="s">
        <v>69</v>
      </c>
      <c r="I51" s="36"/>
      <c r="J51" s="8"/>
      <c r="K51" s="41"/>
      <c r="L51" s="41"/>
      <c r="M51" s="41"/>
      <c r="N51" s="41"/>
      <c r="O51" s="41"/>
      <c r="P51" s="43"/>
      <c r="Q51" s="20">
        <v>10224</v>
      </c>
      <c r="R51" s="20">
        <v>-1800</v>
      </c>
      <c r="S51" s="20">
        <f>Q51+R51</f>
        <v>8424</v>
      </c>
      <c r="T51" s="20">
        <v>8382</v>
      </c>
      <c r="U51" s="20">
        <f>T51-S51</f>
        <v>-42</v>
      </c>
      <c r="V51" s="32" t="s">
        <v>143</v>
      </c>
      <c r="W51" s="43"/>
      <c r="X51" s="43"/>
      <c r="Y51" s="43"/>
    </row>
    <row r="52" spans="1:27" ht="68.25" customHeight="1">
      <c r="A52" s="9"/>
      <c r="B52" s="43"/>
      <c r="C52" s="9"/>
      <c r="D52" s="43"/>
      <c r="E52" s="44"/>
      <c r="F52" s="43">
        <v>1</v>
      </c>
      <c r="G52" s="43"/>
      <c r="H52" s="37"/>
      <c r="I52" s="37" t="s">
        <v>135</v>
      </c>
      <c r="J52" s="8"/>
      <c r="K52" s="41">
        <v>142</v>
      </c>
      <c r="L52" s="41"/>
      <c r="M52" s="41">
        <f>K52+L52</f>
        <v>142</v>
      </c>
      <c r="N52" s="41">
        <v>123</v>
      </c>
      <c r="O52" s="41">
        <f>N52-M52</f>
        <v>-19</v>
      </c>
      <c r="P52" s="16" t="s">
        <v>142</v>
      </c>
      <c r="Q52" s="20"/>
      <c r="R52" s="46"/>
      <c r="S52" s="20"/>
      <c r="T52" s="20"/>
      <c r="U52" s="20"/>
      <c r="V52" s="28"/>
      <c r="W52" s="43"/>
      <c r="X52" s="43"/>
      <c r="Y52" s="43"/>
    </row>
    <row r="53" spans="1:27" ht="33.75" customHeight="1">
      <c r="A53" s="9">
        <v>104007</v>
      </c>
      <c r="B53" s="43" t="s">
        <v>6</v>
      </c>
      <c r="C53" s="9">
        <v>1022</v>
      </c>
      <c r="D53" s="43" t="s">
        <v>25</v>
      </c>
      <c r="E53" s="44">
        <v>2</v>
      </c>
      <c r="F53" s="43"/>
      <c r="G53" s="43"/>
      <c r="H53" s="37" t="s">
        <v>67</v>
      </c>
      <c r="I53" s="36"/>
      <c r="J53" s="8"/>
      <c r="K53" s="41"/>
      <c r="L53" s="41"/>
      <c r="M53" s="41"/>
      <c r="N53" s="41"/>
      <c r="O53" s="41"/>
      <c r="P53" s="43"/>
      <c r="Q53" s="20">
        <v>1163013.7</v>
      </c>
      <c r="R53" s="46"/>
      <c r="S53" s="20">
        <f>Q53+R53</f>
        <v>1163013.7</v>
      </c>
      <c r="T53" s="20">
        <v>1163013.7</v>
      </c>
      <c r="U53" s="20">
        <f>T53-S53</f>
        <v>0</v>
      </c>
      <c r="V53" s="28"/>
      <c r="W53" s="43"/>
      <c r="X53" s="43"/>
      <c r="Y53" s="43"/>
    </row>
    <row r="54" spans="1:27" ht="32.25" customHeight="1">
      <c r="A54" s="9"/>
      <c r="B54" s="43"/>
      <c r="C54" s="9"/>
      <c r="D54" s="43"/>
      <c r="E54" s="44"/>
      <c r="F54" s="43">
        <v>1</v>
      </c>
      <c r="G54" s="43"/>
      <c r="H54" s="36"/>
      <c r="I54" s="36" t="s">
        <v>136</v>
      </c>
      <c r="J54" s="8" t="s">
        <v>36</v>
      </c>
      <c r="K54" s="41">
        <v>915</v>
      </c>
      <c r="L54" s="41"/>
      <c r="M54" s="41">
        <f>K54+L54</f>
        <v>915</v>
      </c>
      <c r="N54" s="41">
        <v>915</v>
      </c>
      <c r="O54" s="41">
        <f>N54-M54</f>
        <v>0</v>
      </c>
      <c r="P54" s="43"/>
      <c r="Q54" s="20"/>
      <c r="R54" s="46"/>
      <c r="S54" s="20"/>
      <c r="T54" s="20"/>
      <c r="U54" s="20"/>
      <c r="V54" s="28"/>
      <c r="W54" s="43"/>
      <c r="X54" s="43"/>
      <c r="Y54" s="43"/>
    </row>
    <row r="55" spans="1:27" ht="78.75" customHeight="1">
      <c r="A55" s="9">
        <v>104007</v>
      </c>
      <c r="B55" s="43" t="s">
        <v>6</v>
      </c>
      <c r="C55" s="9">
        <v>1022</v>
      </c>
      <c r="D55" s="43" t="s">
        <v>25</v>
      </c>
      <c r="E55" s="44">
        <v>3</v>
      </c>
      <c r="F55" s="43"/>
      <c r="G55" s="43"/>
      <c r="H55" s="36" t="s">
        <v>137</v>
      </c>
      <c r="I55" s="36"/>
      <c r="J55" s="8"/>
      <c r="K55" s="41"/>
      <c r="L55" s="41"/>
      <c r="M55" s="41"/>
      <c r="N55" s="41"/>
      <c r="O55" s="41"/>
      <c r="P55" s="43"/>
      <c r="Q55" s="20">
        <v>1829400</v>
      </c>
      <c r="R55" s="20">
        <v>832200</v>
      </c>
      <c r="S55" s="20">
        <f>Q55+R55</f>
        <v>2661600</v>
      </c>
      <c r="T55" s="20">
        <v>2631492.79</v>
      </c>
      <c r="U55" s="20">
        <f>T55-S55</f>
        <v>-30107.209999999963</v>
      </c>
      <c r="V55" s="32" t="s">
        <v>164</v>
      </c>
      <c r="W55" s="43"/>
      <c r="X55" s="43"/>
      <c r="Y55" s="43"/>
    </row>
    <row r="56" spans="1:27" ht="169.5" customHeight="1">
      <c r="A56" s="9"/>
      <c r="B56" s="43"/>
      <c r="C56" s="9"/>
      <c r="D56" s="43"/>
      <c r="E56" s="44"/>
      <c r="F56" s="43">
        <v>1</v>
      </c>
      <c r="G56" s="43"/>
      <c r="H56" s="36"/>
      <c r="I56" s="36" t="s">
        <v>138</v>
      </c>
      <c r="J56" s="8" t="s">
        <v>36</v>
      </c>
      <c r="K56" s="41">
        <v>915</v>
      </c>
      <c r="L56" s="41"/>
      <c r="M56" s="41">
        <f>K56+L56</f>
        <v>915</v>
      </c>
      <c r="N56" s="41">
        <v>371</v>
      </c>
      <c r="O56" s="41">
        <f>N56-M56</f>
        <v>-544</v>
      </c>
      <c r="P56" s="16" t="s">
        <v>158</v>
      </c>
      <c r="Q56" s="20"/>
      <c r="R56" s="46"/>
      <c r="S56" s="20"/>
      <c r="T56" s="20"/>
      <c r="U56" s="20"/>
      <c r="V56" s="28"/>
      <c r="W56" s="43"/>
      <c r="X56" s="43"/>
      <c r="Y56" s="43"/>
    </row>
    <row r="57" spans="1:27" ht="93.75" customHeight="1">
      <c r="A57" s="9">
        <v>104007</v>
      </c>
      <c r="B57" s="43" t="s">
        <v>6</v>
      </c>
      <c r="C57" s="9">
        <v>1022</v>
      </c>
      <c r="D57" s="43" t="s">
        <v>25</v>
      </c>
      <c r="E57" s="44">
        <v>4</v>
      </c>
      <c r="F57" s="43"/>
      <c r="G57" s="43"/>
      <c r="H57" s="36" t="s">
        <v>139</v>
      </c>
      <c r="I57" s="36"/>
      <c r="J57" s="8"/>
      <c r="K57" s="41"/>
      <c r="L57" s="41"/>
      <c r="M57" s="41"/>
      <c r="N57" s="41"/>
      <c r="O57" s="41"/>
      <c r="P57" s="43"/>
      <c r="Q57" s="20">
        <v>1260600</v>
      </c>
      <c r="R57" s="20">
        <v>-1260600</v>
      </c>
      <c r="S57" s="20">
        <f>Q57+R57</f>
        <v>0</v>
      </c>
      <c r="T57" s="20">
        <v>0</v>
      </c>
      <c r="U57" s="20">
        <f>T57-S57</f>
        <v>0</v>
      </c>
      <c r="V57" s="33"/>
      <c r="W57" s="43"/>
      <c r="X57" s="43"/>
      <c r="Y57" s="43"/>
    </row>
    <row r="58" spans="1:27" ht="159" customHeight="1">
      <c r="A58" s="9"/>
      <c r="B58" s="43"/>
      <c r="C58" s="9"/>
      <c r="D58" s="43"/>
      <c r="E58" s="44"/>
      <c r="F58" s="43">
        <v>1</v>
      </c>
      <c r="G58" s="43"/>
      <c r="H58" s="36"/>
      <c r="I58" s="36" t="s">
        <v>138</v>
      </c>
      <c r="J58" s="8" t="s">
        <v>36</v>
      </c>
      <c r="K58" s="41">
        <v>915</v>
      </c>
      <c r="L58" s="41"/>
      <c r="M58" s="41">
        <f>K58+L58</f>
        <v>915</v>
      </c>
      <c r="N58" s="41">
        <v>385</v>
      </c>
      <c r="O58" s="41">
        <f>N58-M58</f>
        <v>-530</v>
      </c>
      <c r="P58" s="16" t="s">
        <v>157</v>
      </c>
      <c r="Q58" s="20"/>
      <c r="R58" s="46"/>
      <c r="S58" s="20"/>
      <c r="T58" s="20"/>
      <c r="U58" s="20"/>
      <c r="V58" s="28"/>
      <c r="W58" s="43"/>
      <c r="X58" s="43"/>
      <c r="Y58" s="43"/>
    </row>
    <row r="59" spans="1:27" ht="63.75" customHeight="1">
      <c r="A59" s="9">
        <v>104007</v>
      </c>
      <c r="B59" s="43" t="s">
        <v>6</v>
      </c>
      <c r="C59" s="9">
        <v>1086</v>
      </c>
      <c r="D59" s="43" t="s">
        <v>25</v>
      </c>
      <c r="E59" s="44">
        <v>1</v>
      </c>
      <c r="F59" s="43"/>
      <c r="G59" s="43"/>
      <c r="H59" s="36" t="s">
        <v>68</v>
      </c>
      <c r="I59" s="37"/>
      <c r="J59" s="8"/>
      <c r="K59" s="41"/>
      <c r="L59" s="41"/>
      <c r="M59" s="41"/>
      <c r="N59" s="41"/>
      <c r="O59" s="41"/>
      <c r="P59" s="43"/>
      <c r="Q59" s="20">
        <v>670713.5</v>
      </c>
      <c r="R59" s="46">
        <v>-569528.4</v>
      </c>
      <c r="S59" s="20">
        <f>Q59+R59</f>
        <v>101185.09999999998</v>
      </c>
      <c r="T59" s="20">
        <v>132518.57</v>
      </c>
      <c r="U59" s="20">
        <f>T59-S59</f>
        <v>31333.47000000003</v>
      </c>
      <c r="V59" s="34" t="s">
        <v>56</v>
      </c>
      <c r="W59" s="9"/>
      <c r="X59" s="43"/>
      <c r="Y59" s="43"/>
    </row>
    <row r="60" spans="1:27" ht="25.5">
      <c r="A60" s="9"/>
      <c r="B60" s="43"/>
      <c r="C60" s="9"/>
      <c r="D60" s="43"/>
      <c r="E60" s="44"/>
      <c r="F60" s="43">
        <v>1</v>
      </c>
      <c r="G60" s="43"/>
      <c r="H60" s="37"/>
      <c r="I60" s="37" t="s">
        <v>60</v>
      </c>
      <c r="J60" s="8" t="s">
        <v>36</v>
      </c>
      <c r="K60" s="41"/>
      <c r="L60" s="41"/>
      <c r="M60" s="41"/>
      <c r="N60" s="41"/>
      <c r="O60" s="41"/>
      <c r="P60" s="43"/>
      <c r="Q60" s="20"/>
      <c r="R60" s="46"/>
      <c r="S60" s="20"/>
      <c r="T60" s="20"/>
      <c r="U60" s="20"/>
      <c r="V60" s="28"/>
      <c r="W60" s="43"/>
      <c r="X60" s="43"/>
      <c r="Y60" s="43"/>
    </row>
    <row r="61" spans="1:27" ht="38.25">
      <c r="A61" s="9">
        <v>104007</v>
      </c>
      <c r="B61" s="43" t="s">
        <v>6</v>
      </c>
      <c r="C61" s="9">
        <v>1086</v>
      </c>
      <c r="D61" s="43" t="s">
        <v>25</v>
      </c>
      <c r="E61" s="44">
        <v>2</v>
      </c>
      <c r="F61" s="43"/>
      <c r="G61" s="43"/>
      <c r="H61" s="36" t="s">
        <v>68</v>
      </c>
      <c r="I61" s="37"/>
      <c r="J61" s="8"/>
      <c r="K61" s="41"/>
      <c r="L61" s="41"/>
      <c r="M61" s="41"/>
      <c r="N61" s="41"/>
      <c r="O61" s="41"/>
      <c r="P61" s="43"/>
      <c r="Q61" s="20">
        <v>1155814.3</v>
      </c>
      <c r="R61" s="20">
        <v>-789299.5</v>
      </c>
      <c r="S61" s="20">
        <f>Q61+R61</f>
        <v>366514.80000000005</v>
      </c>
      <c r="T61" s="20">
        <v>242445.83</v>
      </c>
      <c r="U61" s="20">
        <f>T61-S61</f>
        <v>-124068.97000000006</v>
      </c>
      <c r="V61" s="34" t="s">
        <v>56</v>
      </c>
      <c r="W61" s="43"/>
      <c r="X61" s="43"/>
      <c r="Y61" s="43"/>
    </row>
    <row r="62" spans="1:27" ht="99.75" customHeight="1">
      <c r="A62" s="9"/>
      <c r="B62" s="43"/>
      <c r="C62" s="9"/>
      <c r="D62" s="43"/>
      <c r="E62" s="44"/>
      <c r="F62" s="43">
        <v>1</v>
      </c>
      <c r="G62" s="43"/>
      <c r="H62" s="36"/>
      <c r="I62" s="37" t="s">
        <v>140</v>
      </c>
      <c r="J62" s="8" t="s">
        <v>36</v>
      </c>
      <c r="K62" s="41">
        <v>4</v>
      </c>
      <c r="L62" s="41"/>
      <c r="M62" s="41">
        <f>K62+L62</f>
        <v>4</v>
      </c>
      <c r="N62" s="41">
        <v>2</v>
      </c>
      <c r="O62" s="41">
        <f>N62-M62</f>
        <v>-2</v>
      </c>
      <c r="P62" s="16" t="s">
        <v>163</v>
      </c>
      <c r="Q62" s="20"/>
      <c r="R62" s="46"/>
      <c r="S62" s="20"/>
      <c r="T62" s="20"/>
      <c r="U62" s="20"/>
      <c r="V62" s="28"/>
      <c r="W62" s="43"/>
      <c r="X62" s="43"/>
      <c r="Y62" s="43"/>
    </row>
    <row r="63" spans="1:27" ht="63" customHeight="1">
      <c r="A63" s="9">
        <v>104007</v>
      </c>
      <c r="B63" s="43" t="s">
        <v>6</v>
      </c>
      <c r="C63" s="9">
        <v>1029</v>
      </c>
      <c r="D63" s="43" t="s">
        <v>24</v>
      </c>
      <c r="E63" s="44">
        <v>2</v>
      </c>
      <c r="F63" s="43"/>
      <c r="G63" s="43"/>
      <c r="H63" s="36" t="s">
        <v>121</v>
      </c>
      <c r="I63" s="37"/>
      <c r="J63" s="8"/>
      <c r="K63" s="41"/>
      <c r="L63" s="41"/>
      <c r="M63" s="41"/>
      <c r="N63" s="41"/>
      <c r="O63" s="41"/>
      <c r="P63" s="53"/>
      <c r="Q63" s="20"/>
      <c r="R63" s="20">
        <v>18720.8</v>
      </c>
      <c r="S63" s="20">
        <f>Q63+R63</f>
        <v>18720.8</v>
      </c>
      <c r="T63" s="20">
        <v>18720.8</v>
      </c>
      <c r="U63" s="20">
        <f>T63-S63</f>
        <v>0</v>
      </c>
      <c r="V63" s="34"/>
      <c r="W63" s="43"/>
      <c r="X63" s="43"/>
      <c r="Y63" s="43"/>
    </row>
    <row r="64" spans="1:27" ht="32.25" customHeight="1">
      <c r="A64" s="17"/>
      <c r="B64" s="17"/>
      <c r="C64" s="17"/>
      <c r="D64" s="17"/>
      <c r="E64" s="17"/>
      <c r="F64" s="43">
        <v>1</v>
      </c>
      <c r="G64" s="43"/>
      <c r="H64" s="37"/>
      <c r="I64" s="36" t="s">
        <v>122</v>
      </c>
      <c r="J64" s="8" t="s">
        <v>1</v>
      </c>
      <c r="K64" s="41"/>
      <c r="L64" s="41">
        <v>9.24</v>
      </c>
      <c r="M64" s="41">
        <f>K64+L64</f>
        <v>9.24</v>
      </c>
      <c r="N64" s="41">
        <v>9.24</v>
      </c>
      <c r="O64" s="41">
        <f>N64-M64</f>
        <v>0</v>
      </c>
      <c r="P64" s="54"/>
      <c r="Q64" s="20"/>
      <c r="R64" s="46"/>
      <c r="S64" s="20"/>
      <c r="T64" s="20"/>
      <c r="U64" s="20"/>
      <c r="V64" s="28"/>
      <c r="W64" s="43"/>
      <c r="X64" s="43"/>
      <c r="Y64" s="43"/>
    </row>
    <row r="65" spans="1:25" ht="54" customHeight="1">
      <c r="A65" s="9">
        <v>104007</v>
      </c>
      <c r="B65" s="43" t="s">
        <v>6</v>
      </c>
      <c r="C65" s="9">
        <v>1022</v>
      </c>
      <c r="D65" s="43" t="s">
        <v>25</v>
      </c>
      <c r="E65" s="44">
        <v>5</v>
      </c>
      <c r="F65" s="43"/>
      <c r="G65" s="43"/>
      <c r="H65" s="36" t="s">
        <v>141</v>
      </c>
      <c r="I65" s="38"/>
      <c r="J65" s="8"/>
      <c r="K65" s="41"/>
      <c r="L65" s="41"/>
      <c r="M65" s="41"/>
      <c r="N65" s="41"/>
      <c r="O65" s="41"/>
      <c r="P65" s="55"/>
      <c r="Q65" s="20"/>
      <c r="R65" s="20">
        <v>13750</v>
      </c>
      <c r="S65" s="20">
        <f>R65+Q65</f>
        <v>13750</v>
      </c>
      <c r="T65" s="20">
        <v>13750</v>
      </c>
      <c r="U65" s="20">
        <f>T65-S65</f>
        <v>0</v>
      </c>
      <c r="V65" s="35"/>
      <c r="W65" s="43"/>
      <c r="X65" s="43"/>
      <c r="Y65" s="43"/>
    </row>
    <row r="66" spans="1:25" ht="25.5" customHeight="1">
      <c r="A66" s="9"/>
      <c r="B66" s="43"/>
      <c r="C66" s="9"/>
      <c r="D66" s="43"/>
      <c r="E66" s="44"/>
      <c r="F66" s="43">
        <v>1</v>
      </c>
      <c r="G66" s="43"/>
      <c r="H66" s="36"/>
      <c r="I66" s="36" t="s">
        <v>124</v>
      </c>
      <c r="J66" s="8" t="s">
        <v>36</v>
      </c>
      <c r="K66" s="41"/>
      <c r="L66" s="41">
        <v>1</v>
      </c>
      <c r="M66" s="41">
        <f>K66+L66</f>
        <v>1</v>
      </c>
      <c r="N66" s="41">
        <v>1</v>
      </c>
      <c r="O66" s="41">
        <f>N66-M66</f>
        <v>0</v>
      </c>
      <c r="P66" s="55"/>
      <c r="Q66" s="20"/>
      <c r="R66" s="46"/>
      <c r="S66" s="20"/>
      <c r="T66" s="20"/>
      <c r="U66" s="20"/>
      <c r="V66" s="35"/>
      <c r="W66" s="43"/>
      <c r="X66" s="43"/>
      <c r="Y66" s="43"/>
    </row>
    <row r="67" spans="1:25" ht="63" customHeight="1">
      <c r="A67" s="9">
        <v>104007</v>
      </c>
      <c r="B67" s="43" t="s">
        <v>6</v>
      </c>
      <c r="C67" s="9">
        <v>1155</v>
      </c>
      <c r="D67" s="43" t="s">
        <v>24</v>
      </c>
      <c r="E67" s="44">
        <v>16</v>
      </c>
      <c r="F67" s="43"/>
      <c r="G67" s="43"/>
      <c r="H67" s="36" t="s">
        <v>146</v>
      </c>
      <c r="I67" s="36"/>
      <c r="J67" s="8"/>
      <c r="K67" s="41"/>
      <c r="L67" s="41"/>
      <c r="M67" s="41"/>
      <c r="N67" s="41"/>
      <c r="O67" s="41"/>
      <c r="P67" s="55"/>
      <c r="Q67" s="20"/>
      <c r="R67" s="20">
        <v>1000000</v>
      </c>
      <c r="S67" s="20">
        <f>R67+Q67</f>
        <v>1000000</v>
      </c>
      <c r="T67" s="20">
        <v>1000000</v>
      </c>
      <c r="U67" s="20">
        <f>T67-S67</f>
        <v>0</v>
      </c>
      <c r="V67" s="35"/>
      <c r="W67" s="43"/>
      <c r="X67" s="43"/>
      <c r="Y67" s="43"/>
    </row>
    <row r="68" spans="1:25" ht="63" customHeight="1">
      <c r="A68" s="9"/>
      <c r="B68" s="43"/>
      <c r="C68" s="9"/>
      <c r="D68" s="43"/>
      <c r="E68" s="44"/>
      <c r="F68" s="43">
        <v>1</v>
      </c>
      <c r="G68" s="43"/>
      <c r="H68" s="38"/>
      <c r="I68" s="36" t="s">
        <v>147</v>
      </c>
      <c r="J68" s="8"/>
      <c r="K68" s="41"/>
      <c r="L68" s="41">
        <v>1000000</v>
      </c>
      <c r="M68" s="41">
        <f>K68+L68</f>
        <v>1000000</v>
      </c>
      <c r="N68" s="41">
        <v>1000000</v>
      </c>
      <c r="O68" s="41">
        <f>N68-M68</f>
        <v>0</v>
      </c>
      <c r="P68" s="55"/>
      <c r="Q68" s="20"/>
      <c r="R68" s="46"/>
      <c r="S68" s="20"/>
      <c r="T68" s="20"/>
      <c r="U68" s="20"/>
      <c r="V68" s="35"/>
      <c r="W68" s="43"/>
      <c r="X68" s="43"/>
      <c r="Y68" s="43"/>
    </row>
    <row r="69" spans="1:25" ht="66" customHeight="1">
      <c r="A69" s="9">
        <v>104007</v>
      </c>
      <c r="B69" s="43" t="s">
        <v>6</v>
      </c>
      <c r="C69" s="9">
        <v>1173</v>
      </c>
      <c r="D69" s="43" t="s">
        <v>25</v>
      </c>
      <c r="E69" s="44">
        <v>1</v>
      </c>
      <c r="F69" s="43"/>
      <c r="G69" s="43"/>
      <c r="H69" s="36" t="s">
        <v>63</v>
      </c>
      <c r="I69" s="38"/>
      <c r="J69" s="8"/>
      <c r="K69" s="41"/>
      <c r="L69" s="41"/>
      <c r="M69" s="41"/>
      <c r="N69" s="41"/>
      <c r="O69" s="41"/>
      <c r="P69" s="55"/>
      <c r="Q69" s="20"/>
      <c r="R69" s="20">
        <v>49902.5</v>
      </c>
      <c r="S69" s="20">
        <f>R69+Q69</f>
        <v>49902.5</v>
      </c>
      <c r="T69" s="20">
        <v>42019.74</v>
      </c>
      <c r="U69" s="20">
        <f>T69-S69</f>
        <v>-7882.760000000002</v>
      </c>
      <c r="V69" s="30" t="s">
        <v>165</v>
      </c>
      <c r="W69" s="43"/>
      <c r="X69" s="43"/>
      <c r="Y69" s="43"/>
    </row>
    <row r="70" spans="1:25" ht="23.25" customHeight="1">
      <c r="A70" s="9"/>
      <c r="B70" s="43"/>
      <c r="C70" s="9"/>
      <c r="D70" s="43"/>
      <c r="E70" s="44"/>
      <c r="F70" s="43">
        <v>1</v>
      </c>
      <c r="G70" s="43"/>
      <c r="H70" s="38"/>
      <c r="I70" s="36" t="s">
        <v>60</v>
      </c>
      <c r="J70" s="8" t="s">
        <v>36</v>
      </c>
      <c r="K70" s="41"/>
      <c r="L70" s="41"/>
      <c r="M70" s="41"/>
      <c r="N70" s="41"/>
      <c r="O70" s="41"/>
      <c r="P70" s="55"/>
      <c r="Q70" s="20"/>
      <c r="R70" s="46"/>
      <c r="S70" s="20"/>
      <c r="T70" s="20"/>
      <c r="U70" s="20"/>
      <c r="V70" s="35"/>
      <c r="W70" s="43"/>
      <c r="X70" s="43"/>
      <c r="Y70" s="43"/>
    </row>
    <row r="71" spans="1:25" ht="57.75" customHeight="1">
      <c r="A71" s="9">
        <v>104007</v>
      </c>
      <c r="B71" s="43" t="s">
        <v>6</v>
      </c>
      <c r="C71" s="9">
        <v>1059</v>
      </c>
      <c r="D71" s="43" t="s">
        <v>24</v>
      </c>
      <c r="E71" s="44">
        <v>1</v>
      </c>
      <c r="F71" s="43"/>
      <c r="G71" s="43"/>
      <c r="H71" s="36" t="s">
        <v>110</v>
      </c>
      <c r="I71" s="38"/>
      <c r="J71" s="8"/>
      <c r="K71" s="41"/>
      <c r="L71" s="41"/>
      <c r="M71" s="41"/>
      <c r="N71" s="41"/>
      <c r="O71" s="41"/>
      <c r="P71" s="55"/>
      <c r="Q71" s="20"/>
      <c r="R71" s="20">
        <v>107821.7</v>
      </c>
      <c r="S71" s="20">
        <f>R71+Q71</f>
        <v>107821.7</v>
      </c>
      <c r="T71" s="20">
        <v>107821.7</v>
      </c>
      <c r="U71" s="20">
        <f>T71-S71</f>
        <v>0</v>
      </c>
      <c r="V71" s="35"/>
      <c r="W71" s="43"/>
      <c r="X71" s="43"/>
      <c r="Y71" s="43"/>
    </row>
    <row r="72" spans="1:25" ht="25.5">
      <c r="A72" s="9"/>
      <c r="B72" s="43"/>
      <c r="C72" s="9"/>
      <c r="D72" s="43"/>
      <c r="E72" s="44"/>
      <c r="F72" s="43">
        <v>1</v>
      </c>
      <c r="G72" s="43"/>
      <c r="H72" s="38"/>
      <c r="I72" s="36" t="s">
        <v>52</v>
      </c>
      <c r="J72" s="8" t="s">
        <v>1</v>
      </c>
      <c r="K72" s="41"/>
      <c r="L72" s="41"/>
      <c r="M72" s="41"/>
      <c r="N72" s="41"/>
      <c r="O72" s="41"/>
      <c r="P72" s="55"/>
      <c r="Q72" s="20"/>
      <c r="R72" s="46"/>
      <c r="S72" s="20"/>
      <c r="T72" s="20"/>
      <c r="U72" s="20"/>
      <c r="V72" s="35"/>
      <c r="W72" s="43"/>
      <c r="X72" s="43"/>
      <c r="Y72" s="43"/>
    </row>
    <row r="73" spans="1:25" ht="25.5">
      <c r="A73" s="9">
        <v>104007</v>
      </c>
      <c r="B73" s="43" t="s">
        <v>6</v>
      </c>
      <c r="C73" s="9">
        <v>1116</v>
      </c>
      <c r="D73" s="43" t="s">
        <v>24</v>
      </c>
      <c r="E73" s="44">
        <v>1</v>
      </c>
      <c r="F73" s="43"/>
      <c r="G73" s="43"/>
      <c r="H73" s="36" t="s">
        <v>58</v>
      </c>
      <c r="I73" s="38"/>
      <c r="J73" s="8"/>
      <c r="K73" s="41"/>
      <c r="L73" s="41"/>
      <c r="M73" s="41"/>
      <c r="N73" s="41"/>
      <c r="O73" s="41"/>
      <c r="P73" s="55"/>
      <c r="Q73" s="20"/>
      <c r="R73" s="20">
        <v>313356.90000000002</v>
      </c>
      <c r="S73" s="20">
        <f>R73+Q73</f>
        <v>313356.90000000002</v>
      </c>
      <c r="T73" s="20">
        <v>313356.90000000002</v>
      </c>
      <c r="U73" s="20">
        <f>T73-S73</f>
        <v>0</v>
      </c>
      <c r="V73" s="35"/>
      <c r="W73" s="43"/>
      <c r="X73" s="43"/>
      <c r="Y73" s="43"/>
    </row>
    <row r="74" spans="1:25" ht="41.25" customHeight="1">
      <c r="A74" s="9"/>
      <c r="B74" s="43"/>
      <c r="C74" s="9"/>
      <c r="D74" s="43"/>
      <c r="E74" s="44"/>
      <c r="F74" s="43">
        <v>1</v>
      </c>
      <c r="G74" s="43"/>
      <c r="H74" s="38"/>
      <c r="I74" s="36" t="s">
        <v>59</v>
      </c>
      <c r="J74" s="8" t="s">
        <v>1</v>
      </c>
      <c r="K74" s="41"/>
      <c r="L74" s="41"/>
      <c r="M74" s="41"/>
      <c r="N74" s="41"/>
      <c r="O74" s="41"/>
      <c r="P74" s="55"/>
      <c r="Q74" s="20"/>
      <c r="R74" s="46"/>
      <c r="S74" s="20"/>
      <c r="T74" s="20"/>
      <c r="U74" s="20"/>
      <c r="V74" s="35"/>
      <c r="W74" s="43"/>
      <c r="X74" s="43"/>
      <c r="Y74" s="43"/>
    </row>
    <row r="75" spans="1:25" ht="39.75" customHeight="1">
      <c r="A75" s="9">
        <v>104007</v>
      </c>
      <c r="B75" s="43" t="s">
        <v>6</v>
      </c>
      <c r="C75" s="9">
        <v>1116</v>
      </c>
      <c r="D75" s="43" t="s">
        <v>24</v>
      </c>
      <c r="E75" s="44">
        <v>6</v>
      </c>
      <c r="F75" s="43"/>
      <c r="G75" s="43"/>
      <c r="H75" s="36" t="s">
        <v>148</v>
      </c>
      <c r="I75" s="36"/>
      <c r="J75" s="8"/>
      <c r="K75" s="41"/>
      <c r="L75" s="41"/>
      <c r="M75" s="41"/>
      <c r="N75" s="41"/>
      <c r="O75" s="41"/>
      <c r="P75" s="55"/>
      <c r="Q75" s="20"/>
      <c r="R75" s="20">
        <v>15000</v>
      </c>
      <c r="S75" s="20">
        <f>R75+Q75</f>
        <v>15000</v>
      </c>
      <c r="T75" s="20">
        <v>15000</v>
      </c>
      <c r="U75" s="20">
        <f>T75-S75</f>
        <v>0</v>
      </c>
      <c r="V75" s="35"/>
      <c r="W75" s="43"/>
      <c r="X75" s="43"/>
      <c r="Y75" s="43"/>
    </row>
    <row r="76" spans="1:25" ht="25.5">
      <c r="A76" s="9"/>
      <c r="B76" s="43"/>
      <c r="C76" s="9"/>
      <c r="D76" s="43"/>
      <c r="E76" s="44"/>
      <c r="F76" s="43"/>
      <c r="G76" s="43"/>
      <c r="H76" s="38"/>
      <c r="I76" s="36" t="s">
        <v>149</v>
      </c>
      <c r="J76" s="8" t="s">
        <v>1</v>
      </c>
      <c r="K76" s="41"/>
      <c r="L76" s="41">
        <v>240</v>
      </c>
      <c r="M76" s="41">
        <f>K76+L76</f>
        <v>240</v>
      </c>
      <c r="N76" s="41">
        <v>240</v>
      </c>
      <c r="O76" s="41">
        <f>N76-M76</f>
        <v>0</v>
      </c>
      <c r="P76" s="16"/>
      <c r="Q76" s="20"/>
      <c r="R76" s="46"/>
      <c r="S76" s="20"/>
      <c r="T76" s="20"/>
      <c r="U76" s="20"/>
      <c r="V76" s="35"/>
      <c r="W76" s="43"/>
      <c r="X76" s="43"/>
      <c r="Y76" s="43"/>
    </row>
    <row r="77" spans="1:25" ht="40.5" customHeight="1">
      <c r="A77" s="9">
        <v>104007</v>
      </c>
      <c r="B77" s="43" t="s">
        <v>6</v>
      </c>
      <c r="C77" s="9">
        <v>1022</v>
      </c>
      <c r="D77" s="43" t="s">
        <v>25</v>
      </c>
      <c r="E77" s="44">
        <v>6</v>
      </c>
      <c r="F77" s="43"/>
      <c r="G77" s="43"/>
      <c r="H77" s="65" t="s">
        <v>154</v>
      </c>
      <c r="I77" s="39"/>
      <c r="J77" s="8"/>
      <c r="K77" s="41"/>
      <c r="L77" s="41"/>
      <c r="M77" s="41"/>
      <c r="N77" s="41"/>
      <c r="O77" s="41"/>
      <c r="P77" s="16"/>
      <c r="Q77" s="20"/>
      <c r="R77" s="20">
        <v>4050</v>
      </c>
      <c r="S77" s="20">
        <f>R77+Q77</f>
        <v>4050</v>
      </c>
      <c r="T77" s="20">
        <v>4050</v>
      </c>
      <c r="U77" s="20">
        <f>T77-S77</f>
        <v>0</v>
      </c>
      <c r="V77" s="35"/>
      <c r="W77" s="43"/>
      <c r="X77" s="43"/>
      <c r="Y77" s="43"/>
    </row>
    <row r="78" spans="1:25">
      <c r="A78" s="9"/>
      <c r="B78" s="43"/>
      <c r="C78" s="9">
        <v>1022</v>
      </c>
      <c r="D78" s="43" t="s">
        <v>25</v>
      </c>
      <c r="E78" s="44">
        <v>7</v>
      </c>
      <c r="F78" s="43"/>
      <c r="G78" s="43"/>
      <c r="H78" s="65"/>
      <c r="I78" s="39"/>
      <c r="J78" s="8"/>
      <c r="K78" s="41"/>
      <c r="L78" s="41"/>
      <c r="M78" s="41"/>
      <c r="N78" s="41"/>
      <c r="O78" s="41"/>
      <c r="P78" s="16"/>
      <c r="Q78" s="20"/>
      <c r="R78" s="20">
        <v>8100</v>
      </c>
      <c r="S78" s="20">
        <f>R78+Q78</f>
        <v>8100</v>
      </c>
      <c r="T78" s="20">
        <v>8100</v>
      </c>
      <c r="U78" s="20">
        <f>T78-S78</f>
        <v>0</v>
      </c>
      <c r="V78" s="35"/>
      <c r="W78" s="43"/>
      <c r="X78" s="43"/>
      <c r="Y78" s="43"/>
    </row>
    <row r="79" spans="1:25" ht="25.5">
      <c r="A79" s="9"/>
      <c r="B79" s="43"/>
      <c r="C79" s="9"/>
      <c r="D79" s="43"/>
      <c r="E79" s="44"/>
      <c r="F79" s="43">
        <v>1</v>
      </c>
      <c r="G79" s="43"/>
      <c r="H79" s="38"/>
      <c r="I79" s="36" t="s">
        <v>124</v>
      </c>
      <c r="J79" s="8" t="s">
        <v>36</v>
      </c>
      <c r="K79" s="41"/>
      <c r="L79" s="41"/>
      <c r="M79" s="41"/>
      <c r="N79" s="41"/>
      <c r="O79" s="41"/>
      <c r="P79" s="16"/>
      <c r="Q79" s="20"/>
      <c r="R79" s="46"/>
      <c r="S79" s="20"/>
      <c r="T79" s="20"/>
      <c r="U79" s="20"/>
      <c r="V79" s="35"/>
      <c r="W79" s="43"/>
      <c r="X79" s="43"/>
      <c r="Y79" s="43"/>
    </row>
    <row r="80" spans="1:25" ht="59.25" customHeight="1">
      <c r="A80" s="9">
        <v>104007</v>
      </c>
      <c r="B80" s="43" t="s">
        <v>6</v>
      </c>
      <c r="C80" s="9">
        <v>1059</v>
      </c>
      <c r="D80" s="43" t="s">
        <v>24</v>
      </c>
      <c r="E80" s="44">
        <v>1</v>
      </c>
      <c r="F80" s="43"/>
      <c r="G80" s="43"/>
      <c r="H80" s="36" t="s">
        <v>110</v>
      </c>
      <c r="I80" s="36"/>
      <c r="J80" s="8"/>
      <c r="K80" s="41"/>
      <c r="L80" s="41"/>
      <c r="M80" s="41"/>
      <c r="N80" s="41"/>
      <c r="O80" s="41"/>
      <c r="P80" s="16"/>
      <c r="Q80" s="20"/>
      <c r="R80" s="20">
        <v>28634.9</v>
      </c>
      <c r="S80" s="20">
        <f t="shared" ref="S80:S89" si="5">R80+Q80</f>
        <v>28634.9</v>
      </c>
      <c r="T80" s="20">
        <v>28634.9</v>
      </c>
      <c r="U80" s="20">
        <f t="shared" ref="U80:U89" si="6">T80-S80</f>
        <v>0</v>
      </c>
      <c r="V80" s="35"/>
      <c r="W80" s="43"/>
      <c r="X80" s="43"/>
      <c r="Y80" s="43"/>
    </row>
    <row r="81" spans="1:25" ht="25.5">
      <c r="A81" s="9"/>
      <c r="B81" s="43"/>
      <c r="C81" s="9"/>
      <c r="D81" s="43"/>
      <c r="E81" s="44"/>
      <c r="F81" s="43">
        <v>1</v>
      </c>
      <c r="G81" s="43"/>
      <c r="H81" s="36"/>
      <c r="I81" s="36" t="s">
        <v>52</v>
      </c>
      <c r="J81" s="8" t="s">
        <v>1</v>
      </c>
      <c r="K81" s="41"/>
      <c r="L81" s="41"/>
      <c r="M81" s="41"/>
      <c r="N81" s="41"/>
      <c r="O81" s="41"/>
      <c r="P81" s="16"/>
      <c r="Q81" s="20"/>
      <c r="R81" s="20"/>
      <c r="S81" s="20"/>
      <c r="T81" s="20"/>
      <c r="U81" s="20"/>
      <c r="V81" s="35"/>
      <c r="W81" s="43"/>
      <c r="X81" s="43"/>
      <c r="Y81" s="43"/>
    </row>
    <row r="82" spans="1:25" ht="64.5" customHeight="1">
      <c r="A82" s="9"/>
      <c r="B82" s="43"/>
      <c r="C82" s="9"/>
      <c r="D82" s="43"/>
      <c r="E82" s="44"/>
      <c r="F82" s="43">
        <v>2</v>
      </c>
      <c r="G82" s="43"/>
      <c r="H82" s="38"/>
      <c r="I82" s="36" t="s">
        <v>109</v>
      </c>
      <c r="J82" s="8" t="s">
        <v>1</v>
      </c>
      <c r="K82" s="41"/>
      <c r="L82" s="41"/>
      <c r="M82" s="41"/>
      <c r="N82" s="41"/>
      <c r="O82" s="41"/>
      <c r="P82" s="16"/>
      <c r="Q82" s="20"/>
      <c r="R82" s="20"/>
      <c r="S82" s="20"/>
      <c r="T82" s="20"/>
      <c r="U82" s="20"/>
      <c r="V82" s="35"/>
      <c r="W82" s="43"/>
      <c r="X82" s="43"/>
      <c r="Y82" s="43"/>
    </row>
    <row r="83" spans="1:25" ht="41.25" customHeight="1">
      <c r="A83" s="9">
        <v>104007</v>
      </c>
      <c r="B83" s="43" t="s">
        <v>6</v>
      </c>
      <c r="C83" s="9">
        <v>1116</v>
      </c>
      <c r="D83" s="43" t="s">
        <v>24</v>
      </c>
      <c r="E83" s="44">
        <v>1</v>
      </c>
      <c r="F83" s="43"/>
      <c r="G83" s="43"/>
      <c r="H83" s="36" t="s">
        <v>58</v>
      </c>
      <c r="I83" s="36"/>
      <c r="J83" s="8"/>
      <c r="K83" s="41"/>
      <c r="L83" s="41"/>
      <c r="M83" s="41"/>
      <c r="N83" s="41"/>
      <c r="O83" s="41"/>
      <c r="P83" s="16"/>
      <c r="Q83" s="20"/>
      <c r="R83" s="20">
        <v>173320.2</v>
      </c>
      <c r="S83" s="20">
        <f t="shared" si="5"/>
        <v>173320.2</v>
      </c>
      <c r="T83" s="20">
        <v>173320.2</v>
      </c>
      <c r="U83" s="20">
        <f t="shared" si="6"/>
        <v>0</v>
      </c>
      <c r="V83" s="35"/>
      <c r="W83" s="43"/>
      <c r="X83" s="43"/>
      <c r="Y83" s="43"/>
    </row>
    <row r="84" spans="1:25" ht="64.5" customHeight="1">
      <c r="A84" s="9"/>
      <c r="B84" s="43"/>
      <c r="C84" s="9"/>
      <c r="D84" s="43"/>
      <c r="E84" s="44"/>
      <c r="F84" s="43">
        <v>1</v>
      </c>
      <c r="G84" s="43"/>
      <c r="H84" s="38"/>
      <c r="I84" s="36" t="s">
        <v>59</v>
      </c>
      <c r="J84" s="8" t="s">
        <v>1</v>
      </c>
      <c r="K84" s="41"/>
      <c r="L84" s="41"/>
      <c r="M84" s="41"/>
      <c r="N84" s="41"/>
      <c r="O84" s="41"/>
      <c r="P84" s="16"/>
      <c r="Q84" s="20"/>
      <c r="R84" s="46"/>
      <c r="S84" s="20"/>
      <c r="T84" s="20"/>
      <c r="U84" s="20"/>
      <c r="V84" s="35"/>
      <c r="W84" s="43"/>
      <c r="X84" s="43"/>
      <c r="Y84" s="43"/>
    </row>
    <row r="85" spans="1:25" ht="43.5" customHeight="1">
      <c r="A85" s="9">
        <v>104007</v>
      </c>
      <c r="B85" s="43" t="s">
        <v>6</v>
      </c>
      <c r="C85" s="9">
        <v>1029</v>
      </c>
      <c r="D85" s="43" t="s">
        <v>24</v>
      </c>
      <c r="E85" s="44">
        <v>2</v>
      </c>
      <c r="F85" s="43"/>
      <c r="G85" s="43"/>
      <c r="H85" s="36" t="s">
        <v>121</v>
      </c>
      <c r="I85" s="36"/>
      <c r="J85" s="8"/>
      <c r="K85" s="41"/>
      <c r="L85" s="41"/>
      <c r="M85" s="41"/>
      <c r="N85" s="41"/>
      <c r="O85" s="41"/>
      <c r="P85" s="16"/>
      <c r="Q85" s="20"/>
      <c r="R85" s="20">
        <v>12570.2</v>
      </c>
      <c r="S85" s="20">
        <f t="shared" si="5"/>
        <v>12570.2</v>
      </c>
      <c r="T85" s="20">
        <v>12570.2</v>
      </c>
      <c r="U85" s="20">
        <f t="shared" si="6"/>
        <v>0</v>
      </c>
      <c r="V85" s="35"/>
      <c r="W85" s="43"/>
      <c r="X85" s="43"/>
      <c r="Y85" s="43"/>
    </row>
    <row r="86" spans="1:25" ht="64.5" customHeight="1">
      <c r="A86" s="9"/>
      <c r="B86" s="43"/>
      <c r="C86" s="9"/>
      <c r="D86" s="43"/>
      <c r="E86" s="44"/>
      <c r="F86" s="43">
        <v>1</v>
      </c>
      <c r="G86" s="43"/>
      <c r="H86" s="38"/>
      <c r="I86" s="36" t="s">
        <v>122</v>
      </c>
      <c r="J86" s="8"/>
      <c r="K86" s="41"/>
      <c r="L86" s="41"/>
      <c r="M86" s="41"/>
      <c r="N86" s="41"/>
      <c r="O86" s="41"/>
      <c r="P86" s="16"/>
      <c r="Q86" s="20"/>
      <c r="R86" s="20"/>
      <c r="S86" s="20"/>
      <c r="T86" s="20"/>
      <c r="U86" s="20"/>
      <c r="V86" s="35"/>
      <c r="W86" s="43"/>
      <c r="X86" s="43"/>
      <c r="Y86" s="43"/>
    </row>
    <row r="87" spans="1:25" ht="39.75" customHeight="1">
      <c r="A87" s="9">
        <v>104007</v>
      </c>
      <c r="B87" s="43" t="s">
        <v>6</v>
      </c>
      <c r="C87" s="9">
        <v>1173</v>
      </c>
      <c r="D87" s="43" t="s">
        <v>25</v>
      </c>
      <c r="E87" s="44">
        <v>2</v>
      </c>
      <c r="F87" s="43"/>
      <c r="G87" s="43"/>
      <c r="H87" s="36" t="s">
        <v>63</v>
      </c>
      <c r="I87" s="36"/>
      <c r="J87" s="8"/>
      <c r="K87" s="41"/>
      <c r="L87" s="41"/>
      <c r="M87" s="41"/>
      <c r="N87" s="41"/>
      <c r="O87" s="41"/>
      <c r="P87" s="16"/>
      <c r="Q87" s="20"/>
      <c r="R87" s="20">
        <v>7751.4</v>
      </c>
      <c r="S87" s="20">
        <f t="shared" si="5"/>
        <v>7751.4</v>
      </c>
      <c r="T87" s="20">
        <v>3716.86</v>
      </c>
      <c r="U87" s="20">
        <f t="shared" si="6"/>
        <v>-4034.5399999999995</v>
      </c>
      <c r="V87" s="34" t="s">
        <v>56</v>
      </c>
      <c r="W87" s="43"/>
      <c r="X87" s="43"/>
      <c r="Y87" s="43"/>
    </row>
    <row r="88" spans="1:25" ht="39.75" customHeight="1">
      <c r="A88" s="9"/>
      <c r="B88" s="43"/>
      <c r="C88" s="9"/>
      <c r="D88" s="43"/>
      <c r="E88" s="44"/>
      <c r="F88" s="43">
        <v>1</v>
      </c>
      <c r="G88" s="43"/>
      <c r="H88" s="38"/>
      <c r="I88" s="36" t="s">
        <v>60</v>
      </c>
      <c r="J88" s="8" t="s">
        <v>36</v>
      </c>
      <c r="K88" s="41"/>
      <c r="L88" s="41"/>
      <c r="M88" s="41"/>
      <c r="N88" s="41"/>
      <c r="O88" s="41"/>
      <c r="P88" s="16"/>
      <c r="Q88" s="20"/>
      <c r="R88" s="20"/>
      <c r="S88" s="20"/>
      <c r="T88" s="20"/>
      <c r="U88" s="20"/>
      <c r="V88" s="35"/>
      <c r="W88" s="43"/>
      <c r="X88" s="43"/>
      <c r="Y88" s="43"/>
    </row>
    <row r="89" spans="1:25" ht="51.75" customHeight="1">
      <c r="A89" s="9">
        <v>104007</v>
      </c>
      <c r="B89" s="43" t="s">
        <v>6</v>
      </c>
      <c r="C89" s="9">
        <v>1022</v>
      </c>
      <c r="D89" s="43" t="s">
        <v>25</v>
      </c>
      <c r="E89" s="44">
        <v>9</v>
      </c>
      <c r="F89" s="43"/>
      <c r="G89" s="43"/>
      <c r="H89" s="36" t="s">
        <v>160</v>
      </c>
      <c r="I89" s="36"/>
      <c r="J89" s="8"/>
      <c r="K89" s="41"/>
      <c r="L89" s="41"/>
      <c r="M89" s="41"/>
      <c r="N89" s="41"/>
      <c r="O89" s="41"/>
      <c r="P89" s="16"/>
      <c r="Q89" s="20"/>
      <c r="R89" s="20">
        <v>16100</v>
      </c>
      <c r="S89" s="20">
        <f t="shared" si="5"/>
        <v>16100</v>
      </c>
      <c r="T89" s="20">
        <v>16100</v>
      </c>
      <c r="U89" s="20">
        <f t="shared" si="6"/>
        <v>0</v>
      </c>
      <c r="V89" s="35"/>
      <c r="W89" s="43"/>
      <c r="X89" s="43"/>
      <c r="Y89" s="43"/>
    </row>
    <row r="90" spans="1:25" ht="32.25" customHeight="1">
      <c r="A90" s="9"/>
      <c r="B90" s="43"/>
      <c r="C90" s="9"/>
      <c r="D90" s="43"/>
      <c r="E90" s="44"/>
      <c r="F90" s="43">
        <v>1</v>
      </c>
      <c r="G90" s="43"/>
      <c r="H90" s="38"/>
      <c r="I90" s="36" t="s">
        <v>124</v>
      </c>
      <c r="J90" s="8" t="s">
        <v>36</v>
      </c>
      <c r="K90" s="41"/>
      <c r="L90" s="41">
        <v>1</v>
      </c>
      <c r="M90" s="41">
        <f>K90+L90</f>
        <v>1</v>
      </c>
      <c r="N90" s="41">
        <v>1</v>
      </c>
      <c r="O90" s="41">
        <f>N90-M90</f>
        <v>0</v>
      </c>
      <c r="P90" s="16"/>
      <c r="Q90" s="20"/>
      <c r="R90" s="20"/>
      <c r="S90" s="20"/>
      <c r="T90" s="20"/>
      <c r="U90" s="20"/>
      <c r="V90" s="35"/>
      <c r="W90" s="43"/>
      <c r="X90" s="43"/>
      <c r="Y90" s="43"/>
    </row>
    <row r="91" spans="1:25" ht="38.25">
      <c r="A91" s="9">
        <v>104007</v>
      </c>
      <c r="B91" s="43" t="s">
        <v>6</v>
      </c>
      <c r="C91" s="9">
        <v>1103</v>
      </c>
      <c r="D91" s="43" t="s">
        <v>31</v>
      </c>
      <c r="E91" s="44">
        <v>1</v>
      </c>
      <c r="F91" s="43"/>
      <c r="G91" s="43"/>
      <c r="H91" s="36" t="s">
        <v>144</v>
      </c>
      <c r="I91" s="38"/>
      <c r="J91" s="8"/>
      <c r="K91" s="41"/>
      <c r="L91" s="41"/>
      <c r="M91" s="41"/>
      <c r="N91" s="41"/>
      <c r="O91" s="41"/>
      <c r="P91" s="55"/>
      <c r="Q91" s="20"/>
      <c r="R91" s="20">
        <v>315486.3</v>
      </c>
      <c r="S91" s="20">
        <f>R91+Q91</f>
        <v>315486.3</v>
      </c>
      <c r="T91" s="20">
        <v>297416.38</v>
      </c>
      <c r="U91" s="20">
        <f>T91-S91</f>
        <v>-18069.919999999984</v>
      </c>
      <c r="V91" s="30" t="s">
        <v>166</v>
      </c>
      <c r="W91" s="43"/>
      <c r="X91" s="43"/>
      <c r="Y91" s="43"/>
    </row>
    <row r="92" spans="1:25" ht="87.75" customHeight="1">
      <c r="A92" s="9"/>
      <c r="B92" s="43"/>
      <c r="C92" s="9"/>
      <c r="D92" s="43"/>
      <c r="E92" s="44"/>
      <c r="F92" s="43">
        <v>1</v>
      </c>
      <c r="G92" s="43"/>
      <c r="H92" s="38"/>
      <c r="I92" s="36" t="s">
        <v>145</v>
      </c>
      <c r="J92" s="8" t="s">
        <v>1</v>
      </c>
      <c r="K92" s="41"/>
      <c r="L92" s="41">
        <v>257</v>
      </c>
      <c r="M92" s="41">
        <f>K92+L92</f>
        <v>257</v>
      </c>
      <c r="N92" s="41">
        <v>256</v>
      </c>
      <c r="O92" s="41">
        <f>N92-M92</f>
        <v>-1</v>
      </c>
      <c r="P92" s="19" t="s">
        <v>168</v>
      </c>
      <c r="Q92" s="20"/>
      <c r="R92" s="20"/>
      <c r="S92" s="20"/>
      <c r="T92" s="20"/>
      <c r="U92" s="20"/>
      <c r="V92" s="35"/>
      <c r="W92" s="43"/>
      <c r="X92" s="43"/>
      <c r="Y92" s="43"/>
    </row>
    <row r="93" spans="1:25" ht="66.75" customHeight="1">
      <c r="A93" s="9">
        <v>104007</v>
      </c>
      <c r="B93" s="43" t="s">
        <v>6</v>
      </c>
      <c r="C93" s="9">
        <v>1103</v>
      </c>
      <c r="D93" s="43" t="s">
        <v>31</v>
      </c>
      <c r="E93" s="44">
        <v>1</v>
      </c>
      <c r="F93" s="43"/>
      <c r="G93" s="43"/>
      <c r="H93" s="36" t="s">
        <v>144</v>
      </c>
      <c r="I93" s="36"/>
      <c r="J93" s="39"/>
      <c r="K93" s="41"/>
      <c r="L93" s="41"/>
      <c r="M93" s="41"/>
      <c r="N93" s="41"/>
      <c r="O93" s="41"/>
      <c r="P93" s="18"/>
      <c r="Q93" s="20"/>
      <c r="R93" s="20">
        <v>555802.69999999995</v>
      </c>
      <c r="S93" s="20">
        <f>R93+Q93</f>
        <v>555802.69999999995</v>
      </c>
      <c r="T93" s="20">
        <v>501656</v>
      </c>
      <c r="U93" s="20">
        <f>T93-S93</f>
        <v>-54146.699999999953</v>
      </c>
      <c r="V93" s="30" t="s">
        <v>166</v>
      </c>
      <c r="W93" s="43"/>
      <c r="X93" s="43"/>
      <c r="Y93" s="43"/>
    </row>
    <row r="94" spans="1:25" ht="63.75">
      <c r="A94" s="9"/>
      <c r="B94" s="43"/>
      <c r="C94" s="9"/>
      <c r="D94" s="43"/>
      <c r="E94" s="43"/>
      <c r="F94" s="43">
        <v>1</v>
      </c>
      <c r="G94" s="43"/>
      <c r="H94" s="38"/>
      <c r="I94" s="36" t="s">
        <v>145</v>
      </c>
      <c r="J94" s="8" t="s">
        <v>1</v>
      </c>
      <c r="K94" s="41"/>
      <c r="L94" s="41">
        <v>453</v>
      </c>
      <c r="M94" s="41">
        <f>K94+L94</f>
        <v>453</v>
      </c>
      <c r="N94" s="41">
        <v>0</v>
      </c>
      <c r="O94" s="41">
        <f>N94-M94</f>
        <v>-453</v>
      </c>
      <c r="P94" s="19" t="s">
        <v>168</v>
      </c>
      <c r="Q94" s="20"/>
      <c r="R94" s="46"/>
      <c r="S94" s="20"/>
      <c r="T94" s="20"/>
      <c r="U94" s="20"/>
      <c r="V94" s="28"/>
      <c r="W94" s="43"/>
      <c r="X94" s="43"/>
      <c r="Y94" s="43"/>
    </row>
    <row r="95" spans="1:25">
      <c r="Q95" s="58"/>
      <c r="R95" s="58"/>
      <c r="S95" s="58"/>
      <c r="T95" s="58"/>
    </row>
    <row r="97" spans="20:20">
      <c r="T97" s="58"/>
    </row>
  </sheetData>
  <mergeCells count="12">
    <mergeCell ref="J1:J2"/>
    <mergeCell ref="Q1:V1"/>
    <mergeCell ref="H77:H78"/>
    <mergeCell ref="K1:P1"/>
    <mergeCell ref="A1:A2"/>
    <mergeCell ref="B1:B2"/>
    <mergeCell ref="W1:Y1"/>
    <mergeCell ref="C1:E1"/>
    <mergeCell ref="F1:F2"/>
    <mergeCell ref="G1:G2"/>
    <mergeCell ref="H1:H2"/>
    <mergeCell ref="I1:I2"/>
  </mergeCells>
  <phoneticPr fontId="4" type="noConversion"/>
  <dataValidations count="10">
    <dataValidation type="custom" allowBlank="1" showInputMessage="1" showErrorMessage="1" sqref="K5:K8 K12:K13 N12:N13 K15:K17 K19:K22 K24 K34 K36 K38:K46 K48 K10 K50:K52 N50:N52 N48 K32:L32 N32 K54:K62 K64:K93">
      <formula1>IF(OR($O5="",ISBLANK($O5),$O5="ù³Ý³Ï³Ï³Ý", $O5="ß³Ñ³éáõÝ»ñÇ ù³Ý³ÏÁ", $O5="³ÏïÇíÇ Í³é³ÛáõÃÛ³Ý Ï³ÝË³ï»ëíáÕ Å³ÙÏ»ïÁ", $O5="³ÏïÇíÇ ï³ñÇùÁ"),ISNUMBER(K5),TRUE)</formula1>
    </dataValidation>
    <dataValidation type="custom" allowBlank="1" showInputMessage="1" showErrorMessage="1" sqref="N5:N8 S9 U9 L12:M13 U11 S11 O47:O48 U14 S14 M32:M36 S18 U18 O25:O30 S23 S59:S61 U33 O12:O17 U35 U37 S37 U47 S47 S33:S35 U49:U51 N15:N17 L19:O22 U53:U57 U59:U61 S63 U63 L38:O46 O32 M14:M17 L15:L17 S49:S57 L10:O10 M47:M52 U23:U31 L54:L62 N54:N62 N34:O34 L34 O35 S25:S31 L36 N36:O36 M54:M94 M25:M30 M23 L24:O24 O23 O50:O94">
      <formula1>IF(OR($O5="",ISBLANK($O5),$O5="ù³Ý³Ï³Ï³Ý", $O5="ß³Ñ³éáõÝ»ñÇ ù³Ý³ÏÁ", $O5="³ÏïÇíÇ Í³é³ÛáõÃÛ³Ý Ï³ÝË³ï»ëíáÕ Å³ÙÏ»ïÁ", $O5="í³ñÏ ëï³óáÕ ³ÝÓ³Ýó ù³Ý³ÏÁ",$O5="í³ñÏ ëï³óáÕ Ï³½Ù³Ï»ñåáõÃÛáõÝÝ»ñÇ ù³Ý³ÏÁ"),ISNUMBER(L5),TRUE)</formula1>
    </dataValidation>
    <dataValidation type="list" allowBlank="1" showInputMessage="1" showErrorMessage="1" sqref="B4:B93">
      <formula1>$AA$4:$AA$5</formula1>
    </dataValidation>
    <dataValidation type="whole" allowBlank="1" showInputMessage="1" showErrorMessage="1" sqref="C4:C93">
      <formula1>1000</formula1>
      <formula2>9999</formula2>
    </dataValidation>
    <dataValidation type="list" allowBlank="1" showInputMessage="1" showErrorMessage="1" sqref="D4:D93">
      <formula1>$AA$9:$AA$24</formula1>
    </dataValidation>
    <dataValidation type="whole" allowBlank="1" showInputMessage="1" showErrorMessage="1" sqref="E4:E93">
      <formula1>1</formula1>
      <formula2>999</formula2>
    </dataValidation>
    <dataValidation type="list" allowBlank="1" showInputMessage="1" showErrorMessage="1" sqref="G4:G93">
      <formula1>$AA$33:$AA$34</formula1>
    </dataValidation>
    <dataValidation type="list" allowBlank="1" showInputMessage="1" showErrorMessage="1" sqref="J4:J94">
      <formula1>$AA$36:$AA$49</formula1>
    </dataValidation>
    <dataValidation type="decimal" allowBlank="1" showInputMessage="1" showErrorMessage="1" sqref="T63 Q25:Q31 T25:T31 T33 Q33 Q11 T11 Q14 T14 Q18 T18 Q23 T23 T9 P9:Q9 Q37:Q47 Q35 T35 T37 S38:U46 T47 Q49 T49 T53 Q53 Q59:Q61 T59:T61 Q63">
      <formula1>0</formula1>
      <formula2>9999999999</formula2>
    </dataValidation>
    <dataValidation type="decimal" allowBlank="1" showInputMessage="1" showErrorMessage="1" sqref="R2:R3">
      <formula1>-10000000000000000</formula1>
      <formula2>99999999999999</formula2>
    </dataValidation>
  </dataValidations>
  <pageMargins left="0.2" right="0" top="0.31496062992126" bottom="0.3" header="0.27559055118110198" footer="0.17"/>
  <pageSetup paperSize="9" scale="65" firstPageNumber="2063" fitToWidth="0" orientation="landscape" useFirstPageNumber="1" r:id="rId1"/>
  <headerFooter scaleWithDoc="0"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Лист1</vt:lpstr>
      <vt:lpstr>2015</vt:lpstr>
      <vt:lpstr>Лист1!Print_Area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Assia</dc:creator>
  <cp:lastModifiedBy>Kristina Gevorgyan</cp:lastModifiedBy>
  <cp:lastPrinted>2016-04-19T10:53:28Z</cp:lastPrinted>
  <dcterms:created xsi:type="dcterms:W3CDTF">2007-06-08T11:55:52Z</dcterms:created>
  <dcterms:modified xsi:type="dcterms:W3CDTF">2016-06-23T06:45:37Z</dcterms:modified>
</cp:coreProperties>
</file>