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60" windowWidth="14985" windowHeight="7095" activeTab="1"/>
  </bookViews>
  <sheets>
    <sheet name="tit" sheetId="9" r:id="rId1"/>
    <sheet name="Report" sheetId="6" r:id="rId2"/>
  </sheets>
  <definedNames>
    <definedName name="_xlnm.Print_Area" localSheetId="0">tit!$A$1:$M$28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T80" i="6" l="1"/>
  <c r="S159" i="6"/>
  <c r="U158" i="6"/>
  <c r="M158" i="6"/>
  <c r="S45" i="6"/>
  <c r="U45" i="6" s="1"/>
  <c r="Q80" i="6"/>
  <c r="S165" i="6"/>
  <c r="U165" i="6"/>
  <c r="S164" i="6"/>
  <c r="U164" i="6" s="1"/>
  <c r="M164" i="6"/>
  <c r="S163" i="6"/>
  <c r="U163" i="6"/>
  <c r="S162" i="6"/>
  <c r="U162" i="6" s="1"/>
  <c r="M162" i="6"/>
  <c r="U161" i="6"/>
  <c r="S161" i="6"/>
  <c r="S160" i="6"/>
  <c r="U160" i="6"/>
  <c r="M160" i="6"/>
  <c r="M33" i="6"/>
  <c r="T14" i="6"/>
  <c r="M5" i="6"/>
  <c r="S157" i="6"/>
  <c r="S156" i="6"/>
  <c r="U156" i="6" s="1"/>
  <c r="M156" i="6"/>
  <c r="S155" i="6"/>
  <c r="U154" i="6"/>
  <c r="S154" i="6"/>
  <c r="M154" i="6"/>
  <c r="S153" i="6"/>
  <c r="U153" i="6" s="1"/>
  <c r="S152" i="6"/>
  <c r="U152" i="6"/>
  <c r="M152" i="6"/>
  <c r="S121" i="6"/>
  <c r="M71" i="6"/>
  <c r="M70" i="6"/>
  <c r="M29" i="6"/>
  <c r="O29" i="6" s="1"/>
  <c r="M30" i="6"/>
  <c r="M31" i="6"/>
  <c r="S27" i="6"/>
  <c r="M97" i="6"/>
  <c r="O97" i="6" s="1"/>
  <c r="S151" i="6"/>
  <c r="U151" i="6" s="1"/>
  <c r="S150" i="6"/>
  <c r="U150" i="6"/>
  <c r="M150" i="6"/>
  <c r="S149" i="6"/>
  <c r="U149" i="6" s="1"/>
  <c r="S148" i="6"/>
  <c r="U148" i="6" s="1"/>
  <c r="S147" i="6"/>
  <c r="U147" i="6"/>
  <c r="M147" i="6"/>
  <c r="U146" i="6"/>
  <c r="S146" i="6"/>
  <c r="S145" i="6"/>
  <c r="U145" i="6"/>
  <c r="S144" i="6"/>
  <c r="U144" i="6" s="1"/>
  <c r="M144" i="6"/>
  <c r="U143" i="6"/>
  <c r="S143" i="6"/>
  <c r="S142" i="6"/>
  <c r="U142" i="6"/>
  <c r="S141" i="6"/>
  <c r="U141" i="6" s="1"/>
  <c r="M141" i="6"/>
  <c r="S140" i="6"/>
  <c r="U140" i="6" s="1"/>
  <c r="M138" i="6"/>
  <c r="S139" i="6"/>
  <c r="U139" i="6"/>
  <c r="U138" i="6"/>
  <c r="S138" i="6"/>
  <c r="S137" i="6"/>
  <c r="U137" i="6"/>
  <c r="S136" i="6"/>
  <c r="U136" i="6" s="1"/>
  <c r="S135" i="6"/>
  <c r="U135" i="6"/>
  <c r="M135" i="6"/>
  <c r="U134" i="6"/>
  <c r="S134" i="6"/>
  <c r="S127" i="6"/>
  <c r="U127" i="6"/>
  <c r="S126" i="6"/>
  <c r="U126" i="6" s="1"/>
  <c r="M126" i="6"/>
  <c r="S125" i="6"/>
  <c r="U125" i="6" s="1"/>
  <c r="S124" i="6"/>
  <c r="U124" i="6"/>
  <c r="S123" i="6"/>
  <c r="U123" i="6" s="1"/>
  <c r="M123" i="6"/>
  <c r="S122" i="6"/>
  <c r="U122" i="6" s="1"/>
  <c r="U121" i="6"/>
  <c r="S120" i="6"/>
  <c r="U120" i="6"/>
  <c r="M120" i="6"/>
  <c r="U119" i="6"/>
  <c r="S119" i="6"/>
  <c r="S112" i="6"/>
  <c r="U112" i="6"/>
  <c r="M111" i="6"/>
  <c r="S109" i="6"/>
  <c r="U109" i="6"/>
  <c r="S108" i="6"/>
  <c r="U108" i="6" s="1"/>
  <c r="M108" i="6"/>
  <c r="O108" i="6"/>
  <c r="S107" i="6"/>
  <c r="U107" i="6" s="1"/>
  <c r="M107" i="6"/>
  <c r="O107" i="6"/>
  <c r="M106" i="6"/>
  <c r="O106" i="6" s="1"/>
  <c r="S105" i="6"/>
  <c r="U105" i="6"/>
  <c r="M105" i="6"/>
  <c r="O105" i="6" s="1"/>
  <c r="M56" i="6"/>
  <c r="O56" i="6"/>
  <c r="S59" i="6"/>
  <c r="U59" i="6" s="1"/>
  <c r="S58" i="6"/>
  <c r="U58" i="6"/>
  <c r="M58" i="6"/>
  <c r="O58" i="6" s="1"/>
  <c r="S57" i="6"/>
  <c r="U57" i="6"/>
  <c r="M57" i="6"/>
  <c r="O57" i="6" s="1"/>
  <c r="S55" i="6"/>
  <c r="U55" i="6"/>
  <c r="M55" i="6"/>
  <c r="O55" i="6" s="1"/>
  <c r="M52" i="6"/>
  <c r="O52" i="6"/>
  <c r="M51" i="6"/>
  <c r="O51" i="6" s="1"/>
  <c r="M50" i="6"/>
  <c r="O50" i="6"/>
  <c r="M49" i="6"/>
  <c r="O49" i="6" s="1"/>
  <c r="S53" i="6"/>
  <c r="U53" i="6"/>
  <c r="M48" i="6"/>
  <c r="O48" i="6" s="1"/>
  <c r="S133" i="6"/>
  <c r="U133" i="6"/>
  <c r="S132" i="6"/>
  <c r="U132" i="6" s="1"/>
  <c r="M132" i="6"/>
  <c r="S131" i="6"/>
  <c r="U131" i="6"/>
  <c r="M23" i="6"/>
  <c r="O23" i="6" s="1"/>
  <c r="U27" i="6"/>
  <c r="M26" i="6"/>
  <c r="O26" i="6" s="1"/>
  <c r="S103" i="6"/>
  <c r="U103" i="6"/>
  <c r="M102" i="6"/>
  <c r="O102" i="6" s="1"/>
  <c r="M101" i="6"/>
  <c r="O101" i="6"/>
  <c r="M100" i="6"/>
  <c r="O100" i="6" s="1"/>
  <c r="M99" i="6"/>
  <c r="O99" i="6"/>
  <c r="M98" i="6"/>
  <c r="O98" i="6" s="1"/>
  <c r="M96" i="6"/>
  <c r="O96" i="6"/>
  <c r="M95" i="6"/>
  <c r="O95" i="6" s="1"/>
  <c r="M94" i="6"/>
  <c r="O94" i="6"/>
  <c r="M93" i="6"/>
  <c r="O93" i="6" s="1"/>
  <c r="M92" i="6"/>
  <c r="O92" i="6"/>
  <c r="M91" i="6"/>
  <c r="O91" i="6" s="1"/>
  <c r="M90" i="6"/>
  <c r="O90" i="6"/>
  <c r="M89" i="6"/>
  <c r="O89" i="6" s="1"/>
  <c r="M88" i="6"/>
  <c r="O88" i="6"/>
  <c r="M87" i="6"/>
  <c r="O87" i="6" s="1"/>
  <c r="M86" i="6"/>
  <c r="O86" i="6"/>
  <c r="M85" i="6"/>
  <c r="O85" i="6" s="1"/>
  <c r="M84" i="6"/>
  <c r="O84" i="6"/>
  <c r="S46" i="6"/>
  <c r="U46" i="6" s="1"/>
  <c r="M45" i="6"/>
  <c r="O45" i="6"/>
  <c r="M35" i="6"/>
  <c r="O35" i="6" s="1"/>
  <c r="S21" i="6"/>
  <c r="U21" i="6"/>
  <c r="M19" i="6"/>
  <c r="O19" i="6" s="1"/>
  <c r="S130" i="6"/>
  <c r="U130" i="6"/>
  <c r="S129" i="6"/>
  <c r="U129" i="6" s="1"/>
  <c r="M129" i="6"/>
  <c r="S128" i="6"/>
  <c r="U128" i="6" s="1"/>
  <c r="S14" i="6"/>
  <c r="U14" i="6"/>
  <c r="M20" i="6"/>
  <c r="O20" i="6" s="1"/>
  <c r="S24" i="6"/>
  <c r="U24" i="6"/>
  <c r="S22" i="6"/>
  <c r="U22" i="6" s="1"/>
  <c r="M38" i="6"/>
  <c r="O38" i="6"/>
  <c r="S38" i="6"/>
  <c r="U38" i="6" s="1"/>
  <c r="M40" i="6"/>
  <c r="O40" i="6"/>
  <c r="S40" i="6"/>
  <c r="U40" i="6" s="1"/>
  <c r="S80" i="6"/>
  <c r="U80" i="6"/>
  <c r="S19" i="6"/>
  <c r="U19" i="6" s="1"/>
  <c r="S75" i="6"/>
  <c r="U75" i="6"/>
  <c r="S18" i="6"/>
  <c r="U18" i="6" s="1"/>
  <c r="S118" i="6"/>
  <c r="U118" i="6"/>
  <c r="S117" i="6"/>
  <c r="U117" i="6" s="1"/>
  <c r="S116" i="6"/>
  <c r="U116" i="6"/>
  <c r="S115" i="6"/>
  <c r="U115" i="6" s="1"/>
  <c r="S82" i="6"/>
  <c r="U82" i="6"/>
  <c r="S78" i="6"/>
  <c r="U78" i="6" s="1"/>
  <c r="S77" i="6"/>
  <c r="U77" i="6"/>
  <c r="S72" i="6"/>
  <c r="U72" i="6" s="1"/>
  <c r="S71" i="6"/>
  <c r="U71" i="6"/>
  <c r="S70" i="6"/>
  <c r="U70" i="6" s="1"/>
  <c r="S69" i="6"/>
  <c r="U69" i="6"/>
  <c r="S68" i="6"/>
  <c r="U68" i="6" s="1"/>
  <c r="S67" i="6"/>
  <c r="U67" i="6"/>
  <c r="S65" i="6"/>
  <c r="U65" i="6" s="1"/>
  <c r="S64" i="6"/>
  <c r="U64" i="6"/>
  <c r="S63" i="6"/>
  <c r="U63" i="6" s="1"/>
  <c r="S61" i="6"/>
  <c r="U61" i="6"/>
  <c r="S43" i="6"/>
  <c r="U43" i="6" s="1"/>
  <c r="S41" i="6"/>
  <c r="U41" i="6"/>
  <c r="S34" i="6"/>
  <c r="U34" i="6" s="1"/>
  <c r="S33" i="6"/>
  <c r="U33" i="6"/>
  <c r="S32" i="6"/>
  <c r="U32" i="6" s="1"/>
  <c r="S31" i="6"/>
  <c r="U31" i="6"/>
  <c r="S30" i="6"/>
  <c r="U30" i="6" s="1"/>
  <c r="S29" i="6"/>
  <c r="U29" i="6"/>
  <c r="M117" i="6"/>
  <c r="M114" i="6"/>
  <c r="M77" i="6"/>
  <c r="O77" i="6"/>
  <c r="M72" i="6"/>
  <c r="O72" i="6" s="1"/>
  <c r="O71" i="6"/>
  <c r="O70" i="6"/>
  <c r="M69" i="6"/>
  <c r="O69" i="6" s="1"/>
  <c r="M68" i="6"/>
  <c r="O68" i="6"/>
  <c r="M67" i="6"/>
  <c r="O67" i="6" s="1"/>
  <c r="M66" i="6"/>
  <c r="O66" i="6"/>
  <c r="M64" i="6"/>
  <c r="O64" i="6" s="1"/>
  <c r="M63" i="6"/>
  <c r="O63" i="6"/>
  <c r="M61" i="6"/>
  <c r="O61" i="6" s="1"/>
  <c r="M41" i="6"/>
  <c r="O41" i="6"/>
  <c r="M34" i="6"/>
  <c r="O34" i="6" s="1"/>
  <c r="O33" i="6"/>
  <c r="M32" i="6"/>
  <c r="O32" i="6"/>
  <c r="O31" i="6"/>
  <c r="O30" i="6"/>
  <c r="M17" i="6"/>
  <c r="O17" i="6" s="1"/>
  <c r="M16" i="6"/>
  <c r="O16" i="6"/>
  <c r="M13" i="6"/>
  <c r="O13" i="6" s="1"/>
  <c r="M12" i="6"/>
  <c r="O12" i="6"/>
  <c r="M11" i="6"/>
  <c r="O11" i="6" s="1"/>
  <c r="M10" i="6"/>
  <c r="O10" i="6"/>
  <c r="M9" i="6"/>
  <c r="O9" i="6" s="1"/>
  <c r="M8" i="6"/>
  <c r="O8" i="6"/>
  <c r="M7" i="6"/>
  <c r="O7" i="6" s="1"/>
  <c r="M6" i="6"/>
  <c r="O6" i="6"/>
  <c r="O5" i="6"/>
</calcChain>
</file>

<file path=xl/sharedStrings.xml><?xml version="1.0" encoding="utf-8"?>
<sst xmlns="http://schemas.openxmlformats.org/spreadsheetml/2006/main" count="822" uniqueCount="240">
  <si>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</si>
  <si>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</si>
  <si>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</si>
  <si>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</si>
  <si>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</si>
  <si>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</si>
  <si>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</si>
  <si>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</si>
  <si>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</si>
  <si>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</si>
  <si>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</si>
  <si>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</si>
  <si>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</si>
  <si>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</si>
  <si>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</si>
  <si>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</si>
  <si>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</si>
  <si>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</si>
  <si>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</si>
  <si>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</si>
  <si>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</si>
  <si>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</si>
  <si>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</si>
  <si>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</si>
  <si>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</si>
  <si>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</si>
  <si>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</si>
  <si>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</si>
  <si>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</si>
  <si>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</si>
  <si>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</si>
  <si>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</si>
  <si>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</si>
  <si>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</si>
  <si>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</si>
  <si>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</si>
  <si>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</si>
  <si>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</si>
  <si>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</si>
  <si>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</si>
  <si>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</si>
  <si>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</si>
  <si>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</si>
  <si>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</si>
  <si>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Մատուցվող ծառայության վրա կատարվող ծախսը/հազար դրամ/</t>
  </si>
  <si>
    <t>Փրկարարական ծառայություններ</t>
  </si>
  <si>
    <t>Պետական հիմնարկների և կազմակերպությունների աշխատողների սոցիալական փաթեթով ապահովում</t>
  </si>
  <si>
    <t>Հիդրոօդերևութաբանական  ծառայություններ</t>
  </si>
  <si>
    <t>Մատուցվող ծառայության վրա կատարվող ծախսերը/հազար դրամ/</t>
  </si>
  <si>
    <t>Տեխնիկական անվտանգության կանոնակարգման ծառայություններ</t>
  </si>
  <si>
    <t>Կադրերի պատրաստման և վերապատրաստման ծառայություններ</t>
  </si>
  <si>
    <t>Սեյսմիկ պաշտպանության ոլորտի ծառայություն</t>
  </si>
  <si>
    <t>Մթնոլորտային երևույթների վրա ակտիվ ներգործության  ծառայություններ</t>
  </si>
  <si>
    <t>Նյութական ռեսուրսների ՀՀ պետական պահուստի ձևավորում և պահպանում</t>
  </si>
  <si>
    <t>Օտարերկրյա պետությունների ուսումնական հաստատություններ գործուղված փրկարարական ծառայողների ուսուցում</t>
  </si>
  <si>
    <t>Գումարը /հազար դրամ/</t>
  </si>
  <si>
    <t>Բարձրագույն մասնագիտական կրթության գծով ուսանողական նպաստների տրամադրում</t>
  </si>
  <si>
    <t>Հանրապետական բնույթի զանգվածային միջոցառումների կազմակերպում. միջոցառումների թիվը</t>
  </si>
  <si>
    <t xml:space="preserve">ՀՀ կառավարության նիստերի օրակարգում ընդգրկված հարցերի ուսումնասիրություն, տեղեկանքների, պարզաբանումների կազմում, հարցերի քանակը </t>
  </si>
  <si>
    <t>Արտակարգ իրավիճակների արձագանքում</t>
  </si>
  <si>
    <t>Օդերևութաբանական դիտարկումներ, դիտարկումների տարեկան թիվը</t>
  </si>
  <si>
    <t>Հելիոերկրաֆիզիկական  դիտարկումների/ակտինոմետրիական և օզոնոմետրիական դիտարկումներ/ թիվը</t>
  </si>
  <si>
    <t>Հիդրոլոգիական դիտարկումներ, տարեկան դիտարկումների թիվը</t>
  </si>
  <si>
    <t>Տեխնիկական անվտանգության պահանջները սահմանող տեխնիկական  կանոնակարգերի մշակում, փաստաթղթերի թիվը</t>
  </si>
  <si>
    <t>Արտադրական վտանգավոր օբյեկտներում տեխնածին վթարների, արտադրական պատահարների և դժբախտ դեպքերի հաշվառում, վերլուծություն, տվյալների տրամադրում, պատահարների թիվը</t>
  </si>
  <si>
    <t>Տեխնածին վթարների դեպքում` տուժողի դիմումի հիման վրա փորձագետների խմբի եզրակացության կազմում և տրամադրում 4 օրվա ընթացքում</t>
  </si>
  <si>
    <t>Ակադեմիայում ուսուցում և վերապատրաստում անցնող անձանց թիվը</t>
  </si>
  <si>
    <t>Քննություն հանձնողների և վկայական ստացողների տոկոսը</t>
  </si>
  <si>
    <t>Ուսուցման միջին ժամկետը, օր</t>
  </si>
  <si>
    <t>Վերապատրաստման միջին ժամկետը, օր</t>
  </si>
  <si>
    <t>Երկրաֆիզիկական, երկրադինամիկական և այլ դաշտերի մոնիտորիգ, սեյսմիկ վտանգի, այդ թվում ընթացիկ սեյսմիկ վտանգի, գնահատումը (դիտարկումների թիվը)</t>
  </si>
  <si>
    <t>Սեյսմիկ ռիսկի ու դրա բաղադրիչների գնահատման համար տվյալների թվային բազաների ստեղծում, գնահատում, քարտեզագրում և ռիսկի նվազեցման առաջարկների ներկայացում (բնակավայրերի կամ օբյեկտների թիվը)</t>
  </si>
  <si>
    <t>Գրունտներիի ուժեղ շարժումների մոնիտորինգ, կայան տվյալ</t>
  </si>
  <si>
    <t>Սեյսմիկ պաշտպանության տարրերի և վարքականոնների ուսուցանում, ՏԻՄ-երի աշխատողների նախապատրաստում (միջոցառումների թիվը)</t>
  </si>
  <si>
    <t>Հատուկ և կարևոր նշանակության օբյեկտների վերաբերյալ տվյալների հավաքում, թվային բազաների ստեղծում և դրանց սեյսմիկ խոցելիության գնահատում (օբյեկտների թիվը)</t>
  </si>
  <si>
    <t>Ընդհանուր նշանակության օբյեկտների վերաբերյալ տվյալների հավաքում, թվային բազաների ստեղծում և դրանց սեյսմիկ խոցելիության գնահատում (օբյեկտների թիվը)</t>
  </si>
  <si>
    <t>Աշխատանքների իրականացում համաձայն «Դիտարկումների իրականացման և տեղեկատվության հաղորդման» կանոնակարգի, սեյսմիկ վտանգի տարբեր մակարդակների ու ռիսկի գնահատման կարգերի</t>
  </si>
  <si>
    <t>Ամենօրյա` 24 ժամյա ռեժիմով, ըստ դիտարկումների իրականացման ու տվյալների հաղորդման ռեգլամենտների</t>
  </si>
  <si>
    <t>Պաշտպանվող տարածքը (հա)</t>
  </si>
  <si>
    <t xml:space="preserve">Կրթաթոշակ ստացող փրկարարական ծառայության աշխատակիցներ </t>
  </si>
  <si>
    <t>Բարձրագույն մասնագիտական կրթություն ստացող ուսանողների նպաստներ</t>
  </si>
  <si>
    <t>Հրապարակաման ենթակա չէ</t>
  </si>
  <si>
    <t>001</t>
  </si>
  <si>
    <t>ՊՄ կոդը</t>
  </si>
  <si>
    <t>Ծրագրի դասիչը</t>
  </si>
  <si>
    <t>Ծրագրային դասիչը</t>
  </si>
  <si>
    <t>Քաղաքականության միջոցառման դասիչը</t>
  </si>
  <si>
    <t>Չափորոշիչի  կոդը</t>
  </si>
  <si>
    <t>Ծրագրի կամ Քաղաքականության միջոցառման անվանումը</t>
  </si>
  <si>
    <t xml:space="preserve">Չափորոշիչի տեսակը
</t>
  </si>
  <si>
    <t>Չափորոշիչը (նկարագրությունը)</t>
  </si>
  <si>
    <t>Պաշարների շարժի  կոդը</t>
  </si>
  <si>
    <t>Կատարողի կոդը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</si>
  <si>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</si>
  <si>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</si>
  <si>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</si>
  <si>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</si>
  <si>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</si>
  <si>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</si>
  <si>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</si>
  <si>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</si>
  <si>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</si>
  <si>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</si>
  <si>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</si>
  <si>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 xml:space="preserve">ճշտված ցուցանիշը հաշվետու ժամանակահատվածի համար  </t>
  </si>
  <si>
    <t>Փաստացի ցուցանիշը (կատարված և ընդունված) հաշվետու ժամանակահատվածում</t>
  </si>
  <si>
    <t>Ոչ ֆինանսական ցուցանիշներ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</si>
  <si>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</si>
  <si>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</si>
  <si>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</si>
  <si>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</si>
  <si>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</si>
  <si>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</si>
  <si>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</si>
  <si>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 xml:space="preserve">Ֆինանսական ցուցանիշներ (հազ. դրամ)  </t>
  </si>
  <si>
    <t>Ծրագրի ընթացիկ կառավարմանն ուղղված նախատեսվող միջոցառումները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</si>
  <si>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</si>
  <si>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</si>
  <si>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</si>
  <si>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Պետական պահուստի նյութական արժեքների ձևավորման, կուտակման և պահպանման ծառայություններ</t>
  </si>
  <si>
    <t xml:space="preserve">Ռազմավարակ նշանակություն ունեցող պետական պահուստի նյութական արժեքների թարմացում, կուտակում, պահպանում և ապաամրագրում </t>
  </si>
  <si>
    <t>Արտակարգ իրավիճակներում բուժօգնության ծառայություններ</t>
  </si>
  <si>
    <t>Բնածին և տեխնածին աղետների դեպքում արագ  արձագանքման բուժօգնության ծառայություններ</t>
  </si>
  <si>
    <t>Մատուցվող ծառայությունների վրա կատարվող ծախսեր /հազար դրամ/</t>
  </si>
  <si>
    <t>Դեղորայքով ապահովում բնածին և տեխնածին աղետների ժամանակ տուժած անձանց</t>
  </si>
  <si>
    <t>Դեղորայքի և վիրակապական նյութերի ձեռք բերում բնածին և տեխնածին աղետների ժամանակ տուժած անձանց տրամադրելու նպատակով</t>
  </si>
  <si>
    <t>Ուսանողների ամառային արձակուրդների վերադարցի ճանապարհածախսի փաստաթղերի ժամանակին չներկայացնելու պատճառով</t>
  </si>
  <si>
    <t>Այլընտրանքային զինվորական ծառայություն</t>
  </si>
  <si>
    <t>090</t>
  </si>
  <si>
    <t>Տարածքային կառավարման և արտակարգ իրավիճակների բնագավառում քաղաքականության մշակում, խորհրդատվական և մոնիտորինգի ծառայություններ</t>
  </si>
  <si>
    <t>Իրավական նորմատիվ ակտերի նախագծերի մշակում /Փաստաթղթերի ընդհանուր թիվը/</t>
  </si>
  <si>
    <t>Հանրային իրազեկում. /հրատարակումների և հաղորդումների թիվը/</t>
  </si>
  <si>
    <t>Քաղաքացիների ընդունելություն, դիմումների ու բողոքների ուսումնասիրում և արձագանքում,/ ընդհանուր թիվը/</t>
  </si>
  <si>
    <t>Միջազգային համագործակցություն. Օտարերկրյա պատվիրակությունների հետ հանդիպումներ, քննարկումներ և համագործակցության այլ միջոցառումներ /միջոցառումների թիվը/</t>
  </si>
  <si>
    <t>Մարզպետարանների ընդունված գերատեսչական  իրավական ակտերի նկատմամբ իրավական հսկողությանիրականացում /թիվը/</t>
  </si>
  <si>
    <t>Մարզերում իրականացվող ծրագրերի/այդ թվում միջազգային/ կառավարում/համակարգում /ծրագիր/*</t>
  </si>
  <si>
    <t>Քաղաքացիական ծառայության գծով մրցութային և ատեստավորման հանձնաժողովների նիստերի աշխատանքներին մասնակցություն./նիստերի թիվը/</t>
  </si>
  <si>
    <t>Կանչ ստանալուց հետո  արձագանքման ուժերի դեպքի վայր մեկնելու առավելագույն տևողությունը /վարկյան/</t>
  </si>
  <si>
    <t>020</t>
  </si>
  <si>
    <t>Աէրոլոգիական  դիտարկումներ, տարեկան դիտարկումների թիվը</t>
  </si>
  <si>
    <t>Ագրոօդերևութաբանական  դիտարկումներ` գյուղատնտեսական30  մշակաբույսերի վրա տարեկան դիտարկումների թիվը</t>
  </si>
  <si>
    <t>Ռադիոլոգիական  դիտարկումներ, , դիտարկումների թիվը</t>
  </si>
  <si>
    <t>ՀԱԷԿ շրջակայքի 30կմ-ոց  գոտուց բերված ջրի օդի, հողի նշումների գումարայինբետտա ռադիոակտիվության չափումներ</t>
  </si>
  <si>
    <t>028</t>
  </si>
  <si>
    <t>Համաշխարային օդերևութաբանական կազմակերպության ստանդարտներին համապատասխան</t>
  </si>
  <si>
    <t>Ամենօրյա ռեժիմով 12-24 ժամ</t>
  </si>
  <si>
    <t>038</t>
  </si>
  <si>
    <t>Վերապատրաստման ծառայություններ</t>
  </si>
  <si>
    <t>Վերապատրաստվող ծառայողների քանակ</t>
  </si>
  <si>
    <t>089</t>
  </si>
  <si>
    <t>085</t>
  </si>
  <si>
    <t>100</t>
  </si>
  <si>
    <t>107</t>
  </si>
  <si>
    <t>147</t>
  </si>
  <si>
    <t>Արխիվային ծառայություններ</t>
  </si>
  <si>
    <t>Պահպանվող արխիվային միավորների քանակը</t>
  </si>
  <si>
    <t>Վերանորոգվող արխիվային փաստաթղթերի քանակ</t>
  </si>
  <si>
    <t>Ախտահանվող արխիվային միավորների քանակը</t>
  </si>
  <si>
    <t>Կազմապատվող արխիվային միավորների քանակը</t>
  </si>
  <si>
    <t>Արկղավոչվող արխիվային միավորների քանակը</t>
  </si>
  <si>
    <t>Գործավարական գործերի համալրում / պահպանման միավոր/</t>
  </si>
  <si>
    <t>Անձնակազմի վերաբերյալ գործեր /պահպանման միավոր/</t>
  </si>
  <si>
    <t>Անձնական ծագման գործեր /պահպանման միավոր/</t>
  </si>
  <si>
    <t>Օգտագործվող արխիվային միավորների քանակը</t>
  </si>
  <si>
    <t>Արխիվային նյութերն օգտագործողների քանակը</t>
  </si>
  <si>
    <t>Կատարված հարցումների քանկաը</t>
  </si>
  <si>
    <t>Ռադիոհեռուստատեսային հաղորդումների պատրաստում /հաղորդումների քանակ/</t>
  </si>
  <si>
    <t>Հոդվածների պատրաստում և հրատարակում /հոդվածների քանակ/</t>
  </si>
  <si>
    <t>Կազմակերպվոց ցուցահանդեսների քանակը</t>
  </si>
  <si>
    <t>Ֆիլմերի թվայնացում /պահպանման միավոր/</t>
  </si>
  <si>
    <t>Փաստաթղթերի գիտատեղնիկական մշակում /թերթերի քանակ/</t>
  </si>
  <si>
    <t>Փաստաթղթերի քարտագրում /քարտերի քանակ/</t>
  </si>
  <si>
    <t>Քարտերի ներառում էլեկտրոնային շտեմարան /քարտերի քանակ/</t>
  </si>
  <si>
    <t>Փաստաթղթերի թվայնացում /թերթերի քանակ/</t>
  </si>
  <si>
    <t>015</t>
  </si>
  <si>
    <t>Համապատասխան պետական հիմնարկների և կազմակերպությունների աշխատակիցների քանակը</t>
  </si>
  <si>
    <t>Այլընտրանքային աշխատանքային ծառայություն անցնողների թիվը</t>
  </si>
  <si>
    <t>111</t>
  </si>
  <si>
    <t>Ծրագրեր` 01.01.01.04, 01.01.01.05, 03.02.01.01: Ֆինանսավորումը կատարվել է ձևավորված պարտավորությունների չափով</t>
  </si>
  <si>
    <t>046</t>
  </si>
  <si>
    <t>Թանգարանային ծառայություններ և ցուցահանդեսներ /ք. Երևան/</t>
  </si>
  <si>
    <t>Պահպանվող թանգարանային առարկաների քանակը</t>
  </si>
  <si>
    <t>Սպասարկվող այցելուների թիվը</t>
  </si>
  <si>
    <t>Կազմակերպվող ցուցահանդեսների թիվը</t>
  </si>
  <si>
    <t>Թանգարանային հավաքածուների համալրում, նոր ձեռքբերված մշակութային արժեքների և գեղարվեստական ստեղծագործությունների թիվը</t>
  </si>
  <si>
    <t>063</t>
  </si>
  <si>
    <t>Կենդանաբանական այգու ցուցադրություններ</t>
  </si>
  <si>
    <t>Կենդանիների տեսականի , տեսակ</t>
  </si>
  <si>
    <t>Կենդանիների գլխաքանակ, գլուխ</t>
  </si>
  <si>
    <t>Այցելուների թիվը, մարդ</t>
  </si>
  <si>
    <t>Ցուցադրվող բոլոր կենդանիների վերաբերյալ եռալեզու բացատրական տեքստեր, ընդհանուր տեսականուց տոկոս</t>
  </si>
  <si>
    <t>Թաթերական ներկայացումներ</t>
  </si>
  <si>
    <t>Հանդիսատեսի թվաքանակը</t>
  </si>
  <si>
    <t>Ներկայացումների քանակը</t>
  </si>
  <si>
    <t>Նոր բեմադրությունների քանակը</t>
  </si>
  <si>
    <t>Ստացիոնար մեկ ներկայացման համար դահլիճի միջին բեռնվածությունը ?տոկոս?</t>
  </si>
  <si>
    <t>168</t>
  </si>
  <si>
    <t>035</t>
  </si>
  <si>
    <t>Երևան համայնքում սուբվենցիայի տրամադրում</t>
  </si>
  <si>
    <t>Աջակցություն ստացող համայնքների թիվը</t>
  </si>
  <si>
    <t>097</t>
  </si>
  <si>
    <t>Երևան քաղաքի փողոցների ճանապարհաշինարարական աշխատանքներ</t>
  </si>
  <si>
    <t>Համայնքների քանակը</t>
  </si>
  <si>
    <t>Վերգետնյա էլեկտրատրանսպորտով ուղևորափոխադրումների ծառայությունների մատուցում</t>
  </si>
  <si>
    <t>157</t>
  </si>
  <si>
    <t>Երևան քաղաքի փողոցների արտաքին լուսավորության ծառայություններ</t>
  </si>
  <si>
    <t>Պետական աջակցոիթյուն Երևան համայնքին 4-րդ աստիճանի վթարային շենքերի քանդման հետևանքով բնակտարածությունից զրկված բնակիչների փոխհատուցման համար բնակարանների ձեռքբերման նպատակով</t>
  </si>
  <si>
    <t>148</t>
  </si>
  <si>
    <t>Արտադպրոցական դաստիրակության կենտրոններում սովորող երեխաների թիվը</t>
  </si>
  <si>
    <t>Տրանսֆերտների տրամադրում երաժշտական և արվեստի դպրոցներում ազգային, լարային և փողային նվագարանների գծով սովորող երեխաների ծախսերի փոխհատուցման նպատակով</t>
  </si>
  <si>
    <t>Երաժշտական և արվեստի դպրոցներում ազգային , լարային և փողային նվագարանների գծով սովորող երեխաների թիվը</t>
  </si>
  <si>
    <t>Տրանֆերտների տրամադրում արտադպրոցական դաստիրակության կենտրոններում սովորող երեխաների ծախսերի փոխհատուցման նպատակով</t>
  </si>
  <si>
    <t>Պետական աջակցության տեղական ինքնակառավարման մարմիններին</t>
  </si>
  <si>
    <t>Պետական աջակցության սահմանամերձ համայնքներին</t>
  </si>
  <si>
    <t>Աջակցություն Երևանի քաղաքապետին տեղական  ինքնակառավարման լիազորություններիիրականացման նպատակով</t>
  </si>
  <si>
    <t>Համայնքներ թիվը</t>
  </si>
  <si>
    <t>ՀՀ ՏԿՆԱԻՆ քաղաքային որոնողափրկարարական թիմի, ՄԱԿ-ի մարդասիրական գործերի համակարգման գրասենյակի միջազգային որոնողափրկարարական խորհրդատվական խմբի (INSARAG) արտաքին որակավորման նախախապատրաստական աշխատանքների ածահովում</t>
  </si>
  <si>
    <t>110</t>
  </si>
  <si>
    <t>Այլընտրանքայինաշխատանքային ծառայողների դրամական բավարարաման և դրամական փոխհատուցման տրամադրում</t>
  </si>
  <si>
    <t>ՀՀ ՏԿՆԱԻՆայլընտրանքային աշխատանքային ծառայության անցած ՀՀ քաղաքացիներին &lt;Այլընտրանքային ծառայության մասին&gt; ՀՀ օրենքով սահմանված դրամական բավարարաման և փոխհատուցումների տրամադրում</t>
  </si>
  <si>
    <t>Երևան քաղաքի ենթակայության կազմակերպություններում այլընտրանքային աշխատանքային ծառայողներին դրամական բավարարաման և դրամական փոխհատուցման տրամադրում</t>
  </si>
  <si>
    <t>Տարածքային կառավարման և արտակարգ իրավիճակների բնագավառներում քաղաքականության մշակում, խորհրդատվական և մոնիթորինգի ծառայություններ</t>
  </si>
  <si>
    <t>ՀՀ  տարացքային կառավարման և տեղական ինքնակառավարման համակարգի, արտակարգ իրավիճակների բնագավառի զարգացմանն ուղղված պետական քաղաքականության մշակում,տարածքային կառավարման մարմինների և տեղական ինքնակառավարման մարմինների գործունեության վերահսկման համակարգում, էլեկտրոնայինկառավարմանհամակարգերի ներդրման մշակում և իրականացում</t>
  </si>
  <si>
    <t>Գյուղական համայնքների 5-րդ համաժողովի մախապատրաստում և անցկացում</t>
  </si>
  <si>
    <t>1-օրյա համաժողովի կազմակերպում ու անցկացում ՀՀ համայնքի ղեկավարների ու ավագանու անդամների, պետական մարմինների և միջազգային ու տեղական կազմակերպություններիներկայացուցիչների մասնակցությամբ</t>
  </si>
  <si>
    <t>109</t>
  </si>
  <si>
    <t>Վայոձ Ձորի մարզի Խաչիկի համայնքի ճանապարհների քարաթափում</t>
  </si>
  <si>
    <t>Հաստատված անվանացակի գներից ցածր գներով է կնքվել ապրանքների և ծառայությունների ձեռքբերման պայմանագրերը</t>
  </si>
  <si>
    <t>Տարբերությունը պայմանավորված է 11 աշխատողի հրամանները 2015թ. փետրվարի 1-ից կնքելու հանգամանքով</t>
  </si>
  <si>
    <t>Տարբերությունը պայմանավորված է 10 աշխատողի բնակարանային վարձակալության պայմանագրի բացակայությամբ</t>
  </si>
  <si>
    <t>Տարբերությունը պայմանավորված 2015թ աշխատակիցների ազատման և նոր աշխատակիցների ընդումնան հետ</t>
  </si>
  <si>
    <t xml:space="preserve">Դեղորայքի գները նախահաշվային գներից ցածր են առաջարկվել </t>
  </si>
  <si>
    <t>Գնային առաջարկները ցածրեն եղել ներկայացված նախահաշվի գներից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</si>
  <si>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</si>
  <si>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</si>
  <si>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</si>
  <si>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տարածքային կառավարման և արտակարգ իրավիճակների նախարարություն</t>
  </si>
  <si>
    <t>01.01.15թ.- 01.01.16թ. ժամանակահատվածի համար</t>
  </si>
  <si>
    <t>Ցուցադրվող բոլոր առարկաները կունենան եռալեզու բացատրական տեքստեր թանգարաների տոկոսը</t>
  </si>
  <si>
    <t>Վերապատրասման հայտերը նախատեսվածից քիչ են ներկայացվել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</si>
</sst>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1" formatCode="_-* #,##0.00_-;\-* #,##0.00_-;_-* &quot;-&quot;??_-;_-@_-"/>
    <numFmt numFmtId="174" formatCode="00"/>
  </numFmts>
  <fonts count="37" x14ac:knownFonts="1">
    <font>
      <sz val="10"/>
      <name val="Arial Armenian"/>
    </font>
    <font>
      <sz val="10"/>
      <name val="Arial Armenian"/>
    </font>
    <font>
      <sz val="10"/>
      <name val="Helv"/>
      <family val="2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family val="2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GHEA Grapalat"/>
      <family val="3"/>
    </font>
    <font>
      <sz val="11"/>
      <color indexed="8"/>
      <name val="Calibri"/>
      <family val="2"/>
    </font>
    <font>
      <sz val="8"/>
      <name val="Arial Armenian"/>
    </font>
    <font>
      <sz val="12"/>
      <name val="GHEA Grapalat"/>
      <family val="3"/>
    </font>
    <font>
      <sz val="8"/>
      <name val="GHEA Grapalat"/>
      <family val="3"/>
    </font>
    <font>
      <sz val="8"/>
      <name val="Times Armenian"/>
      <family val="1"/>
    </font>
    <font>
      <sz val="8"/>
      <color indexed="10"/>
      <name val="GHEA Grapalat"/>
      <family val="3"/>
    </font>
    <font>
      <sz val="8"/>
      <color indexed="63"/>
      <name val="GHEA Grapalat"/>
      <family val="3"/>
    </font>
    <font>
      <sz val="8"/>
      <color indexed="9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1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0" fontId="6" fillId="0" borderId="0"/>
    <xf numFmtId="0" fontId="3" fillId="0" borderId="0"/>
    <xf numFmtId="9" fontId="26" fillId="0" borderId="0" applyFont="0" applyFill="0" applyBorder="0" applyAlignment="0" applyProtection="0"/>
    <xf numFmtId="0" fontId="2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8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1" fillId="0" borderId="6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73">
    <xf numFmtId="0" fontId="0" fillId="0" borderId="0" xfId="0"/>
    <xf numFmtId="0" fontId="28" fillId="0" borderId="0" xfId="0" applyFont="1" applyAlignment="1">
      <alignment horizontal="center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9" fillId="24" borderId="10" xfId="23" applyFont="1" applyFill="1" applyBorder="1" applyAlignment="1">
      <alignment horizontal="center" vertical="center" wrapText="1"/>
    </xf>
    <xf numFmtId="49" fontId="29" fillId="24" borderId="10" xfId="23" applyNumberFormat="1" applyFont="1" applyFill="1" applyBorder="1" applyAlignment="1">
      <alignment horizontal="center" vertical="center"/>
    </xf>
    <xf numFmtId="171" fontId="29" fillId="0" borderId="10" xfId="19" applyNumberFormat="1" applyFont="1" applyFill="1" applyBorder="1" applyAlignment="1" applyProtection="1">
      <alignment horizontal="center" vertical="center" wrapText="1"/>
      <protection locked="0"/>
    </xf>
    <xf numFmtId="171" fontId="29" fillId="0" borderId="10" xfId="19" applyNumberFormat="1" applyFont="1" applyFill="1" applyBorder="1" applyAlignment="1" applyProtection="1">
      <alignment horizontal="center" vertical="center" wrapText="1"/>
    </xf>
    <xf numFmtId="171" fontId="31" fillId="0" borderId="10" xfId="19" applyNumberFormat="1" applyFont="1" applyFill="1" applyBorder="1" applyAlignment="1" applyProtection="1">
      <alignment horizontal="center" vertical="center" wrapText="1"/>
      <protection locked="0"/>
    </xf>
    <xf numFmtId="171" fontId="31" fillId="0" borderId="10" xfId="19" applyNumberFormat="1" applyFont="1" applyFill="1" applyBorder="1" applyAlignment="1" applyProtection="1">
      <alignment horizontal="center" vertical="center" wrapText="1"/>
    </xf>
    <xf numFmtId="171" fontId="32" fillId="0" borderId="10" xfId="19" applyNumberFormat="1" applyFont="1" applyFill="1" applyBorder="1" applyAlignment="1" applyProtection="1">
      <alignment horizontal="center" vertical="center" wrapText="1"/>
      <protection locked="0"/>
    </xf>
    <xf numFmtId="171" fontId="32" fillId="0" borderId="10" xfId="19" applyNumberFormat="1" applyFont="1" applyFill="1" applyBorder="1" applyAlignment="1" applyProtection="1">
      <alignment horizontal="center" vertical="center" wrapText="1"/>
    </xf>
    <xf numFmtId="171" fontId="29" fillId="0" borderId="10" xfId="19" applyNumberFormat="1" applyFont="1" applyFill="1" applyBorder="1" applyAlignment="1" applyProtection="1">
      <alignment vertical="center" wrapText="1"/>
      <protection locked="0"/>
    </xf>
    <xf numFmtId="171" fontId="32" fillId="0" borderId="10" xfId="19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 applyProtection="1">
      <alignment vertical="center"/>
      <protection hidden="1"/>
    </xf>
    <xf numFmtId="49" fontId="29" fillId="24" borderId="10" xfId="23" applyNumberFormat="1" applyFont="1" applyFill="1" applyBorder="1" applyAlignment="1">
      <alignment horizontal="center" vertical="center" wrapText="1"/>
    </xf>
    <xf numFmtId="49" fontId="30" fillId="24" borderId="10" xfId="23" applyNumberFormat="1" applyFont="1" applyFill="1" applyBorder="1" applyAlignment="1" applyProtection="1">
      <alignment horizontal="center" vertical="center"/>
      <protection hidden="1"/>
    </xf>
    <xf numFmtId="0" fontId="29" fillId="0" borderId="10" xfId="23" applyFont="1" applyFill="1" applyBorder="1" applyAlignment="1" applyProtection="1">
      <alignment horizontal="center" vertical="center" textRotation="90" wrapText="1"/>
      <protection locked="0"/>
    </xf>
    <xf numFmtId="0" fontId="29" fillId="0" borderId="10" xfId="23" applyFont="1" applyFill="1" applyBorder="1" applyAlignment="1" applyProtection="1">
      <alignment horizontal="center" vertical="center" wrapText="1"/>
      <protection locked="0"/>
    </xf>
    <xf numFmtId="49" fontId="29" fillId="0" borderId="10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vertical="center"/>
    </xf>
    <xf numFmtId="174" fontId="4" fillId="0" borderId="10" xfId="0" applyNumberFormat="1" applyFont="1" applyFill="1" applyBorder="1" applyAlignment="1">
      <alignment vertical="center"/>
    </xf>
    <xf numFmtId="49" fontId="30" fillId="24" borderId="10" xfId="23" applyNumberFormat="1" applyFont="1" applyFill="1" applyBorder="1" applyAlignment="1" applyProtection="1">
      <alignment horizontal="right" vertical="center"/>
      <protection hidden="1"/>
    </xf>
    <xf numFmtId="0" fontId="29" fillId="24" borderId="10" xfId="23" applyFont="1" applyFill="1" applyBorder="1" applyAlignment="1" applyProtection="1">
      <alignment horizontal="center" vertical="center" wrapText="1"/>
      <protection locked="0"/>
    </xf>
    <xf numFmtId="0" fontId="4" fillId="24" borderId="10" xfId="0" applyFont="1" applyFill="1" applyBorder="1" applyAlignment="1" applyProtection="1">
      <alignment vertical="center"/>
      <protection hidden="1"/>
    </xf>
    <xf numFmtId="1" fontId="29" fillId="0" borderId="10" xfId="23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23" applyFont="1" applyFill="1" applyBorder="1" applyAlignment="1" applyProtection="1">
      <alignment horizontal="center" vertical="center" wrapText="1"/>
      <protection locked="0"/>
    </xf>
    <xf numFmtId="0" fontId="29" fillId="0" borderId="10" xfId="0" applyNumberFormat="1" applyFont="1" applyFill="1" applyBorder="1" applyAlignment="1">
      <alignment horizontal="center" vertical="center" wrapText="1"/>
    </xf>
    <xf numFmtId="0" fontId="29" fillId="0" borderId="10" xfId="23" applyFont="1" applyFill="1" applyBorder="1" applyAlignment="1" applyProtection="1">
      <alignment horizontal="center" vertical="center"/>
      <protection locked="0"/>
    </xf>
    <xf numFmtId="49" fontId="30" fillId="24" borderId="10" xfId="23" applyNumberFormat="1" applyFont="1" applyFill="1" applyBorder="1" applyAlignment="1" applyProtection="1">
      <alignment horizontal="left" vertical="center"/>
      <protection hidden="1"/>
    </xf>
    <xf numFmtId="0" fontId="4" fillId="0" borderId="10" xfId="0" applyFont="1" applyFill="1" applyBorder="1" applyAlignment="1" applyProtection="1">
      <alignment vertical="center"/>
      <protection hidden="1"/>
    </xf>
    <xf numFmtId="49" fontId="30" fillId="0" borderId="10" xfId="23" applyNumberFormat="1" applyFont="1" applyFill="1" applyBorder="1" applyAlignment="1" applyProtection="1">
      <alignment horizontal="left" vertical="center"/>
      <protection hidden="1"/>
    </xf>
    <xf numFmtId="0" fontId="29" fillId="0" borderId="10" xfId="23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23" applyFont="1" applyFill="1" applyBorder="1" applyAlignment="1" applyProtection="1">
      <alignment horizontal="left" vertical="center" wrapText="1"/>
      <protection locked="0"/>
    </xf>
    <xf numFmtId="49" fontId="30" fillId="0" borderId="10" xfId="23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23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171" fontId="29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>
      <alignment horizontal="left" vertical="center" wrapText="1"/>
    </xf>
    <xf numFmtId="0" fontId="34" fillId="0" borderId="10" xfId="23" applyFont="1" applyFill="1" applyBorder="1" applyAlignment="1" applyProtection="1">
      <alignment horizontal="left" vertical="center" wrapText="1"/>
      <protection locked="0"/>
    </xf>
    <xf numFmtId="0" fontId="35" fillId="0" borderId="10" xfId="23" applyFont="1" applyFill="1" applyBorder="1" applyAlignment="1" applyProtection="1">
      <alignment horizontal="left" vertical="center" wrapText="1"/>
      <protection locked="0"/>
    </xf>
    <xf numFmtId="0" fontId="29" fillId="0" borderId="10" xfId="23" applyFont="1" applyFill="1" applyBorder="1" applyAlignment="1" applyProtection="1">
      <alignment horizontal="left" vertical="center" wrapText="1"/>
      <protection hidden="1"/>
    </xf>
    <xf numFmtId="0" fontId="31" fillId="0" borderId="10" xfId="23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30" fillId="0" borderId="10" xfId="19" applyNumberFormat="1" applyFont="1" applyFill="1" applyBorder="1" applyAlignment="1" applyProtection="1">
      <alignment horizontal="left" vertical="center" wrapText="1"/>
      <protection hidden="1"/>
    </xf>
    <xf numFmtId="171" fontId="3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29" fillId="24" borderId="10" xfId="21" applyFont="1" applyFill="1" applyBorder="1" applyAlignment="1">
      <alignment horizontal="left" vertical="center" wrapText="1"/>
    </xf>
    <xf numFmtId="0" fontId="29" fillId="24" borderId="10" xfId="23" applyFont="1" applyFill="1" applyBorder="1" applyAlignment="1">
      <alignment vertic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9" fillId="24" borderId="10" xfId="23" applyFont="1" applyFill="1" applyBorder="1" applyAlignment="1">
      <alignment horizontal="center" vertical="center" wrapText="1"/>
    </xf>
    <xf numFmtId="0" fontId="29" fillId="24" borderId="13" xfId="23" applyFont="1" applyFill="1" applyBorder="1" applyAlignment="1">
      <alignment horizontal="center" vertical="center"/>
    </xf>
    <xf numFmtId="0" fontId="29" fillId="24" borderId="14" xfId="23" applyFont="1" applyFill="1" applyBorder="1" applyAlignment="1">
      <alignment horizontal="center" vertical="center"/>
    </xf>
    <xf numFmtId="0" fontId="29" fillId="24" borderId="15" xfId="23" applyFont="1" applyFill="1" applyBorder="1" applyAlignment="1">
      <alignment horizontal="center" vertical="center"/>
    </xf>
    <xf numFmtId="0" fontId="29" fillId="24" borderId="11" xfId="23" applyFont="1" applyFill="1" applyBorder="1" applyAlignment="1">
      <alignment horizontal="center" vertical="center" textRotation="90"/>
    </xf>
    <xf numFmtId="0" fontId="29" fillId="24" borderId="12" xfId="23" applyFont="1" applyFill="1" applyBorder="1" applyAlignment="1">
      <alignment horizontal="center" vertical="center" textRotation="90"/>
    </xf>
    <xf numFmtId="0" fontId="29" fillId="24" borderId="10" xfId="23" applyFont="1" applyFill="1" applyBorder="1" applyAlignment="1">
      <alignment horizontal="center" vertical="center" textRotation="90" wrapText="1"/>
    </xf>
    <xf numFmtId="0" fontId="29" fillId="24" borderId="13" xfId="23" applyFont="1" applyFill="1" applyBorder="1" applyAlignment="1">
      <alignment horizontal="center" vertical="center" wrapText="1"/>
    </xf>
    <xf numFmtId="0" fontId="29" fillId="24" borderId="14" xfId="23" applyFont="1" applyFill="1" applyBorder="1" applyAlignment="1">
      <alignment horizontal="center" vertical="center" wrapText="1"/>
    </xf>
    <xf numFmtId="0" fontId="29" fillId="24" borderId="15" xfId="23" applyFont="1" applyFill="1" applyBorder="1" applyAlignment="1">
      <alignment horizontal="center" vertical="center" wrapText="1"/>
    </xf>
    <xf numFmtId="0" fontId="29" fillId="24" borderId="11" xfId="23" applyFont="1" applyFill="1" applyBorder="1" applyAlignment="1">
      <alignment horizontal="center" vertical="center" textRotation="90" wrapText="1"/>
    </xf>
    <xf numFmtId="0" fontId="29" fillId="24" borderId="12" xfId="23" applyFont="1" applyFill="1" applyBorder="1" applyAlignment="1">
      <alignment horizontal="center" vertical="center" textRotation="90" wrapText="1"/>
    </xf>
    <xf numFmtId="0" fontId="29" fillId="24" borderId="11" xfId="23" applyFont="1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/>
    </xf>
    <xf numFmtId="0" fontId="29" fillId="24" borderId="12" xfId="23" applyFont="1" applyFill="1" applyBorder="1" applyAlignment="1">
      <alignment horizontal="center" vertical="center" wrapText="1"/>
    </xf>
  </cellXfs>
  <cellStyles count="5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Comma" xfId="19" builtinId="3"/>
    <cellStyle name="Comma 2" xfId="20"/>
    <cellStyle name="Normal" xfId="0" builtinId="0"/>
    <cellStyle name="Normal 2" xfId="21"/>
    <cellStyle name="Normal 3" xfId="22"/>
    <cellStyle name="Normal_Hashvetvutjunner" xfId="23"/>
    <cellStyle name="Percent 2" xfId="24"/>
    <cellStyle name="Style 1" xfId="2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32"/>
    <cellStyle name="Вывод" xfId="33"/>
    <cellStyle name="Вычисление" xfId="34"/>
    <cellStyle name="Заголовок 1" xfId="35"/>
    <cellStyle name="Заголовок 2" xfId="36"/>
    <cellStyle name="Заголовок 3" xfId="37"/>
    <cellStyle name="Заголовок 4" xfId="38"/>
    <cellStyle name="Итог" xfId="39"/>
    <cellStyle name="Контрольная ячейка" xfId="40"/>
    <cellStyle name="Название" xfId="41"/>
    <cellStyle name="Нейтральный" xfId="42"/>
    <cellStyle name="Обычный 2" xfId="43"/>
    <cellStyle name="Плохой" xfId="44"/>
    <cellStyle name="Пояснение" xfId="45"/>
    <cellStyle name="Примечание" xfId="46"/>
    <cellStyle name="Связанная ячейка" xfId="47"/>
    <cellStyle name="Стиль 1" xfId="48"/>
    <cellStyle name="Текст предупреждения" xfId="49"/>
    <cellStyle name="Хороший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K23" sqref="K23"/>
    </sheetView>
  </sheetViews>
  <sheetFormatPr defaultRowHeight="13.5" x14ac:dyDescent="0.25"/>
  <cols>
    <col min="1" max="1" width="5.140625" style="2" customWidth="1"/>
    <col min="2" max="5" width="9.140625" style="2"/>
    <col min="6" max="6" width="11" style="2" customWidth="1"/>
    <col min="7" max="7" width="9.140625" style="2"/>
    <col min="8" max="8" width="10.7109375" style="2" customWidth="1"/>
    <col min="9" max="11" width="9.140625" style="2"/>
    <col min="12" max="12" width="34.5703125" style="2" customWidth="1"/>
    <col min="13" max="13" width="13.85546875" style="2" customWidth="1"/>
    <col min="14" max="16384" width="9.140625" style="2"/>
  </cols>
  <sheetData>
    <row r="1" spans="1:14" ht="20.25" customHeight="1" x14ac:dyDescent="0.25">
      <c r="M1" s="3" t="s">
        <v>233</v>
      </c>
    </row>
    <row r="2" spans="1:14" ht="20.25" customHeight="1" x14ac:dyDescent="0.25">
      <c r="M2" s="3"/>
    </row>
    <row r="3" spans="1:14" ht="20.25" customHeight="1" x14ac:dyDescent="0.25">
      <c r="M3" s="3"/>
    </row>
    <row r="5" spans="1:14" ht="17.25" x14ac:dyDescent="0.3">
      <c r="A5" s="55"/>
      <c r="C5" s="4"/>
      <c r="D5" s="4"/>
      <c r="L5" s="5"/>
    </row>
    <row r="6" spans="1:14" x14ac:dyDescent="0.25">
      <c r="A6" s="55"/>
      <c r="C6" s="4"/>
      <c r="D6" s="4"/>
    </row>
    <row r="7" spans="1:14" ht="17.25" x14ac:dyDescent="0.3">
      <c r="A7" s="1" t="s">
        <v>234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 x14ac:dyDescent="0.25">
      <c r="A8" s="56" t="s">
        <v>235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7"/>
    </row>
    <row r="9" spans="1:14" ht="39.75" customHeight="1" x14ac:dyDescent="0.25">
      <c r="A9" s="57" t="s">
        <v>236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7.25" x14ac:dyDescent="0.3">
      <c r="A10" s="1" t="s">
        <v>237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ht="15.7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</sheetData>
  <mergeCells count="5">
    <mergeCell ref="A10:M10"/>
    <mergeCell ref="A5:A6"/>
    <mergeCell ref="A7:M7"/>
    <mergeCell ref="A8:M8"/>
    <mergeCell ref="A9:M9"/>
  </mergeCells>
  <phoneticPr fontId="27" type="noConversion"/>
  <pageMargins left="0.2" right="0.2" top="0.49" bottom="0.51" header="0.19" footer="0.25"/>
  <pageSetup paperSize="9" scale="97" firstPageNumber="1776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4"/>
  <sheetViews>
    <sheetView tabSelected="1" zoomScaleNormal="100" zoomScaleSheetLayoutView="84" workbookViewId="0">
      <selection activeCell="I4" sqref="I4"/>
    </sheetView>
  </sheetViews>
  <sheetFormatPr defaultColWidth="1.28515625" defaultRowHeight="10.5" x14ac:dyDescent="0.2"/>
  <cols>
    <col min="1" max="1" width="4.140625" style="19" customWidth="1"/>
    <col min="2" max="2" width="4" style="19" customWidth="1"/>
    <col min="3" max="3" width="5.7109375" style="19" customWidth="1"/>
    <col min="4" max="4" width="4.42578125" style="19" customWidth="1"/>
    <col min="5" max="5" width="4.85546875" style="19" customWidth="1"/>
    <col min="6" max="6" width="5.42578125" style="19" customWidth="1"/>
    <col min="7" max="7" width="4.7109375" style="19" customWidth="1"/>
    <col min="8" max="8" width="25.28515625" style="50" customWidth="1"/>
    <col min="9" max="9" width="29.5703125" style="50" customWidth="1"/>
    <col min="10" max="10" width="8.28515625" style="19" customWidth="1"/>
    <col min="11" max="11" width="12.28515625" style="19" customWidth="1"/>
    <col min="12" max="12" width="14.28515625" style="19" customWidth="1"/>
    <col min="13" max="13" width="12.7109375" style="19" customWidth="1"/>
    <col min="14" max="14" width="12.28515625" style="19" customWidth="1"/>
    <col min="15" max="15" width="12.140625" style="19" customWidth="1"/>
    <col min="16" max="16" width="14.7109375" style="19" customWidth="1"/>
    <col min="17" max="17" width="12.28515625" style="19" customWidth="1"/>
    <col min="18" max="18" width="13.5703125" style="19" customWidth="1"/>
    <col min="19" max="19" width="12.42578125" style="19" customWidth="1"/>
    <col min="20" max="20" width="12.85546875" style="19" customWidth="1"/>
    <col min="21" max="21" width="11.5703125" style="19" customWidth="1"/>
    <col min="22" max="22" width="17.5703125" style="50" customWidth="1"/>
    <col min="23" max="23" width="15.28515625" style="19" customWidth="1"/>
    <col min="24" max="24" width="14" style="19" customWidth="1"/>
    <col min="25" max="25" width="10.140625" style="19" customWidth="1"/>
    <col min="26" max="26" width="0" style="42" hidden="1" customWidth="1"/>
    <col min="27" max="27" width="12.5703125" style="42" hidden="1" customWidth="1"/>
    <col min="28" max="255" width="0" style="42" hidden="1" customWidth="1"/>
    <col min="256" max="16384" width="1.28515625" style="42"/>
  </cols>
  <sheetData>
    <row r="1" spans="1:27" s="20" customFormat="1" ht="24" customHeight="1" x14ac:dyDescent="0.2">
      <c r="A1" s="62" t="s">
        <v>83</v>
      </c>
      <c r="B1" s="64" t="s">
        <v>92</v>
      </c>
      <c r="C1" s="65" t="s">
        <v>85</v>
      </c>
      <c r="D1" s="66"/>
      <c r="E1" s="67"/>
      <c r="F1" s="68" t="s">
        <v>87</v>
      </c>
      <c r="G1" s="68" t="s">
        <v>91</v>
      </c>
      <c r="H1" s="70" t="s">
        <v>88</v>
      </c>
      <c r="I1" s="70" t="s">
        <v>90</v>
      </c>
      <c r="J1" s="58" t="s">
        <v>89</v>
      </c>
      <c r="K1" s="59" t="s">
        <v>106</v>
      </c>
      <c r="L1" s="60"/>
      <c r="M1" s="60"/>
      <c r="N1" s="60"/>
      <c r="O1" s="60"/>
      <c r="P1" s="61"/>
      <c r="Q1" s="59" t="s">
        <v>114</v>
      </c>
      <c r="R1" s="60"/>
      <c r="S1" s="60"/>
      <c r="T1" s="60"/>
      <c r="U1" s="60"/>
      <c r="V1" s="61"/>
      <c r="W1" s="59" t="s">
        <v>115</v>
      </c>
      <c r="X1" s="60"/>
      <c r="Y1" s="61"/>
    </row>
    <row r="2" spans="1:27" s="20" customFormat="1" ht="219" customHeight="1" x14ac:dyDescent="0.2">
      <c r="A2" s="63"/>
      <c r="B2" s="64"/>
      <c r="C2" s="54" t="s">
        <v>84</v>
      </c>
      <c r="D2" s="65" t="s">
        <v>86</v>
      </c>
      <c r="E2" s="67"/>
      <c r="F2" s="69"/>
      <c r="G2" s="69"/>
      <c r="H2" s="71"/>
      <c r="I2" s="72"/>
      <c r="J2" s="58"/>
      <c r="K2" s="21" t="s">
        <v>102</v>
      </c>
      <c r="L2" s="8" t="s">
        <v>103</v>
      </c>
      <c r="M2" s="8" t="s">
        <v>104</v>
      </c>
      <c r="N2" s="8" t="s">
        <v>105</v>
      </c>
      <c r="O2" s="8" t="s">
        <v>107</v>
      </c>
      <c r="P2" s="8" t="s">
        <v>108</v>
      </c>
      <c r="Q2" s="8" t="s">
        <v>102</v>
      </c>
      <c r="R2" s="8" t="s">
        <v>109</v>
      </c>
      <c r="S2" s="8" t="s">
        <v>110</v>
      </c>
      <c r="T2" s="8" t="s">
        <v>111</v>
      </c>
      <c r="U2" s="8" t="s">
        <v>112</v>
      </c>
      <c r="V2" s="8" t="s">
        <v>113</v>
      </c>
      <c r="W2" s="8" t="s">
        <v>116</v>
      </c>
      <c r="X2" s="8" t="s">
        <v>117</v>
      </c>
      <c r="Y2" s="8" t="s">
        <v>118</v>
      </c>
    </row>
    <row r="3" spans="1:27" s="20" customFormat="1" ht="12.75" x14ac:dyDescent="0.2">
      <c r="A3" s="8" t="s">
        <v>93</v>
      </c>
      <c r="B3" s="8" t="s">
        <v>94</v>
      </c>
      <c r="C3" s="8" t="s">
        <v>3</v>
      </c>
      <c r="D3" s="8" t="s">
        <v>95</v>
      </c>
      <c r="E3" s="8" t="s">
        <v>96</v>
      </c>
      <c r="F3" s="8" t="s">
        <v>97</v>
      </c>
      <c r="G3" s="9" t="s">
        <v>98</v>
      </c>
      <c r="H3" s="9" t="s">
        <v>99</v>
      </c>
      <c r="I3" s="9" t="s">
        <v>100</v>
      </c>
      <c r="J3" s="9" t="s">
        <v>101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AA3" s="22" t="s">
        <v>21</v>
      </c>
    </row>
    <row r="4" spans="1:27" s="20" customFormat="1" ht="96.75" customHeight="1" x14ac:dyDescent="0.2">
      <c r="A4" s="23">
        <v>104001</v>
      </c>
      <c r="B4" s="24">
        <v>1</v>
      </c>
      <c r="C4" s="25" t="s">
        <v>82</v>
      </c>
      <c r="D4" s="26" t="s">
        <v>25</v>
      </c>
      <c r="E4" s="27">
        <v>1</v>
      </c>
      <c r="F4" s="25"/>
      <c r="G4" s="26"/>
      <c r="H4" s="39" t="s">
        <v>129</v>
      </c>
      <c r="I4" s="39"/>
      <c r="J4" s="24"/>
      <c r="K4" s="24"/>
      <c r="L4" s="24"/>
      <c r="M4" s="24"/>
      <c r="N4" s="24"/>
      <c r="O4" s="24"/>
      <c r="P4" s="24"/>
      <c r="Q4" s="10"/>
      <c r="R4" s="10"/>
      <c r="S4" s="11">
        <v>0</v>
      </c>
      <c r="T4" s="10"/>
      <c r="U4" s="11">
        <v>0</v>
      </c>
      <c r="V4" s="43"/>
      <c r="W4" s="24"/>
      <c r="X4" s="24"/>
      <c r="Y4" s="24"/>
      <c r="AA4" s="28" t="s">
        <v>6</v>
      </c>
    </row>
    <row r="5" spans="1:27" s="20" customFormat="1" ht="93" customHeight="1" x14ac:dyDescent="0.2">
      <c r="A5" s="23">
        <v>104001</v>
      </c>
      <c r="B5" s="24">
        <v>1</v>
      </c>
      <c r="C5" s="25" t="s">
        <v>82</v>
      </c>
      <c r="D5" s="26" t="s">
        <v>25</v>
      </c>
      <c r="E5" s="27">
        <v>1</v>
      </c>
      <c r="F5" s="25" t="s">
        <v>6</v>
      </c>
      <c r="G5" s="26"/>
      <c r="H5" s="39" t="s">
        <v>129</v>
      </c>
      <c r="I5" s="39" t="s">
        <v>130</v>
      </c>
      <c r="J5" s="24" t="s">
        <v>1</v>
      </c>
      <c r="K5" s="24">
        <v>141</v>
      </c>
      <c r="L5" s="24"/>
      <c r="M5" s="24">
        <f t="shared" ref="M5:M13" si="0">K5+L5</f>
        <v>141</v>
      </c>
      <c r="N5" s="24">
        <v>141</v>
      </c>
      <c r="O5" s="24">
        <f t="shared" ref="O5:O13" si="1">N5-M5</f>
        <v>0</v>
      </c>
      <c r="P5" s="24"/>
      <c r="Q5" s="10"/>
      <c r="R5" s="10"/>
      <c r="S5" s="11">
        <v>0</v>
      </c>
      <c r="T5" s="10"/>
      <c r="U5" s="11">
        <v>0</v>
      </c>
      <c r="V5" s="43"/>
      <c r="W5" s="24"/>
      <c r="X5" s="24"/>
      <c r="Y5" s="24"/>
      <c r="AA5" s="28" t="s">
        <v>7</v>
      </c>
    </row>
    <row r="6" spans="1:27" s="20" customFormat="1" ht="90" customHeight="1" x14ac:dyDescent="0.2">
      <c r="A6" s="23">
        <v>104001</v>
      </c>
      <c r="B6" s="24">
        <v>1</v>
      </c>
      <c r="C6" s="25" t="s">
        <v>82</v>
      </c>
      <c r="D6" s="26" t="s">
        <v>25</v>
      </c>
      <c r="E6" s="27">
        <v>1</v>
      </c>
      <c r="F6" s="25" t="s">
        <v>7</v>
      </c>
      <c r="G6" s="26"/>
      <c r="H6" s="39" t="s">
        <v>129</v>
      </c>
      <c r="I6" s="44" t="s">
        <v>131</v>
      </c>
      <c r="J6" s="24" t="s">
        <v>1</v>
      </c>
      <c r="K6" s="24">
        <v>430</v>
      </c>
      <c r="L6" s="24"/>
      <c r="M6" s="24">
        <f t="shared" si="0"/>
        <v>430</v>
      </c>
      <c r="N6" s="24">
        <v>430</v>
      </c>
      <c r="O6" s="24">
        <f t="shared" si="1"/>
        <v>0</v>
      </c>
      <c r="P6" s="24"/>
      <c r="Q6" s="10"/>
      <c r="R6" s="10"/>
      <c r="S6" s="11">
        <v>0</v>
      </c>
      <c r="T6" s="10"/>
      <c r="U6" s="11">
        <v>0</v>
      </c>
      <c r="V6" s="43"/>
      <c r="W6" s="24"/>
      <c r="X6" s="24"/>
      <c r="Y6" s="24"/>
    </row>
    <row r="7" spans="1:27" s="20" customFormat="1" ht="89.25" customHeight="1" x14ac:dyDescent="0.2">
      <c r="A7" s="23">
        <v>104001</v>
      </c>
      <c r="B7" s="24">
        <v>1</v>
      </c>
      <c r="C7" s="25" t="s">
        <v>82</v>
      </c>
      <c r="D7" s="26" t="s">
        <v>25</v>
      </c>
      <c r="E7" s="27">
        <v>1</v>
      </c>
      <c r="F7" s="25" t="s">
        <v>8</v>
      </c>
      <c r="G7" s="26"/>
      <c r="H7" s="39" t="s">
        <v>129</v>
      </c>
      <c r="I7" s="44" t="s">
        <v>132</v>
      </c>
      <c r="J7" s="24" t="s">
        <v>1</v>
      </c>
      <c r="K7" s="24">
        <v>850</v>
      </c>
      <c r="L7" s="24"/>
      <c r="M7" s="24">
        <f t="shared" si="0"/>
        <v>850</v>
      </c>
      <c r="N7" s="24">
        <v>850</v>
      </c>
      <c r="O7" s="24">
        <f t="shared" si="1"/>
        <v>0</v>
      </c>
      <c r="P7" s="24"/>
      <c r="Q7" s="10"/>
      <c r="R7" s="10"/>
      <c r="S7" s="11">
        <v>0</v>
      </c>
      <c r="T7" s="10"/>
      <c r="U7" s="11">
        <v>0</v>
      </c>
      <c r="V7" s="43"/>
      <c r="W7" s="24"/>
      <c r="X7" s="24"/>
      <c r="Y7" s="24"/>
    </row>
    <row r="8" spans="1:27" s="20" customFormat="1" ht="78" customHeight="1" x14ac:dyDescent="0.2">
      <c r="A8" s="23">
        <v>104001</v>
      </c>
      <c r="B8" s="24">
        <v>1</v>
      </c>
      <c r="C8" s="25" t="s">
        <v>82</v>
      </c>
      <c r="D8" s="26" t="s">
        <v>25</v>
      </c>
      <c r="E8" s="27">
        <v>1</v>
      </c>
      <c r="F8" s="25" t="s">
        <v>9</v>
      </c>
      <c r="G8" s="26"/>
      <c r="H8" s="39" t="s">
        <v>129</v>
      </c>
      <c r="I8" s="44" t="s">
        <v>133</v>
      </c>
      <c r="J8" s="24" t="s">
        <v>1</v>
      </c>
      <c r="K8" s="24">
        <v>140</v>
      </c>
      <c r="L8" s="24"/>
      <c r="M8" s="24">
        <f t="shared" si="0"/>
        <v>140</v>
      </c>
      <c r="N8" s="24">
        <v>140</v>
      </c>
      <c r="O8" s="24">
        <f t="shared" si="1"/>
        <v>0</v>
      </c>
      <c r="P8" s="24"/>
      <c r="Q8" s="10"/>
      <c r="R8" s="10"/>
      <c r="S8" s="11">
        <v>0</v>
      </c>
      <c r="T8" s="10"/>
      <c r="U8" s="11">
        <v>0</v>
      </c>
      <c r="V8" s="43"/>
      <c r="W8" s="24"/>
      <c r="X8" s="24"/>
      <c r="Y8" s="24"/>
      <c r="AA8" s="22" t="s">
        <v>22</v>
      </c>
    </row>
    <row r="9" spans="1:27" s="20" customFormat="1" ht="87.75" customHeight="1" x14ac:dyDescent="0.2">
      <c r="A9" s="23">
        <v>104001</v>
      </c>
      <c r="B9" s="24">
        <v>1</v>
      </c>
      <c r="C9" s="25" t="s">
        <v>82</v>
      </c>
      <c r="D9" s="26" t="s">
        <v>25</v>
      </c>
      <c r="E9" s="27">
        <v>1</v>
      </c>
      <c r="F9" s="25" t="s">
        <v>10</v>
      </c>
      <c r="G9" s="26"/>
      <c r="H9" s="39" t="s">
        <v>129</v>
      </c>
      <c r="I9" s="44" t="s">
        <v>57</v>
      </c>
      <c r="J9" s="24" t="s">
        <v>1</v>
      </c>
      <c r="K9" s="24">
        <v>10</v>
      </c>
      <c r="L9" s="24"/>
      <c r="M9" s="24">
        <f t="shared" si="0"/>
        <v>10</v>
      </c>
      <c r="N9" s="24">
        <v>10</v>
      </c>
      <c r="O9" s="24">
        <f t="shared" si="1"/>
        <v>0</v>
      </c>
      <c r="P9" s="24"/>
      <c r="Q9" s="10"/>
      <c r="R9" s="10"/>
      <c r="S9" s="11">
        <v>0</v>
      </c>
      <c r="T9" s="10"/>
      <c r="U9" s="11">
        <v>0</v>
      </c>
      <c r="V9" s="43"/>
      <c r="W9" s="24"/>
      <c r="X9" s="24"/>
      <c r="Y9" s="24"/>
      <c r="AA9" s="28" t="s">
        <v>25</v>
      </c>
    </row>
    <row r="10" spans="1:27" s="20" customFormat="1" ht="87.75" customHeight="1" x14ac:dyDescent="0.2">
      <c r="A10" s="23">
        <v>104001</v>
      </c>
      <c r="B10" s="24">
        <v>1</v>
      </c>
      <c r="C10" s="25" t="s">
        <v>82</v>
      </c>
      <c r="D10" s="26" t="s">
        <v>25</v>
      </c>
      <c r="E10" s="27">
        <v>1</v>
      </c>
      <c r="F10" s="25" t="s">
        <v>11</v>
      </c>
      <c r="G10" s="26"/>
      <c r="H10" s="39" t="s">
        <v>129</v>
      </c>
      <c r="I10" s="39" t="s">
        <v>58</v>
      </c>
      <c r="J10" s="24" t="s">
        <v>1</v>
      </c>
      <c r="K10" s="24">
        <v>110</v>
      </c>
      <c r="L10" s="24"/>
      <c r="M10" s="24">
        <f t="shared" si="0"/>
        <v>110</v>
      </c>
      <c r="N10" s="24">
        <v>110</v>
      </c>
      <c r="O10" s="24">
        <f t="shared" si="1"/>
        <v>0</v>
      </c>
      <c r="P10" s="24"/>
      <c r="Q10" s="10"/>
      <c r="R10" s="10"/>
      <c r="S10" s="11">
        <v>0</v>
      </c>
      <c r="T10" s="10"/>
      <c r="U10" s="11">
        <v>0</v>
      </c>
      <c r="V10" s="43"/>
      <c r="W10" s="24"/>
      <c r="X10" s="24"/>
      <c r="Y10" s="24"/>
      <c r="AA10" s="28" t="s">
        <v>26</v>
      </c>
    </row>
    <row r="11" spans="1:27" s="20" customFormat="1" ht="75" customHeight="1" x14ac:dyDescent="0.2">
      <c r="A11" s="23">
        <v>104001</v>
      </c>
      <c r="B11" s="24">
        <v>1</v>
      </c>
      <c r="C11" s="25" t="s">
        <v>82</v>
      </c>
      <c r="D11" s="26" t="s">
        <v>25</v>
      </c>
      <c r="E11" s="27">
        <v>1</v>
      </c>
      <c r="F11" s="25" t="s">
        <v>12</v>
      </c>
      <c r="G11" s="26"/>
      <c r="H11" s="39" t="s">
        <v>129</v>
      </c>
      <c r="I11" s="44" t="s">
        <v>134</v>
      </c>
      <c r="J11" s="24" t="s">
        <v>1</v>
      </c>
      <c r="K11" s="24">
        <v>3100</v>
      </c>
      <c r="L11" s="24"/>
      <c r="M11" s="24">
        <f t="shared" si="0"/>
        <v>3100</v>
      </c>
      <c r="N11" s="24">
        <v>3100</v>
      </c>
      <c r="O11" s="24">
        <f t="shared" si="1"/>
        <v>0</v>
      </c>
      <c r="P11" s="24"/>
      <c r="Q11" s="10"/>
      <c r="R11" s="10"/>
      <c r="S11" s="11">
        <v>0</v>
      </c>
      <c r="T11" s="10"/>
      <c r="U11" s="11">
        <v>0</v>
      </c>
      <c r="V11" s="43"/>
      <c r="W11" s="24"/>
      <c r="X11" s="24"/>
      <c r="Y11" s="24"/>
      <c r="AA11" s="28" t="s">
        <v>27</v>
      </c>
    </row>
    <row r="12" spans="1:27" s="20" customFormat="1" ht="84" customHeight="1" x14ac:dyDescent="0.2">
      <c r="A12" s="23">
        <v>104001</v>
      </c>
      <c r="B12" s="24">
        <v>1</v>
      </c>
      <c r="C12" s="25" t="s">
        <v>82</v>
      </c>
      <c r="D12" s="26" t="s">
        <v>25</v>
      </c>
      <c r="E12" s="27">
        <v>1</v>
      </c>
      <c r="F12" s="25" t="s">
        <v>13</v>
      </c>
      <c r="G12" s="26"/>
      <c r="H12" s="39" t="s">
        <v>129</v>
      </c>
      <c r="I12" s="44" t="s">
        <v>135</v>
      </c>
      <c r="J12" s="24" t="s">
        <v>1</v>
      </c>
      <c r="K12" s="24">
        <v>6</v>
      </c>
      <c r="L12" s="24"/>
      <c r="M12" s="24">
        <f t="shared" si="0"/>
        <v>6</v>
      </c>
      <c r="N12" s="24">
        <v>6</v>
      </c>
      <c r="O12" s="24">
        <f t="shared" si="1"/>
        <v>0</v>
      </c>
      <c r="P12" s="24"/>
      <c r="Q12" s="10"/>
      <c r="R12" s="10"/>
      <c r="S12" s="11">
        <v>0</v>
      </c>
      <c r="T12" s="10"/>
      <c r="U12" s="11">
        <v>0</v>
      </c>
      <c r="V12" s="43"/>
      <c r="W12" s="24"/>
      <c r="X12" s="24"/>
      <c r="Y12" s="24"/>
      <c r="AA12" s="28" t="s">
        <v>28</v>
      </c>
    </row>
    <row r="13" spans="1:27" s="20" customFormat="1" ht="79.5" customHeight="1" x14ac:dyDescent="0.2">
      <c r="A13" s="23">
        <v>104001</v>
      </c>
      <c r="B13" s="24">
        <v>1</v>
      </c>
      <c r="C13" s="25" t="s">
        <v>82</v>
      </c>
      <c r="D13" s="26" t="s">
        <v>25</v>
      </c>
      <c r="E13" s="27">
        <v>1</v>
      </c>
      <c r="F13" s="25" t="s">
        <v>14</v>
      </c>
      <c r="G13" s="26"/>
      <c r="H13" s="39" t="s">
        <v>129</v>
      </c>
      <c r="I13" s="44" t="s">
        <v>136</v>
      </c>
      <c r="J13" s="24" t="s">
        <v>1</v>
      </c>
      <c r="K13" s="24">
        <v>45</v>
      </c>
      <c r="L13" s="24"/>
      <c r="M13" s="24">
        <f t="shared" si="0"/>
        <v>45</v>
      </c>
      <c r="N13" s="24">
        <v>45</v>
      </c>
      <c r="O13" s="24">
        <f t="shared" si="1"/>
        <v>0</v>
      </c>
      <c r="P13" s="24"/>
      <c r="Q13" s="10"/>
      <c r="R13" s="10"/>
      <c r="S13" s="11">
        <v>0</v>
      </c>
      <c r="T13" s="10"/>
      <c r="U13" s="11">
        <v>0</v>
      </c>
      <c r="V13" s="43"/>
      <c r="W13" s="24"/>
      <c r="X13" s="24"/>
      <c r="Y13" s="24"/>
      <c r="AA13" s="28" t="s">
        <v>29</v>
      </c>
    </row>
    <row r="14" spans="1:27" s="20" customFormat="1" ht="112.5" customHeight="1" x14ac:dyDescent="0.2">
      <c r="A14" s="23">
        <v>104001</v>
      </c>
      <c r="B14" s="24">
        <v>1</v>
      </c>
      <c r="C14" s="25" t="s">
        <v>82</v>
      </c>
      <c r="D14" s="26" t="s">
        <v>25</v>
      </c>
      <c r="E14" s="27">
        <v>1</v>
      </c>
      <c r="F14" s="25"/>
      <c r="G14" s="26"/>
      <c r="H14" s="45" t="s">
        <v>44</v>
      </c>
      <c r="I14" s="39"/>
      <c r="J14" s="24"/>
      <c r="K14" s="24"/>
      <c r="L14" s="24"/>
      <c r="M14" s="24"/>
      <c r="N14" s="24"/>
      <c r="O14" s="24"/>
      <c r="P14" s="24"/>
      <c r="Q14" s="10">
        <v>1719305</v>
      </c>
      <c r="R14" s="10">
        <v>-88770.3</v>
      </c>
      <c r="S14" s="11">
        <f>Q14+R14</f>
        <v>1630534.7</v>
      </c>
      <c r="T14" s="10">
        <f>53541.33+1403738.05+146503.51</f>
        <v>1603782.8900000001</v>
      </c>
      <c r="U14" s="11">
        <f>T14-S14</f>
        <v>-26751.809999999823</v>
      </c>
      <c r="V14" s="43" t="s">
        <v>178</v>
      </c>
      <c r="W14" s="24"/>
      <c r="X14" s="24"/>
      <c r="Y14" s="24"/>
      <c r="AA14" s="28" t="s">
        <v>30</v>
      </c>
    </row>
    <row r="15" spans="1:27" s="20" customFormat="1" ht="31.5" customHeight="1" x14ac:dyDescent="0.2">
      <c r="A15" s="23">
        <v>104001</v>
      </c>
      <c r="B15" s="24">
        <v>1</v>
      </c>
      <c r="C15" s="25" t="s">
        <v>128</v>
      </c>
      <c r="D15" s="26" t="s">
        <v>25</v>
      </c>
      <c r="E15" s="27">
        <v>1</v>
      </c>
      <c r="F15" s="25"/>
      <c r="G15" s="26"/>
      <c r="H15" s="46" t="s">
        <v>45</v>
      </c>
      <c r="I15" s="39"/>
      <c r="J15" s="24"/>
      <c r="K15" s="24"/>
      <c r="L15" s="24"/>
      <c r="M15" s="24"/>
      <c r="N15" s="24"/>
      <c r="O15" s="24"/>
      <c r="P15" s="24"/>
      <c r="Q15" s="10"/>
      <c r="R15" s="10"/>
      <c r="S15" s="11"/>
      <c r="T15" s="10"/>
      <c r="U15" s="11"/>
      <c r="V15" s="43"/>
      <c r="W15" s="24"/>
      <c r="X15" s="24"/>
      <c r="Y15" s="24"/>
      <c r="AA15" s="28" t="s">
        <v>31</v>
      </c>
    </row>
    <row r="16" spans="1:27" s="20" customFormat="1" ht="33.75" customHeight="1" x14ac:dyDescent="0.2">
      <c r="A16" s="23">
        <v>104001</v>
      </c>
      <c r="B16" s="24">
        <v>1</v>
      </c>
      <c r="C16" s="25" t="s">
        <v>128</v>
      </c>
      <c r="D16" s="26" t="s">
        <v>25</v>
      </c>
      <c r="E16" s="27">
        <v>1</v>
      </c>
      <c r="F16" s="25" t="s">
        <v>6</v>
      </c>
      <c r="G16" s="26"/>
      <c r="H16" s="39" t="s">
        <v>45</v>
      </c>
      <c r="I16" s="39" t="s">
        <v>59</v>
      </c>
      <c r="J16" s="24" t="s">
        <v>1</v>
      </c>
      <c r="K16" s="24">
        <v>16401</v>
      </c>
      <c r="L16" s="24"/>
      <c r="M16" s="24">
        <f>K16+L16</f>
        <v>16401</v>
      </c>
      <c r="N16" s="24">
        <v>16401</v>
      </c>
      <c r="O16" s="24">
        <f>N16-M16</f>
        <v>0</v>
      </c>
      <c r="P16" s="24"/>
      <c r="Q16" s="10"/>
      <c r="R16" s="10"/>
      <c r="S16" s="11"/>
      <c r="T16" s="10"/>
      <c r="U16" s="11"/>
      <c r="V16" s="43"/>
      <c r="W16" s="24"/>
      <c r="X16" s="24"/>
      <c r="Y16" s="24"/>
      <c r="AA16" s="28" t="s">
        <v>32</v>
      </c>
    </row>
    <row r="17" spans="1:27" s="20" customFormat="1" ht="48" customHeight="1" x14ac:dyDescent="0.2">
      <c r="A17" s="23">
        <v>104001</v>
      </c>
      <c r="B17" s="24">
        <v>1</v>
      </c>
      <c r="C17" s="25" t="s">
        <v>128</v>
      </c>
      <c r="D17" s="26" t="s">
        <v>25</v>
      </c>
      <c r="E17" s="27">
        <v>1</v>
      </c>
      <c r="F17" s="25" t="s">
        <v>7</v>
      </c>
      <c r="G17" s="26"/>
      <c r="H17" s="39" t="s">
        <v>45</v>
      </c>
      <c r="I17" s="39" t="s">
        <v>137</v>
      </c>
      <c r="J17" s="24" t="s">
        <v>5</v>
      </c>
      <c r="K17" s="24">
        <v>50</v>
      </c>
      <c r="L17" s="24"/>
      <c r="M17" s="24">
        <f>K17+L17</f>
        <v>50</v>
      </c>
      <c r="N17" s="24">
        <v>50</v>
      </c>
      <c r="O17" s="24">
        <f>N17-M17</f>
        <v>0</v>
      </c>
      <c r="P17" s="24"/>
      <c r="Q17" s="10"/>
      <c r="R17" s="10"/>
      <c r="S17" s="11"/>
      <c r="T17" s="10"/>
      <c r="U17" s="11"/>
      <c r="V17" s="43"/>
      <c r="W17" s="24"/>
      <c r="X17" s="24"/>
      <c r="Y17" s="24"/>
      <c r="AA17" s="28" t="s">
        <v>33</v>
      </c>
    </row>
    <row r="18" spans="1:27" s="20" customFormat="1" ht="99" customHeight="1" x14ac:dyDescent="0.2">
      <c r="A18" s="23">
        <v>104001</v>
      </c>
      <c r="B18" s="24">
        <v>1</v>
      </c>
      <c r="C18" s="25" t="s">
        <v>128</v>
      </c>
      <c r="D18" s="26" t="s">
        <v>25</v>
      </c>
      <c r="E18" s="27">
        <v>1</v>
      </c>
      <c r="F18" s="25"/>
      <c r="G18" s="26"/>
      <c r="H18" s="45" t="s">
        <v>44</v>
      </c>
      <c r="I18" s="39"/>
      <c r="J18" s="24"/>
      <c r="K18" s="24"/>
      <c r="L18" s="24"/>
      <c r="M18" s="24"/>
      <c r="N18" s="24"/>
      <c r="O18" s="24"/>
      <c r="P18" s="24"/>
      <c r="Q18" s="10">
        <v>7292058.9000000004</v>
      </c>
      <c r="R18" s="10">
        <v>22422.5</v>
      </c>
      <c r="S18" s="11">
        <f>Q18+R18</f>
        <v>7314481.4000000004</v>
      </c>
      <c r="T18" s="10">
        <v>7311197.2699999996</v>
      </c>
      <c r="U18" s="11">
        <f>T18-S18</f>
        <v>-3284.1300000008196</v>
      </c>
      <c r="V18" s="43" t="s">
        <v>227</v>
      </c>
      <c r="W18" s="24"/>
      <c r="X18" s="24"/>
      <c r="Y18" s="24"/>
    </row>
    <row r="19" spans="1:27" s="20" customFormat="1" ht="57.75" customHeight="1" x14ac:dyDescent="0.2">
      <c r="A19" s="23">
        <v>104001</v>
      </c>
      <c r="B19" s="24"/>
      <c r="C19" s="25" t="s">
        <v>128</v>
      </c>
      <c r="D19" s="26" t="s">
        <v>25</v>
      </c>
      <c r="E19" s="27">
        <v>2</v>
      </c>
      <c r="F19" s="25"/>
      <c r="G19" s="26"/>
      <c r="H19" s="39" t="s">
        <v>121</v>
      </c>
      <c r="I19" s="39" t="s">
        <v>122</v>
      </c>
      <c r="J19" s="24"/>
      <c r="K19" s="24">
        <v>5</v>
      </c>
      <c r="L19" s="24"/>
      <c r="M19" s="24">
        <f>K19+L19</f>
        <v>5</v>
      </c>
      <c r="N19" s="24">
        <v>5</v>
      </c>
      <c r="O19" s="24">
        <f>N19-M19</f>
        <v>0</v>
      </c>
      <c r="P19" s="24"/>
      <c r="Q19" s="10"/>
      <c r="R19" s="10"/>
      <c r="S19" s="11">
        <f>Q19+R19</f>
        <v>0</v>
      </c>
      <c r="T19" s="10"/>
      <c r="U19" s="11">
        <f>T19-S19</f>
        <v>0</v>
      </c>
      <c r="V19" s="43"/>
      <c r="W19" s="24"/>
      <c r="X19" s="24"/>
      <c r="Y19" s="24"/>
    </row>
    <row r="20" spans="1:27" s="30" customFormat="1" ht="45.75" customHeight="1" x14ac:dyDescent="0.2">
      <c r="A20" s="23">
        <v>104001</v>
      </c>
      <c r="B20" s="24"/>
      <c r="C20" s="25" t="s">
        <v>128</v>
      </c>
      <c r="D20" s="26" t="s">
        <v>25</v>
      </c>
      <c r="E20" s="27">
        <v>2</v>
      </c>
      <c r="F20" s="25"/>
      <c r="G20" s="26"/>
      <c r="H20" s="39" t="s">
        <v>121</v>
      </c>
      <c r="I20" s="39" t="s">
        <v>137</v>
      </c>
      <c r="J20" s="24"/>
      <c r="K20" s="24">
        <v>50</v>
      </c>
      <c r="L20" s="24"/>
      <c r="M20" s="24">
        <f>K20+L20</f>
        <v>50</v>
      </c>
      <c r="N20" s="24">
        <v>50</v>
      </c>
      <c r="O20" s="24">
        <f>N20-M20</f>
        <v>0</v>
      </c>
      <c r="P20" s="24"/>
      <c r="Q20" s="10"/>
      <c r="R20" s="10"/>
      <c r="S20" s="11"/>
      <c r="T20" s="11"/>
      <c r="U20" s="11"/>
      <c r="V20" s="43"/>
      <c r="W20" s="24"/>
      <c r="X20" s="24"/>
      <c r="Y20" s="29"/>
    </row>
    <row r="21" spans="1:27" s="30" customFormat="1" ht="39.75" customHeight="1" x14ac:dyDescent="0.2">
      <c r="A21" s="23"/>
      <c r="B21" s="24"/>
      <c r="C21" s="25"/>
      <c r="D21" s="26"/>
      <c r="E21" s="27"/>
      <c r="F21" s="25"/>
      <c r="G21" s="26"/>
      <c r="H21" s="45" t="s">
        <v>123</v>
      </c>
      <c r="I21" s="39"/>
      <c r="J21" s="24"/>
      <c r="K21" s="24"/>
      <c r="L21" s="24"/>
      <c r="M21" s="24"/>
      <c r="N21" s="24"/>
      <c r="O21" s="24"/>
      <c r="P21" s="24"/>
      <c r="Q21" s="10">
        <v>10714.4</v>
      </c>
      <c r="R21" s="10"/>
      <c r="S21" s="11">
        <f>Q21+R21</f>
        <v>10714.4</v>
      </c>
      <c r="T21" s="11">
        <v>10714.4</v>
      </c>
      <c r="U21" s="11">
        <f>T21-S21</f>
        <v>0</v>
      </c>
      <c r="V21" s="43"/>
      <c r="W21" s="24"/>
      <c r="X21" s="24"/>
      <c r="Y21" s="29"/>
    </row>
    <row r="22" spans="1:27" s="20" customFormat="1" ht="47.25" customHeight="1" x14ac:dyDescent="0.2">
      <c r="A22" s="23">
        <v>104001</v>
      </c>
      <c r="B22" s="24"/>
      <c r="C22" s="25" t="s">
        <v>128</v>
      </c>
      <c r="D22" s="26" t="s">
        <v>26</v>
      </c>
      <c r="E22" s="27">
        <v>2</v>
      </c>
      <c r="F22" s="25"/>
      <c r="G22" s="26"/>
      <c r="H22" s="39" t="s">
        <v>124</v>
      </c>
      <c r="I22" s="39"/>
      <c r="J22" s="24"/>
      <c r="K22" s="24"/>
      <c r="L22" s="24"/>
      <c r="M22" s="24"/>
      <c r="N22" s="24"/>
      <c r="O22" s="24"/>
      <c r="P22" s="24"/>
      <c r="Q22" s="10"/>
      <c r="R22" s="10"/>
      <c r="S22" s="11">
        <f>Q22+R22</f>
        <v>0</v>
      </c>
      <c r="T22" s="10"/>
      <c r="U22" s="11">
        <f>T22-S22</f>
        <v>0</v>
      </c>
      <c r="V22" s="43"/>
      <c r="W22" s="24"/>
      <c r="X22" s="24"/>
      <c r="Y22" s="24"/>
    </row>
    <row r="23" spans="1:27" s="20" customFormat="1" ht="57" customHeight="1" x14ac:dyDescent="0.2">
      <c r="A23" s="23">
        <v>104001</v>
      </c>
      <c r="B23" s="24"/>
      <c r="C23" s="25" t="s">
        <v>128</v>
      </c>
      <c r="D23" s="26" t="s">
        <v>26</v>
      </c>
      <c r="E23" s="27">
        <v>2</v>
      </c>
      <c r="F23" s="25"/>
      <c r="G23" s="26"/>
      <c r="H23" s="39" t="s">
        <v>124</v>
      </c>
      <c r="I23" s="39" t="s">
        <v>125</v>
      </c>
      <c r="J23" s="24"/>
      <c r="K23" s="24">
        <v>750</v>
      </c>
      <c r="L23" s="24"/>
      <c r="M23" s="24">
        <f>K23+L23</f>
        <v>750</v>
      </c>
      <c r="N23" s="24">
        <v>750</v>
      </c>
      <c r="O23" s="24">
        <f>N23-M23</f>
        <v>0</v>
      </c>
      <c r="P23" s="24"/>
      <c r="Q23" s="10"/>
      <c r="R23" s="10"/>
      <c r="S23" s="11"/>
      <c r="T23" s="10"/>
      <c r="U23" s="11"/>
      <c r="V23" s="43"/>
      <c r="W23" s="24"/>
      <c r="X23" s="24"/>
      <c r="Y23" s="24"/>
    </row>
    <row r="24" spans="1:27" s="30" customFormat="1" ht="56.25" customHeight="1" x14ac:dyDescent="0.2">
      <c r="A24" s="23">
        <v>104001</v>
      </c>
      <c r="B24" s="24"/>
      <c r="C24" s="25" t="s">
        <v>128</v>
      </c>
      <c r="D24" s="26" t="s">
        <v>26</v>
      </c>
      <c r="E24" s="27">
        <v>2</v>
      </c>
      <c r="F24" s="25"/>
      <c r="G24" s="26"/>
      <c r="H24" s="45" t="s">
        <v>123</v>
      </c>
      <c r="I24" s="39"/>
      <c r="J24" s="24"/>
      <c r="K24" s="24"/>
      <c r="L24" s="24"/>
      <c r="M24" s="24"/>
      <c r="N24" s="24"/>
      <c r="O24" s="24"/>
      <c r="P24" s="24"/>
      <c r="Q24" s="10">
        <v>1000</v>
      </c>
      <c r="R24" s="10"/>
      <c r="S24" s="11">
        <f>Q24+R24</f>
        <v>1000</v>
      </c>
      <c r="T24" s="11">
        <v>986.5</v>
      </c>
      <c r="U24" s="11">
        <f>T24-S24</f>
        <v>-13.5</v>
      </c>
      <c r="V24" s="43" t="s">
        <v>231</v>
      </c>
      <c r="W24" s="24"/>
      <c r="X24" s="24"/>
      <c r="Y24" s="29"/>
    </row>
    <row r="25" spans="1:27" s="20" customFormat="1" ht="60.75" customHeight="1" x14ac:dyDescent="0.2">
      <c r="A25" s="23">
        <v>104001</v>
      </c>
      <c r="B25" s="24">
        <v>1</v>
      </c>
      <c r="C25" s="25" t="s">
        <v>174</v>
      </c>
      <c r="D25" s="26" t="s">
        <v>26</v>
      </c>
      <c r="E25" s="27">
        <v>45</v>
      </c>
      <c r="F25" s="25"/>
      <c r="G25" s="26"/>
      <c r="H25" s="46" t="s">
        <v>46</v>
      </c>
      <c r="I25" s="39"/>
      <c r="J25" s="24"/>
      <c r="K25" s="24"/>
      <c r="L25" s="24"/>
      <c r="M25" s="24"/>
      <c r="N25" s="24"/>
      <c r="O25" s="24"/>
      <c r="P25" s="24"/>
      <c r="Q25" s="10"/>
      <c r="R25" s="10"/>
      <c r="S25" s="11"/>
      <c r="T25" s="10"/>
      <c r="U25" s="11"/>
      <c r="V25" s="43"/>
      <c r="W25" s="24"/>
      <c r="X25" s="24"/>
      <c r="Y25" s="24"/>
      <c r="AA25" s="22" t="s">
        <v>23</v>
      </c>
    </row>
    <row r="26" spans="1:27" s="20" customFormat="1" ht="62.25" customHeight="1" x14ac:dyDescent="0.2">
      <c r="A26" s="23"/>
      <c r="B26" s="24">
        <v>2</v>
      </c>
      <c r="C26" s="25" t="s">
        <v>174</v>
      </c>
      <c r="D26" s="26" t="s">
        <v>26</v>
      </c>
      <c r="E26" s="27">
        <v>45</v>
      </c>
      <c r="F26" s="25"/>
      <c r="G26" s="26"/>
      <c r="H26" s="46" t="s">
        <v>46</v>
      </c>
      <c r="I26" s="39" t="s">
        <v>175</v>
      </c>
      <c r="J26" s="24" t="s">
        <v>1</v>
      </c>
      <c r="K26" s="31">
        <v>13734</v>
      </c>
      <c r="L26" s="31"/>
      <c r="M26" s="24">
        <f>K26+L26</f>
        <v>13734</v>
      </c>
      <c r="N26" s="31">
        <v>13734</v>
      </c>
      <c r="O26" s="24">
        <f>N26-M26</f>
        <v>0</v>
      </c>
      <c r="P26" s="32"/>
      <c r="Q26" s="10"/>
      <c r="R26" s="10"/>
      <c r="S26" s="11"/>
      <c r="T26" s="10"/>
      <c r="U26" s="11"/>
      <c r="V26" s="43"/>
      <c r="W26" s="24"/>
      <c r="X26" s="24"/>
      <c r="Y26" s="24"/>
      <c r="AA26" s="22"/>
    </row>
    <row r="27" spans="1:27" s="20" customFormat="1" ht="96" customHeight="1" x14ac:dyDescent="0.2">
      <c r="A27" s="23">
        <v>104001</v>
      </c>
      <c r="B27" s="24">
        <v>1</v>
      </c>
      <c r="C27" s="25" t="s">
        <v>174</v>
      </c>
      <c r="D27" s="26" t="s">
        <v>26</v>
      </c>
      <c r="E27" s="27">
        <v>45</v>
      </c>
      <c r="F27" s="25"/>
      <c r="G27" s="26"/>
      <c r="H27" s="45" t="s">
        <v>44</v>
      </c>
      <c r="I27" s="39"/>
      <c r="J27" s="24"/>
      <c r="K27" s="24"/>
      <c r="L27" s="24"/>
      <c r="M27" s="24"/>
      <c r="N27" s="24"/>
      <c r="O27" s="24"/>
      <c r="P27" s="24"/>
      <c r="Q27" s="10">
        <v>313416</v>
      </c>
      <c r="R27" s="10">
        <v>-49800</v>
      </c>
      <c r="S27" s="11">
        <f>Q27+R27</f>
        <v>263616</v>
      </c>
      <c r="T27" s="11">
        <v>263568</v>
      </c>
      <c r="U27" s="11">
        <f>T27-S27</f>
        <v>-48</v>
      </c>
      <c r="V27" s="43" t="s">
        <v>230</v>
      </c>
      <c r="W27" s="24"/>
      <c r="X27" s="24"/>
      <c r="Y27" s="24"/>
      <c r="AA27" s="28" t="s">
        <v>0</v>
      </c>
    </row>
    <row r="28" spans="1:27" s="20" customFormat="1" ht="47.25" customHeight="1" x14ac:dyDescent="0.2">
      <c r="A28" s="23">
        <v>104001</v>
      </c>
      <c r="B28" s="24">
        <v>1</v>
      </c>
      <c r="C28" s="25" t="s">
        <v>138</v>
      </c>
      <c r="D28" s="26" t="s">
        <v>25</v>
      </c>
      <c r="E28" s="27">
        <v>1</v>
      </c>
      <c r="F28" s="25"/>
      <c r="G28" s="26"/>
      <c r="H28" s="46" t="s">
        <v>47</v>
      </c>
      <c r="I28" s="39"/>
      <c r="J28" s="24"/>
      <c r="K28" s="24"/>
      <c r="L28" s="24"/>
      <c r="M28" s="24"/>
      <c r="N28" s="24"/>
      <c r="O28" s="24"/>
      <c r="P28" s="24"/>
      <c r="Q28" s="10"/>
      <c r="R28" s="10"/>
      <c r="S28" s="11"/>
      <c r="T28" s="10"/>
      <c r="U28" s="11"/>
      <c r="V28" s="43"/>
      <c r="W28" s="24"/>
      <c r="X28" s="24"/>
      <c r="Y28" s="24"/>
      <c r="AA28" s="28" t="s">
        <v>3</v>
      </c>
    </row>
    <row r="29" spans="1:27" s="20" customFormat="1" ht="45" customHeight="1" x14ac:dyDescent="0.2">
      <c r="A29" s="23">
        <v>104001</v>
      </c>
      <c r="B29" s="24">
        <v>1</v>
      </c>
      <c r="C29" s="25" t="s">
        <v>138</v>
      </c>
      <c r="D29" s="26" t="s">
        <v>25</v>
      </c>
      <c r="E29" s="27">
        <v>1</v>
      </c>
      <c r="F29" s="25" t="s">
        <v>6</v>
      </c>
      <c r="G29" s="26"/>
      <c r="H29" s="39" t="s">
        <v>47</v>
      </c>
      <c r="I29" s="44" t="s">
        <v>60</v>
      </c>
      <c r="J29" s="24" t="s">
        <v>1</v>
      </c>
      <c r="K29" s="31">
        <v>137240</v>
      </c>
      <c r="L29" s="31"/>
      <c r="M29" s="24">
        <f>K29+L29</f>
        <v>137240</v>
      </c>
      <c r="N29" s="31">
        <v>137240</v>
      </c>
      <c r="O29" s="24">
        <f t="shared" ref="O29:O35" si="2">N29-M29</f>
        <v>0</v>
      </c>
      <c r="P29" s="32"/>
      <c r="Q29" s="10"/>
      <c r="R29" s="10"/>
      <c r="S29" s="11">
        <f t="shared" ref="S29:S38" si="3">Q29+R29</f>
        <v>0</v>
      </c>
      <c r="T29" s="10"/>
      <c r="U29" s="11">
        <f t="shared" ref="U29:U34" si="4">T29-S29</f>
        <v>0</v>
      </c>
      <c r="V29" s="43"/>
      <c r="W29" s="24"/>
      <c r="X29" s="24"/>
      <c r="Y29" s="24"/>
      <c r="AA29" s="28" t="s">
        <v>2</v>
      </c>
    </row>
    <row r="30" spans="1:27" s="20" customFormat="1" ht="53.25" customHeight="1" x14ac:dyDescent="0.2">
      <c r="A30" s="23">
        <v>104001</v>
      </c>
      <c r="B30" s="24">
        <v>1</v>
      </c>
      <c r="C30" s="25" t="s">
        <v>138</v>
      </c>
      <c r="D30" s="26" t="s">
        <v>25</v>
      </c>
      <c r="E30" s="27">
        <v>1</v>
      </c>
      <c r="F30" s="25" t="s">
        <v>7</v>
      </c>
      <c r="G30" s="26"/>
      <c r="H30" s="39" t="s">
        <v>47</v>
      </c>
      <c r="I30" s="39" t="s">
        <v>139</v>
      </c>
      <c r="J30" s="24" t="s">
        <v>1</v>
      </c>
      <c r="K30" s="31">
        <v>366</v>
      </c>
      <c r="L30" s="31"/>
      <c r="M30" s="24">
        <f>K30+L30</f>
        <v>366</v>
      </c>
      <c r="N30" s="31">
        <v>366</v>
      </c>
      <c r="O30" s="24">
        <f t="shared" si="2"/>
        <v>0</v>
      </c>
      <c r="P30" s="33"/>
      <c r="Q30" s="10"/>
      <c r="R30" s="10"/>
      <c r="S30" s="11">
        <f t="shared" si="3"/>
        <v>0</v>
      </c>
      <c r="T30" s="10"/>
      <c r="U30" s="11">
        <f t="shared" si="4"/>
        <v>0</v>
      </c>
      <c r="V30" s="43"/>
      <c r="W30" s="24"/>
      <c r="X30" s="24"/>
      <c r="Y30" s="24"/>
    </row>
    <row r="31" spans="1:27" s="20" customFormat="1" ht="58.5" customHeight="1" x14ac:dyDescent="0.2">
      <c r="A31" s="23">
        <v>104001</v>
      </c>
      <c r="B31" s="24">
        <v>1</v>
      </c>
      <c r="C31" s="25" t="s">
        <v>138</v>
      </c>
      <c r="D31" s="26" t="s">
        <v>25</v>
      </c>
      <c r="E31" s="27">
        <v>1</v>
      </c>
      <c r="F31" s="25" t="s">
        <v>8</v>
      </c>
      <c r="G31" s="26"/>
      <c r="H31" s="39" t="s">
        <v>47</v>
      </c>
      <c r="I31" s="39" t="s">
        <v>61</v>
      </c>
      <c r="J31" s="24" t="s">
        <v>1</v>
      </c>
      <c r="K31" s="31">
        <v>15695</v>
      </c>
      <c r="L31" s="31"/>
      <c r="M31" s="24">
        <f>K31+L31</f>
        <v>15695</v>
      </c>
      <c r="N31" s="31">
        <v>15695</v>
      </c>
      <c r="O31" s="24">
        <f t="shared" si="2"/>
        <v>0</v>
      </c>
      <c r="P31" s="32"/>
      <c r="Q31" s="10"/>
      <c r="R31" s="10"/>
      <c r="S31" s="11">
        <f t="shared" si="3"/>
        <v>0</v>
      </c>
      <c r="T31" s="10"/>
      <c r="U31" s="11">
        <f t="shared" si="4"/>
        <v>0</v>
      </c>
      <c r="V31" s="43"/>
      <c r="W31" s="24"/>
      <c r="X31" s="24"/>
      <c r="Y31" s="24"/>
      <c r="AA31" s="22" t="s">
        <v>24</v>
      </c>
    </row>
    <row r="32" spans="1:27" s="20" customFormat="1" ht="60" customHeight="1" x14ac:dyDescent="0.2">
      <c r="A32" s="23">
        <v>104001</v>
      </c>
      <c r="B32" s="24">
        <v>1</v>
      </c>
      <c r="C32" s="25" t="s">
        <v>138</v>
      </c>
      <c r="D32" s="26" t="s">
        <v>25</v>
      </c>
      <c r="E32" s="27">
        <v>1</v>
      </c>
      <c r="F32" s="25" t="s">
        <v>11</v>
      </c>
      <c r="G32" s="26"/>
      <c r="H32" s="39" t="s">
        <v>47</v>
      </c>
      <c r="I32" s="39" t="s">
        <v>140</v>
      </c>
      <c r="J32" s="24" t="s">
        <v>1</v>
      </c>
      <c r="K32" s="34">
        <v>21050</v>
      </c>
      <c r="L32" s="31"/>
      <c r="M32" s="24">
        <f t="shared" ref="M32:M38" si="5">K32+L32</f>
        <v>21050</v>
      </c>
      <c r="N32" s="34">
        <v>21050</v>
      </c>
      <c r="O32" s="24">
        <f t="shared" si="2"/>
        <v>0</v>
      </c>
      <c r="P32" s="32"/>
      <c r="Q32" s="10"/>
      <c r="R32" s="10"/>
      <c r="S32" s="11">
        <f t="shared" si="3"/>
        <v>0</v>
      </c>
      <c r="T32" s="10"/>
      <c r="U32" s="11">
        <f t="shared" si="4"/>
        <v>0</v>
      </c>
      <c r="V32" s="43"/>
      <c r="W32" s="24"/>
      <c r="X32" s="24"/>
      <c r="Y32" s="24"/>
      <c r="AA32" s="35" t="s">
        <v>1</v>
      </c>
    </row>
    <row r="33" spans="1:27" s="20" customFormat="1" ht="44.25" customHeight="1" x14ac:dyDescent="0.2">
      <c r="A33" s="23">
        <v>104001</v>
      </c>
      <c r="B33" s="24">
        <v>1</v>
      </c>
      <c r="C33" s="25" t="s">
        <v>138</v>
      </c>
      <c r="D33" s="26" t="s">
        <v>25</v>
      </c>
      <c r="E33" s="27">
        <v>1</v>
      </c>
      <c r="F33" s="25" t="s">
        <v>12</v>
      </c>
      <c r="G33" s="26"/>
      <c r="H33" s="39" t="s">
        <v>47</v>
      </c>
      <c r="I33" s="39" t="s">
        <v>62</v>
      </c>
      <c r="J33" s="24" t="s">
        <v>1</v>
      </c>
      <c r="K33" s="34">
        <v>68638</v>
      </c>
      <c r="L33" s="31"/>
      <c r="M33" s="24">
        <f t="shared" si="5"/>
        <v>68638</v>
      </c>
      <c r="N33" s="34">
        <v>68638</v>
      </c>
      <c r="O33" s="24">
        <f t="shared" si="2"/>
        <v>0</v>
      </c>
      <c r="P33" s="32"/>
      <c r="Q33" s="10"/>
      <c r="R33" s="10"/>
      <c r="S33" s="11">
        <f t="shared" si="3"/>
        <v>0</v>
      </c>
      <c r="T33" s="10"/>
      <c r="U33" s="11">
        <f t="shared" si="4"/>
        <v>0</v>
      </c>
      <c r="V33" s="43"/>
      <c r="W33" s="24"/>
      <c r="X33" s="24"/>
      <c r="Y33" s="24"/>
      <c r="AA33" s="35" t="s">
        <v>4</v>
      </c>
    </row>
    <row r="34" spans="1:27" s="20" customFormat="1" ht="51" customHeight="1" x14ac:dyDescent="0.2">
      <c r="A34" s="23">
        <v>104001</v>
      </c>
      <c r="B34" s="24">
        <v>1</v>
      </c>
      <c r="C34" s="25" t="s">
        <v>138</v>
      </c>
      <c r="D34" s="26" t="s">
        <v>25</v>
      </c>
      <c r="E34" s="27">
        <v>1</v>
      </c>
      <c r="F34" s="25" t="s">
        <v>13</v>
      </c>
      <c r="G34" s="26"/>
      <c r="H34" s="39" t="s">
        <v>47</v>
      </c>
      <c r="I34" s="39" t="s">
        <v>141</v>
      </c>
      <c r="J34" s="24" t="s">
        <v>1</v>
      </c>
      <c r="K34" s="34">
        <v>12826</v>
      </c>
      <c r="L34" s="31"/>
      <c r="M34" s="24">
        <f t="shared" si="5"/>
        <v>12826</v>
      </c>
      <c r="N34" s="34">
        <v>12826</v>
      </c>
      <c r="O34" s="24">
        <f t="shared" si="2"/>
        <v>0</v>
      </c>
      <c r="P34" s="32"/>
      <c r="Q34" s="10"/>
      <c r="R34" s="10"/>
      <c r="S34" s="11">
        <f t="shared" si="3"/>
        <v>0</v>
      </c>
      <c r="T34" s="10"/>
      <c r="U34" s="11">
        <f t="shared" si="4"/>
        <v>0</v>
      </c>
      <c r="V34" s="43"/>
      <c r="W34" s="24"/>
      <c r="X34" s="24"/>
      <c r="Y34" s="24"/>
      <c r="AA34" s="35" t="s">
        <v>5</v>
      </c>
    </row>
    <row r="35" spans="1:27" s="20" customFormat="1" ht="57" customHeight="1" x14ac:dyDescent="0.2">
      <c r="A35" s="23">
        <v>104001</v>
      </c>
      <c r="B35" s="24">
        <v>1</v>
      </c>
      <c r="C35" s="25" t="s">
        <v>138</v>
      </c>
      <c r="D35" s="26" t="s">
        <v>25</v>
      </c>
      <c r="E35" s="27">
        <v>1</v>
      </c>
      <c r="F35" s="25" t="s">
        <v>14</v>
      </c>
      <c r="G35" s="26"/>
      <c r="H35" s="39" t="s">
        <v>47</v>
      </c>
      <c r="I35" s="39" t="s">
        <v>142</v>
      </c>
      <c r="J35" s="24" t="s">
        <v>1</v>
      </c>
      <c r="K35" s="34">
        <v>12</v>
      </c>
      <c r="L35" s="31"/>
      <c r="M35" s="24">
        <f>K35+L35</f>
        <v>12</v>
      </c>
      <c r="N35" s="34">
        <v>12</v>
      </c>
      <c r="O35" s="24">
        <f t="shared" si="2"/>
        <v>0</v>
      </c>
      <c r="P35" s="32"/>
      <c r="Q35" s="10"/>
      <c r="R35" s="10"/>
      <c r="S35" s="11"/>
      <c r="T35" s="10"/>
      <c r="U35" s="11"/>
      <c r="V35" s="43"/>
      <c r="W35" s="24"/>
      <c r="X35" s="24"/>
      <c r="Y35" s="24"/>
      <c r="AA35" s="35"/>
    </row>
    <row r="36" spans="1:27" s="20" customFormat="1" ht="51" customHeight="1" x14ac:dyDescent="0.2">
      <c r="A36" s="23"/>
      <c r="B36" s="24"/>
      <c r="C36" s="25" t="s">
        <v>138</v>
      </c>
      <c r="D36" s="26" t="s">
        <v>25</v>
      </c>
      <c r="E36" s="27">
        <v>1</v>
      </c>
      <c r="F36" s="25" t="s">
        <v>14</v>
      </c>
      <c r="G36" s="26"/>
      <c r="H36" s="39" t="s">
        <v>47</v>
      </c>
      <c r="I36" s="39" t="s">
        <v>144</v>
      </c>
      <c r="J36" s="24" t="s">
        <v>4</v>
      </c>
      <c r="K36" s="34"/>
      <c r="L36" s="31"/>
      <c r="M36" s="24"/>
      <c r="N36" s="34"/>
      <c r="O36" s="24"/>
      <c r="P36" s="32"/>
      <c r="Q36" s="10"/>
      <c r="R36" s="10"/>
      <c r="S36" s="11"/>
      <c r="T36" s="10"/>
      <c r="U36" s="11"/>
      <c r="V36" s="43"/>
      <c r="W36" s="24"/>
      <c r="X36" s="24"/>
      <c r="Y36" s="24"/>
      <c r="AA36" s="35"/>
    </row>
    <row r="37" spans="1:27" s="20" customFormat="1" ht="39" customHeight="1" x14ac:dyDescent="0.2">
      <c r="A37" s="23"/>
      <c r="B37" s="24"/>
      <c r="C37" s="25" t="s">
        <v>138</v>
      </c>
      <c r="D37" s="26" t="s">
        <v>25</v>
      </c>
      <c r="E37" s="27">
        <v>1</v>
      </c>
      <c r="F37" s="25" t="s">
        <v>14</v>
      </c>
      <c r="G37" s="26"/>
      <c r="H37" s="39" t="s">
        <v>47</v>
      </c>
      <c r="I37" s="39" t="s">
        <v>145</v>
      </c>
      <c r="J37" s="24" t="s">
        <v>5</v>
      </c>
      <c r="K37" s="34"/>
      <c r="L37" s="31"/>
      <c r="M37" s="24"/>
      <c r="N37" s="34"/>
      <c r="O37" s="24"/>
      <c r="P37" s="32"/>
      <c r="Q37" s="10"/>
      <c r="R37" s="10"/>
      <c r="S37" s="11"/>
      <c r="T37" s="10"/>
      <c r="U37" s="11"/>
      <c r="V37" s="43"/>
      <c r="W37" s="24"/>
      <c r="X37" s="24"/>
      <c r="Y37" s="24"/>
      <c r="AA37" s="35"/>
    </row>
    <row r="38" spans="1:27" s="20" customFormat="1" ht="35.25" customHeight="1" x14ac:dyDescent="0.2">
      <c r="A38" s="23">
        <v>104001</v>
      </c>
      <c r="B38" s="24">
        <v>1</v>
      </c>
      <c r="C38" s="25" t="s">
        <v>138</v>
      </c>
      <c r="D38" s="26" t="s">
        <v>25</v>
      </c>
      <c r="E38" s="27">
        <v>1</v>
      </c>
      <c r="F38" s="25"/>
      <c r="G38" s="26"/>
      <c r="H38" s="45" t="s">
        <v>48</v>
      </c>
      <c r="I38" s="39"/>
      <c r="J38" s="24"/>
      <c r="K38" s="24"/>
      <c r="L38" s="24"/>
      <c r="M38" s="24">
        <f t="shared" si="5"/>
        <v>0</v>
      </c>
      <c r="N38" s="32"/>
      <c r="O38" s="24">
        <f>N38-M38</f>
        <v>0</v>
      </c>
      <c r="P38" s="32"/>
      <c r="Q38" s="10">
        <v>914600</v>
      </c>
      <c r="R38" s="10"/>
      <c r="S38" s="11">
        <f t="shared" si="3"/>
        <v>914600</v>
      </c>
      <c r="T38" s="10">
        <v>914600</v>
      </c>
      <c r="U38" s="11">
        <f>T38-S38</f>
        <v>0</v>
      </c>
      <c r="V38" s="51"/>
      <c r="W38" s="24"/>
      <c r="X38" s="24"/>
      <c r="Y38" s="24"/>
      <c r="AA38" s="35" t="s">
        <v>34</v>
      </c>
    </row>
    <row r="39" spans="1:27" s="20" customFormat="1" ht="49.5" customHeight="1" x14ac:dyDescent="0.2">
      <c r="A39" s="23">
        <v>104001</v>
      </c>
      <c r="B39" s="24">
        <v>1</v>
      </c>
      <c r="C39" s="25" t="s">
        <v>143</v>
      </c>
      <c r="D39" s="26" t="s">
        <v>25</v>
      </c>
      <c r="E39" s="27">
        <v>1</v>
      </c>
      <c r="F39" s="25"/>
      <c r="G39" s="26"/>
      <c r="H39" s="46" t="s">
        <v>49</v>
      </c>
      <c r="I39" s="39"/>
      <c r="J39" s="24"/>
      <c r="K39" s="24"/>
      <c r="L39" s="24"/>
      <c r="M39" s="24"/>
      <c r="N39" s="32"/>
      <c r="O39" s="24"/>
      <c r="P39" s="24"/>
      <c r="Q39" s="10"/>
      <c r="R39" s="10"/>
      <c r="S39" s="11"/>
      <c r="T39" s="10"/>
      <c r="U39" s="11"/>
      <c r="V39" s="43"/>
      <c r="W39" s="24"/>
      <c r="X39" s="24"/>
      <c r="Y39" s="24"/>
      <c r="AA39" s="35" t="s">
        <v>35</v>
      </c>
    </row>
    <row r="40" spans="1:27" s="20" customFormat="1" ht="55.5" customHeight="1" x14ac:dyDescent="0.2">
      <c r="A40" s="23">
        <v>104001</v>
      </c>
      <c r="B40" s="24">
        <v>1</v>
      </c>
      <c r="C40" s="25" t="s">
        <v>143</v>
      </c>
      <c r="D40" s="26" t="s">
        <v>25</v>
      </c>
      <c r="E40" s="27">
        <v>1</v>
      </c>
      <c r="F40" s="25" t="s">
        <v>6</v>
      </c>
      <c r="G40" s="26"/>
      <c r="H40" s="39" t="s">
        <v>49</v>
      </c>
      <c r="I40" s="39" t="s">
        <v>63</v>
      </c>
      <c r="J40" s="24" t="s">
        <v>1</v>
      </c>
      <c r="K40" s="34">
        <v>3</v>
      </c>
      <c r="L40" s="32"/>
      <c r="M40" s="24">
        <f>K40+L40</f>
        <v>3</v>
      </c>
      <c r="N40" s="34">
        <v>3</v>
      </c>
      <c r="O40" s="24">
        <f>N40-M40</f>
        <v>0</v>
      </c>
      <c r="P40" s="24"/>
      <c r="Q40" s="10"/>
      <c r="R40" s="10"/>
      <c r="S40" s="11">
        <f>Q40+R40</f>
        <v>0</v>
      </c>
      <c r="T40" s="10"/>
      <c r="U40" s="11">
        <f>T40-S40</f>
        <v>0</v>
      </c>
      <c r="V40" s="43"/>
      <c r="W40" s="24"/>
      <c r="X40" s="24"/>
      <c r="Y40" s="24"/>
      <c r="AA40" s="35" t="s">
        <v>36</v>
      </c>
    </row>
    <row r="41" spans="1:27" s="20" customFormat="1" ht="90" customHeight="1" x14ac:dyDescent="0.2">
      <c r="A41" s="23">
        <v>104001</v>
      </c>
      <c r="B41" s="24">
        <v>1</v>
      </c>
      <c r="C41" s="25" t="s">
        <v>143</v>
      </c>
      <c r="D41" s="26" t="s">
        <v>25</v>
      </c>
      <c r="E41" s="27">
        <v>1</v>
      </c>
      <c r="F41" s="25" t="s">
        <v>7</v>
      </c>
      <c r="G41" s="26"/>
      <c r="H41" s="39" t="s">
        <v>49</v>
      </c>
      <c r="I41" s="39" t="s">
        <v>64</v>
      </c>
      <c r="J41" s="24" t="s">
        <v>1</v>
      </c>
      <c r="K41" s="34">
        <v>24</v>
      </c>
      <c r="L41" s="24"/>
      <c r="M41" s="24">
        <f>K41+L41</f>
        <v>24</v>
      </c>
      <c r="N41" s="34">
        <v>24</v>
      </c>
      <c r="O41" s="24">
        <f>N41-M41</f>
        <v>0</v>
      </c>
      <c r="P41" s="24"/>
      <c r="Q41" s="10"/>
      <c r="R41" s="10"/>
      <c r="S41" s="11">
        <f>Q41+R41</f>
        <v>0</v>
      </c>
      <c r="T41" s="10"/>
      <c r="U41" s="11">
        <f>T41-S41</f>
        <v>0</v>
      </c>
      <c r="V41" s="43"/>
      <c r="W41" s="24"/>
      <c r="X41" s="24"/>
      <c r="Y41" s="24"/>
      <c r="AA41" s="35" t="s">
        <v>37</v>
      </c>
    </row>
    <row r="42" spans="1:27" s="20" customFormat="1" ht="78.75" customHeight="1" x14ac:dyDescent="0.2">
      <c r="A42" s="23">
        <v>104001</v>
      </c>
      <c r="B42" s="24">
        <v>1</v>
      </c>
      <c r="C42" s="25" t="s">
        <v>143</v>
      </c>
      <c r="D42" s="26" t="s">
        <v>25</v>
      </c>
      <c r="E42" s="27">
        <v>1</v>
      </c>
      <c r="F42" s="25" t="s">
        <v>9</v>
      </c>
      <c r="G42" s="26"/>
      <c r="H42" s="39" t="s">
        <v>49</v>
      </c>
      <c r="I42" s="39" t="s">
        <v>65</v>
      </c>
      <c r="J42" s="24" t="s">
        <v>5</v>
      </c>
      <c r="K42" s="34"/>
      <c r="L42" s="24"/>
      <c r="M42" s="24"/>
      <c r="N42" s="34"/>
      <c r="O42" s="24"/>
      <c r="P42" s="24"/>
      <c r="Q42" s="10"/>
      <c r="R42" s="10"/>
      <c r="S42" s="11"/>
      <c r="T42" s="10"/>
      <c r="U42" s="11"/>
      <c r="V42" s="43"/>
      <c r="W42" s="24"/>
      <c r="X42" s="24"/>
      <c r="Y42" s="24"/>
      <c r="AA42" s="35" t="s">
        <v>38</v>
      </c>
    </row>
    <row r="43" spans="1:27" s="20" customFormat="1" ht="47.25" customHeight="1" x14ac:dyDescent="0.2">
      <c r="A43" s="23">
        <v>104001</v>
      </c>
      <c r="B43" s="24">
        <v>1</v>
      </c>
      <c r="C43" s="25" t="s">
        <v>143</v>
      </c>
      <c r="D43" s="26" t="s">
        <v>25</v>
      </c>
      <c r="E43" s="27">
        <v>1</v>
      </c>
      <c r="F43" s="25" t="s">
        <v>9</v>
      </c>
      <c r="G43" s="26"/>
      <c r="H43" s="45" t="s">
        <v>48</v>
      </c>
      <c r="I43" s="39"/>
      <c r="J43" s="24"/>
      <c r="K43" s="24"/>
      <c r="L43" s="24"/>
      <c r="M43" s="24"/>
      <c r="N43" s="24"/>
      <c r="O43" s="24"/>
      <c r="P43" s="24"/>
      <c r="Q43" s="10">
        <v>42400</v>
      </c>
      <c r="R43" s="10"/>
      <c r="S43" s="11">
        <f>Q43+R43</f>
        <v>42400</v>
      </c>
      <c r="T43" s="10">
        <v>42400</v>
      </c>
      <c r="U43" s="11">
        <f>T43-S43</f>
        <v>0</v>
      </c>
      <c r="V43" s="43"/>
      <c r="W43" s="24"/>
      <c r="X43" s="24"/>
      <c r="Y43" s="24"/>
      <c r="AA43" s="35" t="s">
        <v>39</v>
      </c>
    </row>
    <row r="44" spans="1:27" s="20" customFormat="1" ht="36.75" customHeight="1" x14ac:dyDescent="0.2">
      <c r="A44" s="23">
        <v>104001</v>
      </c>
      <c r="B44" s="24">
        <v>1</v>
      </c>
      <c r="C44" s="25" t="s">
        <v>146</v>
      </c>
      <c r="D44" s="26" t="s">
        <v>25</v>
      </c>
      <c r="E44" s="27">
        <v>1</v>
      </c>
      <c r="F44" s="25" t="s">
        <v>9</v>
      </c>
      <c r="G44" s="26"/>
      <c r="H44" s="39" t="s">
        <v>147</v>
      </c>
      <c r="I44" s="39"/>
      <c r="J44" s="24"/>
      <c r="K44" s="24"/>
      <c r="L44" s="24"/>
      <c r="M44" s="24"/>
      <c r="N44" s="24"/>
      <c r="O44" s="24"/>
      <c r="P44" s="24"/>
      <c r="Q44" s="10"/>
      <c r="R44" s="10"/>
      <c r="S44" s="11"/>
      <c r="T44" s="10"/>
      <c r="U44" s="11"/>
      <c r="V44" s="43"/>
      <c r="W44" s="24"/>
      <c r="X44" s="24"/>
      <c r="Y44" s="24"/>
      <c r="AA44" s="35"/>
    </row>
    <row r="45" spans="1:27" s="20" customFormat="1" ht="62.25" customHeight="1" x14ac:dyDescent="0.2">
      <c r="A45" s="23">
        <v>104001</v>
      </c>
      <c r="B45" s="24">
        <v>1</v>
      </c>
      <c r="C45" s="25" t="s">
        <v>146</v>
      </c>
      <c r="D45" s="26" t="s">
        <v>25</v>
      </c>
      <c r="E45" s="27">
        <v>1</v>
      </c>
      <c r="F45" s="25" t="s">
        <v>9</v>
      </c>
      <c r="G45" s="26"/>
      <c r="H45" s="39" t="s">
        <v>147</v>
      </c>
      <c r="I45" s="39" t="s">
        <v>148</v>
      </c>
      <c r="J45" s="24" t="s">
        <v>1</v>
      </c>
      <c r="K45" s="34">
        <v>1975</v>
      </c>
      <c r="L45" s="24"/>
      <c r="M45" s="24">
        <f>K45+L45</f>
        <v>1975</v>
      </c>
      <c r="N45" s="34">
        <v>1693</v>
      </c>
      <c r="O45" s="24">
        <f>N45-M45</f>
        <v>-282</v>
      </c>
      <c r="P45" s="24"/>
      <c r="Q45" s="10">
        <v>61426.8</v>
      </c>
      <c r="R45" s="10"/>
      <c r="S45" s="11">
        <f>Q45+R45</f>
        <v>61426.8</v>
      </c>
      <c r="T45" s="10">
        <v>43748.43</v>
      </c>
      <c r="U45" s="11">
        <f>T45-S45</f>
        <v>-17678.370000000003</v>
      </c>
      <c r="V45" s="43" t="s">
        <v>239</v>
      </c>
      <c r="W45" s="24"/>
      <c r="X45" s="24"/>
      <c r="Y45" s="24"/>
      <c r="AA45" s="35"/>
    </row>
    <row r="46" spans="1:27" s="20" customFormat="1" ht="36" customHeight="1" x14ac:dyDescent="0.2">
      <c r="A46" s="23">
        <v>104001</v>
      </c>
      <c r="B46" s="24">
        <v>1</v>
      </c>
      <c r="C46" s="25" t="s">
        <v>146</v>
      </c>
      <c r="D46" s="26" t="s">
        <v>25</v>
      </c>
      <c r="E46" s="27">
        <v>1</v>
      </c>
      <c r="F46" s="25" t="s">
        <v>9</v>
      </c>
      <c r="G46" s="26"/>
      <c r="H46" s="45" t="s">
        <v>48</v>
      </c>
      <c r="I46" s="39"/>
      <c r="J46" s="24"/>
      <c r="K46" s="24"/>
      <c r="L46" s="24"/>
      <c r="M46" s="24"/>
      <c r="N46" s="24"/>
      <c r="O46" s="24"/>
      <c r="P46" s="24"/>
      <c r="Q46" s="10">
        <v>0</v>
      </c>
      <c r="R46" s="10"/>
      <c r="S46" s="11">
        <f>Q46+R46</f>
        <v>0</v>
      </c>
      <c r="T46" s="10"/>
      <c r="U46" s="11">
        <f>T46-S46</f>
        <v>0</v>
      </c>
      <c r="V46" s="43"/>
      <c r="W46" s="24"/>
      <c r="X46" s="24"/>
      <c r="Y46" s="24"/>
      <c r="AA46" s="35"/>
    </row>
    <row r="47" spans="1:27" s="20" customFormat="1" ht="51.75" customHeight="1" x14ac:dyDescent="0.2">
      <c r="A47" s="23">
        <v>104001</v>
      </c>
      <c r="B47" s="24">
        <v>1</v>
      </c>
      <c r="C47" s="25" t="s">
        <v>179</v>
      </c>
      <c r="D47" s="26" t="s">
        <v>25</v>
      </c>
      <c r="E47" s="27">
        <v>8</v>
      </c>
      <c r="F47" s="25" t="s">
        <v>9</v>
      </c>
      <c r="G47" s="26"/>
      <c r="H47" s="39" t="s">
        <v>180</v>
      </c>
      <c r="I47" s="39"/>
      <c r="J47" s="24"/>
      <c r="K47" s="24"/>
      <c r="L47" s="24"/>
      <c r="M47" s="24"/>
      <c r="N47" s="24"/>
      <c r="O47" s="24"/>
      <c r="P47" s="24"/>
      <c r="Q47" s="10"/>
      <c r="R47" s="10"/>
      <c r="S47" s="11"/>
      <c r="T47" s="10"/>
      <c r="U47" s="11"/>
      <c r="V47" s="43"/>
      <c r="W47" s="24"/>
      <c r="X47" s="24"/>
      <c r="Y47" s="24"/>
      <c r="AA47" s="35"/>
    </row>
    <row r="48" spans="1:27" s="20" customFormat="1" ht="48" customHeight="1" x14ac:dyDescent="0.2">
      <c r="A48" s="23">
        <v>104001</v>
      </c>
      <c r="B48" s="24">
        <v>1</v>
      </c>
      <c r="C48" s="25" t="s">
        <v>179</v>
      </c>
      <c r="D48" s="26" t="s">
        <v>25</v>
      </c>
      <c r="E48" s="27">
        <v>8</v>
      </c>
      <c r="F48" s="25" t="s">
        <v>9</v>
      </c>
      <c r="G48" s="26"/>
      <c r="H48" s="39" t="s">
        <v>180</v>
      </c>
      <c r="I48" s="39" t="s">
        <v>181</v>
      </c>
      <c r="J48" s="24" t="s">
        <v>1</v>
      </c>
      <c r="K48" s="34">
        <v>115123</v>
      </c>
      <c r="L48" s="24"/>
      <c r="M48" s="24">
        <f>K48+L48</f>
        <v>115123</v>
      </c>
      <c r="N48" s="34">
        <v>115123</v>
      </c>
      <c r="O48" s="24">
        <f>N48-M48</f>
        <v>0</v>
      </c>
      <c r="P48" s="24"/>
      <c r="Q48" s="10"/>
      <c r="R48" s="10"/>
      <c r="S48" s="11"/>
      <c r="T48" s="10"/>
      <c r="U48" s="11"/>
      <c r="V48" s="43"/>
      <c r="W48" s="24"/>
      <c r="X48" s="24"/>
      <c r="Y48" s="24"/>
      <c r="AA48" s="35"/>
    </row>
    <row r="49" spans="1:27" s="20" customFormat="1" ht="46.5" customHeight="1" x14ac:dyDescent="0.2">
      <c r="A49" s="23">
        <v>104001</v>
      </c>
      <c r="B49" s="24">
        <v>1</v>
      </c>
      <c r="C49" s="25" t="s">
        <v>179</v>
      </c>
      <c r="D49" s="26" t="s">
        <v>25</v>
      </c>
      <c r="E49" s="27">
        <v>8</v>
      </c>
      <c r="F49" s="25" t="s">
        <v>9</v>
      </c>
      <c r="G49" s="26"/>
      <c r="H49" s="39" t="s">
        <v>180</v>
      </c>
      <c r="I49" s="39" t="s">
        <v>182</v>
      </c>
      <c r="J49" s="24" t="s">
        <v>1</v>
      </c>
      <c r="K49" s="34">
        <v>42200</v>
      </c>
      <c r="L49" s="24"/>
      <c r="M49" s="24">
        <f>K49+L49</f>
        <v>42200</v>
      </c>
      <c r="N49" s="34">
        <v>42200</v>
      </c>
      <c r="O49" s="24">
        <f>N49-M49</f>
        <v>0</v>
      </c>
      <c r="P49" s="24"/>
      <c r="Q49" s="10"/>
      <c r="R49" s="10"/>
      <c r="S49" s="11"/>
      <c r="T49" s="10"/>
      <c r="U49" s="11"/>
      <c r="V49" s="43"/>
      <c r="W49" s="24"/>
      <c r="X49" s="24"/>
      <c r="Y49" s="24"/>
      <c r="AA49" s="35"/>
    </row>
    <row r="50" spans="1:27" s="20" customFormat="1" ht="39.75" customHeight="1" x14ac:dyDescent="0.2">
      <c r="A50" s="23">
        <v>104001</v>
      </c>
      <c r="B50" s="24">
        <v>1</v>
      </c>
      <c r="C50" s="25" t="s">
        <v>179</v>
      </c>
      <c r="D50" s="26" t="s">
        <v>25</v>
      </c>
      <c r="E50" s="27">
        <v>8</v>
      </c>
      <c r="F50" s="25" t="s">
        <v>9</v>
      </c>
      <c r="G50" s="26"/>
      <c r="H50" s="39" t="s">
        <v>180</v>
      </c>
      <c r="I50" s="39" t="s">
        <v>183</v>
      </c>
      <c r="J50" s="24" t="s">
        <v>1</v>
      </c>
      <c r="K50" s="34">
        <v>33</v>
      </c>
      <c r="L50" s="24"/>
      <c r="M50" s="24">
        <f>K50+L50</f>
        <v>33</v>
      </c>
      <c r="N50" s="34">
        <v>33</v>
      </c>
      <c r="O50" s="24">
        <f>N50-M50</f>
        <v>0</v>
      </c>
      <c r="P50" s="24"/>
      <c r="Q50" s="10"/>
      <c r="R50" s="10"/>
      <c r="S50" s="11"/>
      <c r="T50" s="10"/>
      <c r="U50" s="11"/>
      <c r="V50" s="43"/>
      <c r="W50" s="24"/>
      <c r="X50" s="24"/>
      <c r="Y50" s="24"/>
      <c r="AA50" s="35"/>
    </row>
    <row r="51" spans="1:27" s="20" customFormat="1" ht="60.75" customHeight="1" x14ac:dyDescent="0.2">
      <c r="A51" s="23">
        <v>104001</v>
      </c>
      <c r="B51" s="24">
        <v>1</v>
      </c>
      <c r="C51" s="25" t="s">
        <v>179</v>
      </c>
      <c r="D51" s="26" t="s">
        <v>25</v>
      </c>
      <c r="E51" s="27">
        <v>8</v>
      </c>
      <c r="F51" s="25" t="s">
        <v>9</v>
      </c>
      <c r="G51" s="26"/>
      <c r="H51" s="39" t="s">
        <v>180</v>
      </c>
      <c r="I51" s="39" t="s">
        <v>184</v>
      </c>
      <c r="J51" s="24" t="s">
        <v>1</v>
      </c>
      <c r="K51" s="34">
        <v>900</v>
      </c>
      <c r="L51" s="24"/>
      <c r="M51" s="24">
        <f>K51+L51</f>
        <v>900</v>
      </c>
      <c r="N51" s="34">
        <v>900</v>
      </c>
      <c r="O51" s="24">
        <f>N51-M51</f>
        <v>0</v>
      </c>
      <c r="P51" s="24"/>
      <c r="Q51" s="10"/>
      <c r="R51" s="10"/>
      <c r="S51" s="11"/>
      <c r="T51" s="10"/>
      <c r="U51" s="11"/>
      <c r="V51" s="43"/>
      <c r="W51" s="24"/>
      <c r="X51" s="24"/>
      <c r="Y51" s="24"/>
      <c r="AA51" s="35"/>
    </row>
    <row r="52" spans="1:27" s="20" customFormat="1" ht="51" customHeight="1" x14ac:dyDescent="0.2">
      <c r="A52" s="23">
        <v>104001</v>
      </c>
      <c r="B52" s="24">
        <v>1</v>
      </c>
      <c r="C52" s="25" t="s">
        <v>179</v>
      </c>
      <c r="D52" s="26" t="s">
        <v>25</v>
      </c>
      <c r="E52" s="27">
        <v>8</v>
      </c>
      <c r="F52" s="25" t="s">
        <v>9</v>
      </c>
      <c r="G52" s="26"/>
      <c r="H52" s="39" t="s">
        <v>180</v>
      </c>
      <c r="I52" s="39" t="s">
        <v>238</v>
      </c>
      <c r="J52" s="24" t="s">
        <v>4</v>
      </c>
      <c r="K52" s="34">
        <v>20</v>
      </c>
      <c r="L52" s="24"/>
      <c r="M52" s="24">
        <f>K52+L52</f>
        <v>20</v>
      </c>
      <c r="N52" s="34">
        <v>20</v>
      </c>
      <c r="O52" s="24">
        <f>N52-M52</f>
        <v>0</v>
      </c>
      <c r="P52" s="24"/>
      <c r="Q52" s="10"/>
      <c r="R52" s="10"/>
      <c r="S52" s="11"/>
      <c r="T52" s="10"/>
      <c r="U52" s="11"/>
      <c r="V52" s="43"/>
      <c r="W52" s="24"/>
      <c r="X52" s="24"/>
      <c r="Y52" s="24"/>
      <c r="AA52" s="35"/>
    </row>
    <row r="53" spans="1:27" s="20" customFormat="1" ht="42" customHeight="1" x14ac:dyDescent="0.2">
      <c r="A53" s="23">
        <v>104001</v>
      </c>
      <c r="B53" s="24">
        <v>1</v>
      </c>
      <c r="C53" s="25" t="s">
        <v>179</v>
      </c>
      <c r="D53" s="26" t="s">
        <v>25</v>
      </c>
      <c r="E53" s="27">
        <v>8</v>
      </c>
      <c r="F53" s="25" t="s">
        <v>9</v>
      </c>
      <c r="G53" s="26"/>
      <c r="H53" s="45" t="s">
        <v>48</v>
      </c>
      <c r="I53" s="39"/>
      <c r="J53" s="24"/>
      <c r="K53" s="24"/>
      <c r="L53" s="24"/>
      <c r="M53" s="24"/>
      <c r="N53" s="24"/>
      <c r="O53" s="24"/>
      <c r="P53" s="24"/>
      <c r="Q53" s="10">
        <v>246012.9</v>
      </c>
      <c r="R53" s="10">
        <v>436</v>
      </c>
      <c r="S53" s="11">
        <f>Q53+R53</f>
        <v>246448.9</v>
      </c>
      <c r="T53" s="10">
        <v>246448.9</v>
      </c>
      <c r="U53" s="11">
        <f>T53-S53</f>
        <v>0</v>
      </c>
      <c r="V53" s="43"/>
      <c r="W53" s="24"/>
      <c r="X53" s="24"/>
      <c r="Y53" s="24"/>
      <c r="AA53" s="35"/>
    </row>
    <row r="54" spans="1:27" s="36" customFormat="1" ht="38.25" customHeight="1" x14ac:dyDescent="0.2">
      <c r="A54" s="23">
        <v>104001</v>
      </c>
      <c r="B54" s="24">
        <v>1</v>
      </c>
      <c r="C54" s="25" t="s">
        <v>185</v>
      </c>
      <c r="D54" s="26" t="s">
        <v>25</v>
      </c>
      <c r="E54" s="27">
        <v>1</v>
      </c>
      <c r="F54" s="25"/>
      <c r="G54" s="26"/>
      <c r="H54" s="46" t="s">
        <v>186</v>
      </c>
      <c r="I54" s="47"/>
      <c r="J54" s="24"/>
      <c r="K54" s="24"/>
      <c r="L54" s="24"/>
      <c r="M54" s="24"/>
      <c r="N54" s="24"/>
      <c r="O54" s="24"/>
      <c r="P54" s="24"/>
      <c r="Q54" s="10"/>
      <c r="R54" s="10"/>
      <c r="S54" s="11"/>
      <c r="T54" s="10"/>
      <c r="U54" s="11"/>
      <c r="V54" s="43"/>
      <c r="W54" s="24"/>
      <c r="X54" s="24"/>
      <c r="Y54" s="24"/>
      <c r="AA54" s="37" t="s">
        <v>40</v>
      </c>
    </row>
    <row r="55" spans="1:27" s="36" customFormat="1" ht="42" customHeight="1" x14ac:dyDescent="0.2">
      <c r="A55" s="23">
        <v>104001</v>
      </c>
      <c r="B55" s="24">
        <v>1</v>
      </c>
      <c r="C55" s="25" t="s">
        <v>185</v>
      </c>
      <c r="D55" s="26" t="s">
        <v>25</v>
      </c>
      <c r="E55" s="27">
        <v>1</v>
      </c>
      <c r="F55" s="25" t="s">
        <v>6</v>
      </c>
      <c r="G55" s="26"/>
      <c r="H55" s="46" t="s">
        <v>186</v>
      </c>
      <c r="I55" s="39" t="s">
        <v>187</v>
      </c>
      <c r="J55" s="24" t="s">
        <v>1</v>
      </c>
      <c r="K55" s="24">
        <v>209</v>
      </c>
      <c r="L55" s="24"/>
      <c r="M55" s="24">
        <f>K55+L55</f>
        <v>209</v>
      </c>
      <c r="N55" s="24">
        <v>209</v>
      </c>
      <c r="O55" s="24">
        <f>N55-M55</f>
        <v>0</v>
      </c>
      <c r="P55" s="24"/>
      <c r="Q55" s="10"/>
      <c r="R55" s="10"/>
      <c r="S55" s="11">
        <f>Q55+R55</f>
        <v>0</v>
      </c>
      <c r="T55" s="10"/>
      <c r="U55" s="11">
        <f>T55-S55</f>
        <v>0</v>
      </c>
      <c r="V55" s="43"/>
      <c r="W55" s="24"/>
      <c r="X55" s="24"/>
      <c r="Y55" s="24"/>
      <c r="AA55" s="37" t="s">
        <v>41</v>
      </c>
    </row>
    <row r="56" spans="1:27" s="36" customFormat="1" ht="42" customHeight="1" x14ac:dyDescent="0.2">
      <c r="A56" s="23">
        <v>104001</v>
      </c>
      <c r="B56" s="24">
        <v>1</v>
      </c>
      <c r="C56" s="25" t="s">
        <v>185</v>
      </c>
      <c r="D56" s="26" t="s">
        <v>25</v>
      </c>
      <c r="E56" s="27">
        <v>1</v>
      </c>
      <c r="F56" s="25" t="s">
        <v>7</v>
      </c>
      <c r="G56" s="26"/>
      <c r="H56" s="46" t="s">
        <v>186</v>
      </c>
      <c r="I56" s="39" t="s">
        <v>188</v>
      </c>
      <c r="J56" s="24" t="s">
        <v>1</v>
      </c>
      <c r="K56" s="24">
        <v>1459</v>
      </c>
      <c r="L56" s="24"/>
      <c r="M56" s="24">
        <f>K56+L56</f>
        <v>1459</v>
      </c>
      <c r="N56" s="24">
        <v>1459</v>
      </c>
      <c r="O56" s="24">
        <f>N56-M56</f>
        <v>0</v>
      </c>
      <c r="P56" s="24"/>
      <c r="Q56" s="10"/>
      <c r="R56" s="10"/>
      <c r="S56" s="11"/>
      <c r="T56" s="10"/>
      <c r="U56" s="11"/>
      <c r="V56" s="43"/>
      <c r="W56" s="24"/>
      <c r="X56" s="24"/>
      <c r="Y56" s="24"/>
      <c r="AA56" s="37" t="s">
        <v>42</v>
      </c>
    </row>
    <row r="57" spans="1:27" s="36" customFormat="1" ht="41.25" customHeight="1" x14ac:dyDescent="0.2">
      <c r="A57" s="23">
        <v>104001</v>
      </c>
      <c r="B57" s="24">
        <v>1</v>
      </c>
      <c r="C57" s="25" t="s">
        <v>185</v>
      </c>
      <c r="D57" s="26" t="s">
        <v>25</v>
      </c>
      <c r="E57" s="27">
        <v>1</v>
      </c>
      <c r="F57" s="25" t="s">
        <v>8</v>
      </c>
      <c r="G57" s="26"/>
      <c r="H57" s="46" t="s">
        <v>186</v>
      </c>
      <c r="I57" s="39" t="s">
        <v>189</v>
      </c>
      <c r="J57" s="24" t="s">
        <v>1</v>
      </c>
      <c r="K57" s="24">
        <v>300000</v>
      </c>
      <c r="L57" s="24"/>
      <c r="M57" s="24">
        <f>K57+L57</f>
        <v>300000</v>
      </c>
      <c r="N57" s="24">
        <v>300000</v>
      </c>
      <c r="O57" s="24">
        <f>N57-M57</f>
        <v>0</v>
      </c>
      <c r="P57" s="24"/>
      <c r="Q57" s="10"/>
      <c r="R57" s="10"/>
      <c r="S57" s="11">
        <f>Q57+R57</f>
        <v>0</v>
      </c>
      <c r="T57" s="10"/>
      <c r="U57" s="11">
        <f>T57-S57</f>
        <v>0</v>
      </c>
      <c r="V57" s="43"/>
      <c r="W57" s="24"/>
      <c r="X57" s="24"/>
      <c r="Y57" s="24"/>
      <c r="AA57" s="37" t="s">
        <v>43</v>
      </c>
    </row>
    <row r="58" spans="1:27" s="36" customFormat="1" ht="57.75" customHeight="1" x14ac:dyDescent="0.2">
      <c r="A58" s="23">
        <v>104001</v>
      </c>
      <c r="B58" s="24">
        <v>1</v>
      </c>
      <c r="C58" s="25" t="s">
        <v>185</v>
      </c>
      <c r="D58" s="26" t="s">
        <v>25</v>
      </c>
      <c r="E58" s="27">
        <v>1</v>
      </c>
      <c r="F58" s="25" t="s">
        <v>9</v>
      </c>
      <c r="G58" s="26"/>
      <c r="H58" s="46" t="s">
        <v>186</v>
      </c>
      <c r="I58" s="39" t="s">
        <v>190</v>
      </c>
      <c r="J58" s="24" t="s">
        <v>4</v>
      </c>
      <c r="K58" s="24">
        <v>25</v>
      </c>
      <c r="L58" s="24"/>
      <c r="M58" s="24">
        <f>K58+L58</f>
        <v>25</v>
      </c>
      <c r="N58" s="24">
        <v>25</v>
      </c>
      <c r="O58" s="24">
        <f>N58-M58</f>
        <v>0</v>
      </c>
      <c r="P58" s="24"/>
      <c r="Q58" s="10"/>
      <c r="R58" s="10"/>
      <c r="S58" s="11">
        <f>Q58+R58</f>
        <v>0</v>
      </c>
      <c r="T58" s="10"/>
      <c r="U58" s="11">
        <f>T58-S58</f>
        <v>0</v>
      </c>
      <c r="V58" s="43"/>
      <c r="W58" s="24"/>
      <c r="X58" s="24"/>
      <c r="Y58" s="24"/>
    </row>
    <row r="59" spans="1:27" s="36" customFormat="1" ht="42.75" customHeight="1" x14ac:dyDescent="0.2">
      <c r="A59" s="23">
        <v>104001</v>
      </c>
      <c r="B59" s="24">
        <v>1</v>
      </c>
      <c r="C59" s="25" t="s">
        <v>185</v>
      </c>
      <c r="D59" s="26" t="s">
        <v>25</v>
      </c>
      <c r="E59" s="27">
        <v>1</v>
      </c>
      <c r="F59" s="24"/>
      <c r="G59" s="26"/>
      <c r="H59" s="45" t="s">
        <v>48</v>
      </c>
      <c r="I59" s="39"/>
      <c r="J59" s="24"/>
      <c r="K59" s="24"/>
      <c r="L59" s="24"/>
      <c r="M59" s="24"/>
      <c r="N59" s="24"/>
      <c r="O59" s="24"/>
      <c r="P59" s="24"/>
      <c r="Q59" s="10">
        <v>249938.5</v>
      </c>
      <c r="R59" s="10">
        <v>2808.4</v>
      </c>
      <c r="S59" s="11">
        <f>Q59+R59</f>
        <v>252746.9</v>
      </c>
      <c r="T59" s="10">
        <v>252746.9</v>
      </c>
      <c r="U59" s="11">
        <f>T59-S59</f>
        <v>0</v>
      </c>
      <c r="V59" s="43"/>
      <c r="W59" s="24"/>
      <c r="X59" s="24"/>
      <c r="Y59" s="24"/>
    </row>
    <row r="60" spans="1:27" s="36" customFormat="1" ht="49.5" customHeight="1" x14ac:dyDescent="0.2">
      <c r="A60" s="23">
        <v>104001</v>
      </c>
      <c r="B60" s="24">
        <v>1</v>
      </c>
      <c r="C60" s="25" t="s">
        <v>150</v>
      </c>
      <c r="D60" s="26" t="s">
        <v>25</v>
      </c>
      <c r="E60" s="27">
        <v>1</v>
      </c>
      <c r="F60" s="25"/>
      <c r="G60" s="26"/>
      <c r="H60" s="46" t="s">
        <v>50</v>
      </c>
      <c r="I60" s="47"/>
      <c r="J60" s="24"/>
      <c r="K60" s="24"/>
      <c r="L60" s="24"/>
      <c r="M60" s="24"/>
      <c r="N60" s="24"/>
      <c r="O60" s="24"/>
      <c r="P60" s="24"/>
      <c r="Q60" s="10"/>
      <c r="R60" s="10"/>
      <c r="S60" s="11"/>
      <c r="T60" s="10"/>
      <c r="U60" s="11"/>
      <c r="V60" s="43"/>
      <c r="W60" s="24"/>
      <c r="X60" s="24"/>
      <c r="Y60" s="24"/>
      <c r="AA60" s="37" t="s">
        <v>40</v>
      </c>
    </row>
    <row r="61" spans="1:27" s="36" customFormat="1" ht="47.25" customHeight="1" x14ac:dyDescent="0.2">
      <c r="A61" s="23">
        <v>104001</v>
      </c>
      <c r="B61" s="24">
        <v>1</v>
      </c>
      <c r="C61" s="25" t="s">
        <v>150</v>
      </c>
      <c r="D61" s="26" t="s">
        <v>25</v>
      </c>
      <c r="E61" s="27">
        <v>1</v>
      </c>
      <c r="F61" s="25" t="s">
        <v>6</v>
      </c>
      <c r="G61" s="26"/>
      <c r="H61" s="39" t="s">
        <v>50</v>
      </c>
      <c r="I61" s="39" t="s">
        <v>66</v>
      </c>
      <c r="J61" s="24" t="s">
        <v>1</v>
      </c>
      <c r="K61" s="24">
        <v>2000</v>
      </c>
      <c r="L61" s="24"/>
      <c r="M61" s="24">
        <f>K61+L61</f>
        <v>2000</v>
      </c>
      <c r="N61" s="24">
        <v>2000</v>
      </c>
      <c r="O61" s="24">
        <f>N61-M61</f>
        <v>0</v>
      </c>
      <c r="P61" s="24"/>
      <c r="Q61" s="10"/>
      <c r="R61" s="10"/>
      <c r="S61" s="11">
        <f>Q61+R61</f>
        <v>0</v>
      </c>
      <c r="T61" s="10"/>
      <c r="U61" s="11">
        <f>T61-S61</f>
        <v>0</v>
      </c>
      <c r="V61" s="43"/>
      <c r="W61" s="24"/>
      <c r="X61" s="24"/>
      <c r="Y61" s="24"/>
      <c r="AA61" s="37" t="s">
        <v>41</v>
      </c>
    </row>
    <row r="62" spans="1:27" s="36" customFormat="1" ht="54.75" customHeight="1" x14ac:dyDescent="0.2">
      <c r="A62" s="23">
        <v>104001</v>
      </c>
      <c r="B62" s="24">
        <v>1</v>
      </c>
      <c r="C62" s="25" t="s">
        <v>150</v>
      </c>
      <c r="D62" s="26" t="s">
        <v>25</v>
      </c>
      <c r="E62" s="27">
        <v>1</v>
      </c>
      <c r="F62" s="25" t="s">
        <v>7</v>
      </c>
      <c r="G62" s="26"/>
      <c r="H62" s="39" t="s">
        <v>50</v>
      </c>
      <c r="I62" s="39" t="s">
        <v>67</v>
      </c>
      <c r="J62" s="24" t="s">
        <v>4</v>
      </c>
      <c r="K62" s="24"/>
      <c r="L62" s="24"/>
      <c r="M62" s="24"/>
      <c r="N62" s="24"/>
      <c r="O62" s="24"/>
      <c r="P62" s="24"/>
      <c r="Q62" s="10"/>
      <c r="R62" s="10"/>
      <c r="S62" s="11"/>
      <c r="T62" s="10"/>
      <c r="U62" s="11"/>
      <c r="V62" s="43"/>
      <c r="W62" s="24"/>
      <c r="X62" s="24"/>
      <c r="Y62" s="24"/>
      <c r="AA62" s="37" t="s">
        <v>42</v>
      </c>
    </row>
    <row r="63" spans="1:27" s="36" customFormat="1" ht="44.25" customHeight="1" x14ac:dyDescent="0.2">
      <c r="A63" s="23">
        <v>104001</v>
      </c>
      <c r="B63" s="24">
        <v>1</v>
      </c>
      <c r="C63" s="25" t="s">
        <v>150</v>
      </c>
      <c r="D63" s="26" t="s">
        <v>25</v>
      </c>
      <c r="E63" s="27">
        <v>1</v>
      </c>
      <c r="F63" s="25" t="s">
        <v>8</v>
      </c>
      <c r="G63" s="26"/>
      <c r="H63" s="39" t="s">
        <v>50</v>
      </c>
      <c r="I63" s="39" t="s">
        <v>68</v>
      </c>
      <c r="J63" s="24" t="s">
        <v>5</v>
      </c>
      <c r="K63" s="24">
        <v>60</v>
      </c>
      <c r="L63" s="24"/>
      <c r="M63" s="24">
        <f>K63+L63</f>
        <v>60</v>
      </c>
      <c r="N63" s="24">
        <v>60</v>
      </c>
      <c r="O63" s="24">
        <f>N63-M63</f>
        <v>0</v>
      </c>
      <c r="P63" s="24"/>
      <c r="Q63" s="10"/>
      <c r="R63" s="10"/>
      <c r="S63" s="11">
        <f>Q63+R63</f>
        <v>0</v>
      </c>
      <c r="T63" s="10"/>
      <c r="U63" s="11">
        <f>T63-S63</f>
        <v>0</v>
      </c>
      <c r="V63" s="43"/>
      <c r="W63" s="24"/>
      <c r="X63" s="24"/>
      <c r="Y63" s="24"/>
      <c r="AA63" s="37" t="s">
        <v>43</v>
      </c>
    </row>
    <row r="64" spans="1:27" s="36" customFormat="1" ht="50.25" customHeight="1" x14ac:dyDescent="0.2">
      <c r="A64" s="23">
        <v>104001</v>
      </c>
      <c r="B64" s="24">
        <v>1</v>
      </c>
      <c r="C64" s="25" t="s">
        <v>150</v>
      </c>
      <c r="D64" s="26" t="s">
        <v>25</v>
      </c>
      <c r="E64" s="27">
        <v>1</v>
      </c>
      <c r="F64" s="25" t="s">
        <v>9</v>
      </c>
      <c r="G64" s="26"/>
      <c r="H64" s="39" t="s">
        <v>50</v>
      </c>
      <c r="I64" s="39" t="s">
        <v>69</v>
      </c>
      <c r="J64" s="24" t="s">
        <v>5</v>
      </c>
      <c r="K64" s="24">
        <v>7</v>
      </c>
      <c r="L64" s="24"/>
      <c r="M64" s="24">
        <f>K64+L64</f>
        <v>7</v>
      </c>
      <c r="N64" s="24">
        <v>7</v>
      </c>
      <c r="O64" s="24">
        <f>N64-M64</f>
        <v>0</v>
      </c>
      <c r="P64" s="24"/>
      <c r="Q64" s="10"/>
      <c r="R64" s="10"/>
      <c r="S64" s="11">
        <f>Q64+R64</f>
        <v>0</v>
      </c>
      <c r="T64" s="10"/>
      <c r="U64" s="11">
        <f>T64-S64</f>
        <v>0</v>
      </c>
      <c r="V64" s="43"/>
      <c r="W64" s="24"/>
      <c r="X64" s="24"/>
      <c r="Y64" s="24"/>
    </row>
    <row r="65" spans="1:25" s="36" customFormat="1" ht="45.75" customHeight="1" x14ac:dyDescent="0.2">
      <c r="A65" s="23">
        <v>104001</v>
      </c>
      <c r="B65" s="24">
        <v>1</v>
      </c>
      <c r="C65" s="25" t="s">
        <v>150</v>
      </c>
      <c r="D65" s="26" t="s">
        <v>25</v>
      </c>
      <c r="E65" s="27">
        <v>1</v>
      </c>
      <c r="F65" s="24"/>
      <c r="G65" s="26"/>
      <c r="H65" s="45" t="s">
        <v>48</v>
      </c>
      <c r="I65" s="39"/>
      <c r="J65" s="24"/>
      <c r="K65" s="24"/>
      <c r="L65" s="24"/>
      <c r="M65" s="24"/>
      <c r="N65" s="24"/>
      <c r="O65" s="24"/>
      <c r="P65" s="24"/>
      <c r="Q65" s="10">
        <v>114460</v>
      </c>
      <c r="R65" s="10"/>
      <c r="S65" s="11">
        <f>Q65+R65</f>
        <v>114460</v>
      </c>
      <c r="T65" s="10">
        <v>114460</v>
      </c>
      <c r="U65" s="11">
        <f>T65-S65</f>
        <v>0</v>
      </c>
      <c r="V65" s="43"/>
      <c r="W65" s="24"/>
      <c r="X65" s="24"/>
      <c r="Y65" s="24"/>
    </row>
    <row r="66" spans="1:25" s="36" customFormat="1" ht="37.5" customHeight="1" x14ac:dyDescent="0.2">
      <c r="A66" s="23">
        <v>104001</v>
      </c>
      <c r="B66" s="24">
        <v>1</v>
      </c>
      <c r="C66" s="25" t="s">
        <v>149</v>
      </c>
      <c r="D66" s="26" t="s">
        <v>25</v>
      </c>
      <c r="E66" s="27">
        <v>1</v>
      </c>
      <c r="F66" s="25"/>
      <c r="G66" s="26"/>
      <c r="H66" s="46" t="s">
        <v>51</v>
      </c>
      <c r="I66" s="39"/>
      <c r="J66" s="24"/>
      <c r="K66" s="24"/>
      <c r="L66" s="24"/>
      <c r="M66" s="24">
        <f t="shared" ref="M66:M72" si="6">K66+L66</f>
        <v>0</v>
      </c>
      <c r="N66" s="24"/>
      <c r="O66" s="24">
        <f t="shared" ref="O66:O72" si="7">N66-M66</f>
        <v>0</v>
      </c>
      <c r="P66" s="24"/>
      <c r="Q66" s="10"/>
      <c r="R66" s="10"/>
      <c r="S66" s="11"/>
      <c r="T66" s="10"/>
      <c r="U66" s="11"/>
      <c r="V66" s="43"/>
      <c r="W66" s="24"/>
      <c r="X66" s="24"/>
      <c r="Y66" s="24"/>
    </row>
    <row r="67" spans="1:25" s="36" customFormat="1" ht="78" customHeight="1" x14ac:dyDescent="0.2">
      <c r="A67" s="23">
        <v>104001</v>
      </c>
      <c r="B67" s="24">
        <v>1</v>
      </c>
      <c r="C67" s="25" t="s">
        <v>149</v>
      </c>
      <c r="D67" s="26" t="s">
        <v>25</v>
      </c>
      <c r="E67" s="27">
        <v>1</v>
      </c>
      <c r="F67" s="25" t="s">
        <v>6</v>
      </c>
      <c r="G67" s="26"/>
      <c r="H67" s="39" t="s">
        <v>51</v>
      </c>
      <c r="I67" s="39" t="s">
        <v>70</v>
      </c>
      <c r="J67" s="24" t="s">
        <v>1</v>
      </c>
      <c r="K67" s="24">
        <v>465310</v>
      </c>
      <c r="L67" s="24"/>
      <c r="M67" s="24">
        <f t="shared" si="6"/>
        <v>465310</v>
      </c>
      <c r="N67" s="24">
        <v>465310</v>
      </c>
      <c r="O67" s="24">
        <f t="shared" si="7"/>
        <v>0</v>
      </c>
      <c r="P67" s="24"/>
      <c r="Q67" s="10"/>
      <c r="R67" s="10"/>
      <c r="S67" s="11">
        <f t="shared" ref="S67:S72" si="8">Q67+R67</f>
        <v>0</v>
      </c>
      <c r="T67" s="10"/>
      <c r="U67" s="11">
        <f t="shared" ref="U67:U72" si="9">T67-S67</f>
        <v>0</v>
      </c>
      <c r="V67" s="43"/>
      <c r="W67" s="24"/>
      <c r="X67" s="24"/>
      <c r="Y67" s="24"/>
    </row>
    <row r="68" spans="1:25" s="36" customFormat="1" ht="99" customHeight="1" x14ac:dyDescent="0.2">
      <c r="A68" s="23">
        <v>104001</v>
      </c>
      <c r="B68" s="24">
        <v>1</v>
      </c>
      <c r="C68" s="25" t="s">
        <v>149</v>
      </c>
      <c r="D68" s="26" t="s">
        <v>25</v>
      </c>
      <c r="E68" s="27">
        <v>1</v>
      </c>
      <c r="F68" s="25" t="s">
        <v>7</v>
      </c>
      <c r="G68" s="26"/>
      <c r="H68" s="39" t="s">
        <v>51</v>
      </c>
      <c r="I68" s="39" t="s">
        <v>71</v>
      </c>
      <c r="J68" s="24" t="s">
        <v>1</v>
      </c>
      <c r="K68" s="24">
        <v>4</v>
      </c>
      <c r="L68" s="24"/>
      <c r="M68" s="24">
        <f t="shared" si="6"/>
        <v>4</v>
      </c>
      <c r="N68" s="24">
        <v>4</v>
      </c>
      <c r="O68" s="24">
        <f t="shared" si="7"/>
        <v>0</v>
      </c>
      <c r="P68" s="24"/>
      <c r="Q68" s="10"/>
      <c r="R68" s="10"/>
      <c r="S68" s="11">
        <f t="shared" si="8"/>
        <v>0</v>
      </c>
      <c r="T68" s="10"/>
      <c r="U68" s="11">
        <f t="shared" si="9"/>
        <v>0</v>
      </c>
      <c r="V68" s="43"/>
      <c r="W68" s="24"/>
      <c r="X68" s="24"/>
      <c r="Y68" s="24"/>
    </row>
    <row r="69" spans="1:25" s="36" customFormat="1" ht="47.25" customHeight="1" x14ac:dyDescent="0.2">
      <c r="A69" s="23">
        <v>104001</v>
      </c>
      <c r="B69" s="24">
        <v>1</v>
      </c>
      <c r="C69" s="25" t="s">
        <v>149</v>
      </c>
      <c r="D69" s="26" t="s">
        <v>25</v>
      </c>
      <c r="E69" s="27">
        <v>1</v>
      </c>
      <c r="F69" s="25" t="s">
        <v>8</v>
      </c>
      <c r="G69" s="26"/>
      <c r="H69" s="39" t="s">
        <v>51</v>
      </c>
      <c r="I69" s="39" t="s">
        <v>72</v>
      </c>
      <c r="J69" s="24" t="s">
        <v>1</v>
      </c>
      <c r="K69" s="24">
        <v>26</v>
      </c>
      <c r="L69" s="24"/>
      <c r="M69" s="24">
        <f t="shared" si="6"/>
        <v>26</v>
      </c>
      <c r="N69" s="24">
        <v>26</v>
      </c>
      <c r="O69" s="24">
        <f t="shared" si="7"/>
        <v>0</v>
      </c>
      <c r="P69" s="24"/>
      <c r="Q69" s="10"/>
      <c r="R69" s="10"/>
      <c r="S69" s="11">
        <f t="shared" si="8"/>
        <v>0</v>
      </c>
      <c r="T69" s="10"/>
      <c r="U69" s="11">
        <f t="shared" si="9"/>
        <v>0</v>
      </c>
      <c r="V69" s="43"/>
      <c r="W69" s="24"/>
      <c r="X69" s="24"/>
      <c r="Y69" s="24"/>
    </row>
    <row r="70" spans="1:25" s="36" customFormat="1" ht="74.25" customHeight="1" x14ac:dyDescent="0.2">
      <c r="A70" s="23">
        <v>104001</v>
      </c>
      <c r="B70" s="24">
        <v>1</v>
      </c>
      <c r="C70" s="25" t="s">
        <v>149</v>
      </c>
      <c r="D70" s="26" t="s">
        <v>25</v>
      </c>
      <c r="E70" s="27">
        <v>1</v>
      </c>
      <c r="F70" s="25" t="s">
        <v>9</v>
      </c>
      <c r="G70" s="26"/>
      <c r="H70" s="39" t="s">
        <v>51</v>
      </c>
      <c r="I70" s="39" t="s">
        <v>73</v>
      </c>
      <c r="J70" s="24" t="s">
        <v>1</v>
      </c>
      <c r="K70" s="24">
        <v>340</v>
      </c>
      <c r="L70" s="24"/>
      <c r="M70" s="24">
        <f t="shared" si="6"/>
        <v>340</v>
      </c>
      <c r="N70" s="24">
        <v>340</v>
      </c>
      <c r="O70" s="24">
        <f t="shared" si="7"/>
        <v>0</v>
      </c>
      <c r="P70" s="38"/>
      <c r="Q70" s="10"/>
      <c r="R70" s="10"/>
      <c r="S70" s="11">
        <f t="shared" si="8"/>
        <v>0</v>
      </c>
      <c r="T70" s="10"/>
      <c r="U70" s="11">
        <f t="shared" si="9"/>
        <v>0</v>
      </c>
      <c r="V70" s="43"/>
      <c r="W70" s="24"/>
      <c r="X70" s="24"/>
      <c r="Y70" s="24"/>
    </row>
    <row r="71" spans="1:25" s="36" customFormat="1" ht="82.5" customHeight="1" x14ac:dyDescent="0.2">
      <c r="A71" s="23">
        <v>104001</v>
      </c>
      <c r="B71" s="24">
        <v>1</v>
      </c>
      <c r="C71" s="25" t="s">
        <v>149</v>
      </c>
      <c r="D71" s="26" t="s">
        <v>25</v>
      </c>
      <c r="E71" s="27">
        <v>1</v>
      </c>
      <c r="F71" s="25" t="s">
        <v>10</v>
      </c>
      <c r="G71" s="26"/>
      <c r="H71" s="39" t="s">
        <v>51</v>
      </c>
      <c r="I71" s="39" t="s">
        <v>74</v>
      </c>
      <c r="J71" s="24" t="s">
        <v>1</v>
      </c>
      <c r="K71" s="24">
        <v>375</v>
      </c>
      <c r="L71" s="24"/>
      <c r="M71" s="24">
        <f t="shared" si="6"/>
        <v>375</v>
      </c>
      <c r="N71" s="24">
        <v>375</v>
      </c>
      <c r="O71" s="24">
        <f t="shared" si="7"/>
        <v>0</v>
      </c>
      <c r="P71" s="24"/>
      <c r="Q71" s="10"/>
      <c r="R71" s="10"/>
      <c r="S71" s="11">
        <f t="shared" si="8"/>
        <v>0</v>
      </c>
      <c r="T71" s="10"/>
      <c r="U71" s="11">
        <f t="shared" si="9"/>
        <v>0</v>
      </c>
      <c r="V71" s="43"/>
      <c r="W71" s="24"/>
      <c r="X71" s="24"/>
      <c r="Y71" s="24"/>
    </row>
    <row r="72" spans="1:25" s="36" customFormat="1" ht="72.75" customHeight="1" x14ac:dyDescent="0.2">
      <c r="A72" s="23">
        <v>104001</v>
      </c>
      <c r="B72" s="24">
        <v>1</v>
      </c>
      <c r="C72" s="25" t="s">
        <v>149</v>
      </c>
      <c r="D72" s="26" t="s">
        <v>25</v>
      </c>
      <c r="E72" s="27">
        <v>1</v>
      </c>
      <c r="F72" s="25" t="s">
        <v>11</v>
      </c>
      <c r="G72" s="26"/>
      <c r="H72" s="39" t="s">
        <v>51</v>
      </c>
      <c r="I72" s="39" t="s">
        <v>75</v>
      </c>
      <c r="J72" s="24" t="s">
        <v>1</v>
      </c>
      <c r="K72" s="24">
        <v>445</v>
      </c>
      <c r="L72" s="24"/>
      <c r="M72" s="24">
        <f t="shared" si="6"/>
        <v>445</v>
      </c>
      <c r="N72" s="24">
        <v>445</v>
      </c>
      <c r="O72" s="24">
        <f t="shared" si="7"/>
        <v>0</v>
      </c>
      <c r="P72" s="24"/>
      <c r="Q72" s="10"/>
      <c r="R72" s="10"/>
      <c r="S72" s="11">
        <f t="shared" si="8"/>
        <v>0</v>
      </c>
      <c r="T72" s="10"/>
      <c r="U72" s="11">
        <f t="shared" si="9"/>
        <v>0</v>
      </c>
      <c r="V72" s="43"/>
      <c r="W72" s="24"/>
      <c r="X72" s="24"/>
      <c r="Y72" s="24"/>
    </row>
    <row r="73" spans="1:25" s="36" customFormat="1" ht="83.25" customHeight="1" x14ac:dyDescent="0.2">
      <c r="A73" s="23">
        <v>104001</v>
      </c>
      <c r="B73" s="24">
        <v>1</v>
      </c>
      <c r="C73" s="25" t="s">
        <v>149</v>
      </c>
      <c r="D73" s="26" t="s">
        <v>25</v>
      </c>
      <c r="E73" s="27">
        <v>1</v>
      </c>
      <c r="F73" s="25" t="s">
        <v>12</v>
      </c>
      <c r="G73" s="26"/>
      <c r="H73" s="39" t="s">
        <v>51</v>
      </c>
      <c r="I73" s="39" t="s">
        <v>76</v>
      </c>
      <c r="J73" s="24" t="s">
        <v>4</v>
      </c>
      <c r="K73" s="34"/>
      <c r="L73" s="24"/>
      <c r="M73" s="24"/>
      <c r="N73" s="24"/>
      <c r="O73" s="24"/>
      <c r="P73" s="24"/>
      <c r="Q73" s="10"/>
      <c r="R73" s="10"/>
      <c r="S73" s="11"/>
      <c r="T73" s="10"/>
      <c r="U73" s="11"/>
      <c r="V73" s="43"/>
      <c r="W73" s="24"/>
      <c r="X73" s="24"/>
      <c r="Y73" s="24"/>
    </row>
    <row r="74" spans="1:25" s="36" customFormat="1" ht="60.75" customHeight="1" x14ac:dyDescent="0.2">
      <c r="A74" s="23">
        <v>104001</v>
      </c>
      <c r="B74" s="24">
        <v>1</v>
      </c>
      <c r="C74" s="25" t="s">
        <v>149</v>
      </c>
      <c r="D74" s="26" t="s">
        <v>25</v>
      </c>
      <c r="E74" s="27">
        <v>1</v>
      </c>
      <c r="F74" s="25" t="s">
        <v>13</v>
      </c>
      <c r="G74" s="26"/>
      <c r="H74" s="39" t="s">
        <v>51</v>
      </c>
      <c r="I74" s="39" t="s">
        <v>77</v>
      </c>
      <c r="J74" s="24" t="s">
        <v>5</v>
      </c>
      <c r="K74" s="34"/>
      <c r="L74" s="24"/>
      <c r="M74" s="24"/>
      <c r="N74" s="24"/>
      <c r="O74" s="24"/>
      <c r="P74" s="24"/>
      <c r="Q74" s="10"/>
      <c r="R74" s="10"/>
      <c r="S74" s="11"/>
      <c r="T74" s="10"/>
      <c r="U74" s="11"/>
      <c r="V74" s="43"/>
      <c r="W74" s="24"/>
      <c r="X74" s="24"/>
      <c r="Y74" s="24"/>
    </row>
    <row r="75" spans="1:25" s="36" customFormat="1" ht="47.25" customHeight="1" x14ac:dyDescent="0.2">
      <c r="A75" s="23">
        <v>104001</v>
      </c>
      <c r="B75" s="24">
        <v>1</v>
      </c>
      <c r="C75" s="25" t="s">
        <v>149</v>
      </c>
      <c r="D75" s="26" t="s">
        <v>25</v>
      </c>
      <c r="E75" s="27">
        <v>1</v>
      </c>
      <c r="F75" s="25"/>
      <c r="G75" s="26"/>
      <c r="H75" s="45" t="s">
        <v>48</v>
      </c>
      <c r="I75" s="39"/>
      <c r="J75" s="24"/>
      <c r="K75" s="24"/>
      <c r="L75" s="24"/>
      <c r="M75" s="24"/>
      <c r="N75" s="24"/>
      <c r="O75" s="24"/>
      <c r="P75" s="24"/>
      <c r="Q75" s="10">
        <v>858807</v>
      </c>
      <c r="R75" s="10"/>
      <c r="S75" s="11">
        <f>Q75+R75</f>
        <v>858807</v>
      </c>
      <c r="T75" s="10">
        <v>858807</v>
      </c>
      <c r="U75" s="11">
        <f>T75-S75</f>
        <v>0</v>
      </c>
      <c r="V75" s="43"/>
      <c r="W75" s="24"/>
      <c r="X75" s="24"/>
      <c r="Y75" s="24"/>
    </row>
    <row r="76" spans="1:25" s="36" customFormat="1" ht="51" customHeight="1" x14ac:dyDescent="0.2">
      <c r="A76" s="23">
        <v>104001</v>
      </c>
      <c r="B76" s="24">
        <v>1</v>
      </c>
      <c r="C76" s="25" t="s">
        <v>151</v>
      </c>
      <c r="D76" s="26" t="s">
        <v>25</v>
      </c>
      <c r="E76" s="27">
        <v>1</v>
      </c>
      <c r="F76" s="25"/>
      <c r="G76" s="26"/>
      <c r="H76" s="46" t="s">
        <v>52</v>
      </c>
      <c r="I76" s="39"/>
      <c r="J76" s="24"/>
      <c r="K76" s="24"/>
      <c r="L76" s="24"/>
      <c r="M76" s="24"/>
      <c r="N76" s="24"/>
      <c r="O76" s="24"/>
      <c r="P76" s="24"/>
      <c r="Q76" s="10"/>
      <c r="R76" s="10"/>
      <c r="S76" s="11"/>
      <c r="T76" s="10"/>
      <c r="U76" s="11"/>
      <c r="V76" s="43"/>
      <c r="W76" s="24"/>
      <c r="X76" s="24"/>
      <c r="Y76" s="24"/>
    </row>
    <row r="77" spans="1:25" s="36" customFormat="1" ht="44.25" customHeight="1" x14ac:dyDescent="0.2">
      <c r="A77" s="23">
        <v>104001</v>
      </c>
      <c r="B77" s="24">
        <v>1</v>
      </c>
      <c r="C77" s="25" t="s">
        <v>151</v>
      </c>
      <c r="D77" s="26" t="s">
        <v>25</v>
      </c>
      <c r="E77" s="27">
        <v>1</v>
      </c>
      <c r="F77" s="25" t="s">
        <v>6</v>
      </c>
      <c r="G77" s="26"/>
      <c r="H77" s="39" t="s">
        <v>52</v>
      </c>
      <c r="I77" s="39" t="s">
        <v>78</v>
      </c>
      <c r="J77" s="24" t="s">
        <v>1</v>
      </c>
      <c r="K77" s="24">
        <v>17000</v>
      </c>
      <c r="L77" s="24"/>
      <c r="M77" s="24">
        <f>K77+L77</f>
        <v>17000</v>
      </c>
      <c r="N77" s="24">
        <v>17000</v>
      </c>
      <c r="O77" s="24">
        <f>N77-M77</f>
        <v>0</v>
      </c>
      <c r="P77" s="24"/>
      <c r="Q77" s="10"/>
      <c r="R77" s="10"/>
      <c r="S77" s="11">
        <f>Q77+R77</f>
        <v>0</v>
      </c>
      <c r="T77" s="10"/>
      <c r="U77" s="11">
        <f>T77-S77</f>
        <v>0</v>
      </c>
      <c r="V77" s="43"/>
      <c r="W77" s="24"/>
      <c r="X77" s="24"/>
      <c r="Y77" s="24"/>
    </row>
    <row r="78" spans="1:25" s="36" customFormat="1" ht="45" customHeight="1" x14ac:dyDescent="0.2">
      <c r="A78" s="23">
        <v>104001</v>
      </c>
      <c r="B78" s="24">
        <v>1</v>
      </c>
      <c r="C78" s="25" t="s">
        <v>151</v>
      </c>
      <c r="D78" s="26" t="s">
        <v>25</v>
      </c>
      <c r="E78" s="27">
        <v>1</v>
      </c>
      <c r="F78" s="24"/>
      <c r="G78" s="26"/>
      <c r="H78" s="45" t="s">
        <v>48</v>
      </c>
      <c r="I78" s="48"/>
      <c r="J78" s="32"/>
      <c r="K78" s="24"/>
      <c r="L78" s="24"/>
      <c r="M78" s="24"/>
      <c r="N78" s="24"/>
      <c r="O78" s="24"/>
      <c r="P78" s="24"/>
      <c r="Q78" s="10">
        <v>301150</v>
      </c>
      <c r="R78" s="10"/>
      <c r="S78" s="11">
        <f>Q78+R78</f>
        <v>301150</v>
      </c>
      <c r="T78" s="10">
        <v>301150</v>
      </c>
      <c r="U78" s="11">
        <f>T78-S78</f>
        <v>0</v>
      </c>
      <c r="V78" s="43"/>
      <c r="W78" s="24"/>
      <c r="X78" s="24"/>
      <c r="Y78" s="24"/>
    </row>
    <row r="79" spans="1:25" s="36" customFormat="1" ht="46.5" customHeight="1" x14ac:dyDescent="0.2">
      <c r="A79" s="23">
        <v>104001</v>
      </c>
      <c r="B79" s="24">
        <v>1</v>
      </c>
      <c r="C79" s="25" t="s">
        <v>152</v>
      </c>
      <c r="D79" s="26" t="s">
        <v>25</v>
      </c>
      <c r="E79" s="27">
        <v>1</v>
      </c>
      <c r="F79" s="25"/>
      <c r="G79" s="26"/>
      <c r="H79" s="46" t="s">
        <v>53</v>
      </c>
      <c r="I79" s="39" t="s">
        <v>119</v>
      </c>
      <c r="J79" s="24"/>
      <c r="K79" s="24"/>
      <c r="L79" s="24"/>
      <c r="M79" s="24"/>
      <c r="N79" s="24"/>
      <c r="O79" s="24"/>
      <c r="P79" s="24"/>
      <c r="Q79" s="10"/>
      <c r="R79" s="10"/>
      <c r="S79" s="11"/>
      <c r="T79" s="10"/>
      <c r="U79" s="11"/>
      <c r="V79" s="43"/>
      <c r="W79" s="24"/>
      <c r="X79" s="24"/>
      <c r="Y79" s="24"/>
    </row>
    <row r="80" spans="1:25" s="36" customFormat="1" ht="35.25" customHeight="1" x14ac:dyDescent="0.2">
      <c r="A80" s="23">
        <v>104001</v>
      </c>
      <c r="B80" s="24">
        <v>1</v>
      </c>
      <c r="C80" s="25" t="s">
        <v>152</v>
      </c>
      <c r="D80" s="26" t="s">
        <v>25</v>
      </c>
      <c r="E80" s="27">
        <v>1</v>
      </c>
      <c r="F80" s="25"/>
      <c r="G80" s="26"/>
      <c r="H80" s="45" t="s">
        <v>44</v>
      </c>
      <c r="I80" s="39"/>
      <c r="J80" s="24"/>
      <c r="K80" s="24"/>
      <c r="L80" s="24"/>
      <c r="M80" s="24"/>
      <c r="N80" s="24"/>
      <c r="O80" s="24"/>
      <c r="P80" s="24"/>
      <c r="Q80" s="10">
        <f>269610.5+25963</f>
        <v>295573.5</v>
      </c>
      <c r="R80" s="10"/>
      <c r="S80" s="11">
        <f>Q80+R80</f>
        <v>295573.5</v>
      </c>
      <c r="T80" s="10">
        <f>269610.5+14327.28</f>
        <v>283937.78000000003</v>
      </c>
      <c r="U80" s="11">
        <f>T80-S80</f>
        <v>-11635.719999999972</v>
      </c>
      <c r="V80" s="43" t="s">
        <v>81</v>
      </c>
      <c r="W80" s="24"/>
      <c r="X80" s="24"/>
      <c r="Y80" s="24"/>
    </row>
    <row r="81" spans="1:25" s="36" customFormat="1" ht="57" customHeight="1" x14ac:dyDescent="0.2">
      <c r="A81" s="23">
        <v>104001</v>
      </c>
      <c r="B81" s="24">
        <v>1</v>
      </c>
      <c r="C81" s="25" t="s">
        <v>152</v>
      </c>
      <c r="D81" s="26" t="s">
        <v>25</v>
      </c>
      <c r="E81" s="27">
        <v>1</v>
      </c>
      <c r="F81" s="25"/>
      <c r="G81" s="26"/>
      <c r="H81" s="46" t="s">
        <v>53</v>
      </c>
      <c r="I81" s="39" t="s">
        <v>120</v>
      </c>
      <c r="J81" s="24"/>
      <c r="K81" s="24"/>
      <c r="L81" s="24"/>
      <c r="M81" s="24"/>
      <c r="N81" s="24"/>
      <c r="O81" s="24"/>
      <c r="P81" s="24"/>
      <c r="Q81" s="12"/>
      <c r="R81" s="12"/>
      <c r="S81" s="13"/>
      <c r="T81" s="12"/>
      <c r="U81" s="13"/>
      <c r="V81" s="43"/>
      <c r="W81" s="24"/>
      <c r="X81" s="24"/>
      <c r="Y81" s="24"/>
    </row>
    <row r="82" spans="1:25" s="36" customFormat="1" ht="46.5" customHeight="1" x14ac:dyDescent="0.2">
      <c r="A82" s="23">
        <v>104001</v>
      </c>
      <c r="B82" s="24">
        <v>1</v>
      </c>
      <c r="C82" s="25" t="s">
        <v>152</v>
      </c>
      <c r="D82" s="26" t="s">
        <v>25</v>
      </c>
      <c r="E82" s="27">
        <v>1</v>
      </c>
      <c r="F82" s="25"/>
      <c r="G82" s="26"/>
      <c r="H82" s="45" t="s">
        <v>44</v>
      </c>
      <c r="I82" s="39"/>
      <c r="J82" s="24"/>
      <c r="K82" s="24"/>
      <c r="L82" s="24"/>
      <c r="M82" s="24"/>
      <c r="N82" s="24"/>
      <c r="O82" s="24"/>
      <c r="P82" s="24"/>
      <c r="Q82" s="12"/>
      <c r="R82" s="14">
        <v>21628.5</v>
      </c>
      <c r="S82" s="15">
        <f>Q82+R82</f>
        <v>21628.5</v>
      </c>
      <c r="T82" s="14"/>
      <c r="U82" s="15">
        <f>T82-S82</f>
        <v>-21628.5</v>
      </c>
      <c r="V82" s="43" t="s">
        <v>81</v>
      </c>
      <c r="W82" s="24"/>
      <c r="X82" s="24"/>
      <c r="Y82" s="24"/>
    </row>
    <row r="83" spans="1:25" s="36" customFormat="1" ht="45" customHeight="1" x14ac:dyDescent="0.2">
      <c r="A83" s="23">
        <v>104001</v>
      </c>
      <c r="B83" s="24">
        <v>1</v>
      </c>
      <c r="C83" s="25" t="s">
        <v>153</v>
      </c>
      <c r="D83" s="26" t="s">
        <v>25</v>
      </c>
      <c r="E83" s="27">
        <v>1</v>
      </c>
      <c r="F83" s="25"/>
      <c r="G83" s="26"/>
      <c r="H83" s="39" t="s">
        <v>154</v>
      </c>
      <c r="I83" s="39"/>
      <c r="J83" s="24"/>
      <c r="K83" s="24"/>
      <c r="L83" s="24"/>
      <c r="M83" s="24"/>
      <c r="N83" s="24"/>
      <c r="O83" s="24"/>
      <c r="P83" s="24"/>
      <c r="Q83" s="10"/>
      <c r="R83" s="10"/>
      <c r="S83" s="11"/>
      <c r="T83" s="10"/>
      <c r="U83" s="11"/>
      <c r="V83" s="43"/>
      <c r="W83" s="24"/>
      <c r="X83" s="24"/>
      <c r="Y83" s="24"/>
    </row>
    <row r="84" spans="1:25" s="36" customFormat="1" ht="42.75" customHeight="1" x14ac:dyDescent="0.2">
      <c r="A84" s="23">
        <v>104001</v>
      </c>
      <c r="B84" s="24">
        <v>1</v>
      </c>
      <c r="C84" s="25" t="s">
        <v>153</v>
      </c>
      <c r="D84" s="26" t="s">
        <v>25</v>
      </c>
      <c r="E84" s="27">
        <v>1</v>
      </c>
      <c r="F84" s="25"/>
      <c r="G84" s="26"/>
      <c r="H84" s="39" t="s">
        <v>154</v>
      </c>
      <c r="I84" s="39" t="s">
        <v>155</v>
      </c>
      <c r="J84" s="24" t="s">
        <v>1</v>
      </c>
      <c r="K84" s="24">
        <v>4140000</v>
      </c>
      <c r="L84" s="24"/>
      <c r="M84" s="24">
        <f t="shared" ref="M84:M94" si="10">K84+L84</f>
        <v>4140000</v>
      </c>
      <c r="N84" s="24">
        <v>4140000</v>
      </c>
      <c r="O84" s="24">
        <f t="shared" ref="O84:O94" si="11">N84-M84</f>
        <v>0</v>
      </c>
      <c r="P84" s="24"/>
      <c r="Q84" s="10"/>
      <c r="R84" s="10"/>
      <c r="S84" s="11"/>
      <c r="T84" s="10"/>
      <c r="U84" s="11"/>
      <c r="V84" s="43"/>
      <c r="W84" s="24"/>
      <c r="X84" s="24"/>
      <c r="Y84" s="24"/>
    </row>
    <row r="85" spans="1:25" s="36" customFormat="1" ht="45.75" customHeight="1" x14ac:dyDescent="0.2">
      <c r="A85" s="23">
        <v>104001</v>
      </c>
      <c r="B85" s="24">
        <v>1</v>
      </c>
      <c r="C85" s="25" t="s">
        <v>153</v>
      </c>
      <c r="D85" s="26" t="s">
        <v>25</v>
      </c>
      <c r="E85" s="27">
        <v>1</v>
      </c>
      <c r="F85" s="25"/>
      <c r="G85" s="26"/>
      <c r="H85" s="39" t="s">
        <v>154</v>
      </c>
      <c r="I85" s="39" t="s">
        <v>156</v>
      </c>
      <c r="J85" s="24" t="s">
        <v>1</v>
      </c>
      <c r="K85" s="24">
        <v>330000</v>
      </c>
      <c r="L85" s="24"/>
      <c r="M85" s="24">
        <f t="shared" si="10"/>
        <v>330000</v>
      </c>
      <c r="N85" s="24">
        <v>330000</v>
      </c>
      <c r="O85" s="24">
        <f t="shared" si="11"/>
        <v>0</v>
      </c>
      <c r="P85" s="24"/>
      <c r="Q85" s="10"/>
      <c r="R85" s="10"/>
      <c r="S85" s="11"/>
      <c r="T85" s="10"/>
      <c r="U85" s="11"/>
      <c r="V85" s="43"/>
      <c r="W85" s="24"/>
      <c r="X85" s="24"/>
      <c r="Y85" s="24"/>
    </row>
    <row r="86" spans="1:25" s="36" customFormat="1" ht="40.5" customHeight="1" x14ac:dyDescent="0.2">
      <c r="A86" s="23">
        <v>104001</v>
      </c>
      <c r="B86" s="24">
        <v>1</v>
      </c>
      <c r="C86" s="25" t="s">
        <v>153</v>
      </c>
      <c r="D86" s="26" t="s">
        <v>25</v>
      </c>
      <c r="E86" s="27">
        <v>1</v>
      </c>
      <c r="F86" s="25"/>
      <c r="G86" s="26"/>
      <c r="H86" s="39" t="s">
        <v>154</v>
      </c>
      <c r="I86" s="39" t="s">
        <v>157</v>
      </c>
      <c r="J86" s="24" t="s">
        <v>1</v>
      </c>
      <c r="K86" s="24">
        <v>4500</v>
      </c>
      <c r="L86" s="24"/>
      <c r="M86" s="24">
        <f t="shared" si="10"/>
        <v>4500</v>
      </c>
      <c r="N86" s="24">
        <v>4500</v>
      </c>
      <c r="O86" s="24">
        <f t="shared" si="11"/>
        <v>0</v>
      </c>
      <c r="P86" s="24"/>
      <c r="Q86" s="10"/>
      <c r="R86" s="10"/>
      <c r="S86" s="11"/>
      <c r="T86" s="10"/>
      <c r="U86" s="11"/>
      <c r="V86" s="43"/>
      <c r="W86" s="24"/>
      <c r="X86" s="24"/>
      <c r="Y86" s="24"/>
    </row>
    <row r="87" spans="1:25" s="36" customFormat="1" ht="36" customHeight="1" x14ac:dyDescent="0.2">
      <c r="A87" s="23">
        <v>104001</v>
      </c>
      <c r="B87" s="24">
        <v>1</v>
      </c>
      <c r="C87" s="25" t="s">
        <v>153</v>
      </c>
      <c r="D87" s="26" t="s">
        <v>25</v>
      </c>
      <c r="E87" s="27">
        <v>1</v>
      </c>
      <c r="F87" s="25"/>
      <c r="G87" s="26"/>
      <c r="H87" s="39" t="s">
        <v>154</v>
      </c>
      <c r="I87" s="39" t="s">
        <v>158</v>
      </c>
      <c r="J87" s="24" t="s">
        <v>1</v>
      </c>
      <c r="K87" s="24">
        <v>21000</v>
      </c>
      <c r="L87" s="24"/>
      <c r="M87" s="24">
        <f t="shared" si="10"/>
        <v>21000</v>
      </c>
      <c r="N87" s="24">
        <v>21000</v>
      </c>
      <c r="O87" s="24">
        <f t="shared" si="11"/>
        <v>0</v>
      </c>
      <c r="P87" s="24"/>
      <c r="Q87" s="10"/>
      <c r="R87" s="10"/>
      <c r="S87" s="11"/>
      <c r="T87" s="10"/>
      <c r="U87" s="11"/>
      <c r="V87" s="43"/>
      <c r="W87" s="24"/>
      <c r="X87" s="24"/>
      <c r="Y87" s="24"/>
    </row>
    <row r="88" spans="1:25" s="36" customFormat="1" ht="36" customHeight="1" x14ac:dyDescent="0.2">
      <c r="A88" s="23">
        <v>104001</v>
      </c>
      <c r="B88" s="24">
        <v>1</v>
      </c>
      <c r="C88" s="25" t="s">
        <v>153</v>
      </c>
      <c r="D88" s="26" t="s">
        <v>25</v>
      </c>
      <c r="E88" s="27">
        <v>1</v>
      </c>
      <c r="F88" s="25"/>
      <c r="G88" s="26"/>
      <c r="H88" s="39" t="s">
        <v>154</v>
      </c>
      <c r="I88" s="39" t="s">
        <v>159</v>
      </c>
      <c r="J88" s="24" t="s">
        <v>1</v>
      </c>
      <c r="K88" s="24">
        <v>25000</v>
      </c>
      <c r="L88" s="24"/>
      <c r="M88" s="24">
        <f t="shared" si="10"/>
        <v>25000</v>
      </c>
      <c r="N88" s="24">
        <v>25000</v>
      </c>
      <c r="O88" s="24">
        <f t="shared" si="11"/>
        <v>0</v>
      </c>
      <c r="P88" s="24"/>
      <c r="Q88" s="10"/>
      <c r="R88" s="10"/>
      <c r="S88" s="11"/>
      <c r="T88" s="10"/>
      <c r="U88" s="11"/>
      <c r="V88" s="43"/>
      <c r="W88" s="24"/>
      <c r="X88" s="24"/>
      <c r="Y88" s="24"/>
    </row>
    <row r="89" spans="1:25" s="36" customFormat="1" ht="36" customHeight="1" x14ac:dyDescent="0.2">
      <c r="A89" s="23">
        <v>104001</v>
      </c>
      <c r="B89" s="24">
        <v>1</v>
      </c>
      <c r="C89" s="25" t="s">
        <v>153</v>
      </c>
      <c r="D89" s="26" t="s">
        <v>25</v>
      </c>
      <c r="E89" s="27">
        <v>1</v>
      </c>
      <c r="F89" s="25"/>
      <c r="G89" s="26"/>
      <c r="H89" s="39" t="s">
        <v>154</v>
      </c>
      <c r="I89" s="39" t="s">
        <v>160</v>
      </c>
      <c r="J89" s="24" t="s">
        <v>1</v>
      </c>
      <c r="K89" s="24">
        <v>25000</v>
      </c>
      <c r="L89" s="24"/>
      <c r="M89" s="24">
        <f t="shared" si="10"/>
        <v>25000</v>
      </c>
      <c r="N89" s="24">
        <v>25000</v>
      </c>
      <c r="O89" s="24">
        <f t="shared" si="11"/>
        <v>0</v>
      </c>
      <c r="P89" s="24"/>
      <c r="Q89" s="10"/>
      <c r="R89" s="10"/>
      <c r="S89" s="11"/>
      <c r="T89" s="10"/>
      <c r="U89" s="11"/>
      <c r="V89" s="43"/>
      <c r="W89" s="24"/>
      <c r="X89" s="24"/>
      <c r="Y89" s="24"/>
    </row>
    <row r="90" spans="1:25" s="36" customFormat="1" ht="36" customHeight="1" x14ac:dyDescent="0.2">
      <c r="A90" s="23">
        <v>104001</v>
      </c>
      <c r="B90" s="24">
        <v>1</v>
      </c>
      <c r="C90" s="25" t="s">
        <v>153</v>
      </c>
      <c r="D90" s="26" t="s">
        <v>25</v>
      </c>
      <c r="E90" s="27">
        <v>1</v>
      </c>
      <c r="F90" s="25"/>
      <c r="G90" s="26"/>
      <c r="H90" s="39" t="s">
        <v>154</v>
      </c>
      <c r="I90" s="39" t="s">
        <v>161</v>
      </c>
      <c r="J90" s="24" t="s">
        <v>1</v>
      </c>
      <c r="K90" s="24">
        <v>5000</v>
      </c>
      <c r="L90" s="24"/>
      <c r="M90" s="24">
        <f t="shared" si="10"/>
        <v>5000</v>
      </c>
      <c r="N90" s="24">
        <v>5000</v>
      </c>
      <c r="O90" s="24">
        <f t="shared" si="11"/>
        <v>0</v>
      </c>
      <c r="P90" s="24"/>
      <c r="Q90" s="10"/>
      <c r="R90" s="10"/>
      <c r="S90" s="11"/>
      <c r="T90" s="10"/>
      <c r="U90" s="11"/>
      <c r="V90" s="43"/>
      <c r="W90" s="24"/>
      <c r="X90" s="24"/>
      <c r="Y90" s="24"/>
    </row>
    <row r="91" spans="1:25" s="36" customFormat="1" ht="36" customHeight="1" x14ac:dyDescent="0.2">
      <c r="A91" s="23">
        <v>104001</v>
      </c>
      <c r="B91" s="24">
        <v>1</v>
      </c>
      <c r="C91" s="25" t="s">
        <v>153</v>
      </c>
      <c r="D91" s="26" t="s">
        <v>25</v>
      </c>
      <c r="E91" s="27">
        <v>1</v>
      </c>
      <c r="F91" s="25"/>
      <c r="G91" s="26"/>
      <c r="H91" s="39" t="s">
        <v>154</v>
      </c>
      <c r="I91" s="39" t="s">
        <v>162</v>
      </c>
      <c r="J91" s="24" t="s">
        <v>1</v>
      </c>
      <c r="K91" s="24">
        <v>12000</v>
      </c>
      <c r="L91" s="24"/>
      <c r="M91" s="24">
        <f t="shared" si="10"/>
        <v>12000</v>
      </c>
      <c r="N91" s="24">
        <v>12000</v>
      </c>
      <c r="O91" s="24">
        <f t="shared" si="11"/>
        <v>0</v>
      </c>
      <c r="P91" s="24"/>
      <c r="Q91" s="10"/>
      <c r="R91" s="10"/>
      <c r="S91" s="11"/>
      <c r="T91" s="10"/>
      <c r="U91" s="11"/>
      <c r="V91" s="43"/>
      <c r="W91" s="24"/>
      <c r="X91" s="24"/>
      <c r="Y91" s="24"/>
    </row>
    <row r="92" spans="1:25" s="36" customFormat="1" ht="36" customHeight="1" x14ac:dyDescent="0.2">
      <c r="A92" s="23">
        <v>104001</v>
      </c>
      <c r="B92" s="24">
        <v>1</v>
      </c>
      <c r="C92" s="25" t="s">
        <v>153</v>
      </c>
      <c r="D92" s="26" t="s">
        <v>25</v>
      </c>
      <c r="E92" s="27">
        <v>1</v>
      </c>
      <c r="F92" s="25"/>
      <c r="G92" s="26"/>
      <c r="H92" s="39" t="s">
        <v>154</v>
      </c>
      <c r="I92" s="39" t="s">
        <v>163</v>
      </c>
      <c r="J92" s="24" t="s">
        <v>1</v>
      </c>
      <c r="K92" s="24">
        <v>100000</v>
      </c>
      <c r="L92" s="24"/>
      <c r="M92" s="24">
        <f t="shared" si="10"/>
        <v>100000</v>
      </c>
      <c r="N92" s="24">
        <v>100000</v>
      </c>
      <c r="O92" s="24">
        <f t="shared" si="11"/>
        <v>0</v>
      </c>
      <c r="P92" s="24"/>
      <c r="Q92" s="10"/>
      <c r="R92" s="10"/>
      <c r="S92" s="11"/>
      <c r="T92" s="10"/>
      <c r="U92" s="11"/>
      <c r="V92" s="43"/>
      <c r="W92" s="24"/>
      <c r="X92" s="24"/>
      <c r="Y92" s="24"/>
    </row>
    <row r="93" spans="1:25" s="36" customFormat="1" ht="41.25" customHeight="1" x14ac:dyDescent="0.2">
      <c r="A93" s="23">
        <v>104001</v>
      </c>
      <c r="B93" s="24">
        <v>1</v>
      </c>
      <c r="C93" s="25" t="s">
        <v>153</v>
      </c>
      <c r="D93" s="26" t="s">
        <v>25</v>
      </c>
      <c r="E93" s="27">
        <v>1</v>
      </c>
      <c r="F93" s="25"/>
      <c r="G93" s="26"/>
      <c r="H93" s="39" t="s">
        <v>154</v>
      </c>
      <c r="I93" s="39" t="s">
        <v>164</v>
      </c>
      <c r="J93" s="24" t="s">
        <v>1</v>
      </c>
      <c r="K93" s="24">
        <v>450</v>
      </c>
      <c r="L93" s="24"/>
      <c r="M93" s="24">
        <f t="shared" si="10"/>
        <v>450</v>
      </c>
      <c r="N93" s="24">
        <v>450</v>
      </c>
      <c r="O93" s="24">
        <f t="shared" si="11"/>
        <v>0</v>
      </c>
      <c r="P93" s="24"/>
      <c r="Q93" s="10"/>
      <c r="R93" s="10"/>
      <c r="S93" s="11"/>
      <c r="T93" s="10"/>
      <c r="U93" s="11"/>
      <c r="V93" s="43"/>
      <c r="W93" s="24"/>
      <c r="X93" s="24"/>
      <c r="Y93" s="24"/>
    </row>
    <row r="94" spans="1:25" s="36" customFormat="1" ht="36" customHeight="1" x14ac:dyDescent="0.2">
      <c r="A94" s="23">
        <v>104001</v>
      </c>
      <c r="B94" s="24">
        <v>1</v>
      </c>
      <c r="C94" s="25" t="s">
        <v>153</v>
      </c>
      <c r="D94" s="26" t="s">
        <v>25</v>
      </c>
      <c r="E94" s="27">
        <v>1</v>
      </c>
      <c r="F94" s="25"/>
      <c r="G94" s="26"/>
      <c r="H94" s="39" t="s">
        <v>154</v>
      </c>
      <c r="I94" s="39" t="s">
        <v>165</v>
      </c>
      <c r="J94" s="24" t="s">
        <v>1</v>
      </c>
      <c r="K94" s="24">
        <v>30000</v>
      </c>
      <c r="L94" s="24"/>
      <c r="M94" s="24">
        <f t="shared" si="10"/>
        <v>30000</v>
      </c>
      <c r="N94" s="24">
        <v>30000</v>
      </c>
      <c r="O94" s="24">
        <f t="shared" si="11"/>
        <v>0</v>
      </c>
      <c r="P94" s="24"/>
      <c r="Q94" s="10"/>
      <c r="R94" s="10"/>
      <c r="S94" s="11"/>
      <c r="T94" s="10"/>
      <c r="U94" s="11"/>
      <c r="V94" s="43"/>
      <c r="W94" s="24"/>
      <c r="X94" s="24"/>
      <c r="Y94" s="24"/>
    </row>
    <row r="95" spans="1:25" s="36" customFormat="1" ht="51.75" customHeight="1" x14ac:dyDescent="0.2">
      <c r="A95" s="23">
        <v>104001</v>
      </c>
      <c r="B95" s="24">
        <v>1</v>
      </c>
      <c r="C95" s="25" t="s">
        <v>153</v>
      </c>
      <c r="D95" s="26" t="s">
        <v>25</v>
      </c>
      <c r="E95" s="27">
        <v>1</v>
      </c>
      <c r="F95" s="25"/>
      <c r="G95" s="26"/>
      <c r="H95" s="39" t="s">
        <v>154</v>
      </c>
      <c r="I95" s="39" t="s">
        <v>166</v>
      </c>
      <c r="J95" s="24" t="s">
        <v>1</v>
      </c>
      <c r="K95" s="24">
        <v>30</v>
      </c>
      <c r="L95" s="24"/>
      <c r="M95" s="24">
        <f t="shared" ref="M95:M102" si="12">K95+L95</f>
        <v>30</v>
      </c>
      <c r="N95" s="24">
        <v>30</v>
      </c>
      <c r="O95" s="24">
        <f t="shared" ref="O95:O102" si="13">N95-M95</f>
        <v>0</v>
      </c>
      <c r="P95" s="24"/>
      <c r="Q95" s="10"/>
      <c r="R95" s="10"/>
      <c r="S95" s="11"/>
      <c r="T95" s="10"/>
      <c r="U95" s="11"/>
      <c r="V95" s="43"/>
      <c r="W95" s="24"/>
      <c r="X95" s="24"/>
      <c r="Y95" s="24"/>
    </row>
    <row r="96" spans="1:25" s="36" customFormat="1" ht="36" customHeight="1" x14ac:dyDescent="0.2">
      <c r="A96" s="23">
        <v>104001</v>
      </c>
      <c r="B96" s="24">
        <v>1</v>
      </c>
      <c r="C96" s="25" t="s">
        <v>153</v>
      </c>
      <c r="D96" s="26" t="s">
        <v>25</v>
      </c>
      <c r="E96" s="27">
        <v>1</v>
      </c>
      <c r="F96" s="25"/>
      <c r="G96" s="26"/>
      <c r="H96" s="39" t="s">
        <v>154</v>
      </c>
      <c r="I96" s="39" t="s">
        <v>167</v>
      </c>
      <c r="J96" s="24" t="s">
        <v>1</v>
      </c>
      <c r="K96" s="24">
        <v>25</v>
      </c>
      <c r="L96" s="24"/>
      <c r="M96" s="24">
        <f t="shared" si="12"/>
        <v>25</v>
      </c>
      <c r="N96" s="24">
        <v>25</v>
      </c>
      <c r="O96" s="24">
        <f t="shared" si="13"/>
        <v>0</v>
      </c>
      <c r="P96" s="24"/>
      <c r="Q96" s="10"/>
      <c r="R96" s="10"/>
      <c r="S96" s="11"/>
      <c r="T96" s="10"/>
      <c r="U96" s="11"/>
      <c r="V96" s="43"/>
      <c r="W96" s="24"/>
      <c r="X96" s="24"/>
      <c r="Y96" s="24"/>
    </row>
    <row r="97" spans="1:27" s="36" customFormat="1" ht="36" customHeight="1" x14ac:dyDescent="0.2">
      <c r="A97" s="23">
        <v>104001</v>
      </c>
      <c r="B97" s="24">
        <v>1</v>
      </c>
      <c r="C97" s="25" t="s">
        <v>153</v>
      </c>
      <c r="D97" s="26" t="s">
        <v>25</v>
      </c>
      <c r="E97" s="27">
        <v>1</v>
      </c>
      <c r="F97" s="25"/>
      <c r="G97" s="26"/>
      <c r="H97" s="39" t="s">
        <v>154</v>
      </c>
      <c r="I97" s="39" t="s">
        <v>168</v>
      </c>
      <c r="J97" s="24" t="s">
        <v>1</v>
      </c>
      <c r="K97" s="24">
        <v>5</v>
      </c>
      <c r="L97" s="24"/>
      <c r="M97" s="24">
        <f t="shared" si="12"/>
        <v>5</v>
      </c>
      <c r="N97" s="24">
        <v>5</v>
      </c>
      <c r="O97" s="24">
        <f t="shared" si="13"/>
        <v>0</v>
      </c>
      <c r="P97" s="24"/>
      <c r="Q97" s="10"/>
      <c r="R97" s="10"/>
      <c r="S97" s="11"/>
      <c r="T97" s="10"/>
      <c r="U97" s="11"/>
      <c r="V97" s="43"/>
      <c r="W97" s="24"/>
      <c r="X97" s="24"/>
      <c r="Y97" s="24"/>
    </row>
    <row r="98" spans="1:27" s="36" customFormat="1" ht="36" customHeight="1" x14ac:dyDescent="0.2">
      <c r="A98" s="23">
        <v>104001</v>
      </c>
      <c r="B98" s="24">
        <v>1</v>
      </c>
      <c r="C98" s="25" t="s">
        <v>153</v>
      </c>
      <c r="D98" s="26" t="s">
        <v>25</v>
      </c>
      <c r="E98" s="27">
        <v>1</v>
      </c>
      <c r="F98" s="25"/>
      <c r="G98" s="26"/>
      <c r="H98" s="39" t="s">
        <v>154</v>
      </c>
      <c r="I98" s="39" t="s">
        <v>169</v>
      </c>
      <c r="J98" s="24" t="s">
        <v>1</v>
      </c>
      <c r="K98" s="24">
        <v>450</v>
      </c>
      <c r="L98" s="24"/>
      <c r="M98" s="24">
        <f t="shared" si="12"/>
        <v>450</v>
      </c>
      <c r="N98" s="24">
        <v>450</v>
      </c>
      <c r="O98" s="24">
        <f t="shared" si="13"/>
        <v>0</v>
      </c>
      <c r="P98" s="24"/>
      <c r="Q98" s="10"/>
      <c r="R98" s="10"/>
      <c r="S98" s="11"/>
      <c r="T98" s="10"/>
      <c r="U98" s="11"/>
      <c r="V98" s="43"/>
      <c r="W98" s="24"/>
      <c r="X98" s="24"/>
      <c r="Y98" s="24"/>
    </row>
    <row r="99" spans="1:27" s="36" customFormat="1" ht="36" customHeight="1" x14ac:dyDescent="0.2">
      <c r="A99" s="23">
        <v>104001</v>
      </c>
      <c r="B99" s="24">
        <v>1</v>
      </c>
      <c r="C99" s="25" t="s">
        <v>153</v>
      </c>
      <c r="D99" s="26" t="s">
        <v>25</v>
      </c>
      <c r="E99" s="27">
        <v>1</v>
      </c>
      <c r="F99" s="25"/>
      <c r="G99" s="26"/>
      <c r="H99" s="39" t="s">
        <v>154</v>
      </c>
      <c r="I99" s="39" t="s">
        <v>170</v>
      </c>
      <c r="J99" s="24" t="s">
        <v>1</v>
      </c>
      <c r="K99" s="24">
        <v>100000</v>
      </c>
      <c r="L99" s="24"/>
      <c r="M99" s="24">
        <f t="shared" si="12"/>
        <v>100000</v>
      </c>
      <c r="N99" s="24">
        <v>100000</v>
      </c>
      <c r="O99" s="24">
        <f t="shared" si="13"/>
        <v>0</v>
      </c>
      <c r="P99" s="24"/>
      <c r="Q99" s="10"/>
      <c r="R99" s="10"/>
      <c r="S99" s="11"/>
      <c r="T99" s="10"/>
      <c r="U99" s="11"/>
      <c r="V99" s="43"/>
      <c r="W99" s="24"/>
      <c r="X99" s="24"/>
      <c r="Y99" s="24"/>
    </row>
    <row r="100" spans="1:27" s="36" customFormat="1" ht="36" customHeight="1" x14ac:dyDescent="0.2">
      <c r="A100" s="23">
        <v>104001</v>
      </c>
      <c r="B100" s="24">
        <v>1</v>
      </c>
      <c r="C100" s="25" t="s">
        <v>153</v>
      </c>
      <c r="D100" s="26" t="s">
        <v>25</v>
      </c>
      <c r="E100" s="27">
        <v>1</v>
      </c>
      <c r="F100" s="25"/>
      <c r="G100" s="26"/>
      <c r="H100" s="39" t="s">
        <v>154</v>
      </c>
      <c r="I100" s="39" t="s">
        <v>171</v>
      </c>
      <c r="J100" s="24" t="s">
        <v>1</v>
      </c>
      <c r="K100" s="24">
        <v>40000</v>
      </c>
      <c r="L100" s="24"/>
      <c r="M100" s="24">
        <f t="shared" si="12"/>
        <v>40000</v>
      </c>
      <c r="N100" s="24">
        <v>40000</v>
      </c>
      <c r="O100" s="24">
        <f t="shared" si="13"/>
        <v>0</v>
      </c>
      <c r="P100" s="24"/>
      <c r="Q100" s="10"/>
      <c r="R100" s="10"/>
      <c r="S100" s="11"/>
      <c r="T100" s="10"/>
      <c r="U100" s="11"/>
      <c r="V100" s="43"/>
      <c r="W100" s="24"/>
      <c r="X100" s="24"/>
      <c r="Y100" s="24"/>
    </row>
    <row r="101" spans="1:27" s="36" customFormat="1" ht="38.25" customHeight="1" x14ac:dyDescent="0.2">
      <c r="A101" s="23">
        <v>104001</v>
      </c>
      <c r="B101" s="24">
        <v>1</v>
      </c>
      <c r="C101" s="25" t="s">
        <v>153</v>
      </c>
      <c r="D101" s="26" t="s">
        <v>25</v>
      </c>
      <c r="E101" s="27">
        <v>1</v>
      </c>
      <c r="F101" s="25"/>
      <c r="G101" s="26"/>
      <c r="H101" s="39" t="s">
        <v>154</v>
      </c>
      <c r="I101" s="39" t="s">
        <v>172</v>
      </c>
      <c r="J101" s="24" t="s">
        <v>1</v>
      </c>
      <c r="K101" s="24">
        <v>120000</v>
      </c>
      <c r="L101" s="24"/>
      <c r="M101" s="24">
        <f t="shared" si="12"/>
        <v>120000</v>
      </c>
      <c r="N101" s="24">
        <v>120000</v>
      </c>
      <c r="O101" s="24">
        <f t="shared" si="13"/>
        <v>0</v>
      </c>
      <c r="P101" s="24"/>
      <c r="Q101" s="10"/>
      <c r="R101" s="10"/>
      <c r="S101" s="11"/>
      <c r="T101" s="10"/>
      <c r="U101" s="11"/>
      <c r="V101" s="43"/>
      <c r="W101" s="24"/>
      <c r="X101" s="24"/>
      <c r="Y101" s="24"/>
    </row>
    <row r="102" spans="1:27" s="36" customFormat="1" ht="39" customHeight="1" x14ac:dyDescent="0.2">
      <c r="A102" s="23">
        <v>104001</v>
      </c>
      <c r="B102" s="24">
        <v>1</v>
      </c>
      <c r="C102" s="25" t="s">
        <v>153</v>
      </c>
      <c r="D102" s="26" t="s">
        <v>25</v>
      </c>
      <c r="E102" s="27">
        <v>1</v>
      </c>
      <c r="F102" s="25"/>
      <c r="G102" s="26"/>
      <c r="H102" s="39" t="s">
        <v>154</v>
      </c>
      <c r="I102" s="39" t="s">
        <v>173</v>
      </c>
      <c r="J102" s="24" t="s">
        <v>4</v>
      </c>
      <c r="K102" s="24">
        <v>250000</v>
      </c>
      <c r="L102" s="24"/>
      <c r="M102" s="24">
        <f t="shared" si="12"/>
        <v>250000</v>
      </c>
      <c r="N102" s="24">
        <v>250000</v>
      </c>
      <c r="O102" s="24">
        <f t="shared" si="13"/>
        <v>0</v>
      </c>
      <c r="P102" s="24"/>
      <c r="Q102" s="10"/>
      <c r="R102" s="10"/>
      <c r="S102" s="11"/>
      <c r="T102" s="10"/>
      <c r="U102" s="11"/>
      <c r="V102" s="43"/>
      <c r="W102" s="24"/>
      <c r="X102" s="24"/>
      <c r="Y102" s="24"/>
    </row>
    <row r="103" spans="1:27" s="36" customFormat="1" ht="44.25" customHeight="1" x14ac:dyDescent="0.2">
      <c r="A103" s="23">
        <v>104001</v>
      </c>
      <c r="B103" s="24">
        <v>1</v>
      </c>
      <c r="C103" s="25" t="s">
        <v>153</v>
      </c>
      <c r="D103" s="26" t="s">
        <v>25</v>
      </c>
      <c r="E103" s="27">
        <v>1</v>
      </c>
      <c r="F103" s="25"/>
      <c r="G103" s="26"/>
      <c r="H103" s="45" t="s">
        <v>44</v>
      </c>
      <c r="I103" s="39"/>
      <c r="J103" s="24"/>
      <c r="K103" s="24"/>
      <c r="L103" s="24"/>
      <c r="M103" s="24"/>
      <c r="N103" s="24"/>
      <c r="O103" s="24"/>
      <c r="P103" s="24"/>
      <c r="Q103" s="10">
        <v>524294.1</v>
      </c>
      <c r="R103" s="16"/>
      <c r="S103" s="11">
        <f>Q103+R103</f>
        <v>524294.1</v>
      </c>
      <c r="T103" s="10">
        <v>524294.1</v>
      </c>
      <c r="U103" s="11">
        <f>T103-S103</f>
        <v>0</v>
      </c>
      <c r="V103" s="52" t="s">
        <v>126</v>
      </c>
      <c r="W103" s="24"/>
      <c r="X103" s="24"/>
      <c r="Y103" s="24"/>
    </row>
    <row r="104" spans="1:27" s="36" customFormat="1" ht="43.5" customHeight="1" x14ac:dyDescent="0.2">
      <c r="A104" s="23">
        <v>104001</v>
      </c>
      <c r="B104" s="24">
        <v>1</v>
      </c>
      <c r="C104" s="25" t="s">
        <v>196</v>
      </c>
      <c r="D104" s="26" t="s">
        <v>25</v>
      </c>
      <c r="E104" s="27">
        <v>27</v>
      </c>
      <c r="F104" s="25"/>
      <c r="G104" s="26"/>
      <c r="H104" s="46" t="s">
        <v>191</v>
      </c>
      <c r="I104" s="47"/>
      <c r="J104" s="24"/>
      <c r="K104" s="24"/>
      <c r="L104" s="24"/>
      <c r="M104" s="24"/>
      <c r="N104" s="24"/>
      <c r="O104" s="24"/>
      <c r="P104" s="24"/>
      <c r="Q104" s="10"/>
      <c r="R104" s="10"/>
      <c r="S104" s="11"/>
      <c r="T104" s="10"/>
      <c r="U104" s="11"/>
      <c r="V104" s="43"/>
      <c r="W104" s="24"/>
      <c r="X104" s="24"/>
      <c r="Y104" s="24"/>
      <c r="AA104" s="37" t="s">
        <v>40</v>
      </c>
    </row>
    <row r="105" spans="1:27" s="36" customFormat="1" ht="44.25" customHeight="1" x14ac:dyDescent="0.2">
      <c r="A105" s="23">
        <v>104001</v>
      </c>
      <c r="B105" s="24">
        <v>1</v>
      </c>
      <c r="C105" s="25" t="s">
        <v>196</v>
      </c>
      <c r="D105" s="26" t="s">
        <v>25</v>
      </c>
      <c r="E105" s="27">
        <v>27</v>
      </c>
      <c r="F105" s="25" t="s">
        <v>6</v>
      </c>
      <c r="G105" s="26"/>
      <c r="H105" s="46" t="s">
        <v>191</v>
      </c>
      <c r="I105" s="39" t="s">
        <v>192</v>
      </c>
      <c r="J105" s="24" t="s">
        <v>1</v>
      </c>
      <c r="K105" s="24">
        <v>71434</v>
      </c>
      <c r="L105" s="24"/>
      <c r="M105" s="24">
        <f>K105+L105</f>
        <v>71434</v>
      </c>
      <c r="N105" s="24">
        <v>71434</v>
      </c>
      <c r="O105" s="24">
        <f>N105-M105</f>
        <v>0</v>
      </c>
      <c r="P105" s="24"/>
      <c r="Q105" s="10"/>
      <c r="R105" s="10"/>
      <c r="S105" s="11">
        <f>Q105+R105</f>
        <v>0</v>
      </c>
      <c r="T105" s="10"/>
      <c r="U105" s="11">
        <f>T105-S105</f>
        <v>0</v>
      </c>
      <c r="V105" s="43"/>
      <c r="W105" s="24"/>
      <c r="X105" s="24"/>
      <c r="Y105" s="24"/>
      <c r="AA105" s="37" t="s">
        <v>41</v>
      </c>
    </row>
    <row r="106" spans="1:27" s="36" customFormat="1" ht="43.5" customHeight="1" x14ac:dyDescent="0.2">
      <c r="A106" s="23">
        <v>104001</v>
      </c>
      <c r="B106" s="24">
        <v>1</v>
      </c>
      <c r="C106" s="25" t="s">
        <v>196</v>
      </c>
      <c r="D106" s="26" t="s">
        <v>25</v>
      </c>
      <c r="E106" s="27">
        <v>27</v>
      </c>
      <c r="F106" s="25" t="s">
        <v>7</v>
      </c>
      <c r="G106" s="26"/>
      <c r="H106" s="46" t="s">
        <v>191</v>
      </c>
      <c r="I106" s="39" t="s">
        <v>193</v>
      </c>
      <c r="J106" s="24" t="s">
        <v>1</v>
      </c>
      <c r="K106" s="24">
        <v>364</v>
      </c>
      <c r="L106" s="24"/>
      <c r="M106" s="24">
        <f>K106+L106</f>
        <v>364</v>
      </c>
      <c r="N106" s="24">
        <v>364</v>
      </c>
      <c r="O106" s="24">
        <f>N106-M106</f>
        <v>0</v>
      </c>
      <c r="P106" s="24"/>
      <c r="Q106" s="10"/>
      <c r="R106" s="10"/>
      <c r="S106" s="11"/>
      <c r="T106" s="10"/>
      <c r="U106" s="11"/>
      <c r="V106" s="43"/>
      <c r="W106" s="24"/>
      <c r="X106" s="24"/>
      <c r="Y106" s="24"/>
      <c r="AA106" s="37" t="s">
        <v>42</v>
      </c>
    </row>
    <row r="107" spans="1:27" s="36" customFormat="1" ht="44.25" customHeight="1" x14ac:dyDescent="0.2">
      <c r="A107" s="23">
        <v>104001</v>
      </c>
      <c r="B107" s="24">
        <v>1</v>
      </c>
      <c r="C107" s="25" t="s">
        <v>196</v>
      </c>
      <c r="D107" s="26" t="s">
        <v>25</v>
      </c>
      <c r="E107" s="27">
        <v>27</v>
      </c>
      <c r="F107" s="25" t="s">
        <v>8</v>
      </c>
      <c r="G107" s="26"/>
      <c r="H107" s="46" t="s">
        <v>191</v>
      </c>
      <c r="I107" s="39" t="s">
        <v>194</v>
      </c>
      <c r="J107" s="24" t="s">
        <v>1</v>
      </c>
      <c r="K107" s="24">
        <v>8</v>
      </c>
      <c r="L107" s="24"/>
      <c r="M107" s="24">
        <f>K107+L107</f>
        <v>8</v>
      </c>
      <c r="N107" s="24">
        <v>8</v>
      </c>
      <c r="O107" s="24">
        <f>N107-M107</f>
        <v>0</v>
      </c>
      <c r="P107" s="24"/>
      <c r="Q107" s="10"/>
      <c r="R107" s="10"/>
      <c r="S107" s="11">
        <f>Q107+R107</f>
        <v>0</v>
      </c>
      <c r="T107" s="10"/>
      <c r="U107" s="11">
        <f>T107-S107</f>
        <v>0</v>
      </c>
      <c r="V107" s="43"/>
      <c r="W107" s="24"/>
      <c r="X107" s="24"/>
      <c r="Y107" s="24"/>
      <c r="AA107" s="37" t="s">
        <v>43</v>
      </c>
    </row>
    <row r="108" spans="1:27" s="36" customFormat="1" ht="52.5" customHeight="1" x14ac:dyDescent="0.2">
      <c r="A108" s="23">
        <v>104001</v>
      </c>
      <c r="B108" s="24">
        <v>1</v>
      </c>
      <c r="C108" s="25" t="s">
        <v>196</v>
      </c>
      <c r="D108" s="26" t="s">
        <v>25</v>
      </c>
      <c r="E108" s="27">
        <v>27</v>
      </c>
      <c r="F108" s="25" t="s">
        <v>9</v>
      </c>
      <c r="G108" s="26"/>
      <c r="H108" s="46" t="s">
        <v>191</v>
      </c>
      <c r="I108" s="39" t="s">
        <v>195</v>
      </c>
      <c r="J108" s="24" t="s">
        <v>4</v>
      </c>
      <c r="K108" s="24">
        <v>65</v>
      </c>
      <c r="L108" s="24"/>
      <c r="M108" s="24">
        <f>K108+L108</f>
        <v>65</v>
      </c>
      <c r="N108" s="24">
        <v>65</v>
      </c>
      <c r="O108" s="24">
        <f>N108-M108</f>
        <v>0</v>
      </c>
      <c r="P108" s="24"/>
      <c r="Q108" s="10"/>
      <c r="R108" s="10"/>
      <c r="S108" s="11">
        <f>Q108+R108</f>
        <v>0</v>
      </c>
      <c r="T108" s="10"/>
      <c r="U108" s="11">
        <f>T108-S108</f>
        <v>0</v>
      </c>
      <c r="V108" s="43"/>
      <c r="W108" s="24"/>
      <c r="X108" s="24"/>
      <c r="Y108" s="24"/>
    </row>
    <row r="109" spans="1:27" s="36" customFormat="1" ht="41.25" customHeight="1" x14ac:dyDescent="0.2">
      <c r="A109" s="23">
        <v>104001</v>
      </c>
      <c r="B109" s="24">
        <v>1</v>
      </c>
      <c r="C109" s="25" t="s">
        <v>196</v>
      </c>
      <c r="D109" s="26" t="s">
        <v>25</v>
      </c>
      <c r="E109" s="27">
        <v>27</v>
      </c>
      <c r="F109" s="24"/>
      <c r="G109" s="26"/>
      <c r="H109" s="45" t="s">
        <v>48</v>
      </c>
      <c r="I109" s="39"/>
      <c r="J109" s="24"/>
      <c r="K109" s="24"/>
      <c r="L109" s="24"/>
      <c r="M109" s="24"/>
      <c r="N109" s="24"/>
      <c r="O109" s="24"/>
      <c r="P109" s="24"/>
      <c r="Q109" s="10">
        <v>359342.6</v>
      </c>
      <c r="R109" s="10">
        <v>521.9</v>
      </c>
      <c r="S109" s="11">
        <f>Q109+R109</f>
        <v>359864.5</v>
      </c>
      <c r="T109" s="10">
        <v>359864.5</v>
      </c>
      <c r="U109" s="11">
        <f>T109-S109</f>
        <v>0</v>
      </c>
      <c r="V109" s="43"/>
      <c r="W109" s="24"/>
      <c r="X109" s="24"/>
      <c r="Y109" s="24"/>
    </row>
    <row r="110" spans="1:27" s="36" customFormat="1" ht="40.5" customHeight="1" x14ac:dyDescent="0.2">
      <c r="A110" s="23">
        <v>104001</v>
      </c>
      <c r="B110" s="24">
        <v>1</v>
      </c>
      <c r="C110" s="25" t="s">
        <v>197</v>
      </c>
      <c r="D110" s="26" t="s">
        <v>26</v>
      </c>
      <c r="E110" s="27">
        <v>10</v>
      </c>
      <c r="F110" s="25"/>
      <c r="G110" s="26"/>
      <c r="H110" s="46" t="s">
        <v>198</v>
      </c>
      <c r="I110" s="39"/>
      <c r="J110" s="40"/>
      <c r="K110" s="41"/>
      <c r="L110" s="41"/>
      <c r="M110" s="24"/>
      <c r="N110" s="41"/>
      <c r="O110" s="24">
        <v>0</v>
      </c>
      <c r="P110" s="41"/>
      <c r="Q110" s="16"/>
      <c r="R110" s="16"/>
      <c r="S110" s="11"/>
      <c r="T110" s="16"/>
      <c r="U110" s="11"/>
      <c r="V110" s="43"/>
      <c r="W110" s="41"/>
      <c r="X110" s="41"/>
      <c r="Y110" s="41"/>
    </row>
    <row r="111" spans="1:27" s="36" customFormat="1" ht="41.25" customHeight="1" x14ac:dyDescent="0.2">
      <c r="A111" s="23">
        <v>104001</v>
      </c>
      <c r="B111" s="24">
        <v>1</v>
      </c>
      <c r="C111" s="25" t="s">
        <v>197</v>
      </c>
      <c r="D111" s="26" t="s">
        <v>26</v>
      </c>
      <c r="E111" s="27">
        <v>10</v>
      </c>
      <c r="F111" s="25" t="s">
        <v>6</v>
      </c>
      <c r="G111" s="26"/>
      <c r="H111" s="46" t="s">
        <v>198</v>
      </c>
      <c r="I111" s="39" t="s">
        <v>199</v>
      </c>
      <c r="J111" s="24" t="s">
        <v>34</v>
      </c>
      <c r="K111" s="24">
        <v>1</v>
      </c>
      <c r="L111" s="41"/>
      <c r="M111" s="24">
        <f>K111+L111</f>
        <v>1</v>
      </c>
      <c r="N111" s="24">
        <v>1</v>
      </c>
      <c r="O111" s="24">
        <v>0</v>
      </c>
      <c r="P111" s="41"/>
      <c r="Q111" s="16"/>
      <c r="R111" s="16"/>
      <c r="S111" s="11"/>
      <c r="T111" s="16"/>
      <c r="U111" s="11"/>
      <c r="V111" s="43"/>
      <c r="W111" s="41"/>
      <c r="X111" s="41"/>
      <c r="Y111" s="41"/>
    </row>
    <row r="112" spans="1:27" s="36" customFormat="1" ht="42.75" customHeight="1" x14ac:dyDescent="0.2">
      <c r="A112" s="23">
        <v>104001</v>
      </c>
      <c r="B112" s="24">
        <v>1</v>
      </c>
      <c r="C112" s="25" t="s">
        <v>197</v>
      </c>
      <c r="D112" s="26" t="s">
        <v>26</v>
      </c>
      <c r="E112" s="27">
        <v>10</v>
      </c>
      <c r="F112" s="25"/>
      <c r="G112" s="26"/>
      <c r="H112" s="45" t="s">
        <v>55</v>
      </c>
      <c r="I112" s="39"/>
      <c r="J112" s="40"/>
      <c r="K112" s="41"/>
      <c r="L112" s="41"/>
      <c r="M112" s="24"/>
      <c r="N112" s="41"/>
      <c r="O112" s="24"/>
      <c r="P112" s="41"/>
      <c r="Q112" s="10">
        <v>405000</v>
      </c>
      <c r="R112" s="16">
        <v>24356.5</v>
      </c>
      <c r="S112" s="11">
        <f>Q112+R112</f>
        <v>429356.5</v>
      </c>
      <c r="T112" s="10">
        <v>429356.5</v>
      </c>
      <c r="U112" s="11">
        <f>T112-S112</f>
        <v>0</v>
      </c>
      <c r="V112" s="52" t="s">
        <v>126</v>
      </c>
      <c r="W112" s="41"/>
      <c r="X112" s="41"/>
      <c r="Y112" s="41"/>
    </row>
    <row r="113" spans="1:25" s="36" customFormat="1" ht="67.5" customHeight="1" x14ac:dyDescent="0.2">
      <c r="A113" s="23">
        <v>104001</v>
      </c>
      <c r="B113" s="24">
        <v>1</v>
      </c>
      <c r="C113" s="25" t="s">
        <v>128</v>
      </c>
      <c r="D113" s="26" t="s">
        <v>26</v>
      </c>
      <c r="E113" s="27">
        <v>1</v>
      </c>
      <c r="F113" s="25"/>
      <c r="G113" s="26"/>
      <c r="H113" s="46" t="s">
        <v>54</v>
      </c>
      <c r="I113" s="39"/>
      <c r="J113" s="40"/>
      <c r="K113" s="41"/>
      <c r="L113" s="41"/>
      <c r="M113" s="24"/>
      <c r="N113" s="41"/>
      <c r="O113" s="24">
        <v>0</v>
      </c>
      <c r="P113" s="41"/>
      <c r="Q113" s="16"/>
      <c r="R113" s="16"/>
      <c r="S113" s="11"/>
      <c r="T113" s="16"/>
      <c r="U113" s="11"/>
      <c r="V113" s="43"/>
      <c r="W113" s="41"/>
      <c r="X113" s="41"/>
      <c r="Y113" s="41"/>
    </row>
    <row r="114" spans="1:25" s="36" customFormat="1" ht="60" customHeight="1" x14ac:dyDescent="0.2">
      <c r="A114" s="23">
        <v>104001</v>
      </c>
      <c r="B114" s="24">
        <v>1</v>
      </c>
      <c r="C114" s="25" t="s">
        <v>128</v>
      </c>
      <c r="D114" s="26" t="s">
        <v>26</v>
      </c>
      <c r="E114" s="27">
        <v>1</v>
      </c>
      <c r="F114" s="25" t="s">
        <v>6</v>
      </c>
      <c r="G114" s="26"/>
      <c r="H114" s="39" t="s">
        <v>54</v>
      </c>
      <c r="I114" s="39" t="s">
        <v>79</v>
      </c>
      <c r="J114" s="24" t="s">
        <v>34</v>
      </c>
      <c r="K114" s="24">
        <v>6</v>
      </c>
      <c r="L114" s="41"/>
      <c r="M114" s="24">
        <f>K114+L114</f>
        <v>6</v>
      </c>
      <c r="N114" s="24">
        <v>6</v>
      </c>
      <c r="O114" s="24">
        <v>0</v>
      </c>
      <c r="P114" s="41"/>
      <c r="Q114" s="16"/>
      <c r="R114" s="16"/>
      <c r="S114" s="11"/>
      <c r="T114" s="16"/>
      <c r="U114" s="11"/>
      <c r="V114" s="43"/>
      <c r="W114" s="41"/>
      <c r="X114" s="41"/>
      <c r="Y114" s="41"/>
    </row>
    <row r="115" spans="1:25" s="36" customFormat="1" ht="35.25" customHeight="1" x14ac:dyDescent="0.2">
      <c r="A115" s="23">
        <v>104001</v>
      </c>
      <c r="B115" s="24">
        <v>1</v>
      </c>
      <c r="C115" s="25" t="s">
        <v>128</v>
      </c>
      <c r="D115" s="26" t="s">
        <v>26</v>
      </c>
      <c r="E115" s="27">
        <v>1</v>
      </c>
      <c r="F115" s="25"/>
      <c r="G115" s="26"/>
      <c r="H115" s="45" t="s">
        <v>55</v>
      </c>
      <c r="I115" s="39"/>
      <c r="J115" s="40"/>
      <c r="K115" s="41"/>
      <c r="L115" s="41"/>
      <c r="M115" s="24"/>
      <c r="N115" s="41"/>
      <c r="O115" s="24"/>
      <c r="P115" s="41"/>
      <c r="Q115" s="10">
        <v>14097.6</v>
      </c>
      <c r="R115" s="16"/>
      <c r="S115" s="11">
        <f t="shared" ref="S115:S133" si="14">Q115+R115</f>
        <v>14097.6</v>
      </c>
      <c r="T115" s="10">
        <v>14097.6</v>
      </c>
      <c r="U115" s="11">
        <f t="shared" ref="U115:U133" si="15">T115-S115</f>
        <v>0</v>
      </c>
      <c r="V115" s="43"/>
      <c r="W115" s="41"/>
      <c r="X115" s="41"/>
      <c r="Y115" s="41"/>
    </row>
    <row r="116" spans="1:25" s="36" customFormat="1" ht="47.25" customHeight="1" x14ac:dyDescent="0.2">
      <c r="A116" s="23">
        <v>104001</v>
      </c>
      <c r="B116" s="24">
        <v>1</v>
      </c>
      <c r="C116" s="25" t="s">
        <v>177</v>
      </c>
      <c r="D116" s="26" t="s">
        <v>26</v>
      </c>
      <c r="E116" s="27">
        <v>10</v>
      </c>
      <c r="F116" s="25"/>
      <c r="G116" s="26"/>
      <c r="H116" s="46" t="s">
        <v>56</v>
      </c>
      <c r="I116" s="39"/>
      <c r="J116" s="41"/>
      <c r="K116" s="41"/>
      <c r="L116" s="41"/>
      <c r="M116" s="24"/>
      <c r="N116" s="41"/>
      <c r="O116" s="24"/>
      <c r="P116" s="41"/>
      <c r="Q116" s="16"/>
      <c r="R116" s="16"/>
      <c r="S116" s="11">
        <f t="shared" si="14"/>
        <v>0</v>
      </c>
      <c r="T116" s="16"/>
      <c r="U116" s="11">
        <f t="shared" si="15"/>
        <v>0</v>
      </c>
      <c r="V116" s="43"/>
      <c r="W116" s="41"/>
      <c r="X116" s="41"/>
      <c r="Y116" s="41"/>
    </row>
    <row r="117" spans="1:25" s="36" customFormat="1" ht="46.5" customHeight="1" x14ac:dyDescent="0.2">
      <c r="A117" s="23">
        <v>104001</v>
      </c>
      <c r="B117" s="24">
        <v>1</v>
      </c>
      <c r="C117" s="25" t="s">
        <v>177</v>
      </c>
      <c r="D117" s="26" t="s">
        <v>26</v>
      </c>
      <c r="E117" s="27">
        <v>10</v>
      </c>
      <c r="F117" s="25"/>
      <c r="G117" s="26"/>
      <c r="H117" s="39" t="s">
        <v>56</v>
      </c>
      <c r="I117" s="39" t="s">
        <v>80</v>
      </c>
      <c r="J117" s="24" t="s">
        <v>34</v>
      </c>
      <c r="K117" s="24">
        <v>178</v>
      </c>
      <c r="L117" s="41"/>
      <c r="M117" s="24">
        <f>K117+L117</f>
        <v>178</v>
      </c>
      <c r="N117" s="24">
        <v>178</v>
      </c>
      <c r="O117" s="24">
        <v>0</v>
      </c>
      <c r="P117" s="41"/>
      <c r="Q117" s="16"/>
      <c r="R117" s="16"/>
      <c r="S117" s="11">
        <f t="shared" si="14"/>
        <v>0</v>
      </c>
      <c r="T117" s="16"/>
      <c r="U117" s="11">
        <f t="shared" si="15"/>
        <v>0</v>
      </c>
      <c r="V117" s="43"/>
      <c r="W117" s="41"/>
      <c r="X117" s="41"/>
      <c r="Y117" s="41"/>
    </row>
    <row r="118" spans="1:25" s="36" customFormat="1" ht="39.75" customHeight="1" x14ac:dyDescent="0.2">
      <c r="A118" s="23">
        <v>104001</v>
      </c>
      <c r="B118" s="24">
        <v>1</v>
      </c>
      <c r="C118" s="25" t="s">
        <v>177</v>
      </c>
      <c r="D118" s="26" t="s">
        <v>26</v>
      </c>
      <c r="E118" s="27">
        <v>10</v>
      </c>
      <c r="F118" s="25"/>
      <c r="G118" s="26"/>
      <c r="H118" s="45" t="s">
        <v>55</v>
      </c>
      <c r="I118" s="39"/>
      <c r="J118" s="41"/>
      <c r="K118" s="41"/>
      <c r="L118" s="41"/>
      <c r="M118" s="24"/>
      <c r="N118" s="41"/>
      <c r="O118" s="24"/>
      <c r="P118" s="41"/>
      <c r="Q118" s="11">
        <v>45277.9</v>
      </c>
      <c r="R118" s="11"/>
      <c r="S118" s="11">
        <f t="shared" si="14"/>
        <v>45277.9</v>
      </c>
      <c r="T118" s="11">
        <v>45277.9</v>
      </c>
      <c r="U118" s="11">
        <f t="shared" si="15"/>
        <v>0</v>
      </c>
      <c r="V118" s="43"/>
      <c r="W118" s="41"/>
      <c r="X118" s="41"/>
      <c r="Y118" s="41"/>
    </row>
    <row r="119" spans="1:25" s="36" customFormat="1" ht="47.25" customHeight="1" x14ac:dyDescent="0.2">
      <c r="A119" s="23">
        <v>104001</v>
      </c>
      <c r="B119" s="24">
        <v>1</v>
      </c>
      <c r="C119" s="25" t="s">
        <v>200</v>
      </c>
      <c r="D119" s="26" t="s">
        <v>26</v>
      </c>
      <c r="E119" s="27">
        <v>1</v>
      </c>
      <c r="F119" s="25"/>
      <c r="G119" s="26"/>
      <c r="H119" s="46" t="s">
        <v>201</v>
      </c>
      <c r="I119" s="39"/>
      <c r="J119" s="41"/>
      <c r="K119" s="41"/>
      <c r="L119" s="41"/>
      <c r="M119" s="24"/>
      <c r="N119" s="41"/>
      <c r="O119" s="24"/>
      <c r="P119" s="41"/>
      <c r="Q119" s="16"/>
      <c r="R119" s="16"/>
      <c r="S119" s="11">
        <f t="shared" si="14"/>
        <v>0</v>
      </c>
      <c r="T119" s="16"/>
      <c r="U119" s="11">
        <f t="shared" si="15"/>
        <v>0</v>
      </c>
      <c r="V119" s="43"/>
      <c r="W119" s="41"/>
      <c r="X119" s="41"/>
      <c r="Y119" s="41"/>
    </row>
    <row r="120" spans="1:25" s="36" customFormat="1" ht="45.75" customHeight="1" x14ac:dyDescent="0.2">
      <c r="A120" s="23">
        <v>104001</v>
      </c>
      <c r="B120" s="24">
        <v>1</v>
      </c>
      <c r="C120" s="25" t="s">
        <v>200</v>
      </c>
      <c r="D120" s="26" t="s">
        <v>26</v>
      </c>
      <c r="E120" s="27">
        <v>1</v>
      </c>
      <c r="F120" s="25"/>
      <c r="G120" s="26"/>
      <c r="H120" s="46" t="s">
        <v>201</v>
      </c>
      <c r="I120" s="39" t="s">
        <v>202</v>
      </c>
      <c r="J120" s="24" t="s">
        <v>34</v>
      </c>
      <c r="K120" s="24"/>
      <c r="L120" s="41"/>
      <c r="M120" s="24">
        <f>K120+L120</f>
        <v>0</v>
      </c>
      <c r="N120" s="24"/>
      <c r="O120" s="24">
        <v>0</v>
      </c>
      <c r="P120" s="41"/>
      <c r="Q120" s="16"/>
      <c r="R120" s="16"/>
      <c r="S120" s="11">
        <f t="shared" si="14"/>
        <v>0</v>
      </c>
      <c r="T120" s="16"/>
      <c r="U120" s="11">
        <f t="shared" si="15"/>
        <v>0</v>
      </c>
      <c r="V120" s="43"/>
      <c r="W120" s="41"/>
      <c r="X120" s="41"/>
      <c r="Y120" s="41"/>
    </row>
    <row r="121" spans="1:25" s="36" customFormat="1" ht="36" customHeight="1" x14ac:dyDescent="0.2">
      <c r="A121" s="23">
        <v>104001</v>
      </c>
      <c r="B121" s="24">
        <v>1</v>
      </c>
      <c r="C121" s="25" t="s">
        <v>200</v>
      </c>
      <c r="D121" s="26" t="s">
        <v>26</v>
      </c>
      <c r="E121" s="27">
        <v>1</v>
      </c>
      <c r="F121" s="25"/>
      <c r="G121" s="26"/>
      <c r="H121" s="45" t="s">
        <v>55</v>
      </c>
      <c r="I121" s="39"/>
      <c r="J121" s="41"/>
      <c r="K121" s="41"/>
      <c r="L121" s="41"/>
      <c r="M121" s="24"/>
      <c r="N121" s="41"/>
      <c r="O121" s="24"/>
      <c r="P121" s="41"/>
      <c r="Q121" s="11">
        <v>3284000</v>
      </c>
      <c r="R121" s="11"/>
      <c r="S121" s="11">
        <f t="shared" si="14"/>
        <v>3284000</v>
      </c>
      <c r="T121" s="11">
        <v>3284000</v>
      </c>
      <c r="U121" s="11">
        <f t="shared" si="15"/>
        <v>0</v>
      </c>
      <c r="V121" s="43"/>
      <c r="W121" s="41"/>
      <c r="X121" s="41"/>
      <c r="Y121" s="41"/>
    </row>
    <row r="122" spans="1:25" s="36" customFormat="1" ht="60.75" customHeight="1" x14ac:dyDescent="0.2">
      <c r="A122" s="23">
        <v>104001</v>
      </c>
      <c r="B122" s="24">
        <v>1</v>
      </c>
      <c r="C122" s="25" t="s">
        <v>200</v>
      </c>
      <c r="D122" s="26" t="s">
        <v>26</v>
      </c>
      <c r="E122" s="27">
        <v>3</v>
      </c>
      <c r="F122" s="25"/>
      <c r="G122" s="26"/>
      <c r="H122" s="46" t="s">
        <v>203</v>
      </c>
      <c r="I122" s="39"/>
      <c r="J122" s="41"/>
      <c r="K122" s="41"/>
      <c r="L122" s="41"/>
      <c r="M122" s="24"/>
      <c r="N122" s="41"/>
      <c r="O122" s="24"/>
      <c r="P122" s="41"/>
      <c r="Q122" s="16"/>
      <c r="R122" s="16"/>
      <c r="S122" s="11">
        <f t="shared" si="14"/>
        <v>0</v>
      </c>
      <c r="T122" s="16"/>
      <c r="U122" s="11">
        <f t="shared" si="15"/>
        <v>0</v>
      </c>
      <c r="V122" s="43"/>
      <c r="W122" s="41"/>
      <c r="X122" s="41"/>
      <c r="Y122" s="41"/>
    </row>
    <row r="123" spans="1:25" s="36" customFormat="1" ht="36" customHeight="1" x14ac:dyDescent="0.2">
      <c r="A123" s="23">
        <v>104001</v>
      </c>
      <c r="B123" s="24">
        <v>1</v>
      </c>
      <c r="C123" s="25" t="s">
        <v>200</v>
      </c>
      <c r="D123" s="26" t="s">
        <v>26</v>
      </c>
      <c r="E123" s="27">
        <v>3</v>
      </c>
      <c r="F123" s="25"/>
      <c r="G123" s="26"/>
      <c r="H123" s="46" t="s">
        <v>203</v>
      </c>
      <c r="I123" s="39" t="s">
        <v>202</v>
      </c>
      <c r="J123" s="24" t="s">
        <v>34</v>
      </c>
      <c r="K123" s="24"/>
      <c r="L123" s="41"/>
      <c r="M123" s="24">
        <f>K123+L123</f>
        <v>0</v>
      </c>
      <c r="N123" s="24"/>
      <c r="O123" s="24">
        <v>0</v>
      </c>
      <c r="P123" s="41"/>
      <c r="Q123" s="16"/>
      <c r="R123" s="16"/>
      <c r="S123" s="11">
        <f t="shared" si="14"/>
        <v>0</v>
      </c>
      <c r="T123" s="16"/>
      <c r="U123" s="11">
        <f t="shared" si="15"/>
        <v>0</v>
      </c>
      <c r="V123" s="43"/>
      <c r="W123" s="41"/>
      <c r="X123" s="41"/>
      <c r="Y123" s="41"/>
    </row>
    <row r="124" spans="1:25" s="36" customFormat="1" ht="36" customHeight="1" x14ac:dyDescent="0.2">
      <c r="A124" s="23">
        <v>104001</v>
      </c>
      <c r="B124" s="24">
        <v>1</v>
      </c>
      <c r="C124" s="25" t="s">
        <v>200</v>
      </c>
      <c r="D124" s="26" t="s">
        <v>26</v>
      </c>
      <c r="E124" s="27">
        <v>3</v>
      </c>
      <c r="F124" s="25"/>
      <c r="G124" s="26"/>
      <c r="H124" s="45" t="s">
        <v>55</v>
      </c>
      <c r="I124" s="39"/>
      <c r="J124" s="41"/>
      <c r="K124" s="41"/>
      <c r="L124" s="41"/>
      <c r="M124" s="24"/>
      <c r="N124" s="41"/>
      <c r="O124" s="24"/>
      <c r="P124" s="41"/>
      <c r="Q124" s="11">
        <v>576360.5</v>
      </c>
      <c r="R124" s="11">
        <v>14414.4</v>
      </c>
      <c r="S124" s="11">
        <f t="shared" si="14"/>
        <v>590774.9</v>
      </c>
      <c r="T124" s="11">
        <v>590774.9</v>
      </c>
      <c r="U124" s="11">
        <f t="shared" si="15"/>
        <v>0</v>
      </c>
      <c r="V124" s="43"/>
      <c r="W124" s="41"/>
      <c r="X124" s="41"/>
      <c r="Y124" s="41"/>
    </row>
    <row r="125" spans="1:25" s="36" customFormat="1" ht="42.75" customHeight="1" x14ac:dyDescent="0.2">
      <c r="A125" s="23">
        <v>104001</v>
      </c>
      <c r="B125" s="24">
        <v>1</v>
      </c>
      <c r="C125" s="25" t="s">
        <v>204</v>
      </c>
      <c r="D125" s="26" t="s">
        <v>26</v>
      </c>
      <c r="E125" s="27">
        <v>2</v>
      </c>
      <c r="F125" s="25"/>
      <c r="G125" s="26"/>
      <c r="H125" s="46" t="s">
        <v>205</v>
      </c>
      <c r="I125" s="39"/>
      <c r="J125" s="41"/>
      <c r="K125" s="41"/>
      <c r="L125" s="41"/>
      <c r="M125" s="24"/>
      <c r="N125" s="41"/>
      <c r="O125" s="24"/>
      <c r="P125" s="41"/>
      <c r="Q125" s="16"/>
      <c r="R125" s="16"/>
      <c r="S125" s="11">
        <f t="shared" si="14"/>
        <v>0</v>
      </c>
      <c r="T125" s="16"/>
      <c r="U125" s="11">
        <f t="shared" si="15"/>
        <v>0</v>
      </c>
      <c r="V125" s="43"/>
      <c r="W125" s="41"/>
      <c r="X125" s="41"/>
      <c r="Y125" s="41"/>
    </row>
    <row r="126" spans="1:25" s="36" customFormat="1" ht="50.25" customHeight="1" x14ac:dyDescent="0.2">
      <c r="A126" s="23">
        <v>104001</v>
      </c>
      <c r="B126" s="24">
        <v>1</v>
      </c>
      <c r="C126" s="25" t="s">
        <v>204</v>
      </c>
      <c r="D126" s="26" t="s">
        <v>26</v>
      </c>
      <c r="E126" s="27">
        <v>2</v>
      </c>
      <c r="F126" s="25"/>
      <c r="G126" s="26"/>
      <c r="H126" s="46" t="s">
        <v>205</v>
      </c>
      <c r="I126" s="39" t="s">
        <v>202</v>
      </c>
      <c r="J126" s="24" t="s">
        <v>34</v>
      </c>
      <c r="K126" s="24"/>
      <c r="L126" s="41"/>
      <c r="M126" s="24">
        <f>K126+L126</f>
        <v>0</v>
      </c>
      <c r="N126" s="24"/>
      <c r="O126" s="24">
        <v>0</v>
      </c>
      <c r="P126" s="41"/>
      <c r="Q126" s="16"/>
      <c r="R126" s="16"/>
      <c r="S126" s="11">
        <f t="shared" si="14"/>
        <v>0</v>
      </c>
      <c r="T126" s="16"/>
      <c r="U126" s="11">
        <f t="shared" si="15"/>
        <v>0</v>
      </c>
      <c r="V126" s="43"/>
      <c r="W126" s="41"/>
      <c r="X126" s="41"/>
      <c r="Y126" s="41"/>
    </row>
    <row r="127" spans="1:25" s="36" customFormat="1" ht="35.25" customHeight="1" x14ac:dyDescent="0.2">
      <c r="A127" s="23">
        <v>104001</v>
      </c>
      <c r="B127" s="24">
        <v>1</v>
      </c>
      <c r="C127" s="25" t="s">
        <v>204</v>
      </c>
      <c r="D127" s="26" t="s">
        <v>26</v>
      </c>
      <c r="E127" s="27">
        <v>2</v>
      </c>
      <c r="F127" s="25"/>
      <c r="G127" s="26"/>
      <c r="H127" s="45" t="s">
        <v>55</v>
      </c>
      <c r="I127" s="39"/>
      <c r="J127" s="41"/>
      <c r="K127" s="41"/>
      <c r="L127" s="41"/>
      <c r="M127" s="24"/>
      <c r="N127" s="41"/>
      <c r="O127" s="24"/>
      <c r="P127" s="41"/>
      <c r="Q127" s="11">
        <v>2121973</v>
      </c>
      <c r="R127" s="11">
        <v>111084.5</v>
      </c>
      <c r="S127" s="11">
        <f t="shared" si="14"/>
        <v>2233057.5</v>
      </c>
      <c r="T127" s="11">
        <v>2233057.5</v>
      </c>
      <c r="U127" s="11">
        <f t="shared" si="15"/>
        <v>0</v>
      </c>
      <c r="V127" s="43"/>
      <c r="W127" s="41"/>
      <c r="X127" s="41"/>
      <c r="Y127" s="41"/>
    </row>
    <row r="128" spans="1:25" s="36" customFormat="1" ht="42" customHeight="1" x14ac:dyDescent="0.2">
      <c r="A128" s="23">
        <v>104001</v>
      </c>
      <c r="B128" s="24">
        <v>1</v>
      </c>
      <c r="C128" s="38">
        <v>110</v>
      </c>
      <c r="D128" s="26" t="s">
        <v>26</v>
      </c>
      <c r="E128" s="27">
        <v>1</v>
      </c>
      <c r="F128" s="25"/>
      <c r="G128" s="26"/>
      <c r="H128" s="46" t="s">
        <v>127</v>
      </c>
      <c r="I128" s="39"/>
      <c r="J128" s="41"/>
      <c r="K128" s="41"/>
      <c r="L128" s="41"/>
      <c r="M128" s="24"/>
      <c r="N128" s="41"/>
      <c r="O128" s="24"/>
      <c r="P128" s="41"/>
      <c r="Q128" s="16"/>
      <c r="R128" s="16"/>
      <c r="S128" s="11">
        <f t="shared" si="14"/>
        <v>0</v>
      </c>
      <c r="T128" s="16"/>
      <c r="U128" s="11">
        <f t="shared" si="15"/>
        <v>0</v>
      </c>
      <c r="V128" s="43"/>
      <c r="W128" s="41"/>
      <c r="X128" s="41"/>
      <c r="Y128" s="41"/>
    </row>
    <row r="129" spans="1:25" s="36" customFormat="1" ht="40.5" customHeight="1" x14ac:dyDescent="0.2">
      <c r="A129" s="23">
        <v>104001</v>
      </c>
      <c r="B129" s="24">
        <v>1</v>
      </c>
      <c r="C129" s="38">
        <v>110</v>
      </c>
      <c r="D129" s="26" t="s">
        <v>26</v>
      </c>
      <c r="E129" s="27">
        <v>1</v>
      </c>
      <c r="F129" s="25"/>
      <c r="G129" s="26"/>
      <c r="H129" s="46" t="s">
        <v>127</v>
      </c>
      <c r="I129" s="39" t="s">
        <v>176</v>
      </c>
      <c r="J129" s="24" t="s">
        <v>1</v>
      </c>
      <c r="K129" s="24">
        <v>13</v>
      </c>
      <c r="L129" s="41"/>
      <c r="M129" s="24">
        <f>K129+L129</f>
        <v>13</v>
      </c>
      <c r="N129" s="24">
        <v>13</v>
      </c>
      <c r="O129" s="24">
        <v>0</v>
      </c>
      <c r="P129" s="41"/>
      <c r="Q129" s="16"/>
      <c r="R129" s="16"/>
      <c r="S129" s="11">
        <f t="shared" si="14"/>
        <v>0</v>
      </c>
      <c r="T129" s="16"/>
      <c r="U129" s="11">
        <f t="shared" si="15"/>
        <v>0</v>
      </c>
      <c r="V129" s="43"/>
      <c r="W129" s="41"/>
      <c r="X129" s="41"/>
      <c r="Y129" s="41"/>
    </row>
    <row r="130" spans="1:25" s="36" customFormat="1" ht="158.25" customHeight="1" x14ac:dyDescent="0.2">
      <c r="A130" s="23">
        <v>104001</v>
      </c>
      <c r="B130" s="24">
        <v>1</v>
      </c>
      <c r="C130" s="38">
        <v>110</v>
      </c>
      <c r="D130" s="26" t="s">
        <v>26</v>
      </c>
      <c r="E130" s="27">
        <v>1</v>
      </c>
      <c r="F130" s="25"/>
      <c r="G130" s="26"/>
      <c r="H130" s="45" t="s">
        <v>55</v>
      </c>
      <c r="I130" s="39"/>
      <c r="J130" s="41"/>
      <c r="K130" s="41"/>
      <c r="L130" s="41"/>
      <c r="M130" s="24"/>
      <c r="N130" s="41"/>
      <c r="O130" s="24"/>
      <c r="P130" s="41"/>
      <c r="Q130" s="15">
        <v>7200</v>
      </c>
      <c r="R130" s="15"/>
      <c r="S130" s="15">
        <f t="shared" si="14"/>
        <v>7200</v>
      </c>
      <c r="T130" s="15">
        <v>5608.2</v>
      </c>
      <c r="U130" s="15">
        <f t="shared" si="15"/>
        <v>-1591.8000000000002</v>
      </c>
      <c r="V130" s="43" t="s">
        <v>229</v>
      </c>
      <c r="W130" s="41"/>
      <c r="X130" s="41"/>
      <c r="Y130" s="41"/>
    </row>
    <row r="131" spans="1:25" s="36" customFormat="1" ht="43.5" customHeight="1" x14ac:dyDescent="0.2">
      <c r="A131" s="23">
        <v>104001</v>
      </c>
      <c r="B131" s="24">
        <v>1</v>
      </c>
      <c r="C131" s="38">
        <v>110</v>
      </c>
      <c r="D131" s="26" t="s">
        <v>26</v>
      </c>
      <c r="E131" s="27">
        <v>12</v>
      </c>
      <c r="F131" s="25"/>
      <c r="G131" s="26"/>
      <c r="H131" s="46" t="s">
        <v>127</v>
      </c>
      <c r="I131" s="39"/>
      <c r="J131" s="41"/>
      <c r="K131" s="41"/>
      <c r="L131" s="41"/>
      <c r="M131" s="24"/>
      <c r="N131" s="41"/>
      <c r="O131" s="24"/>
      <c r="P131" s="41"/>
      <c r="Q131" s="17"/>
      <c r="R131" s="17"/>
      <c r="S131" s="15">
        <f t="shared" si="14"/>
        <v>0</v>
      </c>
      <c r="T131" s="17"/>
      <c r="U131" s="15">
        <f t="shared" si="15"/>
        <v>0</v>
      </c>
      <c r="V131" s="43"/>
      <c r="W131" s="41"/>
      <c r="X131" s="41"/>
      <c r="Y131" s="41"/>
    </row>
    <row r="132" spans="1:25" s="36" customFormat="1" ht="44.25" customHeight="1" x14ac:dyDescent="0.2">
      <c r="A132" s="23">
        <v>104001</v>
      </c>
      <c r="B132" s="24">
        <v>1</v>
      </c>
      <c r="C132" s="38">
        <v>110</v>
      </c>
      <c r="D132" s="26" t="s">
        <v>26</v>
      </c>
      <c r="E132" s="27">
        <v>12</v>
      </c>
      <c r="F132" s="25"/>
      <c r="G132" s="26"/>
      <c r="H132" s="46" t="s">
        <v>127</v>
      </c>
      <c r="I132" s="39" t="s">
        <v>176</v>
      </c>
      <c r="J132" s="24" t="s">
        <v>1</v>
      </c>
      <c r="K132" s="24">
        <v>37</v>
      </c>
      <c r="L132" s="41"/>
      <c r="M132" s="24">
        <f>K132+L132</f>
        <v>37</v>
      </c>
      <c r="N132" s="24">
        <v>37</v>
      </c>
      <c r="O132" s="24">
        <v>0</v>
      </c>
      <c r="P132" s="41"/>
      <c r="Q132" s="17"/>
      <c r="R132" s="17"/>
      <c r="S132" s="15">
        <f t="shared" si="14"/>
        <v>0</v>
      </c>
      <c r="T132" s="17"/>
      <c r="U132" s="15">
        <f t="shared" si="15"/>
        <v>0</v>
      </c>
      <c r="V132" s="43"/>
      <c r="W132" s="41"/>
      <c r="X132" s="41"/>
      <c r="Y132" s="41"/>
    </row>
    <row r="133" spans="1:25" s="36" customFormat="1" ht="138" customHeight="1" x14ac:dyDescent="0.2">
      <c r="A133" s="23">
        <v>104001</v>
      </c>
      <c r="B133" s="24">
        <v>1</v>
      </c>
      <c r="C133" s="38">
        <v>110</v>
      </c>
      <c r="D133" s="26" t="s">
        <v>26</v>
      </c>
      <c r="E133" s="27">
        <v>12</v>
      </c>
      <c r="F133" s="25"/>
      <c r="G133" s="26"/>
      <c r="H133" s="45" t="s">
        <v>55</v>
      </c>
      <c r="I133" s="39"/>
      <c r="J133" s="41"/>
      <c r="K133" s="41"/>
      <c r="L133" s="41"/>
      <c r="M133" s="24"/>
      <c r="N133" s="41"/>
      <c r="O133" s="24"/>
      <c r="P133" s="41"/>
      <c r="Q133" s="15">
        <v>13320</v>
      </c>
      <c r="R133" s="15"/>
      <c r="S133" s="15">
        <f t="shared" si="14"/>
        <v>13320</v>
      </c>
      <c r="T133" s="15">
        <v>12990</v>
      </c>
      <c r="U133" s="15">
        <f t="shared" si="15"/>
        <v>-330</v>
      </c>
      <c r="V133" s="53" t="s">
        <v>228</v>
      </c>
      <c r="W133" s="41"/>
      <c r="X133" s="41"/>
      <c r="Y133" s="41"/>
    </row>
    <row r="134" spans="1:25" s="36" customFormat="1" ht="118.5" customHeight="1" x14ac:dyDescent="0.2">
      <c r="A134" s="23">
        <v>104001</v>
      </c>
      <c r="B134" s="24">
        <v>1</v>
      </c>
      <c r="C134" s="38">
        <v>157</v>
      </c>
      <c r="D134" s="26" t="s">
        <v>26</v>
      </c>
      <c r="E134" s="27">
        <v>8</v>
      </c>
      <c r="F134" s="25"/>
      <c r="G134" s="26"/>
      <c r="H134" s="46" t="s">
        <v>206</v>
      </c>
      <c r="I134" s="39"/>
      <c r="J134" s="41"/>
      <c r="K134" s="41"/>
      <c r="L134" s="41"/>
      <c r="M134" s="24"/>
      <c r="N134" s="41"/>
      <c r="O134" s="24"/>
      <c r="P134" s="41"/>
      <c r="Q134" s="16"/>
      <c r="R134" s="16"/>
      <c r="S134" s="11">
        <f t="shared" ref="S134:S139" si="16">Q134+R134</f>
        <v>0</v>
      </c>
      <c r="T134" s="16"/>
      <c r="U134" s="11">
        <f t="shared" ref="U134:U139" si="17">T134-S134</f>
        <v>0</v>
      </c>
      <c r="V134" s="43"/>
      <c r="W134" s="41"/>
      <c r="X134" s="41"/>
      <c r="Y134" s="41"/>
    </row>
    <row r="135" spans="1:25" s="36" customFormat="1" ht="117.75" customHeight="1" x14ac:dyDescent="0.2">
      <c r="A135" s="23">
        <v>104001</v>
      </c>
      <c r="B135" s="24">
        <v>1</v>
      </c>
      <c r="C135" s="38">
        <v>157</v>
      </c>
      <c r="D135" s="26" t="s">
        <v>26</v>
      </c>
      <c r="E135" s="27">
        <v>8</v>
      </c>
      <c r="F135" s="25"/>
      <c r="G135" s="26"/>
      <c r="H135" s="46" t="s">
        <v>206</v>
      </c>
      <c r="I135" s="39"/>
      <c r="J135" s="24"/>
      <c r="K135" s="24"/>
      <c r="L135" s="41"/>
      <c r="M135" s="24">
        <f>K135+L135</f>
        <v>0</v>
      </c>
      <c r="N135" s="24"/>
      <c r="O135" s="24">
        <v>0</v>
      </c>
      <c r="P135" s="41"/>
      <c r="Q135" s="16"/>
      <c r="R135" s="16"/>
      <c r="S135" s="11">
        <f t="shared" si="16"/>
        <v>0</v>
      </c>
      <c r="T135" s="16"/>
      <c r="U135" s="11">
        <f t="shared" si="17"/>
        <v>0</v>
      </c>
      <c r="V135" s="43"/>
      <c r="W135" s="41"/>
      <c r="X135" s="41"/>
      <c r="Y135" s="41"/>
    </row>
    <row r="136" spans="1:25" s="36" customFormat="1" ht="60" customHeight="1" x14ac:dyDescent="0.2">
      <c r="A136" s="23">
        <v>104001</v>
      </c>
      <c r="B136" s="24">
        <v>1</v>
      </c>
      <c r="C136" s="38">
        <v>157</v>
      </c>
      <c r="D136" s="26" t="s">
        <v>26</v>
      </c>
      <c r="E136" s="27">
        <v>8</v>
      </c>
      <c r="F136" s="25"/>
      <c r="G136" s="26"/>
      <c r="H136" s="45" t="s">
        <v>55</v>
      </c>
      <c r="I136" s="39"/>
      <c r="J136" s="41"/>
      <c r="K136" s="41"/>
      <c r="L136" s="41"/>
      <c r="M136" s="24"/>
      <c r="N136" s="41"/>
      <c r="O136" s="24"/>
      <c r="P136" s="41"/>
      <c r="Q136" s="11">
        <v>2000000</v>
      </c>
      <c r="R136" s="11"/>
      <c r="S136" s="11">
        <f t="shared" si="16"/>
        <v>2000000</v>
      </c>
      <c r="T136" s="11">
        <v>2000000</v>
      </c>
      <c r="U136" s="11">
        <f t="shared" si="17"/>
        <v>0</v>
      </c>
      <c r="V136" s="43"/>
      <c r="W136" s="41"/>
      <c r="X136" s="41"/>
      <c r="Y136" s="41"/>
    </row>
    <row r="137" spans="1:25" s="36" customFormat="1" ht="93.75" customHeight="1" x14ac:dyDescent="0.2">
      <c r="A137" s="23">
        <v>104001</v>
      </c>
      <c r="B137" s="24">
        <v>1</v>
      </c>
      <c r="C137" s="25" t="s">
        <v>207</v>
      </c>
      <c r="D137" s="26" t="s">
        <v>26</v>
      </c>
      <c r="E137" s="27">
        <v>1</v>
      </c>
      <c r="F137" s="25"/>
      <c r="G137" s="26"/>
      <c r="H137" s="46" t="s">
        <v>211</v>
      </c>
      <c r="I137" s="39"/>
      <c r="J137" s="41"/>
      <c r="K137" s="41"/>
      <c r="L137" s="41"/>
      <c r="M137" s="24"/>
      <c r="N137" s="41"/>
      <c r="O137" s="24"/>
      <c r="P137" s="41"/>
      <c r="Q137" s="16"/>
      <c r="R137" s="16"/>
      <c r="S137" s="11">
        <f t="shared" si="16"/>
        <v>0</v>
      </c>
      <c r="T137" s="16"/>
      <c r="U137" s="11">
        <f t="shared" si="17"/>
        <v>0</v>
      </c>
      <c r="V137" s="43"/>
      <c r="W137" s="41"/>
      <c r="X137" s="41"/>
      <c r="Y137" s="41"/>
    </row>
    <row r="138" spans="1:25" s="36" customFormat="1" ht="61.5" customHeight="1" x14ac:dyDescent="0.2">
      <c r="A138" s="23">
        <v>104001</v>
      </c>
      <c r="B138" s="24">
        <v>1</v>
      </c>
      <c r="C138" s="25" t="s">
        <v>207</v>
      </c>
      <c r="D138" s="26" t="s">
        <v>26</v>
      </c>
      <c r="E138" s="27">
        <v>1</v>
      </c>
      <c r="F138" s="25"/>
      <c r="G138" s="26"/>
      <c r="H138" s="46" t="s">
        <v>211</v>
      </c>
      <c r="I138" s="39" t="s">
        <v>208</v>
      </c>
      <c r="J138" s="24" t="s">
        <v>34</v>
      </c>
      <c r="K138" s="24">
        <v>648</v>
      </c>
      <c r="L138" s="41"/>
      <c r="M138" s="24">
        <f>K138+L138</f>
        <v>648</v>
      </c>
      <c r="N138" s="24">
        <v>648</v>
      </c>
      <c r="O138" s="24">
        <v>0</v>
      </c>
      <c r="P138" s="41"/>
      <c r="Q138" s="16"/>
      <c r="R138" s="16"/>
      <c r="S138" s="11">
        <f t="shared" si="16"/>
        <v>0</v>
      </c>
      <c r="T138" s="16"/>
      <c r="U138" s="11">
        <f t="shared" si="17"/>
        <v>0</v>
      </c>
      <c r="V138" s="43"/>
      <c r="W138" s="41"/>
      <c r="X138" s="41"/>
      <c r="Y138" s="41"/>
    </row>
    <row r="139" spans="1:25" s="36" customFormat="1" ht="36" customHeight="1" x14ac:dyDescent="0.2">
      <c r="A139" s="23">
        <v>104001</v>
      </c>
      <c r="B139" s="24">
        <v>1</v>
      </c>
      <c r="C139" s="25" t="s">
        <v>207</v>
      </c>
      <c r="D139" s="26" t="s">
        <v>26</v>
      </c>
      <c r="E139" s="27">
        <v>1</v>
      </c>
      <c r="F139" s="25"/>
      <c r="G139" s="26"/>
      <c r="H139" s="45" t="s">
        <v>55</v>
      </c>
      <c r="I139" s="39"/>
      <c r="J139" s="41"/>
      <c r="K139" s="41"/>
      <c r="L139" s="41"/>
      <c r="M139" s="24"/>
      <c r="N139" s="41"/>
      <c r="O139" s="24"/>
      <c r="P139" s="41"/>
      <c r="Q139" s="11">
        <v>56541.599999999999</v>
      </c>
      <c r="R139" s="11"/>
      <c r="S139" s="11">
        <f t="shared" si="16"/>
        <v>56541.599999999999</v>
      </c>
      <c r="T139" s="11">
        <v>56541.599999999999</v>
      </c>
      <c r="U139" s="11">
        <f t="shared" si="17"/>
        <v>0</v>
      </c>
      <c r="V139" s="43"/>
      <c r="W139" s="41"/>
      <c r="X139" s="41"/>
      <c r="Y139" s="41"/>
    </row>
    <row r="140" spans="1:25" s="36" customFormat="1" ht="101.25" customHeight="1" x14ac:dyDescent="0.2">
      <c r="A140" s="23">
        <v>104001</v>
      </c>
      <c r="B140" s="24">
        <v>1</v>
      </c>
      <c r="C140" s="25" t="s">
        <v>207</v>
      </c>
      <c r="D140" s="26" t="s">
        <v>26</v>
      </c>
      <c r="E140" s="27">
        <v>2</v>
      </c>
      <c r="F140" s="25"/>
      <c r="G140" s="26"/>
      <c r="H140" s="46" t="s">
        <v>209</v>
      </c>
      <c r="I140" s="39"/>
      <c r="J140" s="41"/>
      <c r="K140" s="41"/>
      <c r="L140" s="41"/>
      <c r="M140" s="24"/>
      <c r="N140" s="41"/>
      <c r="O140" s="24"/>
      <c r="P140" s="41"/>
      <c r="Q140" s="16"/>
      <c r="R140" s="16"/>
      <c r="S140" s="11">
        <f t="shared" ref="S140:S151" si="18">Q140+R140</f>
        <v>0</v>
      </c>
      <c r="T140" s="16"/>
      <c r="U140" s="11">
        <f t="shared" ref="U140:U151" si="19">T140-S140</f>
        <v>0</v>
      </c>
      <c r="V140" s="43"/>
      <c r="W140" s="41"/>
      <c r="X140" s="41"/>
      <c r="Y140" s="41"/>
    </row>
    <row r="141" spans="1:25" s="36" customFormat="1" ht="93" customHeight="1" x14ac:dyDescent="0.2">
      <c r="A141" s="23">
        <v>104001</v>
      </c>
      <c r="B141" s="24">
        <v>1</v>
      </c>
      <c r="C141" s="25" t="s">
        <v>207</v>
      </c>
      <c r="D141" s="26" t="s">
        <v>26</v>
      </c>
      <c r="E141" s="27">
        <v>2</v>
      </c>
      <c r="F141" s="25"/>
      <c r="G141" s="26"/>
      <c r="H141" s="46" t="s">
        <v>209</v>
      </c>
      <c r="I141" s="39" t="s">
        <v>210</v>
      </c>
      <c r="J141" s="24" t="s">
        <v>34</v>
      </c>
      <c r="K141" s="24">
        <v>610</v>
      </c>
      <c r="L141" s="41"/>
      <c r="M141" s="24">
        <f>K141+L141</f>
        <v>610</v>
      </c>
      <c r="N141" s="24">
        <v>610</v>
      </c>
      <c r="O141" s="24">
        <v>0</v>
      </c>
      <c r="P141" s="41"/>
      <c r="Q141" s="16"/>
      <c r="R141" s="16"/>
      <c r="S141" s="11">
        <f t="shared" si="18"/>
        <v>0</v>
      </c>
      <c r="T141" s="16"/>
      <c r="U141" s="11">
        <f t="shared" si="19"/>
        <v>0</v>
      </c>
      <c r="V141" s="43"/>
      <c r="W141" s="41"/>
      <c r="X141" s="41"/>
      <c r="Y141" s="41"/>
    </row>
    <row r="142" spans="1:25" s="36" customFormat="1" ht="36" customHeight="1" x14ac:dyDescent="0.2">
      <c r="A142" s="23">
        <v>104001</v>
      </c>
      <c r="B142" s="24">
        <v>1</v>
      </c>
      <c r="C142" s="25" t="s">
        <v>207</v>
      </c>
      <c r="D142" s="26" t="s">
        <v>26</v>
      </c>
      <c r="E142" s="27">
        <v>2</v>
      </c>
      <c r="F142" s="25"/>
      <c r="G142" s="26"/>
      <c r="H142" s="45" t="s">
        <v>55</v>
      </c>
      <c r="I142" s="39"/>
      <c r="J142" s="41"/>
      <c r="K142" s="41"/>
      <c r="L142" s="41"/>
      <c r="M142" s="24"/>
      <c r="N142" s="41"/>
      <c r="O142" s="24"/>
      <c r="P142" s="41"/>
      <c r="Q142" s="11">
        <v>162709</v>
      </c>
      <c r="R142" s="11"/>
      <c r="S142" s="11">
        <f t="shared" si="18"/>
        <v>162709</v>
      </c>
      <c r="T142" s="11">
        <v>162709</v>
      </c>
      <c r="U142" s="11">
        <f t="shared" si="19"/>
        <v>0</v>
      </c>
      <c r="V142" s="43"/>
      <c r="W142" s="41"/>
      <c r="X142" s="41"/>
      <c r="Y142" s="41"/>
    </row>
    <row r="143" spans="1:25" s="36" customFormat="1" ht="51" customHeight="1" x14ac:dyDescent="0.2">
      <c r="A143" s="23">
        <v>104001</v>
      </c>
      <c r="B143" s="24">
        <v>1</v>
      </c>
      <c r="C143" s="25" t="s">
        <v>197</v>
      </c>
      <c r="D143" s="26" t="s">
        <v>26</v>
      </c>
      <c r="E143" s="27">
        <v>6</v>
      </c>
      <c r="F143" s="25"/>
      <c r="G143" s="26"/>
      <c r="H143" s="46" t="s">
        <v>212</v>
      </c>
      <c r="I143" s="39"/>
      <c r="J143" s="41"/>
      <c r="K143" s="41"/>
      <c r="L143" s="41"/>
      <c r="M143" s="24"/>
      <c r="N143" s="41"/>
      <c r="O143" s="24"/>
      <c r="P143" s="41"/>
      <c r="Q143" s="16"/>
      <c r="R143" s="16"/>
      <c r="S143" s="11">
        <f t="shared" si="18"/>
        <v>0</v>
      </c>
      <c r="T143" s="16"/>
      <c r="U143" s="11">
        <f t="shared" si="19"/>
        <v>0</v>
      </c>
      <c r="V143" s="43"/>
      <c r="W143" s="41"/>
      <c r="X143" s="41"/>
      <c r="Y143" s="41"/>
    </row>
    <row r="144" spans="1:25" s="36" customFormat="1" ht="45" customHeight="1" x14ac:dyDescent="0.2">
      <c r="A144" s="23">
        <v>104001</v>
      </c>
      <c r="B144" s="24">
        <v>1</v>
      </c>
      <c r="C144" s="25" t="s">
        <v>197</v>
      </c>
      <c r="D144" s="26" t="s">
        <v>26</v>
      </c>
      <c r="E144" s="27">
        <v>6</v>
      </c>
      <c r="F144" s="25"/>
      <c r="G144" s="26"/>
      <c r="H144" s="46" t="s">
        <v>212</v>
      </c>
      <c r="I144" s="39" t="s">
        <v>199</v>
      </c>
      <c r="J144" s="24" t="s">
        <v>34</v>
      </c>
      <c r="K144" s="24">
        <v>53</v>
      </c>
      <c r="L144" s="41"/>
      <c r="M144" s="24">
        <f>K144+L144</f>
        <v>53</v>
      </c>
      <c r="N144" s="24">
        <v>53</v>
      </c>
      <c r="O144" s="24">
        <v>0</v>
      </c>
      <c r="P144" s="41"/>
      <c r="Q144" s="16"/>
      <c r="R144" s="16"/>
      <c r="S144" s="11">
        <f t="shared" si="18"/>
        <v>0</v>
      </c>
      <c r="T144" s="16"/>
      <c r="U144" s="11">
        <f t="shared" si="19"/>
        <v>0</v>
      </c>
      <c r="V144" s="43"/>
      <c r="W144" s="41"/>
      <c r="X144" s="41"/>
      <c r="Y144" s="41"/>
    </row>
    <row r="145" spans="1:25" s="36" customFormat="1" ht="36" customHeight="1" x14ac:dyDescent="0.2">
      <c r="A145" s="23">
        <v>104001</v>
      </c>
      <c r="B145" s="24">
        <v>1</v>
      </c>
      <c r="C145" s="25" t="s">
        <v>197</v>
      </c>
      <c r="D145" s="26" t="s">
        <v>26</v>
      </c>
      <c r="E145" s="27">
        <v>6</v>
      </c>
      <c r="F145" s="25"/>
      <c r="G145" s="26"/>
      <c r="H145" s="45" t="s">
        <v>55</v>
      </c>
      <c r="I145" s="39"/>
      <c r="J145" s="41"/>
      <c r="K145" s="41"/>
      <c r="L145" s="41"/>
      <c r="M145" s="24"/>
      <c r="N145" s="41"/>
      <c r="O145" s="24"/>
      <c r="P145" s="41"/>
      <c r="Q145" s="11">
        <v>2300000</v>
      </c>
      <c r="R145" s="11">
        <v>-2300000</v>
      </c>
      <c r="S145" s="11">
        <f t="shared" si="18"/>
        <v>0</v>
      </c>
      <c r="T145" s="11"/>
      <c r="U145" s="11">
        <f t="shared" si="19"/>
        <v>0</v>
      </c>
      <c r="V145" s="43"/>
      <c r="W145" s="41"/>
      <c r="X145" s="41"/>
      <c r="Y145" s="41"/>
    </row>
    <row r="146" spans="1:25" s="36" customFormat="1" ht="38.25" customHeight="1" x14ac:dyDescent="0.2">
      <c r="A146" s="23">
        <v>104001</v>
      </c>
      <c r="B146" s="24">
        <v>1</v>
      </c>
      <c r="C146" s="25" t="s">
        <v>197</v>
      </c>
      <c r="D146" s="26" t="s">
        <v>26</v>
      </c>
      <c r="E146" s="27">
        <v>11</v>
      </c>
      <c r="F146" s="25"/>
      <c r="G146" s="26"/>
      <c r="H146" s="46" t="s">
        <v>213</v>
      </c>
      <c r="I146" s="39"/>
      <c r="J146" s="41"/>
      <c r="K146" s="41"/>
      <c r="L146" s="41"/>
      <c r="M146" s="24"/>
      <c r="N146" s="41"/>
      <c r="O146" s="24"/>
      <c r="P146" s="41"/>
      <c r="Q146" s="16"/>
      <c r="R146" s="16"/>
      <c r="S146" s="11">
        <f t="shared" si="18"/>
        <v>0</v>
      </c>
      <c r="T146" s="16"/>
      <c r="U146" s="11">
        <f t="shared" si="19"/>
        <v>0</v>
      </c>
      <c r="V146" s="43"/>
      <c r="W146" s="41"/>
      <c r="X146" s="41"/>
      <c r="Y146" s="41"/>
    </row>
    <row r="147" spans="1:25" s="36" customFormat="1" ht="52.5" customHeight="1" x14ac:dyDescent="0.2">
      <c r="A147" s="23">
        <v>104001</v>
      </c>
      <c r="B147" s="24">
        <v>1</v>
      </c>
      <c r="C147" s="25" t="s">
        <v>197</v>
      </c>
      <c r="D147" s="26" t="s">
        <v>26</v>
      </c>
      <c r="E147" s="27">
        <v>11</v>
      </c>
      <c r="F147" s="25"/>
      <c r="G147" s="26"/>
      <c r="H147" s="46" t="s">
        <v>213</v>
      </c>
      <c r="I147" s="39" t="s">
        <v>199</v>
      </c>
      <c r="J147" s="24" t="s">
        <v>34</v>
      </c>
      <c r="K147" s="24">
        <v>31</v>
      </c>
      <c r="L147" s="41"/>
      <c r="M147" s="24">
        <f>K147+L147</f>
        <v>31</v>
      </c>
      <c r="N147" s="24">
        <v>31</v>
      </c>
      <c r="O147" s="24">
        <v>0</v>
      </c>
      <c r="P147" s="41"/>
      <c r="Q147" s="16"/>
      <c r="R147" s="16"/>
      <c r="S147" s="11">
        <f t="shared" si="18"/>
        <v>0</v>
      </c>
      <c r="T147" s="16"/>
      <c r="U147" s="11">
        <f t="shared" si="19"/>
        <v>0</v>
      </c>
      <c r="V147" s="43"/>
      <c r="W147" s="41"/>
      <c r="X147" s="41"/>
      <c r="Y147" s="41"/>
    </row>
    <row r="148" spans="1:25" s="36" customFormat="1" ht="36" customHeight="1" x14ac:dyDescent="0.2">
      <c r="A148" s="23">
        <v>104001</v>
      </c>
      <c r="B148" s="24">
        <v>1</v>
      </c>
      <c r="C148" s="25" t="s">
        <v>197</v>
      </c>
      <c r="D148" s="26" t="s">
        <v>26</v>
      </c>
      <c r="E148" s="27">
        <v>11</v>
      </c>
      <c r="F148" s="25"/>
      <c r="G148" s="26"/>
      <c r="H148" s="45" t="s">
        <v>55</v>
      </c>
      <c r="I148" s="39"/>
      <c r="J148" s="41"/>
      <c r="K148" s="41"/>
      <c r="L148" s="41"/>
      <c r="M148" s="24"/>
      <c r="N148" s="41"/>
      <c r="O148" s="24"/>
      <c r="P148" s="41"/>
      <c r="Q148" s="11">
        <v>928871.2</v>
      </c>
      <c r="R148" s="11">
        <v>-928871.2</v>
      </c>
      <c r="S148" s="11">
        <f t="shared" si="18"/>
        <v>0</v>
      </c>
      <c r="T148" s="11"/>
      <c r="U148" s="11">
        <f t="shared" si="19"/>
        <v>0</v>
      </c>
      <c r="V148" s="43"/>
      <c r="W148" s="41"/>
      <c r="X148" s="41"/>
      <c r="Y148" s="41"/>
    </row>
    <row r="149" spans="1:25" s="36" customFormat="1" ht="83.25" customHeight="1" x14ac:dyDescent="0.2">
      <c r="A149" s="23">
        <v>104001</v>
      </c>
      <c r="B149" s="24">
        <v>1</v>
      </c>
      <c r="C149" s="25" t="s">
        <v>204</v>
      </c>
      <c r="D149" s="26" t="s">
        <v>26</v>
      </c>
      <c r="E149" s="27">
        <v>1</v>
      </c>
      <c r="F149" s="25"/>
      <c r="G149" s="26"/>
      <c r="H149" s="46" t="s">
        <v>214</v>
      </c>
      <c r="I149" s="39"/>
      <c r="J149" s="41"/>
      <c r="K149" s="41"/>
      <c r="L149" s="41"/>
      <c r="M149" s="24"/>
      <c r="N149" s="41"/>
      <c r="O149" s="24"/>
      <c r="P149" s="41"/>
      <c r="Q149" s="16"/>
      <c r="R149" s="16"/>
      <c r="S149" s="11">
        <f t="shared" si="18"/>
        <v>0</v>
      </c>
      <c r="T149" s="16"/>
      <c r="U149" s="11">
        <f t="shared" si="19"/>
        <v>0</v>
      </c>
      <c r="V149" s="43"/>
      <c r="W149" s="41"/>
      <c r="X149" s="41"/>
      <c r="Y149" s="41"/>
    </row>
    <row r="150" spans="1:25" s="36" customFormat="1" ht="72" customHeight="1" x14ac:dyDescent="0.2">
      <c r="A150" s="23">
        <v>104001</v>
      </c>
      <c r="B150" s="24">
        <v>1</v>
      </c>
      <c r="C150" s="25" t="s">
        <v>204</v>
      </c>
      <c r="D150" s="26" t="s">
        <v>26</v>
      </c>
      <c r="E150" s="27">
        <v>1</v>
      </c>
      <c r="F150" s="25"/>
      <c r="G150" s="26"/>
      <c r="H150" s="46" t="s">
        <v>214</v>
      </c>
      <c r="I150" s="39" t="s">
        <v>215</v>
      </c>
      <c r="J150" s="24" t="s">
        <v>34</v>
      </c>
      <c r="K150" s="24">
        <v>1</v>
      </c>
      <c r="L150" s="41"/>
      <c r="M150" s="24">
        <f>K150+L150</f>
        <v>1</v>
      </c>
      <c r="N150" s="24">
        <v>1</v>
      </c>
      <c r="O150" s="24">
        <v>0</v>
      </c>
      <c r="P150" s="41"/>
      <c r="Q150" s="16"/>
      <c r="R150" s="16"/>
      <c r="S150" s="11">
        <f t="shared" si="18"/>
        <v>0</v>
      </c>
      <c r="T150" s="16"/>
      <c r="U150" s="11">
        <f t="shared" si="19"/>
        <v>0</v>
      </c>
      <c r="V150" s="43"/>
      <c r="W150" s="41"/>
      <c r="X150" s="41"/>
      <c r="Y150" s="41"/>
    </row>
    <row r="151" spans="1:25" s="36" customFormat="1" ht="37.5" customHeight="1" x14ac:dyDescent="0.2">
      <c r="A151" s="23">
        <v>104001</v>
      </c>
      <c r="B151" s="24">
        <v>1</v>
      </c>
      <c r="C151" s="25" t="s">
        <v>204</v>
      </c>
      <c r="D151" s="26" t="s">
        <v>26</v>
      </c>
      <c r="E151" s="27">
        <v>1</v>
      </c>
      <c r="F151" s="25"/>
      <c r="G151" s="26"/>
      <c r="H151" s="45" t="s">
        <v>55</v>
      </c>
      <c r="I151" s="39"/>
      <c r="J151" s="41"/>
      <c r="K151" s="41"/>
      <c r="L151" s="41"/>
      <c r="M151" s="24"/>
      <c r="N151" s="41"/>
      <c r="O151" s="24"/>
      <c r="P151" s="41"/>
      <c r="Q151" s="11">
        <v>1056280.7</v>
      </c>
      <c r="R151" s="11">
        <v>10319.9</v>
      </c>
      <c r="S151" s="11">
        <f t="shared" si="18"/>
        <v>1066600.5999999999</v>
      </c>
      <c r="T151" s="11">
        <v>1066600.6000000001</v>
      </c>
      <c r="U151" s="11">
        <f t="shared" si="19"/>
        <v>0</v>
      </c>
      <c r="V151" s="43"/>
      <c r="W151" s="41"/>
      <c r="X151" s="41"/>
      <c r="Y151" s="41"/>
    </row>
    <row r="152" spans="1:25" s="36" customFormat="1" ht="129" customHeight="1" x14ac:dyDescent="0.2">
      <c r="A152" s="23">
        <v>104001</v>
      </c>
      <c r="B152" s="24">
        <v>1</v>
      </c>
      <c r="C152" s="25" t="s">
        <v>128</v>
      </c>
      <c r="D152" s="26" t="s">
        <v>26</v>
      </c>
      <c r="E152" s="27">
        <v>3</v>
      </c>
      <c r="F152" s="25"/>
      <c r="G152" s="26"/>
      <c r="H152" s="46" t="s">
        <v>45</v>
      </c>
      <c r="I152" s="39" t="s">
        <v>216</v>
      </c>
      <c r="J152" s="24"/>
      <c r="K152" s="24"/>
      <c r="L152" s="41"/>
      <c r="M152" s="24">
        <f>K152+L152</f>
        <v>0</v>
      </c>
      <c r="N152" s="24"/>
      <c r="O152" s="24">
        <v>0</v>
      </c>
      <c r="P152" s="41"/>
      <c r="Q152" s="16"/>
      <c r="R152" s="16"/>
      <c r="S152" s="11">
        <f t="shared" ref="S152:S157" si="20">Q152+R152</f>
        <v>0</v>
      </c>
      <c r="T152" s="16"/>
      <c r="U152" s="11">
        <f>T152-S152</f>
        <v>0</v>
      </c>
      <c r="V152" s="43"/>
      <c r="W152" s="41"/>
      <c r="X152" s="41"/>
      <c r="Y152" s="41"/>
    </row>
    <row r="153" spans="1:25" s="36" customFormat="1" ht="85.5" customHeight="1" x14ac:dyDescent="0.2">
      <c r="A153" s="23">
        <v>104001</v>
      </c>
      <c r="B153" s="24">
        <v>1</v>
      </c>
      <c r="C153" s="25" t="s">
        <v>128</v>
      </c>
      <c r="D153" s="26" t="s">
        <v>26</v>
      </c>
      <c r="E153" s="27">
        <v>3</v>
      </c>
      <c r="F153" s="25"/>
      <c r="G153" s="26"/>
      <c r="H153" s="45" t="s">
        <v>55</v>
      </c>
      <c r="I153" s="39"/>
      <c r="J153" s="41"/>
      <c r="K153" s="41"/>
      <c r="L153" s="41"/>
      <c r="M153" s="24"/>
      <c r="N153" s="41"/>
      <c r="O153" s="24"/>
      <c r="P153" s="41"/>
      <c r="Q153" s="11"/>
      <c r="R153" s="11">
        <v>29550.9</v>
      </c>
      <c r="S153" s="11">
        <f t="shared" si="20"/>
        <v>29550.9</v>
      </c>
      <c r="T153" s="11">
        <v>29309.42</v>
      </c>
      <c r="U153" s="11">
        <f>T153-S153</f>
        <v>-241.4800000000032</v>
      </c>
      <c r="V153" s="43" t="s">
        <v>232</v>
      </c>
      <c r="W153" s="41"/>
      <c r="X153" s="41"/>
      <c r="Y153" s="41"/>
    </row>
    <row r="154" spans="1:25" s="36" customFormat="1" ht="70.5" customHeight="1" x14ac:dyDescent="0.2">
      <c r="A154" s="23">
        <v>104001</v>
      </c>
      <c r="B154" s="24">
        <v>1</v>
      </c>
      <c r="C154" s="25" t="s">
        <v>217</v>
      </c>
      <c r="D154" s="26" t="s">
        <v>26</v>
      </c>
      <c r="E154" s="27">
        <v>1</v>
      </c>
      <c r="F154" s="25"/>
      <c r="G154" s="26"/>
      <c r="H154" s="46" t="s">
        <v>218</v>
      </c>
      <c r="I154" s="39" t="s">
        <v>219</v>
      </c>
      <c r="J154" s="24"/>
      <c r="K154" s="24">
        <v>4</v>
      </c>
      <c r="L154" s="41"/>
      <c r="M154" s="24">
        <f>K154+L154</f>
        <v>4</v>
      </c>
      <c r="N154" s="24">
        <v>4</v>
      </c>
      <c r="O154" s="24">
        <v>0</v>
      </c>
      <c r="P154" s="41"/>
      <c r="Q154" s="16"/>
      <c r="R154" s="16"/>
      <c r="S154" s="11">
        <f t="shared" si="20"/>
        <v>0</v>
      </c>
      <c r="T154" s="16"/>
      <c r="U154" s="11">
        <f>T154-S154</f>
        <v>0</v>
      </c>
      <c r="V154" s="43"/>
      <c r="W154" s="41"/>
      <c r="X154" s="41"/>
      <c r="Y154" s="41"/>
    </row>
    <row r="155" spans="1:25" s="36" customFormat="1" ht="34.5" customHeight="1" x14ac:dyDescent="0.2">
      <c r="A155" s="23">
        <v>104001</v>
      </c>
      <c r="B155" s="24">
        <v>1</v>
      </c>
      <c r="C155" s="25" t="s">
        <v>217</v>
      </c>
      <c r="D155" s="26" t="s">
        <v>26</v>
      </c>
      <c r="E155" s="27">
        <v>1</v>
      </c>
      <c r="F155" s="25"/>
      <c r="G155" s="26"/>
      <c r="H155" s="45" t="s">
        <v>55</v>
      </c>
      <c r="I155" s="39"/>
      <c r="J155" s="41"/>
      <c r="K155" s="41"/>
      <c r="L155" s="41"/>
      <c r="M155" s="24"/>
      <c r="N155" s="41"/>
      <c r="O155" s="24"/>
      <c r="P155" s="41"/>
      <c r="Q155" s="11"/>
      <c r="R155" s="11">
        <v>600</v>
      </c>
      <c r="S155" s="11">
        <f t="shared" si="20"/>
        <v>600</v>
      </c>
      <c r="T155" s="11"/>
      <c r="U155" s="11"/>
      <c r="V155" s="43"/>
      <c r="W155" s="41"/>
      <c r="X155" s="41"/>
      <c r="Y155" s="41"/>
    </row>
    <row r="156" spans="1:25" s="36" customFormat="1" ht="81.75" customHeight="1" x14ac:dyDescent="0.2">
      <c r="A156" s="23">
        <v>104001</v>
      </c>
      <c r="B156" s="24">
        <v>1</v>
      </c>
      <c r="C156" s="25" t="s">
        <v>217</v>
      </c>
      <c r="D156" s="26" t="s">
        <v>26</v>
      </c>
      <c r="E156" s="27">
        <v>12</v>
      </c>
      <c r="F156" s="25"/>
      <c r="G156" s="26"/>
      <c r="H156" s="46" t="s">
        <v>218</v>
      </c>
      <c r="I156" s="39" t="s">
        <v>220</v>
      </c>
      <c r="J156" s="24"/>
      <c r="K156" s="24">
        <v>1</v>
      </c>
      <c r="L156" s="41"/>
      <c r="M156" s="24">
        <f>K156+L156</f>
        <v>1</v>
      </c>
      <c r="N156" s="24">
        <v>1</v>
      </c>
      <c r="O156" s="24">
        <v>0</v>
      </c>
      <c r="P156" s="41"/>
      <c r="Q156" s="16"/>
      <c r="R156" s="16"/>
      <c r="S156" s="11">
        <f t="shared" si="20"/>
        <v>0</v>
      </c>
      <c r="T156" s="16"/>
      <c r="U156" s="11">
        <f>T156-S156</f>
        <v>0</v>
      </c>
      <c r="V156" s="43"/>
      <c r="W156" s="41"/>
      <c r="X156" s="41"/>
      <c r="Y156" s="41"/>
    </row>
    <row r="157" spans="1:25" s="36" customFormat="1" ht="38.25" customHeight="1" x14ac:dyDescent="0.2">
      <c r="A157" s="23">
        <v>104001</v>
      </c>
      <c r="B157" s="24">
        <v>1</v>
      </c>
      <c r="C157" s="25" t="s">
        <v>217</v>
      </c>
      <c r="D157" s="26" t="s">
        <v>26</v>
      </c>
      <c r="E157" s="27">
        <v>12</v>
      </c>
      <c r="F157" s="25"/>
      <c r="G157" s="26"/>
      <c r="H157" s="45" t="s">
        <v>55</v>
      </c>
      <c r="I157" s="39"/>
      <c r="J157" s="41"/>
      <c r="K157" s="41"/>
      <c r="L157" s="41"/>
      <c r="M157" s="24"/>
      <c r="N157" s="41"/>
      <c r="O157" s="24"/>
      <c r="P157" s="41"/>
      <c r="Q157" s="11"/>
      <c r="R157" s="11">
        <v>1650</v>
      </c>
      <c r="S157" s="11">
        <f t="shared" si="20"/>
        <v>1650</v>
      </c>
      <c r="T157" s="11">
        <v>1650</v>
      </c>
      <c r="U157" s="11"/>
      <c r="V157" s="43"/>
      <c r="W157" s="41"/>
      <c r="X157" s="41"/>
      <c r="Y157" s="41"/>
    </row>
    <row r="158" spans="1:25" s="36" customFormat="1" ht="93.75" customHeight="1" x14ac:dyDescent="0.2">
      <c r="A158" s="23">
        <v>104001</v>
      </c>
      <c r="B158" s="24">
        <v>1</v>
      </c>
      <c r="C158" s="25" t="s">
        <v>217</v>
      </c>
      <c r="D158" s="26" t="s">
        <v>26</v>
      </c>
      <c r="E158" s="27">
        <v>12</v>
      </c>
      <c r="F158" s="25"/>
      <c r="G158" s="26"/>
      <c r="H158" s="46" t="s">
        <v>218</v>
      </c>
      <c r="I158" s="39" t="s">
        <v>220</v>
      </c>
      <c r="J158" s="24"/>
      <c r="K158" s="24">
        <v>1</v>
      </c>
      <c r="L158" s="41"/>
      <c r="M158" s="24">
        <f>K158+L158</f>
        <v>1</v>
      </c>
      <c r="N158" s="24">
        <v>1</v>
      </c>
      <c r="O158" s="24">
        <v>0</v>
      </c>
      <c r="P158" s="41"/>
      <c r="Q158" s="16"/>
      <c r="R158" s="10"/>
      <c r="S158" s="11"/>
      <c r="T158" s="10"/>
      <c r="U158" s="11">
        <f>T158-S158</f>
        <v>0</v>
      </c>
      <c r="V158" s="43"/>
      <c r="W158" s="41"/>
      <c r="X158" s="41"/>
      <c r="Y158" s="41"/>
    </row>
    <row r="159" spans="1:25" s="36" customFormat="1" ht="35.25" customHeight="1" x14ac:dyDescent="0.2">
      <c r="A159" s="23">
        <v>104001</v>
      </c>
      <c r="B159" s="24">
        <v>1</v>
      </c>
      <c r="C159" s="25" t="s">
        <v>217</v>
      </c>
      <c r="D159" s="26" t="s">
        <v>26</v>
      </c>
      <c r="E159" s="27">
        <v>12</v>
      </c>
      <c r="F159" s="25"/>
      <c r="G159" s="26"/>
      <c r="H159" s="45" t="s">
        <v>55</v>
      </c>
      <c r="I159" s="39"/>
      <c r="J159" s="41"/>
      <c r="K159" s="41"/>
      <c r="L159" s="41"/>
      <c r="M159" s="24"/>
      <c r="N159" s="41"/>
      <c r="O159" s="24"/>
      <c r="P159" s="41"/>
      <c r="Q159" s="11"/>
      <c r="R159" s="10">
        <v>330</v>
      </c>
      <c r="S159" s="11">
        <f>Q159+R159</f>
        <v>330</v>
      </c>
      <c r="T159" s="10">
        <v>330</v>
      </c>
      <c r="U159" s="11"/>
      <c r="V159" s="43"/>
      <c r="W159" s="41"/>
      <c r="X159" s="41"/>
      <c r="Y159" s="41"/>
    </row>
    <row r="160" spans="1:25" s="36" customFormat="1" ht="189" customHeight="1" x14ac:dyDescent="0.2">
      <c r="A160" s="23">
        <v>104001</v>
      </c>
      <c r="B160" s="24">
        <v>1</v>
      </c>
      <c r="C160" s="25" t="s">
        <v>151</v>
      </c>
      <c r="D160" s="26" t="s">
        <v>25</v>
      </c>
      <c r="E160" s="27">
        <v>1</v>
      </c>
      <c r="F160" s="25"/>
      <c r="G160" s="26"/>
      <c r="H160" s="46" t="s">
        <v>221</v>
      </c>
      <c r="I160" s="39" t="s">
        <v>222</v>
      </c>
      <c r="J160" s="24"/>
      <c r="K160" s="24"/>
      <c r="L160" s="41"/>
      <c r="M160" s="24">
        <f>K160+L160</f>
        <v>0</v>
      </c>
      <c r="N160" s="24"/>
      <c r="O160" s="24">
        <v>0</v>
      </c>
      <c r="P160" s="41"/>
      <c r="Q160" s="16"/>
      <c r="R160" s="16"/>
      <c r="S160" s="11">
        <f t="shared" ref="S160:S165" si="21">Q160+R160</f>
        <v>0</v>
      </c>
      <c r="T160" s="16"/>
      <c r="U160" s="11">
        <f t="shared" ref="U160:U165" si="22">T160-S160</f>
        <v>0</v>
      </c>
      <c r="V160" s="43"/>
      <c r="W160" s="41"/>
      <c r="X160" s="41"/>
      <c r="Y160" s="41"/>
    </row>
    <row r="161" spans="1:25" s="36" customFormat="1" ht="63.75" customHeight="1" x14ac:dyDescent="0.2">
      <c r="A161" s="23">
        <v>104001</v>
      </c>
      <c r="B161" s="24">
        <v>1</v>
      </c>
      <c r="C161" s="25" t="s">
        <v>151</v>
      </c>
      <c r="D161" s="26" t="s">
        <v>25</v>
      </c>
      <c r="E161" s="27">
        <v>1</v>
      </c>
      <c r="F161" s="25"/>
      <c r="G161" s="26"/>
      <c r="H161" s="45" t="s">
        <v>55</v>
      </c>
      <c r="I161" s="39"/>
      <c r="J161" s="41"/>
      <c r="K161" s="41"/>
      <c r="L161" s="41"/>
      <c r="M161" s="24"/>
      <c r="N161" s="41"/>
      <c r="O161" s="24"/>
      <c r="P161" s="41"/>
      <c r="Q161" s="11"/>
      <c r="R161" s="11">
        <v>2000</v>
      </c>
      <c r="S161" s="11">
        <f t="shared" si="21"/>
        <v>2000</v>
      </c>
      <c r="T161" s="11">
        <v>1925</v>
      </c>
      <c r="U161" s="11">
        <f t="shared" si="22"/>
        <v>-75</v>
      </c>
      <c r="V161" s="43" t="s">
        <v>232</v>
      </c>
      <c r="W161" s="41"/>
      <c r="X161" s="41"/>
      <c r="Y161" s="41"/>
    </row>
    <row r="162" spans="1:25" s="36" customFormat="1" ht="97.5" customHeight="1" x14ac:dyDescent="0.2">
      <c r="A162" s="23">
        <v>104001</v>
      </c>
      <c r="B162" s="24">
        <v>1</v>
      </c>
      <c r="C162" s="25" t="s">
        <v>151</v>
      </c>
      <c r="D162" s="26" t="s">
        <v>25</v>
      </c>
      <c r="E162" s="27">
        <v>2</v>
      </c>
      <c r="F162" s="25"/>
      <c r="G162" s="26"/>
      <c r="H162" s="46" t="s">
        <v>223</v>
      </c>
      <c r="I162" s="39" t="s">
        <v>224</v>
      </c>
      <c r="J162" s="24"/>
      <c r="K162" s="24">
        <v>1</v>
      </c>
      <c r="L162" s="41"/>
      <c r="M162" s="24">
        <f>K162+L162</f>
        <v>1</v>
      </c>
      <c r="N162" s="24">
        <v>1</v>
      </c>
      <c r="O162" s="24">
        <v>0</v>
      </c>
      <c r="P162" s="41"/>
      <c r="Q162" s="16"/>
      <c r="R162" s="16"/>
      <c r="S162" s="11">
        <f t="shared" si="21"/>
        <v>0</v>
      </c>
      <c r="T162" s="16"/>
      <c r="U162" s="11">
        <f t="shared" si="22"/>
        <v>0</v>
      </c>
      <c r="V162" s="43"/>
      <c r="W162" s="41"/>
      <c r="X162" s="41"/>
      <c r="Y162" s="41"/>
    </row>
    <row r="163" spans="1:25" s="36" customFormat="1" ht="84.75" customHeight="1" x14ac:dyDescent="0.2">
      <c r="A163" s="23">
        <v>104001</v>
      </c>
      <c r="B163" s="24">
        <v>1</v>
      </c>
      <c r="C163" s="25" t="s">
        <v>151</v>
      </c>
      <c r="D163" s="26" t="s">
        <v>25</v>
      </c>
      <c r="E163" s="27">
        <v>2</v>
      </c>
      <c r="F163" s="25"/>
      <c r="G163" s="26"/>
      <c r="H163" s="45" t="s">
        <v>55</v>
      </c>
      <c r="I163" s="39"/>
      <c r="J163" s="41"/>
      <c r="K163" s="41"/>
      <c r="L163" s="41"/>
      <c r="M163" s="24"/>
      <c r="N163" s="41"/>
      <c r="O163" s="24"/>
      <c r="P163" s="41"/>
      <c r="Q163" s="11"/>
      <c r="R163" s="11">
        <v>7711.5</v>
      </c>
      <c r="S163" s="11">
        <f t="shared" si="21"/>
        <v>7711.5</v>
      </c>
      <c r="T163" s="11">
        <v>6459.05</v>
      </c>
      <c r="U163" s="11">
        <f t="shared" si="22"/>
        <v>-1252.4499999999998</v>
      </c>
      <c r="V163" s="43" t="s">
        <v>232</v>
      </c>
      <c r="W163" s="41"/>
      <c r="X163" s="41"/>
      <c r="Y163" s="41"/>
    </row>
    <row r="164" spans="1:25" s="36" customFormat="1" ht="36.75" customHeight="1" x14ac:dyDescent="0.2">
      <c r="A164" s="23">
        <v>104001</v>
      </c>
      <c r="B164" s="24">
        <v>1</v>
      </c>
      <c r="C164" s="25" t="s">
        <v>225</v>
      </c>
      <c r="D164" s="26" t="s">
        <v>25</v>
      </c>
      <c r="E164" s="27">
        <v>3</v>
      </c>
      <c r="F164" s="25"/>
      <c r="G164" s="26"/>
      <c r="H164" s="46" t="s">
        <v>45</v>
      </c>
      <c r="I164" s="39" t="s">
        <v>226</v>
      </c>
      <c r="J164" s="24"/>
      <c r="K164" s="24"/>
      <c r="L164" s="41"/>
      <c r="M164" s="24">
        <f>K164+L164</f>
        <v>0</v>
      </c>
      <c r="N164" s="24"/>
      <c r="O164" s="24">
        <v>0</v>
      </c>
      <c r="P164" s="41"/>
      <c r="Q164" s="16"/>
      <c r="R164" s="16"/>
      <c r="S164" s="11">
        <f t="shared" si="21"/>
        <v>0</v>
      </c>
      <c r="T164" s="16"/>
      <c r="U164" s="11">
        <f t="shared" si="22"/>
        <v>0</v>
      </c>
      <c r="V164" s="43"/>
      <c r="W164" s="41"/>
      <c r="X164" s="41"/>
      <c r="Y164" s="41"/>
    </row>
    <row r="165" spans="1:25" s="36" customFormat="1" ht="88.5" customHeight="1" x14ac:dyDescent="0.2">
      <c r="A165" s="23">
        <v>104001</v>
      </c>
      <c r="B165" s="24">
        <v>1</v>
      </c>
      <c r="C165" s="25" t="s">
        <v>225</v>
      </c>
      <c r="D165" s="26" t="s">
        <v>25</v>
      </c>
      <c r="E165" s="27">
        <v>3</v>
      </c>
      <c r="F165" s="25"/>
      <c r="G165" s="26"/>
      <c r="H165" s="45" t="s">
        <v>55</v>
      </c>
      <c r="I165" s="39"/>
      <c r="J165" s="41"/>
      <c r="K165" s="41"/>
      <c r="L165" s="41"/>
      <c r="M165" s="24"/>
      <c r="N165" s="41"/>
      <c r="O165" s="24"/>
      <c r="P165" s="41"/>
      <c r="Q165" s="11"/>
      <c r="R165" s="11">
        <v>37000</v>
      </c>
      <c r="S165" s="11">
        <f t="shared" si="21"/>
        <v>37000</v>
      </c>
      <c r="T165" s="11">
        <v>36973.160000000003</v>
      </c>
      <c r="U165" s="11">
        <f t="shared" si="22"/>
        <v>-26.839999999996508</v>
      </c>
      <c r="V165" s="43" t="s">
        <v>232</v>
      </c>
      <c r="W165" s="41"/>
      <c r="X165" s="41"/>
      <c r="Y165" s="41"/>
    </row>
    <row r="166" spans="1:25" x14ac:dyDescent="0.2">
      <c r="A166" s="18"/>
      <c r="B166" s="18"/>
      <c r="C166" s="18"/>
      <c r="D166" s="18"/>
      <c r="E166" s="18"/>
      <c r="F166" s="18"/>
      <c r="G166" s="18"/>
      <c r="H166" s="49"/>
      <c r="I166" s="49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49"/>
      <c r="W166" s="18"/>
      <c r="X166" s="18"/>
    </row>
    <row r="167" spans="1:25" x14ac:dyDescent="0.2">
      <c r="A167" s="18"/>
      <c r="B167" s="18"/>
      <c r="C167" s="18"/>
      <c r="D167" s="18"/>
      <c r="E167" s="18"/>
      <c r="F167" s="18"/>
      <c r="G167" s="18"/>
      <c r="H167" s="49"/>
      <c r="I167" s="49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49"/>
      <c r="W167" s="18"/>
      <c r="X167" s="18"/>
    </row>
    <row r="168" spans="1:25" x14ac:dyDescent="0.2">
      <c r="A168" s="18"/>
      <c r="B168" s="18"/>
      <c r="C168" s="18"/>
      <c r="D168" s="18"/>
      <c r="E168" s="18"/>
      <c r="F168" s="18"/>
      <c r="G168" s="18"/>
      <c r="H168" s="49"/>
      <c r="I168" s="49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49"/>
      <c r="W168" s="18"/>
      <c r="X168" s="18"/>
    </row>
    <row r="169" spans="1:25" x14ac:dyDescent="0.2">
      <c r="A169" s="18"/>
      <c r="B169" s="18"/>
      <c r="C169" s="18"/>
      <c r="D169" s="18"/>
      <c r="E169" s="18"/>
      <c r="F169" s="18"/>
      <c r="G169" s="18"/>
      <c r="H169" s="49"/>
      <c r="I169" s="49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49"/>
      <c r="W169" s="18"/>
      <c r="X169" s="18"/>
    </row>
    <row r="170" spans="1:25" x14ac:dyDescent="0.2">
      <c r="A170" s="18"/>
      <c r="B170" s="18"/>
      <c r="C170" s="18"/>
      <c r="D170" s="18"/>
      <c r="E170" s="18"/>
      <c r="F170" s="18"/>
      <c r="G170" s="18"/>
      <c r="H170" s="49"/>
      <c r="I170" s="49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49"/>
      <c r="W170" s="18"/>
      <c r="X170" s="18"/>
    </row>
    <row r="171" spans="1:25" x14ac:dyDescent="0.2">
      <c r="A171" s="18"/>
      <c r="B171" s="18"/>
      <c r="C171" s="18"/>
      <c r="D171" s="18"/>
      <c r="E171" s="18"/>
      <c r="F171" s="18"/>
      <c r="G171" s="18"/>
      <c r="H171" s="49"/>
      <c r="I171" s="49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49"/>
      <c r="W171" s="18"/>
      <c r="X171" s="18"/>
    </row>
    <row r="172" spans="1:25" x14ac:dyDescent="0.2">
      <c r="A172" s="18"/>
      <c r="B172" s="18"/>
      <c r="C172" s="18"/>
      <c r="D172" s="18"/>
      <c r="E172" s="18"/>
      <c r="F172" s="18"/>
      <c r="G172" s="18"/>
      <c r="H172" s="49"/>
      <c r="I172" s="49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49"/>
      <c r="W172" s="18"/>
      <c r="X172" s="18"/>
    </row>
    <row r="173" spans="1:25" x14ac:dyDescent="0.2">
      <c r="A173" s="18"/>
      <c r="B173" s="18"/>
      <c r="C173" s="18"/>
      <c r="D173" s="18"/>
      <c r="E173" s="18"/>
      <c r="F173" s="18"/>
      <c r="G173" s="18"/>
      <c r="H173" s="49"/>
      <c r="I173" s="49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49"/>
      <c r="W173" s="18"/>
      <c r="X173" s="18"/>
    </row>
    <row r="174" spans="1:25" x14ac:dyDescent="0.2">
      <c r="A174" s="18"/>
      <c r="B174" s="18"/>
      <c r="C174" s="18"/>
      <c r="D174" s="18"/>
      <c r="E174" s="18"/>
      <c r="F174" s="18"/>
      <c r="G174" s="18"/>
      <c r="H174" s="49"/>
      <c r="I174" s="49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49"/>
      <c r="W174" s="18"/>
      <c r="X174" s="18"/>
    </row>
    <row r="175" spans="1:25" x14ac:dyDescent="0.2">
      <c r="A175" s="18"/>
      <c r="B175" s="18"/>
      <c r="C175" s="18"/>
      <c r="D175" s="18"/>
      <c r="E175" s="18"/>
      <c r="F175" s="18"/>
      <c r="G175" s="18"/>
      <c r="H175" s="49"/>
      <c r="I175" s="49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49"/>
      <c r="W175" s="18"/>
      <c r="X175" s="18"/>
    </row>
    <row r="176" spans="1:25" x14ac:dyDescent="0.2">
      <c r="A176" s="18"/>
      <c r="B176" s="18"/>
      <c r="C176" s="18"/>
      <c r="D176" s="18"/>
      <c r="E176" s="18"/>
      <c r="F176" s="18"/>
      <c r="G176" s="18"/>
      <c r="H176" s="49"/>
      <c r="I176" s="49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49"/>
      <c r="W176" s="18"/>
      <c r="X176" s="18"/>
    </row>
    <row r="177" spans="1:24" x14ac:dyDescent="0.2">
      <c r="A177" s="18"/>
      <c r="B177" s="18"/>
      <c r="C177" s="18"/>
      <c r="D177" s="18"/>
      <c r="E177" s="18"/>
      <c r="F177" s="18"/>
      <c r="G177" s="18"/>
      <c r="H177" s="49"/>
      <c r="I177" s="49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49"/>
      <c r="W177" s="18"/>
      <c r="X177" s="18"/>
    </row>
    <row r="178" spans="1:24" x14ac:dyDescent="0.2">
      <c r="A178" s="18"/>
      <c r="B178" s="18"/>
      <c r="C178" s="18"/>
      <c r="D178" s="18"/>
      <c r="E178" s="18"/>
      <c r="F178" s="18"/>
      <c r="G178" s="18"/>
      <c r="H178" s="49"/>
      <c r="I178" s="49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49"/>
      <c r="W178" s="18"/>
      <c r="X178" s="18"/>
    </row>
    <row r="179" spans="1:24" x14ac:dyDescent="0.2">
      <c r="A179" s="18"/>
      <c r="B179" s="18"/>
      <c r="C179" s="18"/>
      <c r="D179" s="18"/>
      <c r="E179" s="18"/>
      <c r="F179" s="18"/>
      <c r="G179" s="18"/>
      <c r="H179" s="49"/>
      <c r="I179" s="49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49"/>
      <c r="W179" s="18"/>
      <c r="X179" s="18"/>
    </row>
    <row r="180" spans="1:24" x14ac:dyDescent="0.2">
      <c r="A180" s="18"/>
      <c r="B180" s="18"/>
      <c r="C180" s="18"/>
      <c r="D180" s="18"/>
      <c r="E180" s="18"/>
      <c r="F180" s="18"/>
      <c r="G180" s="18"/>
      <c r="H180" s="49"/>
      <c r="I180" s="49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49"/>
      <c r="W180" s="18"/>
      <c r="X180" s="18"/>
    </row>
    <row r="181" spans="1:24" x14ac:dyDescent="0.2">
      <c r="A181" s="18"/>
      <c r="B181" s="18"/>
      <c r="C181" s="18"/>
      <c r="D181" s="18"/>
      <c r="E181" s="18"/>
      <c r="F181" s="18"/>
      <c r="G181" s="18"/>
      <c r="H181" s="49"/>
      <c r="I181" s="49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49"/>
      <c r="W181" s="18"/>
      <c r="X181" s="18"/>
    </row>
    <row r="182" spans="1:24" x14ac:dyDescent="0.2">
      <c r="A182" s="18"/>
      <c r="B182" s="18"/>
      <c r="C182" s="18"/>
      <c r="D182" s="18"/>
      <c r="E182" s="18"/>
      <c r="F182" s="18"/>
      <c r="G182" s="18"/>
      <c r="H182" s="49"/>
      <c r="I182" s="49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49"/>
      <c r="W182" s="18"/>
      <c r="X182" s="18"/>
    </row>
    <row r="183" spans="1:24" x14ac:dyDescent="0.2">
      <c r="A183" s="18"/>
      <c r="B183" s="18"/>
      <c r="C183" s="18"/>
      <c r="D183" s="18"/>
      <c r="E183" s="18"/>
      <c r="F183" s="18"/>
      <c r="G183" s="18"/>
      <c r="H183" s="49"/>
      <c r="I183" s="49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49"/>
      <c r="W183" s="18"/>
      <c r="X183" s="18"/>
    </row>
    <row r="184" spans="1:24" x14ac:dyDescent="0.2">
      <c r="A184" s="18"/>
      <c r="B184" s="18"/>
      <c r="C184" s="18"/>
      <c r="D184" s="18"/>
      <c r="E184" s="18"/>
      <c r="F184" s="18"/>
      <c r="G184" s="18"/>
      <c r="H184" s="49"/>
      <c r="I184" s="49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49"/>
      <c r="W184" s="18"/>
      <c r="X184" s="18"/>
    </row>
    <row r="185" spans="1:24" x14ac:dyDescent="0.2">
      <c r="A185" s="18"/>
      <c r="B185" s="18"/>
      <c r="C185" s="18"/>
      <c r="D185" s="18"/>
      <c r="E185" s="18"/>
      <c r="F185" s="18"/>
      <c r="G185" s="18"/>
      <c r="H185" s="49"/>
      <c r="I185" s="49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49"/>
      <c r="W185" s="18"/>
      <c r="X185" s="18"/>
    </row>
    <row r="186" spans="1:24" x14ac:dyDescent="0.2">
      <c r="A186" s="18"/>
      <c r="B186" s="18"/>
      <c r="C186" s="18"/>
      <c r="D186" s="18"/>
      <c r="E186" s="18"/>
      <c r="F186" s="18"/>
      <c r="G186" s="18"/>
      <c r="H186" s="49"/>
      <c r="I186" s="49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49"/>
      <c r="W186" s="18"/>
      <c r="X186" s="18"/>
    </row>
    <row r="187" spans="1:24" x14ac:dyDescent="0.2">
      <c r="A187" s="18"/>
      <c r="B187" s="18"/>
      <c r="C187" s="18"/>
      <c r="D187" s="18"/>
      <c r="E187" s="18"/>
      <c r="F187" s="18"/>
      <c r="G187" s="18"/>
      <c r="H187" s="49"/>
      <c r="I187" s="49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49"/>
      <c r="W187" s="18"/>
      <c r="X187" s="18"/>
    </row>
    <row r="188" spans="1:24" x14ac:dyDescent="0.2">
      <c r="A188" s="18"/>
      <c r="B188" s="18"/>
      <c r="C188" s="18"/>
      <c r="D188" s="18"/>
      <c r="E188" s="18"/>
      <c r="F188" s="18"/>
      <c r="G188" s="18"/>
      <c r="H188" s="49"/>
      <c r="I188" s="49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49"/>
      <c r="W188" s="18"/>
      <c r="X188" s="18"/>
    </row>
    <row r="189" spans="1:24" x14ac:dyDescent="0.2">
      <c r="A189" s="18"/>
      <c r="B189" s="18"/>
      <c r="C189" s="18"/>
      <c r="D189" s="18"/>
      <c r="E189" s="18"/>
      <c r="F189" s="18"/>
      <c r="G189" s="18"/>
      <c r="H189" s="49"/>
      <c r="I189" s="49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49"/>
      <c r="W189" s="18"/>
      <c r="X189" s="18"/>
    </row>
    <row r="190" spans="1:24" x14ac:dyDescent="0.2">
      <c r="A190" s="18"/>
      <c r="B190" s="18"/>
      <c r="C190" s="18"/>
      <c r="D190" s="18"/>
      <c r="E190" s="18"/>
      <c r="F190" s="18"/>
      <c r="G190" s="18"/>
      <c r="H190" s="49"/>
      <c r="I190" s="49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49"/>
      <c r="W190" s="18"/>
      <c r="X190" s="18"/>
    </row>
    <row r="191" spans="1:24" x14ac:dyDescent="0.2">
      <c r="A191" s="18"/>
      <c r="B191" s="18"/>
      <c r="C191" s="18"/>
      <c r="D191" s="18"/>
      <c r="E191" s="18"/>
      <c r="F191" s="18"/>
      <c r="G191" s="18"/>
      <c r="H191" s="49"/>
      <c r="I191" s="49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49"/>
      <c r="W191" s="18"/>
      <c r="X191" s="18"/>
    </row>
    <row r="192" spans="1:24" x14ac:dyDescent="0.2">
      <c r="A192" s="18"/>
      <c r="B192" s="18"/>
      <c r="C192" s="18"/>
      <c r="D192" s="18"/>
      <c r="E192" s="18"/>
      <c r="F192" s="18"/>
      <c r="G192" s="18"/>
      <c r="H192" s="49"/>
      <c r="I192" s="49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49"/>
      <c r="W192" s="18"/>
      <c r="X192" s="18"/>
    </row>
    <row r="193" spans="1:24" x14ac:dyDescent="0.2">
      <c r="A193" s="18"/>
      <c r="B193" s="18"/>
      <c r="C193" s="18"/>
      <c r="D193" s="18"/>
      <c r="E193" s="18"/>
      <c r="F193" s="18"/>
      <c r="G193" s="18"/>
      <c r="H193" s="49"/>
      <c r="I193" s="49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49"/>
      <c r="W193" s="18"/>
      <c r="X193" s="18"/>
    </row>
    <row r="194" spans="1:24" x14ac:dyDescent="0.2">
      <c r="A194" s="18"/>
      <c r="B194" s="18"/>
      <c r="C194" s="18"/>
      <c r="D194" s="18"/>
      <c r="E194" s="18"/>
      <c r="F194" s="18"/>
      <c r="G194" s="18"/>
      <c r="H194" s="49"/>
      <c r="I194" s="49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49"/>
      <c r="W194" s="18"/>
      <c r="X194" s="18"/>
    </row>
    <row r="195" spans="1:24" x14ac:dyDescent="0.2">
      <c r="A195" s="18"/>
      <c r="B195" s="18"/>
      <c r="C195" s="18"/>
      <c r="D195" s="18"/>
      <c r="E195" s="18"/>
      <c r="F195" s="18"/>
      <c r="G195" s="18"/>
      <c r="H195" s="49"/>
      <c r="I195" s="49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49"/>
      <c r="W195" s="18"/>
      <c r="X195" s="18"/>
    </row>
    <row r="196" spans="1:24" x14ac:dyDescent="0.2">
      <c r="A196" s="18"/>
      <c r="B196" s="18"/>
      <c r="C196" s="18"/>
      <c r="D196" s="18"/>
      <c r="E196" s="18"/>
      <c r="F196" s="18"/>
      <c r="G196" s="18"/>
      <c r="H196" s="49"/>
      <c r="I196" s="49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49"/>
      <c r="W196" s="18"/>
      <c r="X196" s="18"/>
    </row>
    <row r="197" spans="1:24" x14ac:dyDescent="0.2">
      <c r="A197" s="18"/>
      <c r="B197" s="18"/>
      <c r="C197" s="18"/>
      <c r="D197" s="18"/>
      <c r="E197" s="18"/>
      <c r="F197" s="18"/>
      <c r="G197" s="18"/>
      <c r="H197" s="49"/>
      <c r="I197" s="49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49"/>
      <c r="W197" s="18"/>
      <c r="X197" s="18"/>
    </row>
    <row r="198" spans="1:24" x14ac:dyDescent="0.2">
      <c r="A198" s="18"/>
      <c r="B198" s="18"/>
      <c r="C198" s="18"/>
      <c r="D198" s="18"/>
      <c r="E198" s="18"/>
      <c r="F198" s="18"/>
      <c r="G198" s="18"/>
      <c r="H198" s="49"/>
      <c r="I198" s="49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49"/>
      <c r="W198" s="18"/>
      <c r="X198" s="18"/>
    </row>
    <row r="199" spans="1:24" x14ac:dyDescent="0.2">
      <c r="A199" s="18"/>
      <c r="B199" s="18"/>
      <c r="C199" s="18"/>
      <c r="D199" s="18"/>
      <c r="E199" s="18"/>
      <c r="F199" s="18"/>
      <c r="G199" s="18"/>
      <c r="H199" s="49"/>
      <c r="I199" s="49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49"/>
      <c r="W199" s="18"/>
      <c r="X199" s="18"/>
    </row>
    <row r="200" spans="1:24" x14ac:dyDescent="0.2">
      <c r="A200" s="18"/>
      <c r="B200" s="18"/>
      <c r="C200" s="18"/>
      <c r="D200" s="18"/>
      <c r="E200" s="18"/>
      <c r="F200" s="18"/>
      <c r="G200" s="18"/>
      <c r="H200" s="49"/>
      <c r="I200" s="49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49"/>
      <c r="W200" s="18"/>
      <c r="X200" s="18"/>
    </row>
    <row r="201" spans="1:24" x14ac:dyDescent="0.2">
      <c r="A201" s="18"/>
      <c r="B201" s="18"/>
      <c r="C201" s="18"/>
      <c r="D201" s="18"/>
      <c r="E201" s="18"/>
      <c r="F201" s="18"/>
      <c r="G201" s="18"/>
      <c r="H201" s="49"/>
      <c r="I201" s="49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49"/>
      <c r="W201" s="18"/>
      <c r="X201" s="18"/>
    </row>
    <row r="202" spans="1:24" x14ac:dyDescent="0.2">
      <c r="A202" s="18"/>
      <c r="B202" s="18"/>
      <c r="C202" s="18"/>
      <c r="D202" s="18"/>
      <c r="E202" s="18"/>
      <c r="F202" s="18"/>
      <c r="G202" s="18"/>
      <c r="H202" s="49"/>
      <c r="I202" s="49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49"/>
      <c r="W202" s="18"/>
      <c r="X202" s="18"/>
    </row>
    <row r="203" spans="1:24" x14ac:dyDescent="0.2">
      <c r="A203" s="18"/>
      <c r="B203" s="18"/>
      <c r="C203" s="18"/>
      <c r="D203" s="18"/>
      <c r="E203" s="18"/>
      <c r="F203" s="18"/>
      <c r="G203" s="18"/>
      <c r="H203" s="49"/>
      <c r="I203" s="49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49"/>
      <c r="W203" s="18"/>
      <c r="X203" s="18"/>
    </row>
    <row r="204" spans="1:24" x14ac:dyDescent="0.2">
      <c r="A204" s="18"/>
      <c r="B204" s="18"/>
      <c r="C204" s="18"/>
      <c r="D204" s="18"/>
      <c r="E204" s="18"/>
      <c r="F204" s="18"/>
      <c r="G204" s="18"/>
      <c r="H204" s="49"/>
      <c r="I204" s="49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49"/>
      <c r="W204" s="18"/>
      <c r="X204" s="18"/>
    </row>
    <row r="205" spans="1:24" x14ac:dyDescent="0.2">
      <c r="A205" s="18"/>
      <c r="B205" s="18"/>
      <c r="C205" s="18"/>
      <c r="D205" s="18"/>
      <c r="E205" s="18"/>
      <c r="F205" s="18"/>
      <c r="G205" s="18"/>
      <c r="H205" s="49"/>
      <c r="I205" s="49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49"/>
      <c r="W205" s="18"/>
      <c r="X205" s="18"/>
    </row>
    <row r="206" spans="1:24" x14ac:dyDescent="0.2">
      <c r="A206" s="18"/>
      <c r="B206" s="18"/>
      <c r="C206" s="18"/>
      <c r="D206" s="18"/>
      <c r="E206" s="18"/>
      <c r="F206" s="18"/>
      <c r="G206" s="18"/>
      <c r="H206" s="49"/>
      <c r="I206" s="49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49"/>
      <c r="W206" s="18"/>
      <c r="X206" s="18"/>
    </row>
    <row r="207" spans="1:24" x14ac:dyDescent="0.2">
      <c r="A207" s="18"/>
      <c r="B207" s="18"/>
      <c r="C207" s="18"/>
      <c r="D207" s="18"/>
      <c r="E207" s="18"/>
      <c r="F207" s="18"/>
      <c r="G207" s="18"/>
      <c r="H207" s="49"/>
      <c r="I207" s="49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49"/>
      <c r="W207" s="18"/>
      <c r="X207" s="18"/>
    </row>
    <row r="208" spans="1:24" x14ac:dyDescent="0.2">
      <c r="A208" s="18"/>
      <c r="B208" s="18"/>
      <c r="C208" s="18"/>
      <c r="D208" s="18"/>
      <c r="E208" s="18"/>
      <c r="F208" s="18"/>
      <c r="G208" s="18"/>
      <c r="H208" s="49"/>
      <c r="I208" s="49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49"/>
      <c r="W208" s="18"/>
      <c r="X208" s="18"/>
    </row>
    <row r="209" spans="1:24" x14ac:dyDescent="0.2">
      <c r="A209" s="18"/>
      <c r="B209" s="18"/>
      <c r="C209" s="18"/>
      <c r="D209" s="18"/>
      <c r="E209" s="18"/>
      <c r="F209" s="18"/>
      <c r="G209" s="18"/>
      <c r="H209" s="49"/>
      <c r="I209" s="49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49"/>
      <c r="W209" s="18"/>
      <c r="X209" s="18"/>
    </row>
    <row r="210" spans="1:24" x14ac:dyDescent="0.2">
      <c r="A210" s="18"/>
      <c r="B210" s="18"/>
      <c r="C210" s="18"/>
      <c r="D210" s="18"/>
      <c r="E210" s="18"/>
      <c r="F210" s="18"/>
      <c r="G210" s="18"/>
      <c r="H210" s="49"/>
      <c r="I210" s="49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49"/>
      <c r="W210" s="18"/>
      <c r="X210" s="18"/>
    </row>
    <row r="211" spans="1:24" x14ac:dyDescent="0.2">
      <c r="A211" s="18"/>
      <c r="B211" s="18"/>
      <c r="C211" s="18"/>
      <c r="D211" s="18"/>
      <c r="E211" s="18"/>
      <c r="F211" s="18"/>
      <c r="G211" s="18"/>
      <c r="H211" s="49"/>
      <c r="I211" s="49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49"/>
      <c r="W211" s="18"/>
      <c r="X211" s="18"/>
    </row>
    <row r="212" spans="1:24" x14ac:dyDescent="0.2">
      <c r="A212" s="18"/>
      <c r="B212" s="18"/>
      <c r="C212" s="18"/>
      <c r="D212" s="18"/>
      <c r="E212" s="18"/>
      <c r="F212" s="18"/>
      <c r="G212" s="18"/>
      <c r="H212" s="49"/>
      <c r="I212" s="49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49"/>
      <c r="W212" s="18"/>
      <c r="X212" s="18"/>
    </row>
    <row r="213" spans="1:24" x14ac:dyDescent="0.2">
      <c r="A213" s="18"/>
      <c r="B213" s="18"/>
      <c r="C213" s="18"/>
      <c r="D213" s="18"/>
      <c r="E213" s="18"/>
      <c r="F213" s="18"/>
      <c r="G213" s="18"/>
      <c r="H213" s="49"/>
      <c r="I213" s="49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49"/>
      <c r="W213" s="18"/>
      <c r="X213" s="18"/>
    </row>
    <row r="214" spans="1:24" x14ac:dyDescent="0.2">
      <c r="A214" s="18"/>
      <c r="B214" s="18"/>
      <c r="C214" s="18"/>
      <c r="D214" s="18"/>
      <c r="E214" s="18"/>
      <c r="F214" s="18"/>
      <c r="G214" s="18"/>
      <c r="H214" s="49"/>
      <c r="I214" s="49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49"/>
      <c r="W214" s="18"/>
      <c r="X214" s="18"/>
    </row>
    <row r="215" spans="1:24" x14ac:dyDescent="0.2">
      <c r="A215" s="18"/>
      <c r="B215" s="18"/>
      <c r="C215" s="18"/>
      <c r="D215" s="18"/>
      <c r="E215" s="18"/>
      <c r="F215" s="18"/>
      <c r="G215" s="18"/>
      <c r="H215" s="49"/>
      <c r="I215" s="49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49"/>
      <c r="W215" s="18"/>
      <c r="X215" s="18"/>
    </row>
    <row r="216" spans="1:24" x14ac:dyDescent="0.2">
      <c r="A216" s="18"/>
      <c r="B216" s="18"/>
      <c r="C216" s="18"/>
      <c r="D216" s="18"/>
      <c r="E216" s="18"/>
      <c r="F216" s="18"/>
      <c r="G216" s="18"/>
      <c r="H216" s="49"/>
      <c r="I216" s="49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49"/>
      <c r="W216" s="18"/>
      <c r="X216" s="18"/>
    </row>
    <row r="217" spans="1:24" x14ac:dyDescent="0.2">
      <c r="A217" s="18"/>
      <c r="B217" s="18"/>
      <c r="C217" s="18"/>
      <c r="D217" s="18"/>
      <c r="E217" s="18"/>
      <c r="F217" s="18"/>
      <c r="G217" s="18"/>
      <c r="H217" s="49"/>
      <c r="I217" s="49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49"/>
      <c r="W217" s="18"/>
      <c r="X217" s="18"/>
    </row>
    <row r="218" spans="1:24" x14ac:dyDescent="0.2">
      <c r="A218" s="18"/>
      <c r="B218" s="18"/>
      <c r="C218" s="18"/>
      <c r="D218" s="18"/>
      <c r="E218" s="18"/>
      <c r="F218" s="18"/>
      <c r="G218" s="18"/>
      <c r="H218" s="49"/>
      <c r="I218" s="49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49"/>
      <c r="W218" s="18"/>
      <c r="X218" s="18"/>
    </row>
    <row r="219" spans="1:24" x14ac:dyDescent="0.2">
      <c r="A219" s="18"/>
      <c r="B219" s="18"/>
      <c r="C219" s="18"/>
      <c r="D219" s="18"/>
      <c r="E219" s="18"/>
      <c r="F219" s="18"/>
      <c r="G219" s="18"/>
      <c r="H219" s="49"/>
      <c r="I219" s="49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49"/>
      <c r="W219" s="18"/>
      <c r="X219" s="18"/>
    </row>
    <row r="220" spans="1:24" x14ac:dyDescent="0.2">
      <c r="A220" s="18"/>
      <c r="B220" s="18"/>
      <c r="C220" s="18"/>
      <c r="D220" s="18"/>
      <c r="E220" s="18"/>
      <c r="F220" s="18"/>
      <c r="G220" s="18"/>
      <c r="H220" s="49"/>
      <c r="I220" s="49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49"/>
      <c r="W220" s="18"/>
      <c r="X220" s="18"/>
    </row>
    <row r="221" spans="1:24" x14ac:dyDescent="0.2">
      <c r="A221" s="18"/>
      <c r="B221" s="18"/>
      <c r="C221" s="18"/>
      <c r="D221" s="18"/>
      <c r="E221" s="18"/>
      <c r="F221" s="18"/>
      <c r="G221" s="18"/>
      <c r="H221" s="49"/>
      <c r="I221" s="49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49"/>
      <c r="W221" s="18"/>
      <c r="X221" s="18"/>
    </row>
    <row r="222" spans="1:24" x14ac:dyDescent="0.2">
      <c r="A222" s="18"/>
      <c r="B222" s="18"/>
      <c r="C222" s="18"/>
      <c r="D222" s="18"/>
      <c r="E222" s="18"/>
      <c r="F222" s="18"/>
      <c r="G222" s="18"/>
      <c r="H222" s="49"/>
      <c r="I222" s="49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49"/>
      <c r="W222" s="18"/>
      <c r="X222" s="18"/>
    </row>
    <row r="223" spans="1:24" x14ac:dyDescent="0.2">
      <c r="A223" s="18"/>
      <c r="B223" s="18"/>
      <c r="C223" s="18"/>
      <c r="D223" s="18"/>
      <c r="E223" s="18"/>
      <c r="F223" s="18"/>
      <c r="G223" s="18"/>
      <c r="H223" s="49"/>
      <c r="I223" s="49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49"/>
      <c r="W223" s="18"/>
      <c r="X223" s="18"/>
    </row>
    <row r="224" spans="1:24" x14ac:dyDescent="0.2">
      <c r="A224" s="18"/>
      <c r="B224" s="18"/>
      <c r="C224" s="18"/>
      <c r="D224" s="18"/>
      <c r="E224" s="18"/>
      <c r="F224" s="18"/>
      <c r="G224" s="18"/>
      <c r="H224" s="49"/>
      <c r="I224" s="49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49"/>
      <c r="W224" s="18"/>
      <c r="X224" s="18"/>
    </row>
    <row r="225" spans="1:24" x14ac:dyDescent="0.2">
      <c r="A225" s="18"/>
      <c r="B225" s="18"/>
      <c r="C225" s="18"/>
      <c r="D225" s="18"/>
      <c r="E225" s="18"/>
      <c r="F225" s="18"/>
      <c r="G225" s="18"/>
      <c r="H225" s="49"/>
      <c r="I225" s="49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49"/>
      <c r="W225" s="18"/>
      <c r="X225" s="18"/>
    </row>
    <row r="226" spans="1:24" x14ac:dyDescent="0.2">
      <c r="A226" s="18"/>
      <c r="B226" s="18"/>
      <c r="C226" s="18"/>
      <c r="D226" s="18"/>
      <c r="E226" s="18"/>
      <c r="F226" s="18"/>
      <c r="G226" s="18"/>
      <c r="H226" s="49"/>
      <c r="I226" s="49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49"/>
      <c r="W226" s="18"/>
      <c r="X226" s="18"/>
    </row>
    <row r="227" spans="1:24" x14ac:dyDescent="0.2">
      <c r="A227" s="18"/>
      <c r="B227" s="18"/>
      <c r="C227" s="18"/>
      <c r="D227" s="18"/>
      <c r="E227" s="18"/>
      <c r="F227" s="18"/>
      <c r="G227" s="18"/>
      <c r="H227" s="49"/>
      <c r="I227" s="49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49"/>
      <c r="W227" s="18"/>
      <c r="X227" s="18"/>
    </row>
    <row r="228" spans="1:24" x14ac:dyDescent="0.2">
      <c r="A228" s="18"/>
      <c r="B228" s="18"/>
      <c r="C228" s="18"/>
      <c r="D228" s="18"/>
      <c r="E228" s="18"/>
      <c r="F228" s="18"/>
      <c r="G228" s="18"/>
      <c r="H228" s="49"/>
      <c r="I228" s="49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49"/>
      <c r="W228" s="18"/>
      <c r="X228" s="18"/>
    </row>
    <row r="229" spans="1:24" x14ac:dyDescent="0.2">
      <c r="A229" s="18"/>
      <c r="B229" s="18"/>
      <c r="C229" s="18"/>
      <c r="D229" s="18"/>
      <c r="E229" s="18"/>
      <c r="F229" s="18"/>
      <c r="G229" s="18"/>
      <c r="H229" s="49"/>
      <c r="I229" s="49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49"/>
      <c r="W229" s="18"/>
      <c r="X229" s="18"/>
    </row>
    <row r="230" spans="1:24" x14ac:dyDescent="0.2">
      <c r="A230" s="18"/>
      <c r="B230" s="18"/>
      <c r="C230" s="18"/>
      <c r="D230" s="18"/>
      <c r="E230" s="18"/>
      <c r="F230" s="18"/>
      <c r="G230" s="18"/>
      <c r="H230" s="49"/>
      <c r="I230" s="49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49"/>
      <c r="W230" s="18"/>
      <c r="X230" s="18"/>
    </row>
    <row r="231" spans="1:24" x14ac:dyDescent="0.2">
      <c r="A231" s="18"/>
      <c r="B231" s="18"/>
      <c r="C231" s="18"/>
      <c r="D231" s="18"/>
      <c r="E231" s="18"/>
      <c r="F231" s="18"/>
      <c r="G231" s="18"/>
      <c r="H231" s="49"/>
      <c r="I231" s="49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49"/>
      <c r="W231" s="18"/>
      <c r="X231" s="18"/>
    </row>
    <row r="232" spans="1:24" x14ac:dyDescent="0.2">
      <c r="A232" s="18"/>
      <c r="B232" s="18"/>
      <c r="C232" s="18"/>
      <c r="D232" s="18"/>
      <c r="E232" s="18"/>
      <c r="F232" s="18"/>
      <c r="G232" s="18"/>
      <c r="H232" s="49"/>
      <c r="I232" s="49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49"/>
      <c r="W232" s="18"/>
      <c r="X232" s="18"/>
    </row>
    <row r="233" spans="1:24" x14ac:dyDescent="0.2">
      <c r="A233" s="18"/>
      <c r="B233" s="18"/>
      <c r="C233" s="18"/>
      <c r="D233" s="18"/>
      <c r="E233" s="18"/>
      <c r="F233" s="18"/>
      <c r="G233" s="18"/>
      <c r="H233" s="49"/>
      <c r="I233" s="49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49"/>
      <c r="W233" s="18"/>
      <c r="X233" s="18"/>
    </row>
    <row r="234" spans="1:24" x14ac:dyDescent="0.2">
      <c r="A234" s="18"/>
      <c r="B234" s="18"/>
      <c r="C234" s="18"/>
      <c r="D234" s="18"/>
      <c r="E234" s="18"/>
      <c r="F234" s="18"/>
      <c r="G234" s="18"/>
      <c r="H234" s="49"/>
      <c r="I234" s="49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49"/>
      <c r="W234" s="18"/>
      <c r="X234" s="18"/>
    </row>
    <row r="235" spans="1:24" x14ac:dyDescent="0.2">
      <c r="A235" s="18"/>
      <c r="B235" s="18"/>
      <c r="C235" s="18"/>
      <c r="D235" s="18"/>
      <c r="E235" s="18"/>
      <c r="F235" s="18"/>
      <c r="G235" s="18"/>
      <c r="H235" s="49"/>
      <c r="I235" s="49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49"/>
      <c r="W235" s="18"/>
      <c r="X235" s="18"/>
    </row>
    <row r="236" spans="1:24" x14ac:dyDescent="0.2">
      <c r="A236" s="18"/>
      <c r="B236" s="18"/>
      <c r="C236" s="18"/>
      <c r="D236" s="18"/>
      <c r="E236" s="18"/>
      <c r="F236" s="18"/>
      <c r="G236" s="18"/>
      <c r="H236" s="49"/>
      <c r="I236" s="49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49"/>
      <c r="W236" s="18"/>
      <c r="X236" s="18"/>
    </row>
    <row r="237" spans="1:24" x14ac:dyDescent="0.2">
      <c r="A237" s="18"/>
      <c r="B237" s="18"/>
      <c r="C237" s="18"/>
      <c r="D237" s="18"/>
      <c r="E237" s="18"/>
      <c r="F237" s="18"/>
      <c r="G237" s="18"/>
      <c r="H237" s="49"/>
      <c r="I237" s="49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49"/>
      <c r="W237" s="18"/>
      <c r="X237" s="18"/>
    </row>
    <row r="238" spans="1:24" x14ac:dyDescent="0.2">
      <c r="A238" s="18"/>
      <c r="B238" s="18"/>
      <c r="C238" s="18"/>
      <c r="D238" s="18"/>
      <c r="E238" s="18"/>
      <c r="F238" s="18"/>
      <c r="G238" s="18"/>
      <c r="H238" s="49"/>
      <c r="I238" s="49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49"/>
      <c r="W238" s="18"/>
      <c r="X238" s="18"/>
    </row>
    <row r="239" spans="1:24" x14ac:dyDescent="0.2">
      <c r="A239" s="18"/>
      <c r="B239" s="18"/>
      <c r="C239" s="18"/>
      <c r="D239" s="18"/>
      <c r="E239" s="18"/>
      <c r="F239" s="18"/>
      <c r="G239" s="18"/>
      <c r="H239" s="49"/>
      <c r="I239" s="49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49"/>
      <c r="W239" s="18"/>
      <c r="X239" s="18"/>
    </row>
    <row r="240" spans="1:24" x14ac:dyDescent="0.2">
      <c r="A240" s="18"/>
      <c r="B240" s="18"/>
      <c r="C240" s="18"/>
      <c r="D240" s="18"/>
      <c r="E240" s="18"/>
      <c r="F240" s="18"/>
      <c r="G240" s="18"/>
      <c r="H240" s="49"/>
      <c r="I240" s="49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49"/>
      <c r="W240" s="18"/>
      <c r="X240" s="18"/>
    </row>
    <row r="241" spans="1:24" x14ac:dyDescent="0.2">
      <c r="A241" s="18"/>
      <c r="B241" s="18"/>
      <c r="C241" s="18"/>
      <c r="D241" s="18"/>
      <c r="E241" s="18"/>
      <c r="F241" s="18"/>
      <c r="G241" s="18"/>
      <c r="H241" s="49"/>
      <c r="I241" s="49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49"/>
      <c r="W241" s="18"/>
      <c r="X241" s="18"/>
    </row>
    <row r="242" spans="1:24" x14ac:dyDescent="0.2">
      <c r="A242" s="18"/>
      <c r="B242" s="18"/>
      <c r="C242" s="18"/>
      <c r="D242" s="18"/>
      <c r="E242" s="18"/>
      <c r="F242" s="18"/>
      <c r="G242" s="18"/>
      <c r="H242" s="49"/>
      <c r="I242" s="49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49"/>
      <c r="W242" s="18"/>
      <c r="X242" s="18"/>
    </row>
    <row r="243" spans="1:24" x14ac:dyDescent="0.2">
      <c r="A243" s="18"/>
      <c r="B243" s="18"/>
      <c r="C243" s="18"/>
      <c r="D243" s="18"/>
      <c r="E243" s="18"/>
      <c r="F243" s="18"/>
      <c r="G243" s="18"/>
      <c r="H243" s="49"/>
      <c r="I243" s="49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49"/>
      <c r="W243" s="18"/>
      <c r="X243" s="18"/>
    </row>
    <row r="244" spans="1:24" x14ac:dyDescent="0.2">
      <c r="A244" s="18"/>
      <c r="B244" s="18"/>
      <c r="C244" s="18"/>
      <c r="D244" s="18"/>
      <c r="E244" s="18"/>
      <c r="F244" s="18"/>
      <c r="G244" s="18"/>
      <c r="H244" s="49"/>
      <c r="I244" s="49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49"/>
      <c r="W244" s="18"/>
      <c r="X244" s="18"/>
    </row>
    <row r="245" spans="1:24" x14ac:dyDescent="0.2">
      <c r="A245" s="18"/>
      <c r="B245" s="18"/>
      <c r="C245" s="18"/>
      <c r="D245" s="18"/>
      <c r="E245" s="18"/>
      <c r="F245" s="18"/>
      <c r="G245" s="18"/>
      <c r="H245" s="49"/>
      <c r="I245" s="49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49"/>
      <c r="W245" s="18"/>
      <c r="X245" s="18"/>
    </row>
    <row r="246" spans="1:24" x14ac:dyDescent="0.2">
      <c r="A246" s="18"/>
      <c r="B246" s="18"/>
      <c r="C246" s="18"/>
      <c r="D246" s="18"/>
      <c r="E246" s="18"/>
      <c r="F246" s="18"/>
      <c r="G246" s="18"/>
      <c r="H246" s="49"/>
      <c r="I246" s="49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49"/>
      <c r="W246" s="18"/>
      <c r="X246" s="18"/>
    </row>
    <row r="247" spans="1:24" x14ac:dyDescent="0.2">
      <c r="A247" s="18"/>
      <c r="B247" s="18"/>
      <c r="C247" s="18"/>
      <c r="D247" s="18"/>
      <c r="E247" s="18"/>
      <c r="F247" s="18"/>
      <c r="G247" s="18"/>
      <c r="H247" s="49"/>
      <c r="I247" s="49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49"/>
      <c r="W247" s="18"/>
      <c r="X247" s="18"/>
    </row>
    <row r="248" spans="1:24" x14ac:dyDescent="0.2">
      <c r="A248" s="18"/>
      <c r="B248" s="18"/>
      <c r="C248" s="18"/>
      <c r="D248" s="18"/>
      <c r="E248" s="18"/>
      <c r="F248" s="18"/>
      <c r="G248" s="18"/>
      <c r="H248" s="49"/>
      <c r="I248" s="49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49"/>
      <c r="W248" s="18"/>
      <c r="X248" s="18"/>
    </row>
    <row r="249" spans="1:24" x14ac:dyDescent="0.2">
      <c r="A249" s="18"/>
      <c r="B249" s="18"/>
      <c r="C249" s="18"/>
      <c r="D249" s="18"/>
      <c r="E249" s="18"/>
      <c r="F249" s="18"/>
      <c r="G249" s="18"/>
      <c r="H249" s="49"/>
      <c r="I249" s="49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49"/>
      <c r="W249" s="18"/>
      <c r="X249" s="18"/>
    </row>
    <row r="250" spans="1:24" x14ac:dyDescent="0.2">
      <c r="A250" s="18"/>
      <c r="B250" s="18"/>
      <c r="C250" s="18"/>
      <c r="D250" s="18"/>
      <c r="E250" s="18"/>
      <c r="F250" s="18"/>
      <c r="G250" s="18"/>
      <c r="H250" s="49"/>
      <c r="I250" s="49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49"/>
      <c r="W250" s="18"/>
      <c r="X250" s="18"/>
    </row>
    <row r="251" spans="1:24" x14ac:dyDescent="0.2">
      <c r="A251" s="18"/>
      <c r="B251" s="18"/>
      <c r="C251" s="18"/>
      <c r="D251" s="18"/>
      <c r="E251" s="18"/>
      <c r="F251" s="18"/>
      <c r="G251" s="18"/>
      <c r="H251" s="49"/>
      <c r="I251" s="49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49"/>
      <c r="W251" s="18"/>
      <c r="X251" s="18"/>
    </row>
    <row r="252" spans="1:24" x14ac:dyDescent="0.2">
      <c r="A252" s="18"/>
      <c r="B252" s="18"/>
      <c r="C252" s="18"/>
      <c r="D252" s="18"/>
      <c r="E252" s="18"/>
      <c r="F252" s="18"/>
      <c r="G252" s="18"/>
      <c r="H252" s="49"/>
      <c r="I252" s="49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49"/>
      <c r="W252" s="18"/>
      <c r="X252" s="18"/>
    </row>
    <row r="253" spans="1:24" x14ac:dyDescent="0.2">
      <c r="A253" s="18"/>
      <c r="B253" s="18"/>
      <c r="C253" s="18"/>
      <c r="D253" s="18"/>
      <c r="E253" s="18"/>
      <c r="F253" s="18"/>
      <c r="G253" s="18"/>
      <c r="H253" s="49"/>
      <c r="I253" s="49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49"/>
      <c r="W253" s="18"/>
      <c r="X253" s="18"/>
    </row>
    <row r="254" spans="1:24" x14ac:dyDescent="0.2">
      <c r="A254" s="18"/>
      <c r="B254" s="18"/>
      <c r="C254" s="18"/>
      <c r="D254" s="18"/>
      <c r="E254" s="18"/>
      <c r="F254" s="18"/>
      <c r="G254" s="18"/>
      <c r="H254" s="49"/>
      <c r="I254" s="49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49"/>
      <c r="W254" s="18"/>
      <c r="X254" s="18"/>
    </row>
    <row r="255" spans="1:24" x14ac:dyDescent="0.2">
      <c r="A255" s="18"/>
      <c r="B255" s="18"/>
      <c r="C255" s="18"/>
      <c r="D255" s="18"/>
      <c r="E255" s="18"/>
      <c r="F255" s="18"/>
      <c r="G255" s="18"/>
      <c r="H255" s="49"/>
      <c r="I255" s="49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49"/>
      <c r="W255" s="18"/>
      <c r="X255" s="18"/>
    </row>
    <row r="256" spans="1:24" x14ac:dyDescent="0.2">
      <c r="A256" s="18"/>
      <c r="B256" s="18"/>
      <c r="C256" s="18"/>
      <c r="D256" s="18"/>
      <c r="E256" s="18"/>
      <c r="F256" s="18"/>
      <c r="G256" s="18"/>
      <c r="H256" s="49"/>
      <c r="I256" s="49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49"/>
      <c r="W256" s="18"/>
      <c r="X256" s="18"/>
    </row>
    <row r="257" spans="1:24" x14ac:dyDescent="0.2">
      <c r="A257" s="18"/>
      <c r="B257" s="18"/>
      <c r="C257" s="18"/>
      <c r="D257" s="18"/>
      <c r="E257" s="18"/>
      <c r="F257" s="18"/>
      <c r="G257" s="18"/>
      <c r="H257" s="49"/>
      <c r="I257" s="49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49"/>
      <c r="W257" s="18"/>
      <c r="X257" s="18"/>
    </row>
    <row r="258" spans="1:24" x14ac:dyDescent="0.2">
      <c r="A258" s="18"/>
      <c r="B258" s="18"/>
      <c r="C258" s="18"/>
      <c r="D258" s="18"/>
      <c r="E258" s="18"/>
      <c r="F258" s="18"/>
      <c r="G258" s="18"/>
      <c r="H258" s="49"/>
      <c r="I258" s="49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49"/>
      <c r="W258" s="18"/>
      <c r="X258" s="18"/>
    </row>
    <row r="259" spans="1:24" x14ac:dyDescent="0.2">
      <c r="A259" s="18"/>
      <c r="B259" s="18"/>
      <c r="C259" s="18"/>
      <c r="D259" s="18"/>
      <c r="E259" s="18"/>
      <c r="F259" s="18"/>
      <c r="G259" s="18"/>
      <c r="H259" s="49"/>
      <c r="I259" s="49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49"/>
      <c r="W259" s="18"/>
      <c r="X259" s="18"/>
    </row>
    <row r="260" spans="1:24" x14ac:dyDescent="0.2">
      <c r="A260" s="18"/>
      <c r="B260" s="18"/>
      <c r="C260" s="18"/>
      <c r="D260" s="18"/>
      <c r="E260" s="18"/>
      <c r="F260" s="18"/>
      <c r="G260" s="18"/>
      <c r="H260" s="49"/>
      <c r="I260" s="49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49"/>
      <c r="W260" s="18"/>
      <c r="X260" s="18"/>
    </row>
    <row r="261" spans="1:24" x14ac:dyDescent="0.2">
      <c r="A261" s="18"/>
      <c r="B261" s="18"/>
      <c r="C261" s="18"/>
      <c r="D261" s="18"/>
      <c r="E261" s="18"/>
      <c r="F261" s="18"/>
      <c r="G261" s="18"/>
      <c r="H261" s="49"/>
      <c r="I261" s="49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49"/>
      <c r="W261" s="18"/>
      <c r="X261" s="18"/>
    </row>
    <row r="262" spans="1:24" x14ac:dyDescent="0.2">
      <c r="A262" s="18"/>
      <c r="B262" s="18"/>
      <c r="C262" s="18"/>
      <c r="D262" s="18"/>
      <c r="E262" s="18"/>
      <c r="F262" s="18"/>
      <c r="G262" s="18"/>
      <c r="H262" s="49"/>
      <c r="I262" s="49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49"/>
      <c r="W262" s="18"/>
      <c r="X262" s="18"/>
    </row>
    <row r="263" spans="1:24" x14ac:dyDescent="0.2">
      <c r="A263" s="18"/>
      <c r="B263" s="18"/>
      <c r="C263" s="18"/>
      <c r="D263" s="18"/>
      <c r="E263" s="18"/>
      <c r="F263" s="18"/>
      <c r="G263" s="18"/>
      <c r="H263" s="49"/>
      <c r="I263" s="49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49"/>
      <c r="W263" s="18"/>
      <c r="X263" s="18"/>
    </row>
    <row r="264" spans="1:24" x14ac:dyDescent="0.2">
      <c r="A264" s="18"/>
      <c r="B264" s="18"/>
      <c r="C264" s="18"/>
      <c r="D264" s="18"/>
      <c r="E264" s="18"/>
      <c r="F264" s="18"/>
      <c r="G264" s="18"/>
      <c r="H264" s="49"/>
      <c r="I264" s="49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49"/>
      <c r="W264" s="18"/>
      <c r="X264" s="18"/>
    </row>
    <row r="265" spans="1:24" x14ac:dyDescent="0.2">
      <c r="A265" s="18"/>
      <c r="B265" s="18"/>
      <c r="C265" s="18"/>
      <c r="D265" s="18"/>
      <c r="E265" s="18"/>
      <c r="F265" s="18"/>
      <c r="G265" s="18"/>
      <c r="H265" s="49"/>
      <c r="I265" s="49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49"/>
      <c r="W265" s="18"/>
      <c r="X265" s="18"/>
    </row>
    <row r="266" spans="1:24" x14ac:dyDescent="0.2">
      <c r="A266" s="18"/>
      <c r="B266" s="18"/>
      <c r="C266" s="18"/>
      <c r="D266" s="18"/>
      <c r="E266" s="18"/>
      <c r="F266" s="18"/>
      <c r="G266" s="18"/>
      <c r="H266" s="49"/>
      <c r="I266" s="49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49"/>
      <c r="W266" s="18"/>
      <c r="X266" s="18"/>
    </row>
    <row r="267" spans="1:24" x14ac:dyDescent="0.2">
      <c r="A267" s="18"/>
      <c r="B267" s="18"/>
      <c r="C267" s="18"/>
      <c r="D267" s="18"/>
      <c r="E267" s="18"/>
      <c r="F267" s="18"/>
      <c r="G267" s="18"/>
      <c r="H267" s="49"/>
      <c r="I267" s="49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49"/>
      <c r="W267" s="18"/>
      <c r="X267" s="18"/>
    </row>
    <row r="268" spans="1:24" x14ac:dyDescent="0.2">
      <c r="A268" s="18"/>
      <c r="B268" s="18"/>
      <c r="C268" s="18"/>
      <c r="D268" s="18"/>
      <c r="E268" s="18"/>
      <c r="F268" s="18"/>
      <c r="G268" s="18"/>
      <c r="H268" s="49"/>
      <c r="I268" s="49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49"/>
      <c r="W268" s="18"/>
      <c r="X268" s="18"/>
    </row>
    <row r="269" spans="1:24" x14ac:dyDescent="0.2">
      <c r="A269" s="18"/>
      <c r="B269" s="18"/>
      <c r="C269" s="18"/>
      <c r="D269" s="18"/>
      <c r="E269" s="18"/>
      <c r="F269" s="18"/>
      <c r="G269" s="18"/>
      <c r="H269" s="49"/>
      <c r="I269" s="49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49"/>
      <c r="W269" s="18"/>
      <c r="X269" s="18"/>
    </row>
    <row r="270" spans="1:24" x14ac:dyDescent="0.2">
      <c r="A270" s="18"/>
      <c r="B270" s="18"/>
      <c r="C270" s="18"/>
      <c r="D270" s="18"/>
      <c r="E270" s="18"/>
      <c r="F270" s="18"/>
      <c r="G270" s="18"/>
      <c r="H270" s="49"/>
      <c r="I270" s="49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49"/>
      <c r="W270" s="18"/>
      <c r="X270" s="18"/>
    </row>
    <row r="271" spans="1:24" x14ac:dyDescent="0.2">
      <c r="A271" s="18"/>
      <c r="B271" s="18"/>
      <c r="C271" s="18"/>
      <c r="D271" s="18"/>
      <c r="E271" s="18"/>
      <c r="F271" s="18"/>
      <c r="G271" s="18"/>
      <c r="H271" s="49"/>
      <c r="I271" s="49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49"/>
      <c r="W271" s="18"/>
      <c r="X271" s="18"/>
    </row>
    <row r="272" spans="1:24" x14ac:dyDescent="0.2">
      <c r="A272" s="18"/>
      <c r="B272" s="18"/>
      <c r="C272" s="18"/>
      <c r="D272" s="18"/>
      <c r="E272" s="18"/>
      <c r="F272" s="18"/>
      <c r="G272" s="18"/>
      <c r="H272" s="49"/>
      <c r="I272" s="49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49"/>
      <c r="W272" s="18"/>
      <c r="X272" s="18"/>
    </row>
    <row r="273" spans="1:24" x14ac:dyDescent="0.2">
      <c r="A273" s="18"/>
      <c r="B273" s="18"/>
      <c r="C273" s="18"/>
      <c r="D273" s="18"/>
      <c r="E273" s="18"/>
      <c r="F273" s="18"/>
      <c r="G273" s="18"/>
      <c r="H273" s="49"/>
      <c r="I273" s="49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49"/>
      <c r="W273" s="18"/>
      <c r="X273" s="18"/>
    </row>
    <row r="274" spans="1:24" x14ac:dyDescent="0.2">
      <c r="A274" s="18"/>
      <c r="B274" s="18"/>
      <c r="C274" s="18"/>
      <c r="D274" s="18"/>
      <c r="E274" s="18"/>
      <c r="F274" s="18"/>
      <c r="G274" s="18"/>
      <c r="H274" s="49"/>
      <c r="I274" s="49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49"/>
      <c r="W274" s="18"/>
      <c r="X274" s="18"/>
    </row>
    <row r="275" spans="1:24" x14ac:dyDescent="0.2">
      <c r="A275" s="18"/>
      <c r="B275" s="18"/>
      <c r="C275" s="18"/>
      <c r="D275" s="18"/>
      <c r="E275" s="18"/>
      <c r="F275" s="18"/>
      <c r="G275" s="18"/>
      <c r="H275" s="49"/>
      <c r="I275" s="49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49"/>
      <c r="W275" s="18"/>
      <c r="X275" s="18"/>
    </row>
    <row r="276" spans="1:24" x14ac:dyDescent="0.2">
      <c r="A276" s="18"/>
      <c r="B276" s="18"/>
      <c r="C276" s="18"/>
      <c r="D276" s="18"/>
      <c r="E276" s="18"/>
      <c r="F276" s="18"/>
      <c r="G276" s="18"/>
      <c r="H276" s="49"/>
      <c r="I276" s="49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49"/>
      <c r="W276" s="18"/>
      <c r="X276" s="18"/>
    </row>
    <row r="277" spans="1:24" x14ac:dyDescent="0.2">
      <c r="A277" s="18"/>
      <c r="B277" s="18"/>
      <c r="C277" s="18"/>
      <c r="D277" s="18"/>
      <c r="E277" s="18"/>
      <c r="F277" s="18"/>
      <c r="G277" s="18"/>
      <c r="H277" s="49"/>
      <c r="I277" s="49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49"/>
      <c r="W277" s="18"/>
      <c r="X277" s="18"/>
    </row>
    <row r="278" spans="1:24" x14ac:dyDescent="0.2">
      <c r="A278" s="18"/>
      <c r="B278" s="18"/>
      <c r="C278" s="18"/>
      <c r="D278" s="18"/>
      <c r="E278" s="18"/>
      <c r="F278" s="18"/>
      <c r="G278" s="18"/>
      <c r="H278" s="49"/>
      <c r="I278" s="49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49"/>
      <c r="W278" s="18"/>
      <c r="X278" s="18"/>
    </row>
    <row r="279" spans="1:24" x14ac:dyDescent="0.2">
      <c r="A279" s="18"/>
      <c r="B279" s="18"/>
      <c r="C279" s="18"/>
      <c r="D279" s="18"/>
      <c r="E279" s="18"/>
      <c r="F279" s="18"/>
      <c r="G279" s="18"/>
      <c r="H279" s="49"/>
      <c r="I279" s="49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49"/>
      <c r="W279" s="18"/>
      <c r="X279" s="18"/>
    </row>
    <row r="280" spans="1:24" x14ac:dyDescent="0.2">
      <c r="A280" s="18"/>
      <c r="B280" s="18"/>
      <c r="C280" s="18"/>
      <c r="D280" s="18"/>
      <c r="E280" s="18"/>
      <c r="F280" s="18"/>
      <c r="G280" s="18"/>
      <c r="H280" s="49"/>
      <c r="I280" s="49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49"/>
      <c r="W280" s="18"/>
      <c r="X280" s="18"/>
    </row>
    <row r="281" spans="1:24" x14ac:dyDescent="0.2">
      <c r="A281" s="18"/>
      <c r="B281" s="18"/>
      <c r="C281" s="18"/>
      <c r="D281" s="18"/>
      <c r="E281" s="18"/>
      <c r="F281" s="18"/>
      <c r="G281" s="18"/>
      <c r="H281" s="49"/>
      <c r="I281" s="49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49"/>
      <c r="W281" s="18"/>
      <c r="X281" s="18"/>
    </row>
    <row r="282" spans="1:24" x14ac:dyDescent="0.2">
      <c r="A282" s="18"/>
      <c r="B282" s="18"/>
      <c r="C282" s="18"/>
      <c r="D282" s="18"/>
      <c r="E282" s="18"/>
      <c r="F282" s="18"/>
      <c r="G282" s="18"/>
      <c r="H282" s="49"/>
      <c r="I282" s="49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49"/>
      <c r="W282" s="18"/>
      <c r="X282" s="18"/>
    </row>
    <row r="283" spans="1:24" x14ac:dyDescent="0.2">
      <c r="A283" s="18"/>
      <c r="B283" s="18"/>
      <c r="C283" s="18"/>
      <c r="D283" s="18"/>
      <c r="E283" s="18"/>
      <c r="F283" s="18"/>
      <c r="G283" s="18"/>
      <c r="H283" s="49"/>
      <c r="I283" s="49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49"/>
      <c r="W283" s="18"/>
      <c r="X283" s="18"/>
    </row>
    <row r="284" spans="1:24" x14ac:dyDescent="0.2">
      <c r="A284" s="18"/>
      <c r="B284" s="18"/>
      <c r="C284" s="18"/>
      <c r="D284" s="18"/>
      <c r="E284" s="18"/>
      <c r="F284" s="18"/>
      <c r="G284" s="18"/>
      <c r="H284" s="49"/>
      <c r="I284" s="49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49"/>
      <c r="W284" s="18"/>
      <c r="X284" s="18"/>
    </row>
    <row r="285" spans="1:24" x14ac:dyDescent="0.2">
      <c r="A285" s="18"/>
      <c r="B285" s="18"/>
      <c r="C285" s="18"/>
      <c r="D285" s="18"/>
      <c r="E285" s="18"/>
      <c r="F285" s="18"/>
      <c r="G285" s="18"/>
      <c r="H285" s="49"/>
      <c r="I285" s="49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49"/>
      <c r="W285" s="18"/>
      <c r="X285" s="18"/>
    </row>
    <row r="286" spans="1:24" x14ac:dyDescent="0.2">
      <c r="A286" s="18"/>
      <c r="B286" s="18"/>
      <c r="C286" s="18"/>
      <c r="D286" s="18"/>
      <c r="E286" s="18"/>
      <c r="F286" s="18"/>
      <c r="G286" s="18"/>
      <c r="H286" s="49"/>
      <c r="I286" s="49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49"/>
      <c r="W286" s="18"/>
      <c r="X286" s="18"/>
    </row>
    <row r="287" spans="1:24" x14ac:dyDescent="0.2">
      <c r="A287" s="18"/>
      <c r="B287" s="18"/>
      <c r="C287" s="18"/>
      <c r="D287" s="18"/>
      <c r="E287" s="18"/>
      <c r="F287" s="18"/>
      <c r="G287" s="18"/>
      <c r="H287" s="49"/>
      <c r="I287" s="49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49"/>
      <c r="W287" s="18"/>
      <c r="X287" s="18"/>
    </row>
    <row r="288" spans="1:24" x14ac:dyDescent="0.2">
      <c r="A288" s="18"/>
      <c r="B288" s="18"/>
      <c r="C288" s="18"/>
      <c r="D288" s="18"/>
      <c r="E288" s="18"/>
      <c r="F288" s="18"/>
      <c r="G288" s="18"/>
      <c r="H288" s="49"/>
      <c r="I288" s="49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49"/>
      <c r="W288" s="18"/>
      <c r="X288" s="18"/>
    </row>
    <row r="289" spans="1:24" x14ac:dyDescent="0.2">
      <c r="A289" s="18"/>
      <c r="B289" s="18"/>
      <c r="C289" s="18"/>
      <c r="D289" s="18"/>
      <c r="E289" s="18"/>
      <c r="F289" s="18"/>
      <c r="G289" s="18"/>
      <c r="H289" s="49"/>
      <c r="I289" s="49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49"/>
      <c r="W289" s="18"/>
      <c r="X289" s="18"/>
    </row>
    <row r="290" spans="1:24" x14ac:dyDescent="0.2">
      <c r="A290" s="18"/>
      <c r="B290" s="18"/>
      <c r="C290" s="18"/>
      <c r="D290" s="18"/>
      <c r="E290" s="18"/>
      <c r="F290" s="18"/>
      <c r="G290" s="18"/>
      <c r="H290" s="49"/>
      <c r="I290" s="49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49"/>
      <c r="W290" s="18"/>
      <c r="X290" s="18"/>
    </row>
    <row r="291" spans="1:24" x14ac:dyDescent="0.2">
      <c r="A291" s="18"/>
      <c r="B291" s="18"/>
      <c r="C291" s="18"/>
      <c r="D291" s="18"/>
      <c r="E291" s="18"/>
      <c r="F291" s="18"/>
      <c r="G291" s="18"/>
      <c r="H291" s="49"/>
      <c r="I291" s="49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49"/>
      <c r="W291" s="18"/>
      <c r="X291" s="18"/>
    </row>
    <row r="292" spans="1:24" x14ac:dyDescent="0.2">
      <c r="A292" s="18"/>
      <c r="B292" s="18"/>
      <c r="C292" s="18"/>
      <c r="D292" s="18"/>
      <c r="E292" s="18"/>
      <c r="F292" s="18"/>
      <c r="G292" s="18"/>
      <c r="H292" s="49"/>
      <c r="I292" s="49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49"/>
      <c r="W292" s="18"/>
      <c r="X292" s="18"/>
    </row>
    <row r="293" spans="1:24" x14ac:dyDescent="0.2">
      <c r="A293" s="18"/>
      <c r="B293" s="18"/>
      <c r="C293" s="18"/>
      <c r="D293" s="18"/>
      <c r="E293" s="18"/>
      <c r="F293" s="18"/>
      <c r="G293" s="18"/>
      <c r="H293" s="49"/>
      <c r="I293" s="49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49"/>
      <c r="W293" s="18"/>
      <c r="X293" s="18"/>
    </row>
    <row r="294" spans="1:24" x14ac:dyDescent="0.2">
      <c r="A294" s="18"/>
      <c r="B294" s="18"/>
      <c r="C294" s="18"/>
      <c r="D294" s="18"/>
      <c r="E294" s="18"/>
      <c r="F294" s="18"/>
      <c r="G294" s="18"/>
      <c r="H294" s="49"/>
      <c r="I294" s="49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49"/>
      <c r="W294" s="18"/>
      <c r="X294" s="18"/>
    </row>
    <row r="295" spans="1:24" x14ac:dyDescent="0.2">
      <c r="A295" s="18"/>
      <c r="B295" s="18"/>
      <c r="C295" s="18"/>
      <c r="D295" s="18"/>
      <c r="E295" s="18"/>
      <c r="F295" s="18"/>
      <c r="G295" s="18"/>
      <c r="H295" s="49"/>
      <c r="I295" s="49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49"/>
      <c r="W295" s="18"/>
      <c r="X295" s="18"/>
    </row>
    <row r="296" spans="1:24" x14ac:dyDescent="0.2">
      <c r="A296" s="18"/>
      <c r="B296" s="18"/>
      <c r="C296" s="18"/>
      <c r="D296" s="18"/>
      <c r="E296" s="18"/>
      <c r="F296" s="18"/>
      <c r="G296" s="18"/>
      <c r="H296" s="49"/>
      <c r="I296" s="49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49"/>
      <c r="W296" s="18"/>
      <c r="X296" s="18"/>
    </row>
    <row r="297" spans="1:24" x14ac:dyDescent="0.2">
      <c r="A297" s="18"/>
      <c r="B297" s="18"/>
      <c r="C297" s="18"/>
      <c r="D297" s="18"/>
      <c r="E297" s="18"/>
      <c r="F297" s="18"/>
      <c r="G297" s="18"/>
      <c r="H297" s="49"/>
      <c r="I297" s="49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49"/>
      <c r="W297" s="18"/>
      <c r="X297" s="18"/>
    </row>
    <row r="298" spans="1:24" x14ac:dyDescent="0.2">
      <c r="A298" s="18"/>
      <c r="B298" s="18"/>
      <c r="C298" s="18"/>
      <c r="D298" s="18"/>
      <c r="E298" s="18"/>
      <c r="F298" s="18"/>
      <c r="G298" s="18"/>
      <c r="H298" s="49"/>
      <c r="I298" s="49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49"/>
      <c r="W298" s="18"/>
      <c r="X298" s="18"/>
    </row>
    <row r="299" spans="1:24" x14ac:dyDescent="0.2">
      <c r="A299" s="18"/>
      <c r="B299" s="18"/>
      <c r="C299" s="18"/>
      <c r="D299" s="18"/>
      <c r="E299" s="18"/>
      <c r="F299" s="18"/>
      <c r="G299" s="18"/>
      <c r="H299" s="49"/>
      <c r="I299" s="49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49"/>
      <c r="W299" s="18"/>
      <c r="X299" s="18"/>
    </row>
    <row r="300" spans="1:24" x14ac:dyDescent="0.2">
      <c r="A300" s="18"/>
      <c r="B300" s="18"/>
      <c r="C300" s="18"/>
      <c r="D300" s="18"/>
      <c r="E300" s="18"/>
      <c r="F300" s="18"/>
      <c r="G300" s="18"/>
      <c r="H300" s="49"/>
      <c r="I300" s="49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49"/>
      <c r="W300" s="18"/>
      <c r="X300" s="18"/>
    </row>
    <row r="301" spans="1:24" x14ac:dyDescent="0.2">
      <c r="A301" s="18"/>
      <c r="B301" s="18"/>
      <c r="C301" s="18"/>
      <c r="D301" s="18"/>
      <c r="E301" s="18"/>
      <c r="F301" s="18"/>
      <c r="G301" s="18"/>
      <c r="H301" s="49"/>
      <c r="I301" s="49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49"/>
      <c r="W301" s="18"/>
      <c r="X301" s="18"/>
    </row>
    <row r="302" spans="1:24" x14ac:dyDescent="0.2">
      <c r="A302" s="18"/>
      <c r="B302" s="18"/>
      <c r="C302" s="18"/>
      <c r="D302" s="18"/>
      <c r="E302" s="18"/>
      <c r="F302" s="18"/>
      <c r="G302" s="18"/>
      <c r="H302" s="49"/>
      <c r="I302" s="49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49"/>
      <c r="W302" s="18"/>
      <c r="X302" s="18"/>
    </row>
    <row r="303" spans="1:24" x14ac:dyDescent="0.2">
      <c r="A303" s="18"/>
      <c r="B303" s="18"/>
      <c r="C303" s="18"/>
      <c r="D303" s="18"/>
      <c r="E303" s="18"/>
      <c r="F303" s="18"/>
      <c r="G303" s="18"/>
      <c r="H303" s="49"/>
      <c r="I303" s="49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49"/>
      <c r="W303" s="18"/>
      <c r="X303" s="18"/>
    </row>
    <row r="304" spans="1:24" x14ac:dyDescent="0.2">
      <c r="A304" s="18"/>
      <c r="B304" s="18"/>
      <c r="C304" s="18"/>
      <c r="D304" s="18"/>
      <c r="E304" s="18"/>
      <c r="F304" s="18"/>
      <c r="G304" s="18"/>
      <c r="H304" s="49"/>
      <c r="I304" s="49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49"/>
      <c r="W304" s="18"/>
      <c r="X304" s="18"/>
    </row>
    <row r="305" spans="1:24" x14ac:dyDescent="0.2">
      <c r="A305" s="18"/>
      <c r="B305" s="18"/>
      <c r="C305" s="18"/>
      <c r="D305" s="18"/>
      <c r="E305" s="18"/>
      <c r="F305" s="18"/>
      <c r="G305" s="18"/>
      <c r="H305" s="49"/>
      <c r="I305" s="49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49"/>
      <c r="W305" s="18"/>
      <c r="X305" s="18"/>
    </row>
    <row r="306" spans="1:24" x14ac:dyDescent="0.2">
      <c r="A306" s="18"/>
      <c r="B306" s="18"/>
      <c r="C306" s="18"/>
      <c r="D306" s="18"/>
      <c r="E306" s="18"/>
      <c r="F306" s="18"/>
      <c r="G306" s="18"/>
      <c r="H306" s="49"/>
      <c r="I306" s="49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49"/>
      <c r="W306" s="18"/>
      <c r="X306" s="18"/>
    </row>
    <row r="307" spans="1:24" x14ac:dyDescent="0.2">
      <c r="A307" s="18"/>
      <c r="B307" s="18"/>
      <c r="C307" s="18"/>
      <c r="D307" s="18"/>
      <c r="E307" s="18"/>
      <c r="F307" s="18"/>
      <c r="G307" s="18"/>
      <c r="H307" s="49"/>
      <c r="I307" s="49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49"/>
      <c r="W307" s="18"/>
      <c r="X307" s="18"/>
    </row>
    <row r="308" spans="1:24" x14ac:dyDescent="0.2">
      <c r="A308" s="18"/>
      <c r="B308" s="18"/>
      <c r="C308" s="18"/>
      <c r="D308" s="18"/>
      <c r="E308" s="18"/>
      <c r="F308" s="18"/>
      <c r="G308" s="18"/>
      <c r="H308" s="49"/>
      <c r="I308" s="49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49"/>
      <c r="W308" s="18"/>
      <c r="X308" s="18"/>
    </row>
    <row r="309" spans="1:24" x14ac:dyDescent="0.2">
      <c r="A309" s="18"/>
      <c r="B309" s="18"/>
      <c r="C309" s="18"/>
      <c r="D309" s="18"/>
      <c r="E309" s="18"/>
      <c r="F309" s="18"/>
      <c r="G309" s="18"/>
      <c r="H309" s="49"/>
      <c r="I309" s="49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49"/>
      <c r="W309" s="18"/>
      <c r="X309" s="18"/>
    </row>
    <row r="310" spans="1:24" x14ac:dyDescent="0.2">
      <c r="A310" s="18"/>
      <c r="B310" s="18"/>
      <c r="C310" s="18"/>
      <c r="D310" s="18"/>
      <c r="E310" s="18"/>
      <c r="F310" s="18"/>
      <c r="G310" s="18"/>
      <c r="H310" s="49"/>
      <c r="I310" s="49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49"/>
      <c r="W310" s="18"/>
      <c r="X310" s="18"/>
    </row>
    <row r="311" spans="1:24" x14ac:dyDescent="0.2">
      <c r="A311" s="18"/>
      <c r="B311" s="18"/>
      <c r="C311" s="18"/>
      <c r="D311" s="18"/>
      <c r="E311" s="18"/>
      <c r="F311" s="18"/>
      <c r="G311" s="18"/>
      <c r="H311" s="49"/>
      <c r="I311" s="49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49"/>
      <c r="W311" s="18"/>
      <c r="X311" s="18"/>
    </row>
    <row r="312" spans="1:24" x14ac:dyDescent="0.2">
      <c r="A312" s="18"/>
      <c r="B312" s="18"/>
      <c r="C312" s="18"/>
      <c r="D312" s="18"/>
      <c r="E312" s="18"/>
      <c r="F312" s="18"/>
      <c r="G312" s="18"/>
      <c r="H312" s="49"/>
      <c r="I312" s="49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49"/>
      <c r="W312" s="18"/>
      <c r="X312" s="18"/>
    </row>
    <row r="313" spans="1:24" x14ac:dyDescent="0.2">
      <c r="A313" s="18"/>
      <c r="B313" s="18"/>
      <c r="C313" s="18"/>
      <c r="D313" s="18"/>
      <c r="E313" s="18"/>
      <c r="F313" s="18"/>
      <c r="G313" s="18"/>
      <c r="H313" s="49"/>
      <c r="I313" s="49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49"/>
      <c r="W313" s="18"/>
      <c r="X313" s="18"/>
    </row>
    <row r="314" spans="1:24" x14ac:dyDescent="0.2">
      <c r="A314" s="18"/>
      <c r="B314" s="18"/>
      <c r="C314" s="18"/>
      <c r="D314" s="18"/>
      <c r="E314" s="18"/>
      <c r="F314" s="18"/>
      <c r="G314" s="18"/>
      <c r="H314" s="49"/>
      <c r="I314" s="49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49"/>
      <c r="W314" s="18"/>
      <c r="X314" s="18"/>
    </row>
    <row r="315" spans="1:24" x14ac:dyDescent="0.2">
      <c r="A315" s="18"/>
      <c r="B315" s="18"/>
      <c r="C315" s="18"/>
      <c r="D315" s="18"/>
      <c r="E315" s="18"/>
      <c r="F315" s="18"/>
      <c r="G315" s="18"/>
      <c r="H315" s="49"/>
      <c r="I315" s="49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49"/>
      <c r="W315" s="18"/>
      <c r="X315" s="18"/>
    </row>
    <row r="316" spans="1:24" x14ac:dyDescent="0.2">
      <c r="A316" s="18"/>
      <c r="B316" s="18"/>
      <c r="C316" s="18"/>
      <c r="D316" s="18"/>
      <c r="E316" s="18"/>
      <c r="F316" s="18"/>
      <c r="G316" s="18"/>
      <c r="H316" s="49"/>
      <c r="I316" s="49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49"/>
      <c r="W316" s="18"/>
      <c r="X316" s="18"/>
    </row>
    <row r="317" spans="1:24" x14ac:dyDescent="0.2">
      <c r="A317" s="18"/>
      <c r="B317" s="18"/>
      <c r="C317" s="18"/>
      <c r="D317" s="18"/>
      <c r="E317" s="18"/>
      <c r="F317" s="18"/>
      <c r="G317" s="18"/>
      <c r="H317" s="49"/>
      <c r="I317" s="49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49"/>
      <c r="W317" s="18"/>
      <c r="X317" s="18"/>
    </row>
    <row r="318" spans="1:24" x14ac:dyDescent="0.2">
      <c r="A318" s="18"/>
      <c r="B318" s="18"/>
      <c r="C318" s="18"/>
      <c r="D318" s="18"/>
      <c r="E318" s="18"/>
      <c r="F318" s="18"/>
      <c r="G318" s="18"/>
      <c r="H318" s="49"/>
      <c r="I318" s="49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49"/>
      <c r="W318" s="18"/>
      <c r="X318" s="18"/>
    </row>
    <row r="319" spans="1:24" x14ac:dyDescent="0.2">
      <c r="A319" s="18"/>
      <c r="B319" s="18"/>
      <c r="C319" s="18"/>
      <c r="D319" s="18"/>
      <c r="E319" s="18"/>
      <c r="F319" s="18"/>
      <c r="G319" s="18"/>
      <c r="H319" s="49"/>
      <c r="I319" s="49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49"/>
      <c r="W319" s="18"/>
      <c r="X319" s="18"/>
    </row>
    <row r="320" spans="1:24" x14ac:dyDescent="0.2">
      <c r="A320" s="18"/>
      <c r="B320" s="18"/>
      <c r="C320" s="18"/>
      <c r="D320" s="18"/>
      <c r="E320" s="18"/>
      <c r="F320" s="18"/>
      <c r="G320" s="18"/>
      <c r="H320" s="49"/>
      <c r="I320" s="49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49"/>
      <c r="W320" s="18"/>
      <c r="X320" s="18"/>
    </row>
    <row r="321" spans="1:24" x14ac:dyDescent="0.2">
      <c r="A321" s="18"/>
      <c r="B321" s="18"/>
      <c r="C321" s="18"/>
      <c r="D321" s="18"/>
      <c r="E321" s="18"/>
      <c r="F321" s="18"/>
      <c r="G321" s="18"/>
      <c r="H321" s="49"/>
      <c r="I321" s="49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49"/>
      <c r="W321" s="18"/>
      <c r="X321" s="18"/>
    </row>
    <row r="322" spans="1:24" x14ac:dyDescent="0.2">
      <c r="A322" s="18"/>
      <c r="B322" s="18"/>
      <c r="C322" s="18"/>
      <c r="D322" s="18"/>
      <c r="E322" s="18"/>
      <c r="F322" s="18"/>
      <c r="G322" s="18"/>
      <c r="H322" s="49"/>
      <c r="I322" s="49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49"/>
      <c r="W322" s="18"/>
      <c r="X322" s="18"/>
    </row>
    <row r="323" spans="1:24" x14ac:dyDescent="0.2">
      <c r="A323" s="18"/>
      <c r="B323" s="18"/>
      <c r="C323" s="18"/>
      <c r="D323" s="18"/>
      <c r="E323" s="18"/>
      <c r="F323" s="18"/>
      <c r="G323" s="18"/>
      <c r="H323" s="49"/>
      <c r="I323" s="49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49"/>
      <c r="W323" s="18"/>
      <c r="X323" s="18"/>
    </row>
    <row r="324" spans="1:24" x14ac:dyDescent="0.2">
      <c r="A324" s="18"/>
      <c r="B324" s="18"/>
      <c r="C324" s="18"/>
      <c r="D324" s="18"/>
      <c r="E324" s="18"/>
      <c r="F324" s="18"/>
      <c r="G324" s="18"/>
      <c r="H324" s="49"/>
      <c r="I324" s="49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49"/>
      <c r="W324" s="18"/>
      <c r="X324" s="18"/>
    </row>
    <row r="325" spans="1:24" x14ac:dyDescent="0.2">
      <c r="A325" s="18"/>
      <c r="B325" s="18"/>
      <c r="C325" s="18"/>
      <c r="D325" s="18"/>
      <c r="E325" s="18"/>
      <c r="F325" s="18"/>
      <c r="G325" s="18"/>
      <c r="H325" s="49"/>
      <c r="I325" s="49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49"/>
      <c r="W325" s="18"/>
      <c r="X325" s="18"/>
    </row>
    <row r="326" spans="1:24" x14ac:dyDescent="0.2">
      <c r="A326" s="18"/>
      <c r="B326" s="18"/>
      <c r="C326" s="18"/>
      <c r="D326" s="18"/>
      <c r="E326" s="18"/>
      <c r="F326" s="18"/>
      <c r="G326" s="18"/>
      <c r="H326" s="49"/>
      <c r="I326" s="49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49"/>
      <c r="W326" s="18"/>
      <c r="X326" s="18"/>
    </row>
    <row r="327" spans="1:24" x14ac:dyDescent="0.2">
      <c r="A327" s="18"/>
      <c r="B327" s="18"/>
      <c r="C327" s="18"/>
      <c r="D327" s="18"/>
      <c r="E327" s="18"/>
      <c r="F327" s="18"/>
      <c r="G327" s="18"/>
      <c r="H327" s="49"/>
      <c r="I327" s="49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49"/>
      <c r="W327" s="18"/>
      <c r="X327" s="18"/>
    </row>
    <row r="328" spans="1:24" x14ac:dyDescent="0.2">
      <c r="A328" s="18"/>
      <c r="B328" s="18"/>
      <c r="C328" s="18"/>
      <c r="D328" s="18"/>
      <c r="E328" s="18"/>
      <c r="F328" s="18"/>
      <c r="G328" s="18"/>
      <c r="H328" s="49"/>
      <c r="I328" s="49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49"/>
      <c r="W328" s="18"/>
      <c r="X328" s="18"/>
    </row>
    <row r="329" spans="1:24" x14ac:dyDescent="0.2">
      <c r="A329" s="18"/>
      <c r="B329" s="18"/>
      <c r="C329" s="18"/>
      <c r="D329" s="18"/>
      <c r="E329" s="18"/>
      <c r="F329" s="18"/>
      <c r="G329" s="18"/>
      <c r="H329" s="49"/>
      <c r="I329" s="49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49"/>
      <c r="W329" s="18"/>
      <c r="X329" s="18"/>
    </row>
    <row r="330" spans="1:24" x14ac:dyDescent="0.2">
      <c r="A330" s="18"/>
      <c r="B330" s="18"/>
      <c r="C330" s="18"/>
      <c r="D330" s="18"/>
      <c r="E330" s="18"/>
      <c r="F330" s="18"/>
      <c r="G330" s="18"/>
      <c r="H330" s="49"/>
      <c r="I330" s="49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49"/>
      <c r="W330" s="18"/>
      <c r="X330" s="18"/>
    </row>
    <row r="331" spans="1:24" x14ac:dyDescent="0.2">
      <c r="A331" s="18"/>
      <c r="B331" s="18"/>
      <c r="C331" s="18"/>
      <c r="D331" s="18"/>
      <c r="E331" s="18"/>
      <c r="F331" s="18"/>
      <c r="G331" s="18"/>
      <c r="H331" s="49"/>
      <c r="I331" s="49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49"/>
      <c r="W331" s="18"/>
      <c r="X331" s="18"/>
    </row>
    <row r="332" spans="1:24" x14ac:dyDescent="0.2">
      <c r="A332" s="18"/>
      <c r="B332" s="18"/>
      <c r="C332" s="18"/>
      <c r="D332" s="18"/>
      <c r="E332" s="18"/>
      <c r="F332" s="18"/>
      <c r="G332" s="18"/>
      <c r="H332" s="49"/>
      <c r="I332" s="49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49"/>
      <c r="W332" s="18"/>
      <c r="X332" s="18"/>
    </row>
    <row r="333" spans="1:24" x14ac:dyDescent="0.2">
      <c r="A333" s="18"/>
      <c r="B333" s="18"/>
      <c r="C333" s="18"/>
      <c r="D333" s="18"/>
      <c r="E333" s="18"/>
      <c r="F333" s="18"/>
      <c r="G333" s="18"/>
      <c r="H333" s="49"/>
      <c r="I333" s="49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49"/>
      <c r="W333" s="18"/>
      <c r="X333" s="18"/>
    </row>
    <row r="334" spans="1:24" x14ac:dyDescent="0.2">
      <c r="A334" s="18"/>
      <c r="B334" s="18"/>
      <c r="C334" s="18"/>
      <c r="D334" s="18"/>
      <c r="E334" s="18"/>
      <c r="F334" s="18"/>
      <c r="G334" s="18"/>
      <c r="H334" s="49"/>
      <c r="I334" s="49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49"/>
      <c r="W334" s="18"/>
      <c r="X334" s="18"/>
    </row>
    <row r="335" spans="1:24" x14ac:dyDescent="0.2">
      <c r="A335" s="18"/>
      <c r="B335" s="18"/>
      <c r="C335" s="18"/>
      <c r="D335" s="18"/>
      <c r="E335" s="18"/>
      <c r="F335" s="18"/>
      <c r="G335" s="18"/>
      <c r="H335" s="49"/>
      <c r="I335" s="49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49"/>
      <c r="W335" s="18"/>
      <c r="X335" s="18"/>
    </row>
    <row r="336" spans="1:24" x14ac:dyDescent="0.2">
      <c r="A336" s="18"/>
      <c r="B336" s="18"/>
      <c r="C336" s="18"/>
      <c r="D336" s="18"/>
      <c r="E336" s="18"/>
      <c r="F336" s="18"/>
      <c r="G336" s="18"/>
      <c r="H336" s="49"/>
      <c r="I336" s="49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49"/>
      <c r="W336" s="18"/>
      <c r="X336" s="18"/>
    </row>
    <row r="337" spans="1:24" x14ac:dyDescent="0.2">
      <c r="A337" s="18"/>
      <c r="B337" s="18"/>
      <c r="C337" s="18"/>
      <c r="D337" s="18"/>
      <c r="E337" s="18"/>
      <c r="F337" s="18"/>
      <c r="G337" s="18"/>
      <c r="H337" s="49"/>
      <c r="I337" s="49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49"/>
      <c r="W337" s="18"/>
      <c r="X337" s="18"/>
    </row>
    <row r="338" spans="1:24" x14ac:dyDescent="0.2">
      <c r="A338" s="18"/>
      <c r="B338" s="18"/>
      <c r="C338" s="18"/>
      <c r="D338" s="18"/>
      <c r="E338" s="18"/>
      <c r="F338" s="18"/>
      <c r="G338" s="18"/>
      <c r="H338" s="49"/>
      <c r="I338" s="49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49"/>
      <c r="W338" s="18"/>
      <c r="X338" s="18"/>
    </row>
    <row r="339" spans="1:24" x14ac:dyDescent="0.2">
      <c r="A339" s="18"/>
      <c r="B339" s="18"/>
      <c r="C339" s="18"/>
      <c r="D339" s="18"/>
      <c r="E339" s="18"/>
      <c r="F339" s="18"/>
      <c r="G339" s="18"/>
      <c r="H339" s="49"/>
      <c r="I339" s="49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49"/>
      <c r="W339" s="18"/>
      <c r="X339" s="18"/>
    </row>
    <row r="340" spans="1:24" x14ac:dyDescent="0.2">
      <c r="A340" s="18"/>
      <c r="B340" s="18"/>
      <c r="C340" s="18"/>
      <c r="D340" s="18"/>
      <c r="E340" s="18"/>
      <c r="F340" s="18"/>
      <c r="G340" s="18"/>
      <c r="H340" s="49"/>
      <c r="I340" s="49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49"/>
      <c r="W340" s="18"/>
      <c r="X340" s="18"/>
    </row>
    <row r="341" spans="1:24" x14ac:dyDescent="0.2">
      <c r="A341" s="18"/>
      <c r="B341" s="18"/>
      <c r="C341" s="18"/>
      <c r="D341" s="18"/>
      <c r="E341" s="18"/>
      <c r="F341" s="18"/>
      <c r="G341" s="18"/>
      <c r="H341" s="49"/>
      <c r="I341" s="49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49"/>
      <c r="W341" s="18"/>
      <c r="X341" s="18"/>
    </row>
    <row r="342" spans="1:24" x14ac:dyDescent="0.2">
      <c r="A342" s="18"/>
      <c r="B342" s="18"/>
      <c r="C342" s="18"/>
      <c r="D342" s="18"/>
      <c r="E342" s="18"/>
      <c r="F342" s="18"/>
      <c r="G342" s="18"/>
      <c r="H342" s="49"/>
      <c r="I342" s="49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49"/>
      <c r="W342" s="18"/>
      <c r="X342" s="18"/>
    </row>
    <row r="343" spans="1:24" x14ac:dyDescent="0.2">
      <c r="A343" s="18"/>
      <c r="B343" s="18"/>
      <c r="C343" s="18"/>
      <c r="D343" s="18"/>
      <c r="E343" s="18"/>
      <c r="F343" s="18"/>
      <c r="G343" s="18"/>
      <c r="H343" s="49"/>
      <c r="I343" s="49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49"/>
      <c r="W343" s="18"/>
      <c r="X343" s="18"/>
    </row>
    <row r="344" spans="1:24" x14ac:dyDescent="0.2">
      <c r="A344" s="18"/>
      <c r="B344" s="18"/>
      <c r="C344" s="18"/>
      <c r="D344" s="18"/>
      <c r="E344" s="18"/>
      <c r="F344" s="18"/>
      <c r="G344" s="18"/>
      <c r="H344" s="49"/>
      <c r="I344" s="49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49"/>
      <c r="W344" s="18"/>
      <c r="X344" s="18"/>
    </row>
    <row r="345" spans="1:24" x14ac:dyDescent="0.2">
      <c r="A345" s="18"/>
      <c r="B345" s="18"/>
      <c r="C345" s="18"/>
      <c r="D345" s="18"/>
      <c r="E345" s="18"/>
      <c r="F345" s="18"/>
      <c r="G345" s="18"/>
      <c r="H345" s="49"/>
      <c r="I345" s="49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49"/>
      <c r="W345" s="18"/>
      <c r="X345" s="18"/>
    </row>
    <row r="346" spans="1:24" x14ac:dyDescent="0.2">
      <c r="A346" s="18"/>
      <c r="B346" s="18"/>
      <c r="C346" s="18"/>
      <c r="D346" s="18"/>
      <c r="E346" s="18"/>
      <c r="F346" s="18"/>
      <c r="G346" s="18"/>
      <c r="H346" s="49"/>
      <c r="I346" s="49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49"/>
      <c r="W346" s="18"/>
      <c r="X346" s="18"/>
    </row>
    <row r="347" spans="1:24" x14ac:dyDescent="0.2">
      <c r="A347" s="18"/>
      <c r="B347" s="18"/>
      <c r="C347" s="18"/>
      <c r="D347" s="18"/>
      <c r="E347" s="18"/>
      <c r="F347" s="18"/>
      <c r="G347" s="18"/>
      <c r="H347" s="49"/>
      <c r="I347" s="49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49"/>
      <c r="W347" s="18"/>
      <c r="X347" s="18"/>
    </row>
    <row r="348" spans="1:24" x14ac:dyDescent="0.2">
      <c r="A348" s="18"/>
      <c r="B348" s="18"/>
      <c r="C348" s="18"/>
      <c r="D348" s="18"/>
      <c r="E348" s="18"/>
      <c r="F348" s="18"/>
      <c r="G348" s="18"/>
      <c r="H348" s="49"/>
      <c r="I348" s="49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49"/>
      <c r="W348" s="18"/>
      <c r="X348" s="18"/>
    </row>
    <row r="349" spans="1:24" x14ac:dyDescent="0.2">
      <c r="A349" s="18"/>
      <c r="B349" s="18"/>
      <c r="C349" s="18"/>
      <c r="D349" s="18"/>
      <c r="E349" s="18"/>
      <c r="F349" s="18"/>
      <c r="G349" s="18"/>
      <c r="H349" s="49"/>
      <c r="I349" s="49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49"/>
      <c r="W349" s="18"/>
      <c r="X349" s="18"/>
    </row>
    <row r="350" spans="1:24" x14ac:dyDescent="0.2">
      <c r="A350" s="18"/>
      <c r="B350" s="18"/>
      <c r="C350" s="18"/>
      <c r="D350" s="18"/>
      <c r="E350" s="18"/>
      <c r="F350" s="18"/>
      <c r="G350" s="18"/>
      <c r="H350" s="49"/>
      <c r="I350" s="49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49"/>
      <c r="W350" s="18"/>
      <c r="X350" s="18"/>
    </row>
    <row r="351" spans="1:24" x14ac:dyDescent="0.2">
      <c r="A351" s="18"/>
      <c r="B351" s="18"/>
      <c r="C351" s="18"/>
      <c r="D351" s="18"/>
      <c r="E351" s="18"/>
      <c r="F351" s="18"/>
      <c r="G351" s="18"/>
      <c r="H351" s="49"/>
      <c r="I351" s="49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49"/>
      <c r="W351" s="18"/>
      <c r="X351" s="18"/>
    </row>
    <row r="352" spans="1:24" x14ac:dyDescent="0.2">
      <c r="A352" s="18"/>
      <c r="B352" s="18"/>
      <c r="C352" s="18"/>
      <c r="D352" s="18"/>
      <c r="E352" s="18"/>
      <c r="F352" s="18"/>
      <c r="G352" s="18"/>
      <c r="H352" s="49"/>
      <c r="I352" s="49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49"/>
      <c r="W352" s="18"/>
      <c r="X352" s="18"/>
    </row>
    <row r="353" spans="1:24" x14ac:dyDescent="0.2">
      <c r="A353" s="18"/>
      <c r="B353" s="18"/>
      <c r="C353" s="18"/>
      <c r="D353" s="18"/>
      <c r="E353" s="18"/>
      <c r="F353" s="18"/>
      <c r="G353" s="18"/>
      <c r="H353" s="49"/>
      <c r="I353" s="49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49"/>
      <c r="W353" s="18"/>
      <c r="X353" s="18"/>
    </row>
    <row r="354" spans="1:24" x14ac:dyDescent="0.2">
      <c r="A354" s="18"/>
      <c r="B354" s="18"/>
      <c r="C354" s="18"/>
      <c r="D354" s="18"/>
      <c r="E354" s="18"/>
      <c r="F354" s="18"/>
      <c r="G354" s="18"/>
      <c r="H354" s="49"/>
      <c r="I354" s="49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49"/>
      <c r="W354" s="18"/>
      <c r="X354" s="18"/>
    </row>
    <row r="355" spans="1:24" x14ac:dyDescent="0.2">
      <c r="A355" s="18"/>
      <c r="B355" s="18"/>
      <c r="C355" s="18"/>
      <c r="D355" s="18"/>
      <c r="E355" s="18"/>
      <c r="F355" s="18"/>
      <c r="G355" s="18"/>
      <c r="H355" s="49"/>
      <c r="I355" s="49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49"/>
      <c r="W355" s="18"/>
      <c r="X355" s="18"/>
    </row>
    <row r="356" spans="1:24" x14ac:dyDescent="0.2">
      <c r="A356" s="18"/>
      <c r="B356" s="18"/>
      <c r="C356" s="18"/>
      <c r="D356" s="18"/>
      <c r="E356" s="18"/>
      <c r="F356" s="18"/>
      <c r="G356" s="18"/>
      <c r="H356" s="49"/>
      <c r="I356" s="49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49"/>
      <c r="W356" s="18"/>
      <c r="X356" s="18"/>
    </row>
    <row r="357" spans="1:24" x14ac:dyDescent="0.2">
      <c r="A357" s="18"/>
      <c r="B357" s="18"/>
      <c r="C357" s="18"/>
      <c r="D357" s="18"/>
      <c r="E357" s="18"/>
      <c r="F357" s="18"/>
      <c r="G357" s="18"/>
      <c r="H357" s="49"/>
      <c r="I357" s="49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49"/>
      <c r="W357" s="18"/>
      <c r="X357" s="18"/>
    </row>
    <row r="358" spans="1:24" x14ac:dyDescent="0.2">
      <c r="A358" s="18"/>
      <c r="B358" s="18"/>
      <c r="C358" s="18"/>
      <c r="D358" s="18"/>
      <c r="E358" s="18"/>
      <c r="F358" s="18"/>
      <c r="G358" s="18"/>
      <c r="H358" s="49"/>
      <c r="I358" s="49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49"/>
      <c r="W358" s="18"/>
      <c r="X358" s="18"/>
    </row>
    <row r="359" spans="1:24" x14ac:dyDescent="0.2">
      <c r="A359" s="18"/>
      <c r="B359" s="18"/>
      <c r="C359" s="18"/>
      <c r="D359" s="18"/>
      <c r="E359" s="18"/>
      <c r="F359" s="18"/>
      <c r="G359" s="18"/>
      <c r="H359" s="49"/>
      <c r="I359" s="49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49"/>
      <c r="W359" s="18"/>
      <c r="X359" s="18"/>
    </row>
    <row r="360" spans="1:24" x14ac:dyDescent="0.2">
      <c r="A360" s="18"/>
      <c r="B360" s="18"/>
      <c r="C360" s="18"/>
      <c r="D360" s="18"/>
      <c r="E360" s="18"/>
      <c r="F360" s="18"/>
      <c r="G360" s="18"/>
      <c r="H360" s="49"/>
      <c r="I360" s="49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49"/>
      <c r="W360" s="18"/>
      <c r="X360" s="18"/>
    </row>
    <row r="361" spans="1:24" x14ac:dyDescent="0.2">
      <c r="A361" s="18"/>
      <c r="B361" s="18"/>
      <c r="C361" s="18"/>
      <c r="D361" s="18"/>
      <c r="E361" s="18"/>
      <c r="F361" s="18"/>
      <c r="G361" s="18"/>
      <c r="H361" s="49"/>
      <c r="I361" s="49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49"/>
      <c r="W361" s="18"/>
      <c r="X361" s="18"/>
    </row>
    <row r="362" spans="1:24" x14ac:dyDescent="0.2">
      <c r="A362" s="18"/>
      <c r="B362" s="18"/>
      <c r="C362" s="18"/>
      <c r="D362" s="18"/>
      <c r="E362" s="18"/>
      <c r="F362" s="18"/>
      <c r="G362" s="18"/>
      <c r="H362" s="49"/>
      <c r="I362" s="49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49"/>
      <c r="W362" s="18"/>
      <c r="X362" s="18"/>
    </row>
    <row r="363" spans="1:24" x14ac:dyDescent="0.2">
      <c r="A363" s="18"/>
      <c r="B363" s="18"/>
      <c r="C363" s="18"/>
      <c r="D363" s="18"/>
      <c r="E363" s="18"/>
      <c r="F363" s="18"/>
      <c r="G363" s="18"/>
      <c r="H363" s="49"/>
      <c r="I363" s="49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49"/>
      <c r="W363" s="18"/>
      <c r="X363" s="18"/>
    </row>
    <row r="364" spans="1:24" x14ac:dyDescent="0.2">
      <c r="A364" s="18"/>
      <c r="B364" s="18"/>
      <c r="C364" s="18"/>
      <c r="D364" s="18"/>
      <c r="E364" s="18"/>
      <c r="F364" s="18"/>
      <c r="G364" s="18"/>
      <c r="H364" s="49"/>
      <c r="I364" s="49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49"/>
      <c r="W364" s="18"/>
      <c r="X364" s="18"/>
    </row>
    <row r="365" spans="1:24" x14ac:dyDescent="0.2">
      <c r="A365" s="18"/>
      <c r="B365" s="18"/>
      <c r="C365" s="18"/>
      <c r="D365" s="18"/>
      <c r="E365" s="18"/>
      <c r="F365" s="18"/>
      <c r="G365" s="18"/>
      <c r="H365" s="49"/>
      <c r="I365" s="49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49"/>
      <c r="W365" s="18"/>
      <c r="X365" s="18"/>
    </row>
    <row r="366" spans="1:24" x14ac:dyDescent="0.2">
      <c r="A366" s="18"/>
      <c r="B366" s="18"/>
      <c r="C366" s="18"/>
      <c r="D366" s="18"/>
      <c r="E366" s="18"/>
      <c r="F366" s="18"/>
      <c r="G366" s="18"/>
      <c r="H366" s="49"/>
      <c r="I366" s="49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49"/>
      <c r="W366" s="18"/>
      <c r="X366" s="18"/>
    </row>
    <row r="367" spans="1:24" x14ac:dyDescent="0.2">
      <c r="A367" s="18"/>
      <c r="B367" s="18"/>
      <c r="C367" s="18"/>
      <c r="D367" s="18"/>
      <c r="E367" s="18"/>
      <c r="F367" s="18"/>
      <c r="G367" s="18"/>
      <c r="H367" s="49"/>
      <c r="I367" s="49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49"/>
      <c r="W367" s="18"/>
      <c r="X367" s="18"/>
    </row>
    <row r="368" spans="1:24" x14ac:dyDescent="0.2">
      <c r="A368" s="18"/>
      <c r="B368" s="18"/>
      <c r="C368" s="18"/>
      <c r="D368" s="18"/>
      <c r="E368" s="18"/>
      <c r="F368" s="18"/>
      <c r="G368" s="18"/>
      <c r="H368" s="49"/>
      <c r="I368" s="49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49"/>
      <c r="W368" s="18"/>
      <c r="X368" s="18"/>
    </row>
    <row r="369" spans="1:24" x14ac:dyDescent="0.2">
      <c r="A369" s="18"/>
      <c r="B369" s="18"/>
      <c r="C369" s="18"/>
      <c r="D369" s="18"/>
      <c r="E369" s="18"/>
      <c r="F369" s="18"/>
      <c r="G369" s="18"/>
      <c r="H369" s="49"/>
      <c r="I369" s="49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49"/>
      <c r="W369" s="18"/>
      <c r="X369" s="18"/>
    </row>
    <row r="370" spans="1:24" x14ac:dyDescent="0.2">
      <c r="A370" s="18"/>
      <c r="B370" s="18"/>
      <c r="C370" s="18"/>
      <c r="D370" s="18"/>
      <c r="E370" s="18"/>
      <c r="F370" s="18"/>
      <c r="G370" s="18"/>
      <c r="H370" s="49"/>
      <c r="I370" s="49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49"/>
      <c r="W370" s="18"/>
      <c r="X370" s="18"/>
    </row>
    <row r="371" spans="1:24" x14ac:dyDescent="0.2">
      <c r="A371" s="18"/>
      <c r="B371" s="18"/>
      <c r="C371" s="18"/>
      <c r="D371" s="18"/>
      <c r="E371" s="18"/>
      <c r="F371" s="18"/>
      <c r="G371" s="18"/>
      <c r="H371" s="49"/>
      <c r="I371" s="49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49"/>
      <c r="W371" s="18"/>
      <c r="X371" s="18"/>
    </row>
    <row r="372" spans="1:24" x14ac:dyDescent="0.2">
      <c r="A372" s="18"/>
      <c r="B372" s="18"/>
      <c r="C372" s="18"/>
      <c r="D372" s="18"/>
      <c r="E372" s="18"/>
      <c r="F372" s="18"/>
      <c r="G372" s="18"/>
      <c r="H372" s="49"/>
      <c r="I372" s="49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49"/>
      <c r="W372" s="18"/>
      <c r="X372" s="18"/>
    </row>
    <row r="373" spans="1:24" x14ac:dyDescent="0.2">
      <c r="A373" s="18"/>
      <c r="B373" s="18"/>
      <c r="C373" s="18"/>
      <c r="D373" s="18"/>
      <c r="E373" s="18"/>
      <c r="F373" s="18"/>
      <c r="G373" s="18"/>
      <c r="H373" s="49"/>
      <c r="I373" s="49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49"/>
      <c r="W373" s="18"/>
      <c r="X373" s="18"/>
    </row>
    <row r="374" spans="1:24" x14ac:dyDescent="0.2">
      <c r="A374" s="18"/>
      <c r="B374" s="18"/>
      <c r="C374" s="18"/>
      <c r="D374" s="18"/>
      <c r="E374" s="18"/>
      <c r="F374" s="18"/>
      <c r="G374" s="18"/>
      <c r="H374" s="49"/>
      <c r="I374" s="49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49"/>
      <c r="W374" s="18"/>
      <c r="X374" s="18"/>
    </row>
    <row r="375" spans="1:24" x14ac:dyDescent="0.2">
      <c r="A375" s="18"/>
      <c r="B375" s="18"/>
      <c r="C375" s="18"/>
      <c r="D375" s="18"/>
      <c r="E375" s="18"/>
      <c r="F375" s="18"/>
      <c r="G375" s="18"/>
      <c r="H375" s="49"/>
      <c r="I375" s="49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49"/>
      <c r="W375" s="18"/>
      <c r="X375" s="18"/>
    </row>
    <row r="376" spans="1:24" x14ac:dyDescent="0.2">
      <c r="A376" s="18"/>
      <c r="B376" s="18"/>
      <c r="C376" s="18"/>
      <c r="D376" s="18"/>
      <c r="E376" s="18"/>
      <c r="F376" s="18"/>
      <c r="G376" s="18"/>
      <c r="H376" s="49"/>
      <c r="I376" s="49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49"/>
      <c r="W376" s="18"/>
      <c r="X376" s="18"/>
    </row>
    <row r="377" spans="1:24" x14ac:dyDescent="0.2">
      <c r="A377" s="18"/>
      <c r="B377" s="18"/>
      <c r="C377" s="18"/>
      <c r="D377" s="18"/>
      <c r="E377" s="18"/>
      <c r="F377" s="18"/>
      <c r="G377" s="18"/>
      <c r="H377" s="49"/>
      <c r="I377" s="49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49"/>
      <c r="W377" s="18"/>
      <c r="X377" s="18"/>
    </row>
    <row r="378" spans="1:24" x14ac:dyDescent="0.2">
      <c r="A378" s="18"/>
      <c r="B378" s="18"/>
      <c r="C378" s="18"/>
      <c r="D378" s="18"/>
      <c r="E378" s="18"/>
      <c r="F378" s="18"/>
      <c r="G378" s="18"/>
      <c r="H378" s="49"/>
      <c r="I378" s="49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49"/>
      <c r="W378" s="18"/>
      <c r="X378" s="18"/>
    </row>
    <row r="379" spans="1:24" x14ac:dyDescent="0.2">
      <c r="A379" s="18"/>
      <c r="B379" s="18"/>
      <c r="C379" s="18"/>
      <c r="D379" s="18"/>
      <c r="E379" s="18"/>
      <c r="F379" s="18"/>
      <c r="G379" s="18"/>
      <c r="H379" s="49"/>
      <c r="I379" s="49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49"/>
      <c r="W379" s="18"/>
      <c r="X379" s="18"/>
    </row>
    <row r="380" spans="1:24" x14ac:dyDescent="0.2">
      <c r="A380" s="18"/>
      <c r="B380" s="18"/>
      <c r="C380" s="18"/>
      <c r="D380" s="18"/>
      <c r="E380" s="18"/>
      <c r="F380" s="18"/>
      <c r="G380" s="18"/>
      <c r="H380" s="49"/>
      <c r="I380" s="49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49"/>
      <c r="W380" s="18"/>
      <c r="X380" s="18"/>
    </row>
    <row r="381" spans="1:24" x14ac:dyDescent="0.2">
      <c r="A381" s="18"/>
      <c r="B381" s="18"/>
      <c r="C381" s="18"/>
      <c r="D381" s="18"/>
      <c r="E381" s="18"/>
      <c r="F381" s="18"/>
      <c r="G381" s="18"/>
      <c r="H381" s="49"/>
      <c r="I381" s="49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49"/>
      <c r="W381" s="18"/>
      <c r="X381" s="18"/>
    </row>
    <row r="382" spans="1:24" x14ac:dyDescent="0.2">
      <c r="A382" s="18"/>
      <c r="B382" s="18"/>
      <c r="C382" s="18"/>
      <c r="D382" s="18"/>
      <c r="E382" s="18"/>
      <c r="F382" s="18"/>
      <c r="G382" s="18"/>
      <c r="H382" s="49"/>
      <c r="I382" s="49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49"/>
      <c r="W382" s="18"/>
      <c r="X382" s="18"/>
    </row>
    <row r="383" spans="1:24" x14ac:dyDescent="0.2">
      <c r="A383" s="18"/>
      <c r="B383" s="18"/>
      <c r="C383" s="18"/>
      <c r="D383" s="18"/>
      <c r="E383" s="18"/>
      <c r="F383" s="18"/>
      <c r="G383" s="18"/>
      <c r="H383" s="49"/>
      <c r="I383" s="49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49"/>
      <c r="W383" s="18"/>
      <c r="X383" s="18"/>
    </row>
    <row r="384" spans="1:24" x14ac:dyDescent="0.2">
      <c r="A384" s="18"/>
      <c r="B384" s="18"/>
      <c r="C384" s="18"/>
      <c r="D384" s="18"/>
      <c r="E384" s="18"/>
      <c r="F384" s="18"/>
      <c r="G384" s="18"/>
      <c r="H384" s="49"/>
      <c r="I384" s="49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49"/>
      <c r="W384" s="18"/>
      <c r="X384" s="18"/>
    </row>
    <row r="385" spans="1:24" x14ac:dyDescent="0.2">
      <c r="A385" s="18"/>
      <c r="B385" s="18"/>
      <c r="C385" s="18"/>
      <c r="D385" s="18"/>
      <c r="E385" s="18"/>
      <c r="F385" s="18"/>
      <c r="G385" s="18"/>
      <c r="H385" s="49"/>
      <c r="I385" s="49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49"/>
      <c r="W385" s="18"/>
      <c r="X385" s="18"/>
    </row>
    <row r="386" spans="1:24" x14ac:dyDescent="0.2">
      <c r="A386" s="18"/>
      <c r="B386" s="18"/>
      <c r="C386" s="18"/>
      <c r="D386" s="18"/>
      <c r="E386" s="18"/>
      <c r="F386" s="18"/>
      <c r="G386" s="18"/>
      <c r="H386" s="49"/>
      <c r="I386" s="49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49"/>
      <c r="W386" s="18"/>
      <c r="X386" s="18"/>
    </row>
    <row r="387" spans="1:24" x14ac:dyDescent="0.2">
      <c r="A387" s="18"/>
      <c r="B387" s="18"/>
      <c r="C387" s="18"/>
      <c r="D387" s="18"/>
      <c r="E387" s="18"/>
      <c r="F387" s="18"/>
      <c r="G387" s="18"/>
      <c r="H387" s="49"/>
      <c r="I387" s="49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49"/>
      <c r="W387" s="18"/>
      <c r="X387" s="18"/>
    </row>
    <row r="388" spans="1:24" x14ac:dyDescent="0.2">
      <c r="A388" s="18"/>
      <c r="B388" s="18"/>
      <c r="C388" s="18"/>
      <c r="D388" s="18"/>
      <c r="E388" s="18"/>
      <c r="F388" s="18"/>
      <c r="G388" s="18"/>
      <c r="H388" s="49"/>
      <c r="I388" s="49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49"/>
      <c r="W388" s="18"/>
      <c r="X388" s="18"/>
    </row>
    <row r="389" spans="1:24" x14ac:dyDescent="0.2">
      <c r="A389" s="18"/>
      <c r="B389" s="18"/>
      <c r="C389" s="18"/>
      <c r="D389" s="18"/>
      <c r="E389" s="18"/>
      <c r="F389" s="18"/>
      <c r="G389" s="18"/>
      <c r="H389" s="49"/>
      <c r="I389" s="49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49"/>
      <c r="W389" s="18"/>
      <c r="X389" s="18"/>
    </row>
    <row r="390" spans="1:24" x14ac:dyDescent="0.2">
      <c r="A390" s="18"/>
      <c r="B390" s="18"/>
      <c r="C390" s="18"/>
      <c r="D390" s="18"/>
      <c r="E390" s="18"/>
      <c r="F390" s="18"/>
      <c r="G390" s="18"/>
      <c r="H390" s="49"/>
      <c r="I390" s="49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49"/>
      <c r="W390" s="18"/>
      <c r="X390" s="18"/>
    </row>
    <row r="391" spans="1:24" x14ac:dyDescent="0.2">
      <c r="A391" s="18"/>
      <c r="B391" s="18"/>
      <c r="C391" s="18"/>
      <c r="D391" s="18"/>
      <c r="E391" s="18"/>
      <c r="F391" s="18"/>
      <c r="G391" s="18"/>
      <c r="H391" s="49"/>
      <c r="I391" s="49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49"/>
      <c r="W391" s="18"/>
      <c r="X391" s="18"/>
    </row>
    <row r="392" spans="1:24" x14ac:dyDescent="0.2">
      <c r="A392" s="18"/>
      <c r="B392" s="18"/>
      <c r="C392" s="18"/>
      <c r="D392" s="18"/>
      <c r="E392" s="18"/>
      <c r="F392" s="18"/>
      <c r="G392" s="18"/>
      <c r="H392" s="49"/>
      <c r="I392" s="49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49"/>
      <c r="W392" s="18"/>
      <c r="X392" s="18"/>
    </row>
    <row r="393" spans="1:24" x14ac:dyDescent="0.2">
      <c r="A393" s="18"/>
      <c r="B393" s="18"/>
      <c r="C393" s="18"/>
      <c r="D393" s="18"/>
      <c r="E393" s="18"/>
      <c r="F393" s="18"/>
      <c r="G393" s="18"/>
      <c r="H393" s="49"/>
      <c r="I393" s="49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49"/>
      <c r="W393" s="18"/>
      <c r="X393" s="18"/>
    </row>
    <row r="394" spans="1:24" x14ac:dyDescent="0.2">
      <c r="A394" s="18"/>
      <c r="B394" s="18"/>
      <c r="C394" s="18"/>
      <c r="D394" s="18"/>
      <c r="E394" s="18"/>
      <c r="F394" s="18"/>
      <c r="G394" s="18"/>
      <c r="H394" s="49"/>
      <c r="I394" s="49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49"/>
      <c r="W394" s="18"/>
      <c r="X394" s="18"/>
    </row>
    <row r="395" spans="1:24" x14ac:dyDescent="0.2">
      <c r="A395" s="18"/>
      <c r="B395" s="18"/>
      <c r="C395" s="18"/>
      <c r="D395" s="18"/>
      <c r="E395" s="18"/>
      <c r="F395" s="18"/>
      <c r="G395" s="18"/>
      <c r="H395" s="49"/>
      <c r="I395" s="49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49"/>
      <c r="W395" s="18"/>
      <c r="X395" s="18"/>
    </row>
    <row r="396" spans="1:24" x14ac:dyDescent="0.2">
      <c r="A396" s="18"/>
      <c r="B396" s="18"/>
      <c r="C396" s="18"/>
      <c r="D396" s="18"/>
      <c r="E396" s="18"/>
      <c r="F396" s="18"/>
      <c r="G396" s="18"/>
      <c r="H396" s="49"/>
      <c r="I396" s="49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49"/>
      <c r="W396" s="18"/>
      <c r="X396" s="18"/>
    </row>
    <row r="397" spans="1:24" x14ac:dyDescent="0.2">
      <c r="A397" s="18"/>
      <c r="B397" s="18"/>
      <c r="C397" s="18"/>
      <c r="D397" s="18"/>
      <c r="E397" s="18"/>
      <c r="F397" s="18"/>
      <c r="G397" s="18"/>
      <c r="H397" s="49"/>
      <c r="I397" s="49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49"/>
      <c r="W397" s="18"/>
      <c r="X397" s="18"/>
    </row>
    <row r="398" spans="1:24" x14ac:dyDescent="0.2">
      <c r="A398" s="18"/>
      <c r="B398" s="18"/>
      <c r="C398" s="18"/>
      <c r="D398" s="18"/>
      <c r="E398" s="18"/>
      <c r="F398" s="18"/>
      <c r="G398" s="18"/>
      <c r="H398" s="49"/>
      <c r="I398" s="49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49"/>
      <c r="W398" s="18"/>
      <c r="X398" s="18"/>
    </row>
    <row r="399" spans="1:24" x14ac:dyDescent="0.2">
      <c r="A399" s="18"/>
      <c r="B399" s="18"/>
      <c r="C399" s="18"/>
      <c r="D399" s="18"/>
      <c r="E399" s="18"/>
      <c r="F399" s="18"/>
      <c r="G399" s="18"/>
      <c r="H399" s="49"/>
      <c r="I399" s="49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49"/>
      <c r="W399" s="18"/>
      <c r="X399" s="18"/>
    </row>
    <row r="400" spans="1:24" x14ac:dyDescent="0.2">
      <c r="A400" s="18"/>
      <c r="B400" s="18"/>
      <c r="C400" s="18"/>
      <c r="D400" s="18"/>
      <c r="E400" s="18"/>
      <c r="F400" s="18"/>
      <c r="G400" s="18"/>
      <c r="H400" s="49"/>
      <c r="I400" s="49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49"/>
      <c r="W400" s="18"/>
      <c r="X400" s="18"/>
    </row>
    <row r="401" spans="1:24" x14ac:dyDescent="0.2">
      <c r="A401" s="18"/>
      <c r="B401" s="18"/>
      <c r="C401" s="18"/>
      <c r="D401" s="18"/>
      <c r="E401" s="18"/>
      <c r="F401" s="18"/>
      <c r="G401" s="18"/>
      <c r="H401" s="49"/>
      <c r="I401" s="49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49"/>
      <c r="W401" s="18"/>
      <c r="X401" s="18"/>
    </row>
    <row r="402" spans="1:24" x14ac:dyDescent="0.2">
      <c r="A402" s="18"/>
      <c r="B402" s="18"/>
      <c r="C402" s="18"/>
      <c r="D402" s="18"/>
      <c r="E402" s="18"/>
      <c r="F402" s="18"/>
      <c r="G402" s="18"/>
      <c r="H402" s="49"/>
      <c r="I402" s="49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49"/>
      <c r="W402" s="18"/>
      <c r="X402" s="18"/>
    </row>
    <row r="403" spans="1:24" x14ac:dyDescent="0.2">
      <c r="A403" s="18"/>
      <c r="B403" s="18"/>
      <c r="C403" s="18"/>
      <c r="D403" s="18"/>
      <c r="E403" s="18"/>
      <c r="F403" s="18"/>
      <c r="G403" s="18"/>
      <c r="H403" s="49"/>
      <c r="I403" s="49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49"/>
      <c r="W403" s="18"/>
      <c r="X403" s="18"/>
    </row>
    <row r="404" spans="1:24" x14ac:dyDescent="0.2">
      <c r="A404" s="18"/>
      <c r="B404" s="18"/>
      <c r="C404" s="18"/>
      <c r="D404" s="18"/>
      <c r="E404" s="18"/>
      <c r="F404" s="18"/>
      <c r="G404" s="18"/>
      <c r="H404" s="49"/>
      <c r="I404" s="49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49"/>
      <c r="W404" s="18"/>
      <c r="X404" s="18"/>
    </row>
    <row r="405" spans="1:24" x14ac:dyDescent="0.2">
      <c r="A405" s="18"/>
      <c r="B405" s="18"/>
      <c r="C405" s="18"/>
      <c r="D405" s="18"/>
      <c r="E405" s="18"/>
      <c r="F405" s="18"/>
      <c r="G405" s="18"/>
      <c r="H405" s="49"/>
      <c r="I405" s="49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49"/>
      <c r="W405" s="18"/>
      <c r="X405" s="18"/>
    </row>
    <row r="406" spans="1:24" x14ac:dyDescent="0.2">
      <c r="A406" s="18"/>
      <c r="B406" s="18"/>
      <c r="C406" s="18"/>
      <c r="D406" s="18"/>
      <c r="E406" s="18"/>
      <c r="F406" s="18"/>
      <c r="G406" s="18"/>
      <c r="H406" s="49"/>
      <c r="I406" s="49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49"/>
      <c r="W406" s="18"/>
      <c r="X406" s="18"/>
    </row>
    <row r="407" spans="1:24" x14ac:dyDescent="0.2">
      <c r="A407" s="18"/>
      <c r="B407" s="18"/>
      <c r="C407" s="18"/>
      <c r="D407" s="18"/>
      <c r="E407" s="18"/>
      <c r="F407" s="18"/>
      <c r="G407" s="18"/>
      <c r="H407" s="49"/>
      <c r="I407" s="49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49"/>
      <c r="W407" s="18"/>
      <c r="X407" s="18"/>
    </row>
    <row r="408" spans="1:24" x14ac:dyDescent="0.2">
      <c r="A408" s="18"/>
      <c r="B408" s="18"/>
      <c r="C408" s="18"/>
      <c r="D408" s="18"/>
      <c r="E408" s="18"/>
      <c r="F408" s="18"/>
      <c r="G408" s="18"/>
      <c r="H408" s="49"/>
      <c r="I408" s="49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49"/>
      <c r="W408" s="18"/>
      <c r="X408" s="18"/>
    </row>
    <row r="409" spans="1:24" x14ac:dyDescent="0.2">
      <c r="A409" s="18"/>
      <c r="B409" s="18"/>
      <c r="C409" s="18"/>
      <c r="D409" s="18"/>
      <c r="E409" s="18"/>
      <c r="F409" s="18"/>
      <c r="G409" s="18"/>
      <c r="H409" s="49"/>
      <c r="I409" s="49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49"/>
      <c r="W409" s="18"/>
      <c r="X409" s="18"/>
    </row>
    <row r="410" spans="1:24" x14ac:dyDescent="0.2">
      <c r="A410" s="18"/>
      <c r="B410" s="18"/>
      <c r="C410" s="18"/>
      <c r="D410" s="18"/>
      <c r="E410" s="18"/>
      <c r="F410" s="18"/>
      <c r="G410" s="18"/>
      <c r="H410" s="49"/>
      <c r="I410" s="49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49"/>
      <c r="W410" s="18"/>
      <c r="X410" s="18"/>
    </row>
    <row r="411" spans="1:24" x14ac:dyDescent="0.2">
      <c r="A411" s="18"/>
      <c r="B411" s="18"/>
      <c r="C411" s="18"/>
      <c r="D411" s="18"/>
      <c r="E411" s="18"/>
      <c r="F411" s="18"/>
      <c r="G411" s="18"/>
      <c r="H411" s="49"/>
      <c r="I411" s="49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49"/>
      <c r="W411" s="18"/>
      <c r="X411" s="18"/>
    </row>
    <row r="412" spans="1:24" x14ac:dyDescent="0.2">
      <c r="A412" s="18"/>
      <c r="B412" s="18"/>
      <c r="C412" s="18"/>
      <c r="D412" s="18"/>
      <c r="E412" s="18"/>
      <c r="F412" s="18"/>
      <c r="G412" s="18"/>
      <c r="H412" s="49"/>
      <c r="I412" s="49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49"/>
      <c r="W412" s="18"/>
      <c r="X412" s="18"/>
    </row>
    <row r="413" spans="1:24" x14ac:dyDescent="0.2">
      <c r="A413" s="18"/>
      <c r="B413" s="18"/>
      <c r="C413" s="18"/>
      <c r="D413" s="18"/>
      <c r="E413" s="18"/>
      <c r="F413" s="18"/>
      <c r="G413" s="18"/>
      <c r="H413" s="49"/>
      <c r="I413" s="49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49"/>
      <c r="W413" s="18"/>
      <c r="X413" s="18"/>
    </row>
    <row r="414" spans="1:24" x14ac:dyDescent="0.2">
      <c r="A414" s="18"/>
      <c r="B414" s="18"/>
      <c r="C414" s="18"/>
      <c r="D414" s="18"/>
      <c r="E414" s="18"/>
      <c r="F414" s="18"/>
      <c r="G414" s="18"/>
      <c r="H414" s="49"/>
      <c r="I414" s="49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49"/>
      <c r="W414" s="18"/>
      <c r="X414" s="18"/>
    </row>
    <row r="415" spans="1:24" x14ac:dyDescent="0.2">
      <c r="A415" s="18"/>
      <c r="B415" s="18"/>
      <c r="C415" s="18"/>
      <c r="D415" s="18"/>
      <c r="E415" s="18"/>
      <c r="F415" s="18"/>
      <c r="G415" s="18"/>
      <c r="H415" s="49"/>
      <c r="I415" s="49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49"/>
      <c r="W415" s="18"/>
      <c r="X415" s="18"/>
    </row>
    <row r="416" spans="1:24" x14ac:dyDescent="0.2">
      <c r="A416" s="18"/>
      <c r="B416" s="18"/>
      <c r="C416" s="18"/>
      <c r="D416" s="18"/>
      <c r="E416" s="18"/>
      <c r="F416" s="18"/>
      <c r="G416" s="18"/>
      <c r="H416" s="49"/>
      <c r="I416" s="49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49"/>
      <c r="W416" s="18"/>
      <c r="X416" s="18"/>
    </row>
    <row r="417" spans="1:24" x14ac:dyDescent="0.2">
      <c r="A417" s="18"/>
      <c r="B417" s="18"/>
      <c r="C417" s="18"/>
      <c r="D417" s="18"/>
      <c r="E417" s="18"/>
      <c r="F417" s="18"/>
      <c r="G417" s="18"/>
      <c r="H417" s="49"/>
      <c r="I417" s="49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49"/>
      <c r="W417" s="18"/>
      <c r="X417" s="18"/>
    </row>
    <row r="418" spans="1:24" x14ac:dyDescent="0.2">
      <c r="A418" s="18"/>
      <c r="B418" s="18"/>
      <c r="C418" s="18"/>
      <c r="D418" s="18"/>
      <c r="E418" s="18"/>
      <c r="F418" s="18"/>
      <c r="G418" s="18"/>
      <c r="H418" s="49"/>
      <c r="I418" s="49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49"/>
      <c r="W418" s="18"/>
      <c r="X418" s="18"/>
    </row>
    <row r="419" spans="1:24" x14ac:dyDescent="0.2">
      <c r="A419" s="18"/>
      <c r="B419" s="18"/>
      <c r="C419" s="18"/>
      <c r="D419" s="18"/>
      <c r="E419" s="18"/>
      <c r="F419" s="18"/>
      <c r="G419" s="18"/>
      <c r="H419" s="49"/>
      <c r="I419" s="49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49"/>
      <c r="W419" s="18"/>
      <c r="X419" s="18"/>
    </row>
    <row r="420" spans="1:24" x14ac:dyDescent="0.2">
      <c r="A420" s="18"/>
      <c r="B420" s="18"/>
      <c r="C420" s="18"/>
      <c r="D420" s="18"/>
      <c r="E420" s="18"/>
      <c r="F420" s="18"/>
      <c r="G420" s="18"/>
      <c r="H420" s="49"/>
      <c r="I420" s="49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49"/>
      <c r="W420" s="18"/>
      <c r="X420" s="18"/>
    </row>
    <row r="421" spans="1:24" x14ac:dyDescent="0.2">
      <c r="A421" s="18"/>
      <c r="B421" s="18"/>
      <c r="C421" s="18"/>
      <c r="D421" s="18"/>
      <c r="E421" s="18"/>
      <c r="F421" s="18"/>
      <c r="G421" s="18"/>
      <c r="H421" s="49"/>
      <c r="I421" s="49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49"/>
      <c r="W421" s="18"/>
      <c r="X421" s="18"/>
    </row>
    <row r="422" spans="1:24" x14ac:dyDescent="0.2">
      <c r="A422" s="18"/>
      <c r="B422" s="18"/>
      <c r="C422" s="18"/>
      <c r="D422" s="18"/>
      <c r="E422" s="18"/>
      <c r="F422" s="18"/>
      <c r="G422" s="18"/>
      <c r="H422" s="49"/>
      <c r="I422" s="49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49"/>
      <c r="W422" s="18"/>
      <c r="X422" s="18"/>
    </row>
    <row r="423" spans="1:24" x14ac:dyDescent="0.2">
      <c r="A423" s="18"/>
      <c r="B423" s="18"/>
      <c r="C423" s="18"/>
      <c r="D423" s="18"/>
      <c r="E423" s="18"/>
      <c r="F423" s="18"/>
      <c r="G423" s="18"/>
      <c r="H423" s="49"/>
      <c r="I423" s="49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49"/>
      <c r="W423" s="18"/>
      <c r="X423" s="18"/>
    </row>
    <row r="424" spans="1:24" x14ac:dyDescent="0.2">
      <c r="A424" s="18"/>
      <c r="B424" s="18"/>
      <c r="C424" s="18"/>
      <c r="D424" s="18"/>
      <c r="E424" s="18"/>
      <c r="F424" s="18"/>
      <c r="G424" s="18"/>
      <c r="H424" s="49"/>
      <c r="I424" s="49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49"/>
      <c r="W424" s="18"/>
      <c r="X424" s="18"/>
    </row>
    <row r="425" spans="1:24" x14ac:dyDescent="0.2">
      <c r="A425" s="18"/>
      <c r="B425" s="18"/>
      <c r="C425" s="18"/>
      <c r="D425" s="18"/>
      <c r="E425" s="18"/>
      <c r="F425" s="18"/>
      <c r="G425" s="18"/>
      <c r="H425" s="49"/>
      <c r="I425" s="49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49"/>
      <c r="W425" s="18"/>
      <c r="X425" s="18"/>
    </row>
    <row r="426" spans="1:24" x14ac:dyDescent="0.2">
      <c r="A426" s="18"/>
      <c r="B426" s="18"/>
      <c r="C426" s="18"/>
      <c r="D426" s="18"/>
      <c r="E426" s="18"/>
      <c r="F426" s="18"/>
      <c r="G426" s="18"/>
      <c r="H426" s="49"/>
      <c r="I426" s="49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49"/>
      <c r="W426" s="18"/>
      <c r="X426" s="18"/>
    </row>
    <row r="427" spans="1:24" x14ac:dyDescent="0.2">
      <c r="A427" s="18"/>
      <c r="B427" s="18"/>
      <c r="C427" s="18"/>
      <c r="D427" s="18"/>
      <c r="E427" s="18"/>
      <c r="F427" s="18"/>
      <c r="G427" s="18"/>
      <c r="H427" s="49"/>
      <c r="I427" s="49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49"/>
      <c r="W427" s="18"/>
      <c r="X427" s="18"/>
    </row>
    <row r="428" spans="1:24" x14ac:dyDescent="0.2">
      <c r="A428" s="18"/>
      <c r="B428" s="18"/>
      <c r="C428" s="18"/>
      <c r="D428" s="18"/>
      <c r="E428" s="18"/>
      <c r="F428" s="18"/>
      <c r="G428" s="18"/>
      <c r="H428" s="49"/>
      <c r="I428" s="49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49"/>
      <c r="W428" s="18"/>
      <c r="X428" s="18"/>
    </row>
    <row r="429" spans="1:24" x14ac:dyDescent="0.2">
      <c r="A429" s="18"/>
      <c r="B429" s="18"/>
      <c r="C429" s="18"/>
      <c r="D429" s="18"/>
      <c r="E429" s="18"/>
      <c r="F429" s="18"/>
      <c r="G429" s="18"/>
      <c r="H429" s="49"/>
      <c r="I429" s="49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49"/>
      <c r="W429" s="18"/>
      <c r="X429" s="18"/>
    </row>
    <row r="430" spans="1:24" x14ac:dyDescent="0.2">
      <c r="A430" s="18"/>
      <c r="B430" s="18"/>
      <c r="C430" s="18"/>
      <c r="D430" s="18"/>
      <c r="E430" s="18"/>
      <c r="F430" s="18"/>
      <c r="G430" s="18"/>
      <c r="H430" s="49"/>
      <c r="I430" s="49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49"/>
      <c r="W430" s="18"/>
      <c r="X430" s="18"/>
    </row>
    <row r="431" spans="1:24" x14ac:dyDescent="0.2">
      <c r="A431" s="18"/>
      <c r="B431" s="18"/>
      <c r="C431" s="18"/>
      <c r="D431" s="18"/>
      <c r="E431" s="18"/>
      <c r="F431" s="18"/>
      <c r="G431" s="18"/>
      <c r="H431" s="49"/>
      <c r="I431" s="49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49"/>
      <c r="W431" s="18"/>
      <c r="X431" s="18"/>
    </row>
    <row r="432" spans="1:24" x14ac:dyDescent="0.2">
      <c r="A432" s="18"/>
      <c r="B432" s="18"/>
      <c r="C432" s="18"/>
      <c r="D432" s="18"/>
      <c r="E432" s="18"/>
      <c r="F432" s="18"/>
      <c r="G432" s="18"/>
      <c r="H432" s="49"/>
      <c r="I432" s="49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49"/>
      <c r="W432" s="18"/>
      <c r="X432" s="18"/>
    </row>
    <row r="433" spans="1:24" x14ac:dyDescent="0.2">
      <c r="A433" s="18"/>
      <c r="B433" s="18"/>
      <c r="C433" s="18"/>
      <c r="D433" s="18"/>
      <c r="E433" s="18"/>
      <c r="F433" s="18"/>
      <c r="G433" s="18"/>
      <c r="H433" s="49"/>
      <c r="I433" s="49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49"/>
      <c r="W433" s="18"/>
      <c r="X433" s="18"/>
    </row>
    <row r="434" spans="1:24" x14ac:dyDescent="0.2">
      <c r="A434" s="18"/>
      <c r="B434" s="18"/>
      <c r="C434" s="18"/>
      <c r="D434" s="18"/>
      <c r="E434" s="18"/>
      <c r="F434" s="18"/>
      <c r="G434" s="18"/>
      <c r="H434" s="49"/>
      <c r="I434" s="49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49"/>
      <c r="W434" s="18"/>
      <c r="X434" s="18"/>
    </row>
    <row r="435" spans="1:24" x14ac:dyDescent="0.2">
      <c r="A435" s="18"/>
      <c r="B435" s="18"/>
      <c r="C435" s="18"/>
      <c r="D435" s="18"/>
      <c r="E435" s="18"/>
      <c r="F435" s="18"/>
      <c r="G435" s="18"/>
      <c r="H435" s="49"/>
      <c r="I435" s="49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49"/>
      <c r="W435" s="18"/>
      <c r="X435" s="18"/>
    </row>
    <row r="436" spans="1:24" x14ac:dyDescent="0.2">
      <c r="A436" s="18"/>
      <c r="B436" s="18"/>
      <c r="C436" s="18"/>
      <c r="D436" s="18"/>
      <c r="E436" s="18"/>
      <c r="F436" s="18"/>
      <c r="G436" s="18"/>
      <c r="H436" s="49"/>
      <c r="I436" s="49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49"/>
      <c r="W436" s="18"/>
      <c r="X436" s="18"/>
    </row>
    <row r="437" spans="1:24" x14ac:dyDescent="0.2">
      <c r="A437" s="18"/>
      <c r="B437" s="18"/>
      <c r="C437" s="18"/>
      <c r="D437" s="18"/>
      <c r="E437" s="18"/>
      <c r="F437" s="18"/>
      <c r="G437" s="18"/>
      <c r="H437" s="49"/>
      <c r="I437" s="49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49"/>
      <c r="W437" s="18"/>
      <c r="X437" s="18"/>
    </row>
    <row r="438" spans="1:24" x14ac:dyDescent="0.2">
      <c r="A438" s="18"/>
      <c r="B438" s="18"/>
      <c r="C438" s="18"/>
      <c r="D438" s="18"/>
      <c r="E438" s="18"/>
      <c r="F438" s="18"/>
      <c r="G438" s="18"/>
      <c r="H438" s="49"/>
      <c r="I438" s="49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49"/>
      <c r="W438" s="18"/>
      <c r="X438" s="18"/>
    </row>
    <row r="439" spans="1:24" x14ac:dyDescent="0.2">
      <c r="A439" s="18"/>
      <c r="B439" s="18"/>
      <c r="C439" s="18"/>
      <c r="D439" s="18"/>
      <c r="E439" s="18"/>
      <c r="F439" s="18"/>
      <c r="G439" s="18"/>
      <c r="H439" s="49"/>
      <c r="I439" s="49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49"/>
      <c r="W439" s="18"/>
      <c r="X439" s="18"/>
    </row>
    <row r="440" spans="1:24" x14ac:dyDescent="0.2">
      <c r="A440" s="18"/>
      <c r="B440" s="18"/>
      <c r="C440" s="18"/>
      <c r="D440" s="18"/>
      <c r="E440" s="18"/>
      <c r="F440" s="18"/>
      <c r="G440" s="18"/>
      <c r="H440" s="49"/>
      <c r="I440" s="49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49"/>
      <c r="W440" s="18"/>
      <c r="X440" s="18"/>
    </row>
    <row r="441" spans="1:24" x14ac:dyDescent="0.2">
      <c r="A441" s="18"/>
      <c r="B441" s="18"/>
      <c r="C441" s="18"/>
      <c r="D441" s="18"/>
      <c r="E441" s="18"/>
      <c r="F441" s="18"/>
      <c r="G441" s="18"/>
      <c r="H441" s="49"/>
      <c r="I441" s="49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49"/>
      <c r="W441" s="18"/>
      <c r="X441" s="18"/>
    </row>
    <row r="442" spans="1:24" x14ac:dyDescent="0.2">
      <c r="A442" s="18"/>
      <c r="B442" s="18"/>
      <c r="C442" s="18"/>
      <c r="D442" s="18"/>
      <c r="E442" s="18"/>
      <c r="F442" s="18"/>
      <c r="G442" s="18"/>
      <c r="H442" s="49"/>
      <c r="I442" s="49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49"/>
      <c r="W442" s="18"/>
      <c r="X442" s="18"/>
    </row>
    <row r="443" spans="1:24" x14ac:dyDescent="0.2">
      <c r="A443" s="18"/>
      <c r="B443" s="18"/>
      <c r="C443" s="18"/>
      <c r="D443" s="18"/>
      <c r="E443" s="18"/>
      <c r="F443" s="18"/>
      <c r="G443" s="18"/>
      <c r="H443" s="49"/>
      <c r="I443" s="49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49"/>
      <c r="W443" s="18"/>
      <c r="X443" s="18"/>
    </row>
    <row r="444" spans="1:24" x14ac:dyDescent="0.2">
      <c r="A444" s="18"/>
      <c r="B444" s="18"/>
      <c r="C444" s="18"/>
      <c r="D444" s="18"/>
      <c r="E444" s="18"/>
      <c r="F444" s="18"/>
      <c r="G444" s="18"/>
      <c r="H444" s="49"/>
      <c r="I444" s="49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49"/>
      <c r="W444" s="18"/>
      <c r="X444" s="18"/>
    </row>
    <row r="445" spans="1:24" x14ac:dyDescent="0.2">
      <c r="A445" s="18"/>
      <c r="B445" s="18"/>
      <c r="C445" s="18"/>
      <c r="D445" s="18"/>
      <c r="E445" s="18"/>
      <c r="F445" s="18"/>
      <c r="G445" s="18"/>
      <c r="H445" s="49"/>
      <c r="I445" s="49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49"/>
      <c r="W445" s="18"/>
      <c r="X445" s="18"/>
    </row>
    <row r="446" spans="1:24" x14ac:dyDescent="0.2">
      <c r="A446" s="18"/>
      <c r="B446" s="18"/>
      <c r="C446" s="18"/>
      <c r="D446" s="18"/>
      <c r="E446" s="18"/>
      <c r="F446" s="18"/>
      <c r="G446" s="18"/>
      <c r="H446" s="49"/>
      <c r="I446" s="49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49"/>
      <c r="W446" s="18"/>
      <c r="X446" s="18"/>
    </row>
    <row r="447" spans="1:24" x14ac:dyDescent="0.2">
      <c r="A447" s="18"/>
      <c r="B447" s="18"/>
      <c r="C447" s="18"/>
      <c r="D447" s="18"/>
      <c r="E447" s="18"/>
      <c r="F447" s="18"/>
      <c r="G447" s="18"/>
      <c r="H447" s="49"/>
      <c r="I447" s="49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49"/>
      <c r="W447" s="18"/>
      <c r="X447" s="18"/>
    </row>
    <row r="448" spans="1:24" x14ac:dyDescent="0.2">
      <c r="A448" s="18"/>
      <c r="B448" s="18"/>
      <c r="C448" s="18"/>
      <c r="D448" s="18"/>
      <c r="E448" s="18"/>
      <c r="F448" s="18"/>
      <c r="G448" s="18"/>
      <c r="H448" s="49"/>
      <c r="I448" s="49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49"/>
      <c r="W448" s="18"/>
      <c r="X448" s="18"/>
    </row>
    <row r="449" spans="1:24" x14ac:dyDescent="0.2">
      <c r="A449" s="18"/>
      <c r="B449" s="18"/>
      <c r="C449" s="18"/>
      <c r="D449" s="18"/>
      <c r="E449" s="18"/>
      <c r="F449" s="18"/>
      <c r="G449" s="18"/>
      <c r="H449" s="49"/>
      <c r="I449" s="49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49"/>
      <c r="W449" s="18"/>
      <c r="X449" s="18"/>
    </row>
    <row r="450" spans="1:24" x14ac:dyDescent="0.2">
      <c r="A450" s="18"/>
      <c r="B450" s="18"/>
      <c r="C450" s="18"/>
      <c r="D450" s="18"/>
      <c r="E450" s="18"/>
      <c r="F450" s="18"/>
      <c r="G450" s="18"/>
      <c r="H450" s="49"/>
      <c r="I450" s="49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49"/>
      <c r="W450" s="18"/>
      <c r="X450" s="18"/>
    </row>
    <row r="451" spans="1:24" x14ac:dyDescent="0.2">
      <c r="A451" s="18"/>
      <c r="B451" s="18"/>
      <c r="C451" s="18"/>
      <c r="D451" s="18"/>
      <c r="E451" s="18"/>
      <c r="F451" s="18"/>
      <c r="G451" s="18"/>
      <c r="H451" s="49"/>
      <c r="I451" s="49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49"/>
      <c r="W451" s="18"/>
      <c r="X451" s="18"/>
    </row>
    <row r="452" spans="1:24" x14ac:dyDescent="0.2">
      <c r="A452" s="18"/>
      <c r="B452" s="18"/>
      <c r="C452" s="18"/>
      <c r="D452" s="18"/>
      <c r="E452" s="18"/>
      <c r="F452" s="18"/>
      <c r="G452" s="18"/>
      <c r="H452" s="49"/>
      <c r="I452" s="49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49"/>
      <c r="W452" s="18"/>
      <c r="X452" s="18"/>
    </row>
    <row r="453" spans="1:24" x14ac:dyDescent="0.2">
      <c r="A453" s="18"/>
      <c r="B453" s="18"/>
      <c r="C453" s="18"/>
      <c r="D453" s="18"/>
      <c r="E453" s="18"/>
      <c r="F453" s="18"/>
      <c r="G453" s="18"/>
      <c r="H453" s="49"/>
      <c r="I453" s="49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49"/>
      <c r="W453" s="18"/>
      <c r="X453" s="18"/>
    </row>
    <row r="454" spans="1:24" x14ac:dyDescent="0.2">
      <c r="A454" s="18"/>
      <c r="B454" s="18"/>
      <c r="C454" s="18"/>
      <c r="D454" s="18"/>
      <c r="E454" s="18"/>
      <c r="F454" s="18"/>
      <c r="G454" s="18"/>
      <c r="H454" s="49"/>
      <c r="I454" s="49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49"/>
      <c r="W454" s="18"/>
      <c r="X454" s="18"/>
    </row>
    <row r="455" spans="1:24" x14ac:dyDescent="0.2">
      <c r="A455" s="18"/>
      <c r="B455" s="18"/>
      <c r="C455" s="18"/>
      <c r="D455" s="18"/>
      <c r="E455" s="18"/>
      <c r="F455" s="18"/>
      <c r="G455" s="18"/>
      <c r="H455" s="49"/>
      <c r="I455" s="49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49"/>
      <c r="W455" s="18"/>
      <c r="X455" s="18"/>
    </row>
    <row r="456" spans="1:24" x14ac:dyDescent="0.2">
      <c r="A456" s="18"/>
      <c r="B456" s="18"/>
      <c r="C456" s="18"/>
      <c r="D456" s="18"/>
      <c r="E456" s="18"/>
      <c r="F456" s="18"/>
      <c r="G456" s="18"/>
      <c r="H456" s="49"/>
      <c r="I456" s="49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49"/>
      <c r="W456" s="18"/>
      <c r="X456" s="18"/>
    </row>
    <row r="457" spans="1:24" x14ac:dyDescent="0.2">
      <c r="A457" s="18"/>
      <c r="B457" s="18"/>
      <c r="C457" s="18"/>
      <c r="D457" s="18"/>
      <c r="E457" s="18"/>
      <c r="F457" s="18"/>
      <c r="G457" s="18"/>
      <c r="H457" s="49"/>
      <c r="I457" s="49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49"/>
      <c r="W457" s="18"/>
      <c r="X457" s="18"/>
    </row>
    <row r="458" spans="1:24" x14ac:dyDescent="0.2">
      <c r="A458" s="18"/>
      <c r="B458" s="18"/>
      <c r="C458" s="18"/>
      <c r="D458" s="18"/>
      <c r="E458" s="18"/>
      <c r="F458" s="18"/>
      <c r="G458" s="18"/>
      <c r="H458" s="49"/>
      <c r="I458" s="49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49"/>
      <c r="W458" s="18"/>
      <c r="X458" s="18"/>
    </row>
    <row r="459" spans="1:24" x14ac:dyDescent="0.2">
      <c r="A459" s="18"/>
      <c r="B459" s="18"/>
      <c r="C459" s="18"/>
      <c r="D459" s="18"/>
      <c r="E459" s="18"/>
      <c r="F459" s="18"/>
      <c r="G459" s="18"/>
      <c r="H459" s="49"/>
      <c r="I459" s="49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49"/>
      <c r="W459" s="18"/>
      <c r="X459" s="18"/>
    </row>
    <row r="460" spans="1:24" x14ac:dyDescent="0.2">
      <c r="A460" s="18"/>
      <c r="B460" s="18"/>
      <c r="C460" s="18"/>
      <c r="D460" s="18"/>
      <c r="E460" s="18"/>
      <c r="F460" s="18"/>
      <c r="G460" s="18"/>
      <c r="H460" s="49"/>
      <c r="I460" s="49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49"/>
      <c r="W460" s="18"/>
      <c r="X460" s="18"/>
    </row>
    <row r="461" spans="1:24" x14ac:dyDescent="0.2">
      <c r="A461" s="18"/>
      <c r="B461" s="18"/>
      <c r="C461" s="18"/>
      <c r="D461" s="18"/>
      <c r="E461" s="18"/>
      <c r="F461" s="18"/>
      <c r="G461" s="18"/>
      <c r="H461" s="49"/>
      <c r="I461" s="49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49"/>
      <c r="W461" s="18"/>
      <c r="X461" s="18"/>
    </row>
    <row r="462" spans="1:24" x14ac:dyDescent="0.2">
      <c r="A462" s="18"/>
      <c r="B462" s="18"/>
      <c r="C462" s="18"/>
      <c r="D462" s="18"/>
      <c r="E462" s="18"/>
      <c r="F462" s="18"/>
      <c r="G462" s="18"/>
      <c r="H462" s="49"/>
      <c r="I462" s="49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49"/>
      <c r="W462" s="18"/>
      <c r="X462" s="18"/>
    </row>
    <row r="463" spans="1:24" x14ac:dyDescent="0.2">
      <c r="A463" s="18"/>
      <c r="B463" s="18"/>
      <c r="C463" s="18"/>
      <c r="D463" s="18"/>
      <c r="E463" s="18"/>
      <c r="F463" s="18"/>
      <c r="G463" s="18"/>
      <c r="H463" s="49"/>
      <c r="I463" s="49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49"/>
      <c r="W463" s="18"/>
      <c r="X463" s="18"/>
    </row>
    <row r="464" spans="1:24" x14ac:dyDescent="0.2">
      <c r="A464" s="18"/>
      <c r="B464" s="18"/>
      <c r="C464" s="18"/>
      <c r="D464" s="18"/>
      <c r="E464" s="18"/>
      <c r="F464" s="18"/>
      <c r="G464" s="18"/>
      <c r="H464" s="49"/>
      <c r="I464" s="49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49"/>
      <c r="W464" s="18"/>
      <c r="X464" s="18"/>
    </row>
    <row r="465" spans="1:24" x14ac:dyDescent="0.2">
      <c r="A465" s="18"/>
      <c r="B465" s="18"/>
      <c r="C465" s="18"/>
      <c r="D465" s="18"/>
      <c r="E465" s="18"/>
      <c r="F465" s="18"/>
      <c r="G465" s="18"/>
      <c r="H465" s="49"/>
      <c r="I465" s="49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49"/>
      <c r="W465" s="18"/>
      <c r="X465" s="18"/>
    </row>
    <row r="466" spans="1:24" x14ac:dyDescent="0.2">
      <c r="A466" s="18"/>
      <c r="B466" s="18"/>
      <c r="C466" s="18"/>
      <c r="D466" s="18"/>
      <c r="E466" s="18"/>
      <c r="F466" s="18"/>
      <c r="G466" s="18"/>
      <c r="H466" s="49"/>
      <c r="I466" s="49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49"/>
      <c r="W466" s="18"/>
      <c r="X466" s="18"/>
    </row>
    <row r="467" spans="1:24" x14ac:dyDescent="0.2">
      <c r="A467" s="18"/>
      <c r="B467" s="18"/>
      <c r="C467" s="18"/>
      <c r="D467" s="18"/>
      <c r="E467" s="18"/>
      <c r="F467" s="18"/>
      <c r="G467" s="18"/>
      <c r="H467" s="49"/>
      <c r="I467" s="49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49"/>
      <c r="W467" s="18"/>
      <c r="X467" s="18"/>
    </row>
    <row r="468" spans="1:24" x14ac:dyDescent="0.2">
      <c r="A468" s="18"/>
      <c r="B468" s="18"/>
      <c r="C468" s="18"/>
      <c r="D468" s="18"/>
      <c r="E468" s="18"/>
      <c r="F468" s="18"/>
      <c r="G468" s="18"/>
      <c r="H468" s="49"/>
      <c r="I468" s="49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49"/>
      <c r="W468" s="18"/>
      <c r="X468" s="18"/>
    </row>
    <row r="469" spans="1:24" x14ac:dyDescent="0.2">
      <c r="A469" s="18"/>
      <c r="B469" s="18"/>
      <c r="C469" s="18"/>
      <c r="D469" s="18"/>
      <c r="E469" s="18"/>
      <c r="F469" s="18"/>
      <c r="G469" s="18"/>
      <c r="H469" s="49"/>
      <c r="I469" s="49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49"/>
      <c r="W469" s="18"/>
      <c r="X469" s="18"/>
    </row>
    <row r="470" spans="1:24" x14ac:dyDescent="0.2">
      <c r="A470" s="18"/>
      <c r="B470" s="18"/>
      <c r="C470" s="18"/>
      <c r="D470" s="18"/>
      <c r="E470" s="18"/>
      <c r="F470" s="18"/>
      <c r="G470" s="18"/>
      <c r="H470" s="49"/>
      <c r="I470" s="49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49"/>
      <c r="W470" s="18"/>
      <c r="X470" s="18"/>
    </row>
    <row r="471" spans="1:24" x14ac:dyDescent="0.2">
      <c r="A471" s="18"/>
      <c r="B471" s="18"/>
      <c r="C471" s="18"/>
      <c r="D471" s="18"/>
      <c r="E471" s="18"/>
      <c r="F471" s="18"/>
      <c r="G471" s="18"/>
      <c r="H471" s="49"/>
      <c r="I471" s="49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49"/>
      <c r="W471" s="18"/>
      <c r="X471" s="18"/>
    </row>
    <row r="472" spans="1:24" x14ac:dyDescent="0.2">
      <c r="A472" s="18"/>
      <c r="B472" s="18"/>
      <c r="C472" s="18"/>
      <c r="D472" s="18"/>
      <c r="E472" s="18"/>
      <c r="F472" s="18"/>
      <c r="G472" s="18"/>
      <c r="H472" s="49"/>
      <c r="I472" s="49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49"/>
      <c r="W472" s="18"/>
      <c r="X472" s="18"/>
    </row>
    <row r="473" spans="1:24" x14ac:dyDescent="0.2">
      <c r="A473" s="18"/>
      <c r="B473" s="18"/>
      <c r="C473" s="18"/>
      <c r="D473" s="18"/>
      <c r="E473" s="18"/>
      <c r="F473" s="18"/>
      <c r="G473" s="18"/>
      <c r="H473" s="49"/>
      <c r="I473" s="49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49"/>
      <c r="W473" s="18"/>
      <c r="X473" s="18"/>
    </row>
    <row r="474" spans="1:24" x14ac:dyDescent="0.2">
      <c r="A474" s="18"/>
      <c r="B474" s="18"/>
      <c r="C474" s="18"/>
      <c r="D474" s="18"/>
      <c r="E474" s="18"/>
      <c r="F474" s="18"/>
      <c r="G474" s="18"/>
      <c r="H474" s="49"/>
      <c r="I474" s="49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49"/>
      <c r="W474" s="18"/>
      <c r="X474" s="18"/>
    </row>
    <row r="475" spans="1:24" x14ac:dyDescent="0.2">
      <c r="A475" s="18"/>
      <c r="B475" s="18"/>
      <c r="C475" s="18"/>
      <c r="D475" s="18"/>
      <c r="E475" s="18"/>
      <c r="F475" s="18"/>
      <c r="G475" s="18"/>
      <c r="H475" s="49"/>
      <c r="I475" s="49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49"/>
      <c r="W475" s="18"/>
      <c r="X475" s="18"/>
    </row>
    <row r="476" spans="1:24" x14ac:dyDescent="0.2">
      <c r="A476" s="18"/>
      <c r="B476" s="18"/>
      <c r="C476" s="18"/>
      <c r="D476" s="18"/>
      <c r="E476" s="18"/>
      <c r="F476" s="18"/>
      <c r="G476" s="18"/>
      <c r="H476" s="49"/>
      <c r="I476" s="49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49"/>
      <c r="W476" s="18"/>
      <c r="X476" s="18"/>
    </row>
    <row r="477" spans="1:24" x14ac:dyDescent="0.2">
      <c r="A477" s="18"/>
      <c r="B477" s="18"/>
      <c r="C477" s="18"/>
      <c r="D477" s="18"/>
      <c r="E477" s="18"/>
      <c r="F477" s="18"/>
      <c r="G477" s="18"/>
      <c r="H477" s="49"/>
      <c r="I477" s="49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49"/>
      <c r="W477" s="18"/>
      <c r="X477" s="18"/>
    </row>
    <row r="478" spans="1:24" x14ac:dyDescent="0.2">
      <c r="A478" s="18"/>
      <c r="B478" s="18"/>
      <c r="C478" s="18"/>
      <c r="D478" s="18"/>
      <c r="E478" s="18"/>
      <c r="F478" s="18"/>
      <c r="G478" s="18"/>
      <c r="H478" s="49"/>
      <c r="I478" s="49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49"/>
      <c r="W478" s="18"/>
      <c r="X478" s="18"/>
    </row>
    <row r="479" spans="1:24" x14ac:dyDescent="0.2">
      <c r="A479" s="18"/>
      <c r="B479" s="18"/>
      <c r="C479" s="18"/>
      <c r="D479" s="18"/>
      <c r="E479" s="18"/>
      <c r="F479" s="18"/>
      <c r="G479" s="18"/>
      <c r="H479" s="49"/>
      <c r="I479" s="49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49"/>
      <c r="W479" s="18"/>
      <c r="X479" s="18"/>
    </row>
    <row r="480" spans="1:24" x14ac:dyDescent="0.2">
      <c r="A480" s="18"/>
      <c r="B480" s="18"/>
      <c r="C480" s="18"/>
      <c r="D480" s="18"/>
      <c r="E480" s="18"/>
      <c r="F480" s="18"/>
      <c r="G480" s="18"/>
      <c r="H480" s="49"/>
      <c r="I480" s="49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49"/>
      <c r="W480" s="18"/>
      <c r="X480" s="18"/>
    </row>
    <row r="481" spans="1:24" x14ac:dyDescent="0.2">
      <c r="A481" s="18"/>
      <c r="B481" s="18"/>
      <c r="C481" s="18"/>
      <c r="D481" s="18"/>
      <c r="E481" s="18"/>
      <c r="F481" s="18"/>
      <c r="G481" s="18"/>
      <c r="H481" s="49"/>
      <c r="I481" s="49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49"/>
      <c r="W481" s="18"/>
      <c r="X481" s="18"/>
    </row>
    <row r="482" spans="1:24" x14ac:dyDescent="0.2">
      <c r="A482" s="18"/>
      <c r="B482" s="18"/>
      <c r="C482" s="18"/>
      <c r="D482" s="18"/>
      <c r="E482" s="18"/>
      <c r="F482" s="18"/>
      <c r="G482" s="18"/>
      <c r="H482" s="49"/>
      <c r="I482" s="49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49"/>
      <c r="W482" s="18"/>
      <c r="X482" s="18"/>
    </row>
    <row r="483" spans="1:24" x14ac:dyDescent="0.2">
      <c r="A483" s="18"/>
      <c r="B483" s="18"/>
      <c r="C483" s="18"/>
      <c r="D483" s="18"/>
      <c r="E483" s="18"/>
      <c r="F483" s="18"/>
      <c r="G483" s="18"/>
      <c r="H483" s="49"/>
      <c r="I483" s="49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49"/>
      <c r="W483" s="18"/>
      <c r="X483" s="18"/>
    </row>
    <row r="484" spans="1:24" x14ac:dyDescent="0.2">
      <c r="A484" s="18"/>
      <c r="B484" s="18"/>
      <c r="C484" s="18"/>
      <c r="D484" s="18"/>
      <c r="E484" s="18"/>
      <c r="F484" s="18"/>
      <c r="G484" s="18"/>
      <c r="H484" s="49"/>
      <c r="I484" s="49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49"/>
      <c r="W484" s="18"/>
      <c r="X484" s="18"/>
    </row>
  </sheetData>
  <mergeCells count="12">
    <mergeCell ref="H1:H2"/>
    <mergeCell ref="I1:I2"/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</mergeCells>
  <phoneticPr fontId="4" type="noConversion"/>
  <dataValidations count="19">
    <dataValidation type="custom" showInputMessage="1" showErrorMessage="1" sqref="F4:F5 F7 F9 F11 F13 F76 F61:F62 F55:F56 F105:F106">
      <formula1>IF(J4="ù³Ý³Ï³Ï³Ý",AND(ISNUMBER(VALUE(SUBSTITUTE(F4,".",""))),INT(VALUE(SUBSTITUTE(F4,".","")))=VALUE(SUBSTITUTE(F4,".",""))),ISNUMBER(VALUE(SUBSTITUTE(SUBSTITUTE(F4,",",""),".",""))))</formula1>
    </dataValidation>
    <dataValidation type="custom" allowBlank="1" showInputMessage="1" showErrorMessage="1" sqref="N4:N8 N66 N28:N31 L4:M24 N38:N39 O28:O42 K16:K17 L45:M45 K8 K61 K10:K13 K26:O26 K29:K31 L43:O44 L53:O65 O45 L25:O25 L27:O27 O4:O24 N10:N24 L46:O47 L48:M52 O48:O52 K55 K105 L28:M42 N75:N83 N103:N105 O66:O165 L66:M165 N109:N165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ù³Ý³ÏÁ"),ISNUMBER(K4),TRUE)</formula1>
    </dataValidation>
    <dataValidation type="custom" allowBlank="1" showInputMessage="1" showErrorMessage="1" sqref="N67:N74 N45 K4:K7 K14:K15 K18:K25 N106:N108 N40:N42 K56:K60 K27:K28 N48:N52 K32:K54 K62:K104 N32:N37 N84:N102 K106:K165">
      <formula1>IF(OR($O4="",ISBLANK($O4),$O4="ù³Ý³Ï³Ï³Ý", $O4="ß³Ñ³éáõÝ»ñÇ ù³Ý³ÏÁ", $O4="³ÏïÇíÇ Í³é³ÛáõÃÛ³Ý Ï³ÝË³ï»ëíáÕ Å³ÙÏ»ïÁ", $O4="³ÏïÇíÇ ï³ñÇùÁ"),ISNUMBER(K4),TRUE)</formula1>
    </dataValidation>
    <dataValidation type="custom" allowBlank="1" showInputMessage="1" showErrorMessage="1" sqref="N9 K9">
      <formula1>IF(OR($O7="",ISBLANK($O7),$O7="ù³Ý³Ï³Ï³Ý", $O7="ß³Ñ³éáõÝ»ñÇ ù³Ý³ÏÁ", $O7="³ÏïÇíÇ Í³é³ÛáõÃÛ³Ý Ï³ÝË³ï»ëíáÕ Å³ÙÏ»ïÁ", $O7="í³ñÏ ëï³óáÕ ³ÝÓ³Ýó ù³Ý³ÏÁ",$O7="í³ñÏ ëï³óáÕ Ï³½Ù³Ï»ñåáõÃÛáõÝÝ»ñÇ ù³Ý³ÏÁ"),ISNUMBER(K9),TRUE)</formula1>
    </dataValidation>
    <dataValidation type="list" allowBlank="1" showInputMessage="1" showErrorMessage="1" sqref="B76:B78 B60 B54 B104">
      <formula1>#REF!</formula1>
    </dataValidation>
    <dataValidation type="list" allowBlank="1" showInputMessage="1" showErrorMessage="1" sqref="B28 B66 B34:B37 B72:B74 B30 B32 B70 B39 B68 B43:B53">
      <formula1>#REF!</formula1>
    </dataValidation>
    <dataValidation type="list" allowBlank="1" showInputMessage="1" showErrorMessage="1" sqref="B61:B65 B55:B59 B105:B109">
      <formula1>$AN$5:$AN$5</formula1>
    </dataValidation>
    <dataValidation type="list" allowBlank="1" showInputMessage="1" showErrorMessage="1" sqref="B31 B69 B67 B71 B75 B33 B29 B38 B40:B42 B4:B27 B79:B103 B110:B165">
      <formula1>$AY$6:$AY$7</formula1>
    </dataValidation>
    <dataValidation type="custom" allowBlank="1" showInputMessage="1" showErrorMessage="1" sqref="F63 F6 F8 F10 F12 F77 F57 F107">
      <formula1>ISNUMBER(VALUE(SUBSTITUTE(SUBSTITUTE(F6,",",""),".","")))</formula1>
    </dataValidation>
    <dataValidation type="list" allowBlank="1" showInputMessage="1" showErrorMessage="1" sqref="J110:J115 J117 J120 J123 J126 J138 J141 J144 J147 J150 J152 J154 J156 J160 J162 J164 J158">
      <formula1>$AR$4:$AR$13</formula1>
    </dataValidation>
    <dataValidation type="list" allowBlank="1" showInputMessage="1" showErrorMessage="1" sqref="J61:J65 J73:J74 J17 J42 J36:J37 J102 J52 J55:J59 J105:J109">
      <formula1>$AS$5:$AS$13</formula1>
    </dataValidation>
    <dataValidation type="list" allowBlank="1" showInputMessage="1" showErrorMessage="1" sqref="J40:J41 J67:J72 J29:J35 J45 J26 J48:J51">
      <formula1>#REF!</formula1>
    </dataValidation>
    <dataValidation type="list" allowBlank="1" showInputMessage="1" showErrorMessage="1" sqref="J76:J78 J60 J129 J84:J101 J132 J54 J104 J135">
      <formula1>#REF!</formula1>
    </dataValidation>
    <dataValidation type="list" allowBlank="1" showInputMessage="1" showErrorMessage="1" sqref="J66 J18:J25 J53 J116 J75 J133:J134 J103 J4:J16 J38:J39 J43:J44 J79:J83 J27:J28 J130:J131 J46:J47 J118:J119 J121:J122 J124:J125 J127:J128 J136:J137 J139:J140 J142:J143 J145:J146 J148:J149 J151 J153 J155 J165 J161 J163 J157 J159">
      <formula1>$BD$6:$BD$13</formula1>
    </dataValidation>
    <dataValidation type="decimal" allowBlank="1" showInputMessage="1" showErrorMessage="1" sqref="R2:R165 Q27">
      <formula1>-10000000000000000</formula1>
      <formula2>99999999999999</formula2>
    </dataValidation>
    <dataValidation type="decimal" allowBlank="1" showInputMessage="1" showErrorMessage="1" sqref="S4:U165 Q4:Q26 Q28:Q165">
      <formula1>0</formula1>
      <formula2>9999999999</formula2>
    </dataValidation>
    <dataValidation type="list" allowBlank="1" showInputMessage="1" showErrorMessage="1" sqref="D4:D165">
      <formula1>$AA$9:$AA$17</formula1>
    </dataValidation>
    <dataValidation type="whole" allowBlank="1" showInputMessage="1" showErrorMessage="1" sqref="E4:E165">
      <formula1>1</formula1>
      <formula2>999</formula2>
    </dataValidation>
    <dataValidation type="list" allowBlank="1" showInputMessage="1" showErrorMessage="1" sqref="G4:G165">
      <formula1>$AA$27:$AA$29</formula1>
    </dataValidation>
  </dataValidations>
  <pageMargins left="0.23622047244094491" right="0.31496062992125984" top="0.31496062992125984" bottom="0.32" header="0.23622047244094491" footer="0.15748031496062992"/>
  <pageSetup paperSize="9" scale="80" firstPageNumber="1777" orientation="landscape" useFirstPageNumber="1" r:id="rId1"/>
  <headerFooter alignWithMargins="0">
    <oddFooter>&amp;L&amp;"GHEA Grapalat,Regular"&amp;8Հայաստանի Հանրապետության ֆինանսների նախարարություն&amp;R&amp;8&amp;F&amp;P էջ</oddFooter>
  </headerFooter>
  <colBreaks count="2" manualBreakCount="2">
    <brk id="16" max="101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</vt:lpstr>
      <vt:lpstr>Report</vt:lpstr>
      <vt:lpstr>tit!Print_Area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2016-04-19T10:42:03Z</cp:lastPrinted>
  <dcterms:created xsi:type="dcterms:W3CDTF">2007-06-08T11:55:52Z</dcterms:created>
  <dcterms:modified xsi:type="dcterms:W3CDTF">2016-06-23T05:56:45Z</dcterms:modified>
</cp:coreProperties>
</file>