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35" windowHeight="9300" activeTab="1"/>
  </bookViews>
  <sheets>
    <sheet name="Sheet2 (2)" sheetId="25" r:id="rId1"/>
    <sheet name="14t. IIer" sheetId="18" r:id="rId2"/>
  </sheets>
  <definedNames>
    <definedName name="_xlnm.Print_Area" localSheetId="1">'14t. IIer'!$A$1:$Y$57</definedName>
    <definedName name="_xlnm.Print_Area" localSheetId="0">'Sheet2 (2)'!$A$1:$M$28</definedName>
    <definedName name="_xlnm.Print_Titles" localSheetId="1">'14t. IIer'!$A:$J,'14t. IIer'!$1:$3</definedName>
  </definedNames>
  <calcPr calcId="145621" fullCalcOnLoad="1"/>
</workbook>
</file>

<file path=xl/calcChain.xml><?xml version="1.0" encoding="utf-8"?>
<calcChain xmlns="http://schemas.openxmlformats.org/spreadsheetml/2006/main">
  <c r="S5" i="18" l="1"/>
  <c r="U5" i="18" s="1"/>
  <c r="S6" i="18"/>
  <c r="U6" i="18"/>
  <c r="S7" i="18"/>
  <c r="U7" i="18" s="1"/>
  <c r="S8" i="18"/>
  <c r="U8" i="18"/>
  <c r="S9" i="18"/>
  <c r="U9" i="18" s="1"/>
  <c r="S10" i="18"/>
  <c r="U10" i="18"/>
  <c r="S11" i="18"/>
  <c r="U11" i="18" s="1"/>
  <c r="S12" i="18"/>
  <c r="U12" i="18"/>
  <c r="S13" i="18"/>
  <c r="U13" i="18" s="1"/>
  <c r="S14" i="18"/>
  <c r="U14" i="18"/>
  <c r="S15" i="18"/>
  <c r="U15" i="18" s="1"/>
  <c r="S16" i="18"/>
  <c r="U16" i="18"/>
  <c r="S17" i="18"/>
  <c r="U17" i="18" s="1"/>
  <c r="S18" i="18"/>
  <c r="U18" i="18"/>
  <c r="S19" i="18"/>
  <c r="U19" i="18" s="1"/>
  <c r="S20" i="18"/>
  <c r="U20" i="18"/>
  <c r="S21" i="18"/>
  <c r="U21" i="18" s="1"/>
  <c r="S22" i="18"/>
  <c r="U22" i="18"/>
  <c r="S23" i="18"/>
  <c r="U23" i="18" s="1"/>
  <c r="S24" i="18"/>
  <c r="U24" i="18"/>
  <c r="S25" i="18"/>
  <c r="U25" i="18" s="1"/>
  <c r="S26" i="18"/>
  <c r="U26" i="18"/>
  <c r="S27" i="18"/>
  <c r="U27" i="18" s="1"/>
  <c r="S28" i="18"/>
  <c r="U28" i="18"/>
  <c r="S29" i="18"/>
  <c r="U29" i="18" s="1"/>
  <c r="S30" i="18"/>
  <c r="U30" i="18"/>
  <c r="S31" i="18"/>
  <c r="U31" i="18" s="1"/>
  <c r="S32" i="18"/>
  <c r="U32" i="18"/>
  <c r="S33" i="18"/>
  <c r="U33" i="18" s="1"/>
  <c r="S34" i="18"/>
  <c r="U34" i="18"/>
  <c r="S35" i="18"/>
  <c r="U35" i="18" s="1"/>
  <c r="S36" i="18"/>
  <c r="U36" i="18"/>
  <c r="S37" i="18"/>
  <c r="U37" i="18" s="1"/>
  <c r="S38" i="18"/>
  <c r="U38" i="18"/>
  <c r="S39" i="18"/>
  <c r="U39" i="18" s="1"/>
  <c r="S40" i="18"/>
  <c r="U40" i="18"/>
  <c r="S41" i="18"/>
  <c r="U41" i="18" s="1"/>
  <c r="S42" i="18"/>
  <c r="U42" i="18"/>
  <c r="S43" i="18"/>
  <c r="U43" i="18" s="1"/>
  <c r="S44" i="18"/>
  <c r="U44" i="18"/>
  <c r="S45" i="18"/>
  <c r="U45" i="18" s="1"/>
  <c r="S46" i="18"/>
  <c r="U46" i="18"/>
  <c r="S47" i="18"/>
  <c r="U47" i="18" s="1"/>
  <c r="S48" i="18"/>
  <c r="U48" i="18"/>
  <c r="S49" i="18"/>
  <c r="U49" i="18" s="1"/>
  <c r="S50" i="18"/>
  <c r="U50" i="18"/>
  <c r="S51" i="18"/>
  <c r="U51" i="18" s="1"/>
  <c r="S52" i="18"/>
  <c r="U52" i="18"/>
  <c r="S53" i="18"/>
  <c r="U53" i="18" s="1"/>
  <c r="S54" i="18"/>
  <c r="U54" i="18"/>
  <c r="S55" i="18"/>
  <c r="U55" i="18" s="1"/>
  <c r="S56" i="18"/>
  <c r="U56" i="18"/>
  <c r="S57" i="18"/>
  <c r="U57" i="18" s="1"/>
  <c r="S4" i="18"/>
  <c r="U4" i="18"/>
  <c r="O56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7" i="18"/>
  <c r="O5" i="18"/>
  <c r="M57" i="18"/>
</calcChain>
</file>

<file path=xl/sharedStrings.xml><?xml version="1.0" encoding="utf-8"?>
<sst xmlns="http://schemas.openxmlformats.org/spreadsheetml/2006/main" count="196" uniqueCount="135">
  <si>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</si>
  <si>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</si>
  <si>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</si>
  <si>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</si>
  <si>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</si>
  <si>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</si>
  <si>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</si>
  <si>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</si>
  <si>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</si>
  <si>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</si>
  <si>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</si>
  <si>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</si>
  <si>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</si>
  <si>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</si>
  <si>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</si>
  <si>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Ը</t>
  </si>
  <si>
    <t>Ա</t>
  </si>
  <si>
    <t>քանակական</t>
  </si>
  <si>
    <t>Գ</t>
  </si>
  <si>
    <t>որակական</t>
  </si>
  <si>
    <t>ժամկետայնության</t>
  </si>
  <si>
    <t>Ե</t>
  </si>
  <si>
    <t>Բ</t>
  </si>
  <si>
    <t>Ճարտարագիտատեխնիկական</t>
  </si>
  <si>
    <t>Ծրագրի կամ Քաղաքականության միջոցառման անվանումը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</si>
  <si>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</si>
  <si>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</si>
  <si>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</si>
  <si>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</si>
  <si>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</si>
  <si>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</si>
  <si>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</si>
  <si>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</si>
  <si>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</si>
  <si>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</si>
  <si>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Դ</t>
  </si>
  <si>
    <t>Զ</t>
  </si>
  <si>
    <t>Է</t>
  </si>
  <si>
    <t>Թ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</si>
  <si>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</si>
  <si>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</si>
  <si>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</si>
  <si>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</si>
  <si>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պատճառը_x000D_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</si>
  <si>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</si>
  <si>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</si>
  <si>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</si>
  <si>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պատճառը_x000D_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</si>
  <si>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</si>
  <si>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</si>
  <si>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</si>
  <si>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Պաշտոնական հրապարակման ենթակա իրավական ակտերի նախագծերի մշակում /փաստաթղթերի ընդհանուր թիվը/</t>
  </si>
  <si>
    <t>Այլ մարմիններին ու կազմակերպություններին հաշվետվությունների և վերլուծությունների ներկայացում /փաստաթղթերի ընդհանուր թիվը/</t>
  </si>
  <si>
    <t>Քաղաքացիների ընդունելություն /մարդկանց թիվը/</t>
  </si>
  <si>
    <t>Դիմումների և բողոքների ուսումնասիրություն /ընդհանուր թիվը/</t>
  </si>
  <si>
    <t>Հանրային իրազեկում /միջոցառումների ընդհանուր թիվը/</t>
  </si>
  <si>
    <t>Միջգերատեսչական խորհրդակցություններ /միջոցառումների ընդհանուր թիվը/</t>
  </si>
  <si>
    <t xml:space="preserve">Միջազգային համագործակցություն /հանդիպումների, քննարկումների, խորհրդակցությունների, վերապատրաստումների և այլ համանման միջոցառումների ընդհանուր թիվը/ </t>
  </si>
  <si>
    <t>Ծրագրերի  կառավարում և համակարգում (բյուջետային ծրագրերի ընդհանուր թիվը)</t>
  </si>
  <si>
    <t xml:space="preserve"> Քրեական հետապնդման հարուցում (գործերի ընդհանուր թիվը)</t>
  </si>
  <si>
    <t>Հետաքննության և նախաքննության օրինականության նկատմամբ հսկողության իրականացում (հսկողության վերցվելիք  հաղորդումների, նյութերի, քրեական գործերի, տրվելիք ցուցումների, ներկայացվելիք միջնորդագրերի և մյուս գործերի ընդհանուր թիվը)</t>
  </si>
  <si>
    <t>Դատարանում մեղադրանքի պաշտպանություն (դատախազի մասնակցությամբ անցկացված դատական գործերի և դատական նիստերի ընդհանուր թիվը)</t>
  </si>
  <si>
    <t xml:space="preserve"> Դատարանում պետական շահերի պաշտպանության հայցերի հարուցում (հայցերի, ուսումնասիրությունների,  ստուգումների, նախապատրաստված նյութերի, նախազգուշացումերի, հարուցված քրեական գործերի և որոշումների ընդհանուր թիվը) գործերի ընդհանուր թիվը</t>
  </si>
  <si>
    <t>Դատարանների վճիռների, դատավճիռների և որոշումների բողոքարկում (վճիռների, դատավճիռների և որոշումների դեմ բերված բողոքների ընդհանուր թիվը)</t>
  </si>
  <si>
    <t>Պատիժների և հարկադրանքի այլ միջոցների կիրառման օրինականության նկատմամբ հսկողության իրականացում (գործերի ընդհանուր թիվը)</t>
  </si>
  <si>
    <t xml:space="preserve">Վերապատրաստման դասընթացների քանակը </t>
  </si>
  <si>
    <t>Վերապատրաստման դասընթացներում ընդգրկված թեմաների քանակը</t>
  </si>
  <si>
    <t>Վերապատրաստման մասնակիցները</t>
  </si>
  <si>
    <t>Ստուգարքի արդյունքում դրական գնահատական ստացողների քանակը /տոկոս/</t>
  </si>
  <si>
    <t>Փորձաքննությունների ընդհանուր թիվը, այդ թվում`</t>
  </si>
  <si>
    <t>Ձեռագրաբանական (հատ)</t>
  </si>
  <si>
    <t>Հեղինակային (մտավոր սեփականության) (հատ)</t>
  </si>
  <si>
    <t xml:space="preserve"> Փաստաթղթաբանական (հատ)</t>
  </si>
  <si>
    <t>Ֆոտոտեխնիկական (հատ)</t>
  </si>
  <si>
    <t>Դիմանկարային (հատ)</t>
  </si>
  <si>
    <t>Հետքաբանական (հատ)</t>
  </si>
  <si>
    <t>Ձգաբանական (հատ)</t>
  </si>
  <si>
    <t>Պայթունատեխնիկական (հատ)</t>
  </si>
  <si>
    <t>Նյութագիտական (հատ)</t>
  </si>
  <si>
    <t xml:space="preserve"> Սննդային (հատ)</t>
  </si>
  <si>
    <t xml:space="preserve"> Հրդեհատեխնիկական (հատ)</t>
  </si>
  <si>
    <t xml:space="preserve"> Շինարարատեխնիկական (հատ)</t>
  </si>
  <si>
    <t xml:space="preserve"> ՃՏՊ հանգամանքների (հատ)</t>
  </si>
  <si>
    <t>ՏՄ տեխնիկական վիճակի (հատ)</t>
  </si>
  <si>
    <t>Տրանսպորտային հետքաբանական (հատ)</t>
  </si>
  <si>
    <t xml:space="preserve"> Տնտեսագիտական (հատ)</t>
  </si>
  <si>
    <t xml:space="preserve"> Ապրանքագիտական (հատ)</t>
  </si>
  <si>
    <t xml:space="preserve"> Համակարգչատեխնիկական (հատ)</t>
  </si>
  <si>
    <t xml:space="preserve"> Մշակութային արժեքների (հատ)</t>
  </si>
  <si>
    <t>Հոգեբանական (հատ)</t>
  </si>
  <si>
    <t>Դատաբժշկական (հատ)</t>
  </si>
  <si>
    <t xml:space="preserve"> Դատաքիմիական /տոկսիկոլոգիական/ (հատ)</t>
  </si>
  <si>
    <t xml:space="preserve"> Դատագենետիկական /ԴՆԹ-նույնականացում/ (հատ)</t>
  </si>
  <si>
    <t xml:space="preserve"> Օդորոլոգիական (այդ թվում մարդու կողմից թողնված հետքեր)</t>
  </si>
  <si>
    <t>Լինգվիստական</t>
  </si>
  <si>
    <t>Փորձաքննությունների ծառայություններ</t>
  </si>
  <si>
    <t>Փաստացի կատարողական</t>
  </si>
  <si>
    <t>ազդեցություն չունի</t>
  </si>
  <si>
    <t xml:space="preserve">Ցուցանիշի փոփոխու-թյուններն ըստ համապատասխան իրավա-կան ակտի (+/-) </t>
  </si>
  <si>
    <t>ճշտված ցուցանիշը հաշվետու ժամանակահատվածի համար(սյ 1+սյ 2)</t>
  </si>
  <si>
    <t>ճշտված ցուցանիշը հաշվետու ժամանակահատվածի համար (սյ 7+սյ 8)</t>
  </si>
  <si>
    <t xml:space="preserve">Քրեական հետապնդման, դատավարական ղեկավարման և դատախազական հսկողության ծառայություններ </t>
  </si>
  <si>
    <t>Տեսաձայնագրառման եվ աուդիոձայնագրման (հատ)</t>
  </si>
  <si>
    <t>Էկոլոգիական</t>
  </si>
  <si>
    <t xml:space="preserve">Պետական հիմնարկների եվ կազմակերպությունների աշխատողների սոցիալական փաթեթով ապահովում  </t>
  </si>
  <si>
    <t>Ծրագրի դասիչը</t>
  </si>
  <si>
    <t>Քաղաքականության միջոցառման դասիչը</t>
  </si>
  <si>
    <t>Ժ</t>
  </si>
  <si>
    <t>ԱԾ</t>
  </si>
  <si>
    <t>01</t>
  </si>
  <si>
    <t>ԾՏ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</si>
  <si>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</si>
  <si>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</si>
  <si>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1015</t>
  </si>
  <si>
    <t>Քրեական հետապնդման հարուցման, հետաքննության և նախաքննության օրինականության նկատմամբ հսկողություն, դատարանում մեղադրանքի պաշտպանություն, պետական շահերի պաշտպանության հայցերի հարուցում, դատարանների վճիռների, դատավճիռների և որոշումների բողոքարկում, պատիժների եվ հարկադրանքի այլ միջոցների կիրառման օրինականության նկատմամբ հսոկողություն եվ վերապատրաստում</t>
  </si>
  <si>
    <t xml:space="preserve">Մեկ խմբի վերապատրաստման դասընթացի միջին տևողությունը /օր/  </t>
  </si>
  <si>
    <t xml:space="preserve"> Կենսաբանական /հողագիտական/ (հատ)</t>
  </si>
  <si>
    <t>07</t>
  </si>
  <si>
    <t>Պետական հիմնարկների եվ կազմակերպությունների աշխատողների առողջապահական փաթեթի, հիփոթեքային վարկի, ուսուման վճարի եվ հանգստի ապահովման գծով ծախսերի փոխհատուցում</t>
  </si>
  <si>
    <t>Սոցիալական փաթեթի գծով փոխանցումները  իրականացվել են ներկայացված դիմումներին համապատասխան:</t>
  </si>
  <si>
    <t>1144</t>
  </si>
  <si>
    <t>1087</t>
  </si>
  <si>
    <t>Պետական մարմինների կողմից իրականացվող աշխատանքների համար անհրաժեշտ դատական փորձաքննությունների իրականացում</t>
  </si>
  <si>
    <t>Մասնագիտական ուսուցում և որակավորում</t>
  </si>
  <si>
    <t>Փորձաքննություններ նշանակելու և ելակետային տվյալների ձեռքբերման իրավասություն ունեցող աշխատակիցների մասնագիտական վերապատրաստման որակավորման բարձրացման դասընթացներ</t>
  </si>
  <si>
    <t>1013</t>
  </si>
  <si>
    <t>ԿՀ</t>
  </si>
  <si>
    <t>02</t>
  </si>
  <si>
    <t>Վարչական սարքավորումների ձեռքբերում</t>
  </si>
  <si>
    <t>Վարչական սարքավորումներ</t>
  </si>
  <si>
    <t xml:space="preserve">Տարբերությունը պայմանավորված է նրանով, որ  որոշ ծառայություններ  ձեռք են բերվել  նախատեսվածից ցածր գներով: </t>
  </si>
  <si>
    <t xml:space="preserve">Փոփոխությունը կատարվել է ՀՀ կառավարության 01.10.2015թ. թիվ 1116-Ն որոշման համաձայն: Տարբերությունը պայմանավորված է նրանով, որ  որոշ ապրանքներ  ձեռք են բերվել  նախատեսվածից ցածր գներով: </t>
  </si>
  <si>
    <t>Հավելված N11</t>
  </si>
  <si>
    <t>Հայաստանի Հանրապետության դատախազություն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</si>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</sst>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0" formatCode="_-* #,##0.00\ _ _-;\-* #,##0.00\ _ _-;_-* &quot;-&quot;??\ _ _-;_-@_-"/>
    <numFmt numFmtId="171" formatCode="_-* #,##0.00_-;\-* #,##0.00_-;_-* &quot;-&quot;??_-;_-@_-"/>
  </numFmts>
  <fonts count="51">
    <font>
      <sz val="10"/>
      <name val="Arial"/>
    </font>
    <font>
      <sz val="10"/>
      <name val="Arial"/>
    </font>
    <font>
      <sz val="10"/>
      <name val="Arial Armenian"/>
      <family val="2"/>
    </font>
    <font>
      <sz val="8"/>
      <name val="Arial"/>
      <family val="2"/>
    </font>
    <font>
      <sz val="9"/>
      <name val="GHEA Grapalat"/>
      <family val="3"/>
    </font>
    <font>
      <sz val="10"/>
      <name val="GHEA Grapalat"/>
      <family val="3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9"/>
      <name val="Arial Armenian"/>
      <family val="2"/>
    </font>
    <font>
      <sz val="10"/>
      <name val="Arial Armenian"/>
      <family val="2"/>
    </font>
    <font>
      <b/>
      <sz val="11"/>
      <color indexed="63"/>
      <name val="Calibri"/>
      <family val="2"/>
      <charset val="1"/>
    </font>
    <font>
      <sz val="10"/>
      <name val="Helv"/>
      <charset val="204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sz val="9"/>
      <color indexed="8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Armenian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2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3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0" fillId="0" borderId="0"/>
    <xf numFmtId="0" fontId="45" fillId="0" borderId="0"/>
    <xf numFmtId="0" fontId="36" fillId="0" borderId="0"/>
    <xf numFmtId="0" fontId="2" fillId="0" borderId="0"/>
    <xf numFmtId="0" fontId="21" fillId="23" borderId="7" applyNumberFormat="0" applyFont="0" applyAlignment="0" applyProtection="0"/>
    <xf numFmtId="0" fontId="22" fillId="20" borderId="8" applyNumberFormat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42" fillId="7" borderId="1" applyNumberFormat="0" applyAlignment="0" applyProtection="0"/>
    <xf numFmtId="0" fontId="46" fillId="20" borderId="8" applyNumberFormat="0" applyAlignment="0" applyProtection="0"/>
    <xf numFmtId="0" fontId="34" fillId="20" borderId="1" applyNumberFormat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35" fillId="21" borderId="2" applyNumberFormat="0" applyAlignment="0" applyProtection="0"/>
    <xf numFmtId="0" fontId="47" fillId="0" borderId="0" applyNumberFormat="0" applyFill="0" applyBorder="0" applyAlignment="0" applyProtection="0"/>
    <xf numFmtId="0" fontId="44" fillId="22" borderId="0" applyNumberFormat="0" applyBorder="0" applyAlignment="0" applyProtection="0"/>
    <xf numFmtId="0" fontId="27" fillId="0" borderId="0"/>
    <xf numFmtId="0" fontId="33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23" borderId="7" applyNumberFormat="0" applyFont="0" applyAlignment="0" applyProtection="0"/>
    <xf numFmtId="0" fontId="43" fillId="0" borderId="6" applyNumberFormat="0" applyFill="0" applyAlignment="0" applyProtection="0"/>
    <xf numFmtId="0" fontId="23" fillId="0" borderId="0"/>
    <xf numFmtId="0" fontId="49" fillId="0" borderId="0" applyNumberFormat="0" applyFill="0" applyBorder="0" applyAlignment="0" applyProtection="0"/>
    <xf numFmtId="0" fontId="38" fillId="4" borderId="0" applyNumberFormat="0" applyBorder="0" applyAlignment="0" applyProtection="0"/>
  </cellStyleXfs>
  <cellXfs count="50">
    <xf numFmtId="0" fontId="0" fillId="0" borderId="0" xfId="0"/>
    <xf numFmtId="0" fontId="28" fillId="0" borderId="0" xfId="60" applyFont="1" applyAlignment="1">
      <alignment horizontal="center" vertical="center" wrapText="1"/>
    </xf>
    <xf numFmtId="0" fontId="4" fillId="24" borderId="0" xfId="61" applyFont="1" applyFill="1" applyBorder="1" applyAlignment="1" applyProtection="1">
      <alignment wrapText="1"/>
      <protection hidden="1"/>
    </xf>
    <xf numFmtId="0" fontId="30" fillId="24" borderId="0" xfId="61" applyFont="1" applyFill="1" applyBorder="1" applyAlignment="1" applyProtection="1">
      <alignment wrapText="1"/>
      <protection hidden="1"/>
    </xf>
    <xf numFmtId="0" fontId="4" fillId="24" borderId="0" xfId="61" applyFont="1" applyFill="1" applyBorder="1" applyAlignment="1" applyProtection="1">
      <alignment wrapText="1"/>
      <protection locked="0"/>
    </xf>
    <xf numFmtId="49" fontId="4" fillId="24" borderId="0" xfId="61" applyNumberFormat="1" applyFont="1" applyFill="1" applyBorder="1" applyAlignment="1" applyProtection="1">
      <alignment wrapText="1"/>
      <protection locked="0"/>
    </xf>
    <xf numFmtId="0" fontId="4" fillId="24" borderId="0" xfId="61" applyFont="1" applyFill="1" applyBorder="1" applyAlignment="1" applyProtection="1">
      <alignment vertical="top" wrapText="1"/>
      <protection locked="0"/>
    </xf>
    <xf numFmtId="0" fontId="30" fillId="24" borderId="0" xfId="61" applyFont="1" applyFill="1" applyBorder="1" applyAlignment="1" applyProtection="1">
      <alignment horizontal="left" wrapText="1"/>
      <protection locked="0"/>
    </xf>
    <xf numFmtId="0" fontId="30" fillId="24" borderId="0" xfId="61" applyFont="1" applyFill="1" applyBorder="1" applyAlignment="1" applyProtection="1">
      <alignment horizontal="left" vertical="top" wrapText="1"/>
      <protection locked="0"/>
    </xf>
    <xf numFmtId="0" fontId="4" fillId="24" borderId="0" xfId="61" applyFont="1" applyFill="1" applyBorder="1" applyAlignment="1" applyProtection="1">
      <alignment wrapText="1"/>
    </xf>
    <xf numFmtId="0" fontId="30" fillId="24" borderId="0" xfId="61" applyFont="1" applyFill="1" applyBorder="1" applyAlignment="1" applyProtection="1">
      <alignment wrapText="1"/>
      <protection locked="0"/>
    </xf>
    <xf numFmtId="0" fontId="30" fillId="24" borderId="0" xfId="61" applyFont="1" applyFill="1" applyBorder="1" applyAlignment="1" applyProtection="1">
      <alignment vertical="top" wrapText="1"/>
      <protection locked="0"/>
    </xf>
    <xf numFmtId="170" fontId="4" fillId="24" borderId="0" xfId="61" applyNumberFormat="1" applyFont="1" applyFill="1" applyBorder="1" applyAlignment="1" applyProtection="1">
      <alignment wrapText="1"/>
      <protection hidden="1"/>
    </xf>
    <xf numFmtId="0" fontId="4" fillId="24" borderId="10" xfId="61" applyFont="1" applyFill="1" applyBorder="1" applyAlignment="1" applyProtection="1">
      <alignment wrapText="1"/>
      <protection locked="0"/>
    </xf>
    <xf numFmtId="0" fontId="4" fillId="24" borderId="10" xfId="61" applyFont="1" applyFill="1" applyBorder="1" applyAlignment="1">
      <alignment horizontal="left"/>
    </xf>
    <xf numFmtId="0" fontId="4" fillId="24" borderId="10" xfId="61" applyFont="1" applyFill="1" applyBorder="1" applyAlignment="1">
      <alignment horizontal="center" textRotation="90"/>
    </xf>
    <xf numFmtId="49" fontId="30" fillId="24" borderId="10" xfId="61" applyNumberFormat="1" applyFont="1" applyFill="1" applyBorder="1" applyAlignment="1">
      <alignment horizontal="center" vertical="center" textRotation="90" wrapText="1"/>
    </xf>
    <xf numFmtId="0" fontId="30" fillId="24" borderId="10" xfId="61" applyFont="1" applyFill="1" applyBorder="1" applyAlignment="1">
      <alignment horizontal="center" vertical="center" textRotation="90" wrapText="1"/>
    </xf>
    <xf numFmtId="0" fontId="4" fillId="24" borderId="10" xfId="61" applyFont="1" applyFill="1" applyBorder="1" applyAlignment="1">
      <alignment horizontal="center" vertical="center" textRotation="90" wrapText="1"/>
    </xf>
    <xf numFmtId="0" fontId="4" fillId="24" borderId="10" xfId="61" applyFont="1" applyFill="1" applyBorder="1" applyAlignment="1">
      <alignment horizontal="center" vertical="center" wrapText="1"/>
    </xf>
    <xf numFmtId="0" fontId="4" fillId="24" borderId="10" xfId="61" applyFont="1" applyFill="1" applyBorder="1" applyAlignment="1">
      <alignment horizontal="center" vertical="top"/>
    </xf>
    <xf numFmtId="0" fontId="4" fillId="24" borderId="10" xfId="61" applyFont="1" applyFill="1" applyBorder="1" applyAlignment="1">
      <alignment horizontal="center" vertical="top" wrapText="1"/>
    </xf>
    <xf numFmtId="49" fontId="4" fillId="24" borderId="10" xfId="61" applyNumberFormat="1" applyFont="1" applyFill="1" applyBorder="1" applyAlignment="1">
      <alignment horizontal="center" vertical="top"/>
    </xf>
    <xf numFmtId="49" fontId="4" fillId="24" borderId="10" xfId="61" applyNumberFormat="1" applyFont="1" applyFill="1" applyBorder="1" applyAlignment="1">
      <alignment horizontal="center" vertical="center"/>
    </xf>
    <xf numFmtId="49" fontId="30" fillId="24" borderId="10" xfId="61" applyNumberFormat="1" applyFont="1" applyFill="1" applyBorder="1" applyAlignment="1">
      <alignment horizontal="center" vertical="center"/>
    </xf>
    <xf numFmtId="0" fontId="4" fillId="24" borderId="10" xfId="61" applyFont="1" applyFill="1" applyBorder="1" applyAlignment="1" applyProtection="1">
      <alignment horizontal="left" vertical="top" wrapText="1"/>
      <protection locked="0"/>
    </xf>
    <xf numFmtId="0" fontId="4" fillId="24" borderId="10" xfId="61" applyFont="1" applyFill="1" applyBorder="1" applyAlignment="1" applyProtection="1">
      <alignment horizontal="center" vertical="center" wrapText="1"/>
      <protection locked="0"/>
    </xf>
    <xf numFmtId="0" fontId="30" fillId="24" borderId="10" xfId="61" applyFont="1" applyFill="1" applyBorder="1" applyAlignment="1" applyProtection="1">
      <alignment wrapText="1"/>
      <protection locked="0"/>
    </xf>
    <xf numFmtId="0" fontId="30" fillId="24" borderId="0" xfId="61" applyFont="1" applyFill="1" applyBorder="1" applyAlignment="1" applyProtection="1">
      <alignment wrapText="1"/>
      <protection hidden="1"/>
    </xf>
    <xf numFmtId="0" fontId="4" fillId="24" borderId="10" xfId="61" applyFont="1" applyFill="1" applyBorder="1" applyAlignment="1" applyProtection="1">
      <alignment vertical="center" wrapText="1"/>
      <protection locked="0"/>
    </xf>
    <xf numFmtId="0" fontId="4" fillId="24" borderId="0" xfId="61" applyFont="1" applyFill="1" applyBorder="1" applyAlignment="1" applyProtection="1">
      <alignment wrapText="1"/>
      <protection hidden="1"/>
    </xf>
    <xf numFmtId="49" fontId="30" fillId="24" borderId="10" xfId="61" applyNumberFormat="1" applyFont="1" applyFill="1" applyBorder="1" applyAlignment="1">
      <alignment horizontal="center" vertical="center" wrapText="1"/>
    </xf>
    <xf numFmtId="43" fontId="30" fillId="24" borderId="10" xfId="47" applyFont="1" applyFill="1" applyBorder="1" applyAlignment="1" applyProtection="1">
      <alignment horizontal="center" vertical="center" wrapText="1"/>
      <protection locked="0"/>
    </xf>
    <xf numFmtId="0" fontId="5" fillId="0" borderId="0" xfId="60" applyFont="1" applyBorder="1" applyAlignment="1" applyProtection="1">
      <alignment wrapText="1"/>
      <protection locked="0"/>
    </xf>
    <xf numFmtId="0" fontId="5" fillId="0" borderId="0" xfId="60" applyFont="1" applyBorder="1" applyAlignment="1" applyProtection="1">
      <alignment vertical="center" wrapText="1"/>
      <protection locked="0"/>
    </xf>
    <xf numFmtId="0" fontId="5" fillId="0" borderId="0" xfId="60" applyFont="1"/>
    <xf numFmtId="0" fontId="28" fillId="0" borderId="0" xfId="60" applyFont="1" applyAlignment="1">
      <alignment horizontal="right"/>
    </xf>
    <xf numFmtId="0" fontId="28" fillId="0" borderId="0" xfId="60" applyFont="1" applyAlignment="1">
      <alignment horizontal="center" vertical="center" wrapText="1"/>
    </xf>
    <xf numFmtId="0" fontId="28" fillId="0" borderId="0" xfId="60" applyFont="1" applyAlignment="1">
      <alignment horizontal="center"/>
    </xf>
    <xf numFmtId="0" fontId="28" fillId="0" borderId="0" xfId="60" applyFont="1" applyAlignment="1">
      <alignment horizontal="left" wrapText="1"/>
    </xf>
    <xf numFmtId="0" fontId="29" fillId="0" borderId="0" xfId="60" applyFont="1" applyBorder="1" applyAlignment="1" applyProtection="1">
      <alignment horizontal="center" vertical="center" wrapText="1"/>
      <protection locked="0"/>
    </xf>
    <xf numFmtId="0" fontId="4" fillId="24" borderId="10" xfId="61" applyFont="1" applyFill="1" applyBorder="1" applyAlignment="1">
      <alignment horizontal="center" wrapText="1"/>
    </xf>
    <xf numFmtId="0" fontId="4" fillId="24" borderId="10" xfId="0" applyFont="1" applyFill="1" applyBorder="1" applyAlignment="1">
      <alignment horizontal="center" wrapText="1"/>
    </xf>
    <xf numFmtId="0" fontId="4" fillId="24" borderId="10" xfId="61" applyFont="1" applyFill="1" applyBorder="1" applyAlignment="1">
      <alignment horizontal="center" vertical="justify" textRotation="90" wrapText="1"/>
    </xf>
    <xf numFmtId="0" fontId="4" fillId="24" borderId="10" xfId="0" applyFont="1" applyFill="1" applyBorder="1" applyAlignment="1">
      <alignment horizontal="center" textRotation="90" wrapText="1"/>
    </xf>
    <xf numFmtId="0" fontId="4" fillId="24" borderId="10" xfId="61" applyFont="1" applyFill="1" applyBorder="1" applyAlignment="1">
      <alignment horizontal="center" textRotation="90"/>
    </xf>
    <xf numFmtId="0" fontId="4" fillId="24" borderId="10" xfId="61" applyFont="1" applyFill="1" applyBorder="1" applyAlignment="1">
      <alignment horizontal="center" vertical="center" textRotation="90" wrapText="1"/>
    </xf>
    <xf numFmtId="0" fontId="4" fillId="24" borderId="10" xfId="61" applyFont="1" applyFill="1" applyBorder="1" applyAlignment="1">
      <alignment horizontal="center" vertical="center" textRotation="90"/>
    </xf>
    <xf numFmtId="0" fontId="4" fillId="24" borderId="10" xfId="61" applyFont="1" applyFill="1" applyBorder="1" applyAlignment="1">
      <alignment horizontal="center" vertical="center" wrapText="1"/>
    </xf>
    <xf numFmtId="0" fontId="4" fillId="24" borderId="10" xfId="61" applyFont="1" applyFill="1" applyBorder="1" applyAlignment="1">
      <alignment horizontal="center" textRotation="90" wrapText="1"/>
    </xf>
  </cellXfs>
  <cellStyles count="93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20% - Акцент1" xfId="8"/>
    <cellStyle name="20% - Акцент2" xfId="9"/>
    <cellStyle name="20% - Акцент3" xfId="10"/>
    <cellStyle name="20% - Акцент4" xfId="11"/>
    <cellStyle name="20% - Акцент5" xfId="12"/>
    <cellStyle name="20% - Акцент6" xfId="13"/>
    <cellStyle name="40% - Accent1" xfId="14" builtinId="31" customBuiltin="1"/>
    <cellStyle name="40% - Accent2" xfId="15" builtinId="35" customBuiltin="1"/>
    <cellStyle name="40% - Accent3" xfId="16" builtinId="39" customBuiltin="1"/>
    <cellStyle name="40% - Accent4" xfId="17" builtinId="43" customBuiltin="1"/>
    <cellStyle name="40% - Accent5" xfId="18" builtinId="47" customBuiltin="1"/>
    <cellStyle name="40% - Accent6" xfId="19" builtinId="51" customBuiltin="1"/>
    <cellStyle name="40% - Акцент1" xfId="20"/>
    <cellStyle name="40% - Акцент2" xfId="21"/>
    <cellStyle name="40% - Акцент3" xfId="22"/>
    <cellStyle name="40% - Акцент4" xfId="23"/>
    <cellStyle name="40% - Акцент5" xfId="24"/>
    <cellStyle name="40% - Акцент6" xfId="25"/>
    <cellStyle name="60% - Accent1" xfId="26" builtinId="32" customBuiltin="1"/>
    <cellStyle name="60% - Accent2" xfId="27" builtinId="36" customBuiltin="1"/>
    <cellStyle name="60% - Accent3" xfId="28" builtinId="40" customBuiltin="1"/>
    <cellStyle name="60% - Accent4" xfId="29" builtinId="44" customBuiltin="1"/>
    <cellStyle name="60% - Accent5" xfId="30" builtinId="48" customBuiltin="1"/>
    <cellStyle name="60% - Accent6" xfId="31" builtinId="52" customBuiltin="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Accent1" xfId="38" builtinId="29" customBuiltin="1"/>
    <cellStyle name="Accent2" xfId="39" builtinId="33" customBuiltin="1"/>
    <cellStyle name="Accent3" xfId="40" builtinId="37" customBuiltin="1"/>
    <cellStyle name="Accent4" xfId="41" builtinId="41" customBuiltin="1"/>
    <cellStyle name="Accent5" xfId="42" builtinId="45" customBuiltin="1"/>
    <cellStyle name="Accent6" xfId="43" builtinId="49" customBuiltin="1"/>
    <cellStyle name="Bad" xfId="44" builtinId="27" customBuiltin="1"/>
    <cellStyle name="Calculation" xfId="45" builtinId="22" customBuiltin="1"/>
    <cellStyle name="Check Cell" xfId="46" builtinId="23" customBuiltin="1"/>
    <cellStyle name="Comma" xfId="47" builtinId="3"/>
    <cellStyle name="Comma 2_Book 1 Table 1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2" xfId="58"/>
    <cellStyle name="Normal 3" xfId="59"/>
    <cellStyle name="Normal_Copy of zev" xfId="60"/>
    <cellStyle name="Normal_Hashvetvutjunner" xfId="61"/>
    <cellStyle name="Note" xfId="62" builtinId="10" customBuiltin="1"/>
    <cellStyle name="Output" xfId="63" builtinId="21" customBuiltin="1"/>
    <cellStyle name="Percent 2" xfId="64"/>
    <cellStyle name="Style 1" xfId="1"/>
    <cellStyle name="Title" xfId="65" builtinId="15" customBuiltin="1"/>
    <cellStyle name="Total" xfId="66" builtinId="25" customBuiltin="1"/>
    <cellStyle name="Warning Text" xfId="67" builtinId="11" customBuiltin="1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Ввод " xfId="74"/>
    <cellStyle name="Вывод" xfId="75"/>
    <cellStyle name="Вычисление" xfId="76"/>
    <cellStyle name="Заголовок 1" xfId="77"/>
    <cellStyle name="Заголовок 2" xfId="78"/>
    <cellStyle name="Заголовок 3" xfId="79"/>
    <cellStyle name="Заголовок 4" xfId="80"/>
    <cellStyle name="Итог" xfId="81"/>
    <cellStyle name="Контрольная ячейка" xfId="82"/>
    <cellStyle name="Название" xfId="83"/>
    <cellStyle name="Нейтральный" xfId="84"/>
    <cellStyle name="Обычный 2" xfId="85"/>
    <cellStyle name="Плохой" xfId="86"/>
    <cellStyle name="Пояснение" xfId="87"/>
    <cellStyle name="Примечание" xfId="88"/>
    <cellStyle name="Связанная ячейка" xfId="89"/>
    <cellStyle name="Стиль 1" xfId="90"/>
    <cellStyle name="Текст предупреждения" xfId="91"/>
    <cellStyle name="Хороший" xfId="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J14" sqref="J14"/>
    </sheetView>
  </sheetViews>
  <sheetFormatPr defaultRowHeight="13.5"/>
  <cols>
    <col min="1" max="1" width="5.140625" style="33" customWidth="1"/>
    <col min="2" max="5" width="9.140625" style="33"/>
    <col min="6" max="6" width="11" style="33" customWidth="1"/>
    <col min="7" max="7" width="9.140625" style="33"/>
    <col min="8" max="8" width="10.7109375" style="33" customWidth="1"/>
    <col min="9" max="11" width="9.140625" style="33"/>
    <col min="12" max="12" width="34.5703125" style="33" customWidth="1"/>
    <col min="13" max="13" width="13.85546875" style="33" customWidth="1"/>
    <col min="14" max="16384" width="9.140625" style="33"/>
  </cols>
  <sheetData>
    <row r="1" spans="1:14" ht="20.25" customHeight="1">
      <c r="M1" s="34" t="s">
        <v>132</v>
      </c>
    </row>
    <row r="2" spans="1:14" ht="20.25" customHeight="1">
      <c r="M2" s="34"/>
    </row>
    <row r="3" spans="1:14" ht="20.25" customHeight="1">
      <c r="M3" s="34"/>
    </row>
    <row r="5" spans="1:14" ht="17.25">
      <c r="A5" s="39"/>
      <c r="C5" s="35"/>
      <c r="D5" s="35"/>
      <c r="L5" s="36"/>
    </row>
    <row r="6" spans="1:14">
      <c r="A6" s="39"/>
      <c r="C6" s="35"/>
      <c r="D6" s="35"/>
    </row>
    <row r="7" spans="1:14" ht="25.5" customHeight="1">
      <c r="A7" s="1" t="s">
        <v>111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112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7"/>
    </row>
    <row r="9" spans="1:14" ht="39.75" customHeight="1">
      <c r="A9" s="40" t="s">
        <v>133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4" ht="23.25" customHeight="1">
      <c r="A10" s="1" t="s">
        <v>134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4" ht="15.75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mergeCells count="5">
    <mergeCell ref="A10:M10"/>
    <mergeCell ref="A5:A6"/>
    <mergeCell ref="A7:M7"/>
    <mergeCell ref="A8:M8"/>
    <mergeCell ref="A9:M9"/>
  </mergeCells>
  <phoneticPr fontId="50" type="noConversion"/>
  <pageMargins left="0.2" right="0.2" top="0.49" bottom="0.51" header="0.19" footer="0.25"/>
  <pageSetup paperSize="9" scale="97" firstPageNumber="1750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6"/>
  <sheetViews>
    <sheetView tabSelected="1" topLeftCell="A55" zoomScaleNormal="100" workbookViewId="0">
      <selection activeCell="O4" sqref="O4"/>
    </sheetView>
  </sheetViews>
  <sheetFormatPr defaultRowHeight="13.5"/>
  <cols>
    <col min="1" max="1" width="7.28515625" style="4" customWidth="1"/>
    <col min="2" max="2" width="2.85546875" style="4" customWidth="1"/>
    <col min="3" max="3" width="5.28515625" style="4" customWidth="1"/>
    <col min="4" max="4" width="3.5703125" style="4" customWidth="1"/>
    <col min="5" max="5" width="3.140625" style="4" customWidth="1"/>
    <col min="6" max="6" width="3.7109375" style="5" customWidth="1"/>
    <col min="7" max="7" width="3.28515625" style="4" customWidth="1"/>
    <col min="8" max="8" width="15.85546875" style="6" customWidth="1"/>
    <col min="9" max="9" width="33.85546875" style="6" customWidth="1"/>
    <col min="10" max="10" width="11.7109375" style="6" customWidth="1"/>
    <col min="11" max="11" width="9.5703125" style="10" customWidth="1"/>
    <col min="12" max="12" width="13.42578125" style="11" customWidth="1"/>
    <col min="13" max="13" width="15.140625" style="11" customWidth="1"/>
    <col min="14" max="14" width="9.7109375" style="11" customWidth="1"/>
    <col min="15" max="15" width="12.85546875" style="11" customWidth="1"/>
    <col min="16" max="16" width="15.140625" style="4" customWidth="1"/>
    <col min="17" max="17" width="14" style="4" customWidth="1"/>
    <col min="18" max="18" width="12.28515625" style="4" customWidth="1"/>
    <col min="19" max="19" width="13.28515625" style="9" customWidth="1"/>
    <col min="20" max="20" width="12.5703125" style="4" customWidth="1"/>
    <col min="21" max="21" width="9.85546875" style="9" customWidth="1"/>
    <col min="22" max="22" width="20.28515625" style="4" customWidth="1"/>
    <col min="23" max="23" width="23.7109375" style="4" customWidth="1"/>
    <col min="24" max="24" width="22.5703125" style="4" customWidth="1"/>
    <col min="25" max="25" width="24.5703125" style="4" customWidth="1"/>
    <col min="26" max="26" width="11.42578125" style="2" bestFit="1" customWidth="1"/>
    <col min="27" max="16384" width="9.140625" style="2"/>
  </cols>
  <sheetData>
    <row r="1" spans="1:26" ht="24.75" customHeight="1">
      <c r="A1" s="43" t="s">
        <v>25</v>
      </c>
      <c r="B1" s="45" t="s">
        <v>26</v>
      </c>
      <c r="C1" s="48" t="s">
        <v>27</v>
      </c>
      <c r="D1" s="48"/>
      <c r="E1" s="48"/>
      <c r="F1" s="45" t="s">
        <v>28</v>
      </c>
      <c r="G1" s="45" t="s">
        <v>29</v>
      </c>
      <c r="H1" s="46" t="s">
        <v>24</v>
      </c>
      <c r="I1" s="47" t="s">
        <v>30</v>
      </c>
      <c r="J1" s="47" t="s">
        <v>31</v>
      </c>
      <c r="K1" s="41" t="s">
        <v>32</v>
      </c>
      <c r="L1" s="42"/>
      <c r="M1" s="42"/>
      <c r="N1" s="42"/>
      <c r="O1" s="42"/>
      <c r="P1" s="42"/>
      <c r="Q1" s="41" t="s">
        <v>33</v>
      </c>
      <c r="R1" s="42"/>
      <c r="S1" s="42"/>
      <c r="T1" s="42"/>
      <c r="U1" s="42"/>
      <c r="V1" s="42"/>
      <c r="W1" s="14" t="s">
        <v>34</v>
      </c>
      <c r="X1" s="14"/>
      <c r="Y1" s="14"/>
    </row>
    <row r="2" spans="1:26" ht="130.5" customHeight="1">
      <c r="A2" s="44"/>
      <c r="B2" s="45"/>
      <c r="C2" s="15" t="s">
        <v>105</v>
      </c>
      <c r="D2" s="49" t="s">
        <v>106</v>
      </c>
      <c r="E2" s="44"/>
      <c r="F2" s="45"/>
      <c r="G2" s="45"/>
      <c r="H2" s="46"/>
      <c r="I2" s="47"/>
      <c r="J2" s="47"/>
      <c r="K2" s="16" t="s">
        <v>39</v>
      </c>
      <c r="L2" s="17" t="s">
        <v>40</v>
      </c>
      <c r="M2" s="17" t="s">
        <v>99</v>
      </c>
      <c r="N2" s="17" t="s">
        <v>41</v>
      </c>
      <c r="O2" s="17" t="s">
        <v>42</v>
      </c>
      <c r="P2" s="18" t="s">
        <v>43</v>
      </c>
      <c r="Q2" s="18" t="s">
        <v>44</v>
      </c>
      <c r="R2" s="18" t="s">
        <v>98</v>
      </c>
      <c r="S2" s="18" t="s">
        <v>100</v>
      </c>
      <c r="T2" s="18" t="s">
        <v>45</v>
      </c>
      <c r="U2" s="18" t="s">
        <v>46</v>
      </c>
      <c r="V2" s="19" t="s">
        <v>47</v>
      </c>
      <c r="W2" s="19" t="s">
        <v>48</v>
      </c>
      <c r="X2" s="19" t="s">
        <v>49</v>
      </c>
      <c r="Y2" s="19" t="s">
        <v>50</v>
      </c>
    </row>
    <row r="3" spans="1:26" ht="24" customHeight="1">
      <c r="A3" s="20" t="s">
        <v>16</v>
      </c>
      <c r="B3" s="20" t="s">
        <v>22</v>
      </c>
      <c r="C3" s="21" t="s">
        <v>18</v>
      </c>
      <c r="D3" s="21" t="s">
        <v>35</v>
      </c>
      <c r="E3" s="21" t="s">
        <v>21</v>
      </c>
      <c r="F3" s="21" t="s">
        <v>36</v>
      </c>
      <c r="G3" s="22" t="s">
        <v>37</v>
      </c>
      <c r="H3" s="23" t="s">
        <v>15</v>
      </c>
      <c r="I3" s="23" t="s">
        <v>38</v>
      </c>
      <c r="J3" s="23" t="s">
        <v>107</v>
      </c>
      <c r="K3" s="24" t="s">
        <v>0</v>
      </c>
      <c r="L3" s="24" t="s">
        <v>1</v>
      </c>
      <c r="M3" s="24" t="s">
        <v>2</v>
      </c>
      <c r="N3" s="24" t="s">
        <v>3</v>
      </c>
      <c r="O3" s="24" t="s">
        <v>4</v>
      </c>
      <c r="P3" s="23" t="s">
        <v>5</v>
      </c>
      <c r="Q3" s="23" t="s">
        <v>6</v>
      </c>
      <c r="R3" s="23" t="s">
        <v>7</v>
      </c>
      <c r="S3" s="23" t="s">
        <v>8</v>
      </c>
      <c r="T3" s="23" t="s">
        <v>9</v>
      </c>
      <c r="U3" s="23" t="s">
        <v>10</v>
      </c>
      <c r="V3" s="23" t="s">
        <v>11</v>
      </c>
      <c r="W3" s="23" t="s">
        <v>12</v>
      </c>
      <c r="X3" s="23" t="s">
        <v>13</v>
      </c>
      <c r="Y3" s="23" t="s">
        <v>14</v>
      </c>
    </row>
    <row r="4" spans="1:26" ht="185.25" customHeight="1">
      <c r="A4" s="19">
        <v>103001</v>
      </c>
      <c r="B4" s="19">
        <v>1</v>
      </c>
      <c r="C4" s="19" t="s">
        <v>121</v>
      </c>
      <c r="D4" s="19" t="s">
        <v>108</v>
      </c>
      <c r="E4" s="19" t="s">
        <v>109</v>
      </c>
      <c r="F4" s="19"/>
      <c r="G4" s="19"/>
      <c r="H4" s="29" t="s">
        <v>101</v>
      </c>
      <c r="I4" s="29" t="s">
        <v>114</v>
      </c>
      <c r="J4" s="29"/>
      <c r="K4" s="31"/>
      <c r="L4" s="31"/>
      <c r="M4" s="31"/>
      <c r="N4" s="31"/>
      <c r="O4" s="31"/>
      <c r="P4" s="29"/>
      <c r="Q4" s="32">
        <v>3346643</v>
      </c>
      <c r="R4" s="32">
        <v>-39350</v>
      </c>
      <c r="S4" s="32">
        <f>Q4+R4</f>
        <v>3307293</v>
      </c>
      <c r="T4" s="32">
        <v>3301625.06</v>
      </c>
      <c r="U4" s="32">
        <f>T4-S4</f>
        <v>-5667.9399999999441</v>
      </c>
      <c r="V4" s="29" t="s">
        <v>130</v>
      </c>
      <c r="W4" s="29" t="s">
        <v>97</v>
      </c>
      <c r="X4" s="25"/>
      <c r="Y4" s="26"/>
      <c r="Z4" s="12"/>
    </row>
    <row r="5" spans="1:26" ht="65.25" customHeight="1">
      <c r="A5" s="19"/>
      <c r="B5" s="19"/>
      <c r="C5" s="19"/>
      <c r="D5" s="19"/>
      <c r="E5" s="19"/>
      <c r="F5" s="19"/>
      <c r="G5" s="19"/>
      <c r="H5" s="29"/>
      <c r="I5" s="29" t="s">
        <v>51</v>
      </c>
      <c r="J5" s="29" t="s">
        <v>17</v>
      </c>
      <c r="K5" s="31">
        <v>3</v>
      </c>
      <c r="L5" s="31"/>
      <c r="M5" s="31">
        <v>3</v>
      </c>
      <c r="N5" s="31">
        <v>26</v>
      </c>
      <c r="O5" s="31">
        <f t="shared" ref="O5:O57" si="0">N5-K5</f>
        <v>23</v>
      </c>
      <c r="P5" s="29" t="s">
        <v>96</v>
      </c>
      <c r="Q5" s="32"/>
      <c r="R5" s="32">
        <v>0</v>
      </c>
      <c r="S5" s="32">
        <f t="shared" ref="S5:S57" si="1">Q5+R5</f>
        <v>0</v>
      </c>
      <c r="T5" s="32"/>
      <c r="U5" s="32">
        <f t="shared" ref="U5:U57" si="2">T5-S5</f>
        <v>0</v>
      </c>
      <c r="V5" s="29"/>
      <c r="W5" s="29"/>
      <c r="X5" s="13"/>
      <c r="Y5" s="13"/>
    </row>
    <row r="6" spans="1:26" ht="70.5" customHeight="1">
      <c r="A6" s="19"/>
      <c r="B6" s="19"/>
      <c r="C6" s="19"/>
      <c r="D6" s="19"/>
      <c r="E6" s="19"/>
      <c r="F6" s="19"/>
      <c r="G6" s="19"/>
      <c r="H6" s="29"/>
      <c r="I6" s="29" t="s">
        <v>52</v>
      </c>
      <c r="J6" s="29" t="s">
        <v>17</v>
      </c>
      <c r="K6" s="31">
        <v>15</v>
      </c>
      <c r="L6" s="31"/>
      <c r="M6" s="31">
        <v>15</v>
      </c>
      <c r="N6" s="31">
        <v>36</v>
      </c>
      <c r="O6" s="31">
        <f t="shared" si="0"/>
        <v>21</v>
      </c>
      <c r="P6" s="29" t="s">
        <v>96</v>
      </c>
      <c r="Q6" s="32"/>
      <c r="R6" s="32">
        <v>0</v>
      </c>
      <c r="S6" s="32">
        <f t="shared" si="1"/>
        <v>0</v>
      </c>
      <c r="T6" s="32"/>
      <c r="U6" s="32">
        <f t="shared" si="2"/>
        <v>0</v>
      </c>
      <c r="V6" s="29"/>
      <c r="W6" s="29"/>
      <c r="X6" s="13"/>
      <c r="Y6" s="13"/>
    </row>
    <row r="7" spans="1:26" ht="33.75" customHeight="1">
      <c r="A7" s="19"/>
      <c r="B7" s="19"/>
      <c r="C7" s="19"/>
      <c r="D7" s="19"/>
      <c r="E7" s="19"/>
      <c r="F7" s="19"/>
      <c r="G7" s="19"/>
      <c r="H7" s="29"/>
      <c r="I7" s="29" t="s">
        <v>53</v>
      </c>
      <c r="J7" s="29" t="s">
        <v>17</v>
      </c>
      <c r="K7" s="31">
        <v>1400</v>
      </c>
      <c r="L7" s="31"/>
      <c r="M7" s="31">
        <v>1400</v>
      </c>
      <c r="N7" s="31">
        <v>1090</v>
      </c>
      <c r="O7" s="31">
        <f t="shared" si="0"/>
        <v>-310</v>
      </c>
      <c r="P7" s="29" t="s">
        <v>96</v>
      </c>
      <c r="Q7" s="32"/>
      <c r="R7" s="32">
        <v>0</v>
      </c>
      <c r="S7" s="32">
        <f t="shared" si="1"/>
        <v>0</v>
      </c>
      <c r="T7" s="32"/>
      <c r="U7" s="32">
        <f t="shared" si="2"/>
        <v>0</v>
      </c>
      <c r="V7" s="29"/>
      <c r="W7" s="29"/>
      <c r="X7" s="13"/>
      <c r="Y7" s="13"/>
    </row>
    <row r="8" spans="1:26" ht="33" customHeight="1">
      <c r="A8" s="19"/>
      <c r="B8" s="19"/>
      <c r="C8" s="19"/>
      <c r="D8" s="19"/>
      <c r="E8" s="19"/>
      <c r="F8" s="19"/>
      <c r="G8" s="19"/>
      <c r="H8" s="29"/>
      <c r="I8" s="29" t="s">
        <v>54</v>
      </c>
      <c r="J8" s="29" t="s">
        <v>17</v>
      </c>
      <c r="K8" s="31">
        <v>6150</v>
      </c>
      <c r="L8" s="31"/>
      <c r="M8" s="31">
        <v>6150</v>
      </c>
      <c r="N8" s="31">
        <v>5905</v>
      </c>
      <c r="O8" s="31">
        <f t="shared" si="0"/>
        <v>-245</v>
      </c>
      <c r="P8" s="29" t="s">
        <v>96</v>
      </c>
      <c r="Q8" s="32"/>
      <c r="R8" s="32">
        <v>0</v>
      </c>
      <c r="S8" s="32">
        <f t="shared" si="1"/>
        <v>0</v>
      </c>
      <c r="T8" s="32"/>
      <c r="U8" s="32">
        <f t="shared" si="2"/>
        <v>0</v>
      </c>
      <c r="V8" s="29"/>
      <c r="W8" s="29"/>
      <c r="X8" s="13"/>
      <c r="Y8" s="13"/>
    </row>
    <row r="9" spans="1:26" ht="30.75" customHeight="1">
      <c r="A9" s="19"/>
      <c r="B9" s="19"/>
      <c r="C9" s="19"/>
      <c r="D9" s="19"/>
      <c r="E9" s="19"/>
      <c r="F9" s="19"/>
      <c r="G9" s="19"/>
      <c r="H9" s="29"/>
      <c r="I9" s="29" t="s">
        <v>55</v>
      </c>
      <c r="J9" s="29" t="s">
        <v>17</v>
      </c>
      <c r="K9" s="31">
        <v>100</v>
      </c>
      <c r="L9" s="31"/>
      <c r="M9" s="31">
        <v>100</v>
      </c>
      <c r="N9" s="31">
        <v>979</v>
      </c>
      <c r="O9" s="31">
        <f t="shared" si="0"/>
        <v>879</v>
      </c>
      <c r="P9" s="29" t="s">
        <v>96</v>
      </c>
      <c r="Q9" s="32"/>
      <c r="R9" s="32">
        <v>0</v>
      </c>
      <c r="S9" s="32">
        <f t="shared" si="1"/>
        <v>0</v>
      </c>
      <c r="T9" s="32"/>
      <c r="U9" s="32">
        <f t="shared" si="2"/>
        <v>0</v>
      </c>
      <c r="V9" s="29"/>
      <c r="W9" s="29"/>
      <c r="X9" s="13"/>
      <c r="Y9" s="13"/>
    </row>
    <row r="10" spans="1:26" ht="47.25" customHeight="1">
      <c r="A10" s="19"/>
      <c r="B10" s="19"/>
      <c r="C10" s="19"/>
      <c r="D10" s="19"/>
      <c r="E10" s="19"/>
      <c r="F10" s="19"/>
      <c r="G10" s="19"/>
      <c r="H10" s="29"/>
      <c r="I10" s="29" t="s">
        <v>56</v>
      </c>
      <c r="J10" s="29" t="s">
        <v>17</v>
      </c>
      <c r="K10" s="31">
        <v>25</v>
      </c>
      <c r="L10" s="31"/>
      <c r="M10" s="31">
        <v>25</v>
      </c>
      <c r="N10" s="31">
        <v>26</v>
      </c>
      <c r="O10" s="31">
        <f t="shared" si="0"/>
        <v>1</v>
      </c>
      <c r="P10" s="29" t="s">
        <v>96</v>
      </c>
      <c r="Q10" s="32"/>
      <c r="R10" s="32">
        <v>0</v>
      </c>
      <c r="S10" s="32">
        <f t="shared" si="1"/>
        <v>0</v>
      </c>
      <c r="T10" s="32"/>
      <c r="U10" s="32">
        <f t="shared" si="2"/>
        <v>0</v>
      </c>
      <c r="V10" s="29"/>
      <c r="W10" s="29"/>
      <c r="X10" s="13"/>
      <c r="Y10" s="13"/>
    </row>
    <row r="11" spans="1:26" ht="89.25" customHeight="1">
      <c r="A11" s="19"/>
      <c r="B11" s="19"/>
      <c r="C11" s="19"/>
      <c r="D11" s="19"/>
      <c r="E11" s="19"/>
      <c r="F11" s="19"/>
      <c r="G11" s="19"/>
      <c r="H11" s="29"/>
      <c r="I11" s="29" t="s">
        <v>57</v>
      </c>
      <c r="J11" s="29" t="s">
        <v>17</v>
      </c>
      <c r="K11" s="31">
        <v>18</v>
      </c>
      <c r="L11" s="31"/>
      <c r="M11" s="31">
        <v>18</v>
      </c>
      <c r="N11" s="31">
        <v>22</v>
      </c>
      <c r="O11" s="31">
        <f t="shared" si="0"/>
        <v>4</v>
      </c>
      <c r="P11" s="29" t="s">
        <v>96</v>
      </c>
      <c r="Q11" s="32"/>
      <c r="R11" s="32">
        <v>0</v>
      </c>
      <c r="S11" s="32">
        <f t="shared" si="1"/>
        <v>0</v>
      </c>
      <c r="T11" s="32"/>
      <c r="U11" s="32">
        <f t="shared" si="2"/>
        <v>0</v>
      </c>
      <c r="V11" s="29"/>
      <c r="W11" s="29"/>
      <c r="X11" s="13"/>
      <c r="Y11" s="13"/>
    </row>
    <row r="12" spans="1:26" ht="48" customHeight="1">
      <c r="A12" s="19"/>
      <c r="B12" s="19"/>
      <c r="C12" s="19"/>
      <c r="D12" s="19"/>
      <c r="E12" s="19"/>
      <c r="F12" s="19"/>
      <c r="G12" s="19"/>
      <c r="H12" s="29"/>
      <c r="I12" s="29" t="s">
        <v>58</v>
      </c>
      <c r="J12" s="29" t="s">
        <v>17</v>
      </c>
      <c r="K12" s="31">
        <v>4</v>
      </c>
      <c r="L12" s="31"/>
      <c r="M12" s="31">
        <v>4</v>
      </c>
      <c r="N12" s="31">
        <v>5</v>
      </c>
      <c r="O12" s="31">
        <f t="shared" si="0"/>
        <v>1</v>
      </c>
      <c r="P12" s="29"/>
      <c r="Q12" s="32"/>
      <c r="R12" s="32">
        <v>0</v>
      </c>
      <c r="S12" s="32">
        <f t="shared" si="1"/>
        <v>0</v>
      </c>
      <c r="T12" s="32"/>
      <c r="U12" s="32">
        <f t="shared" si="2"/>
        <v>0</v>
      </c>
      <c r="V12" s="29"/>
      <c r="W12" s="29"/>
      <c r="X12" s="13"/>
      <c r="Y12" s="13"/>
    </row>
    <row r="13" spans="1:26" ht="40.5" customHeight="1">
      <c r="A13" s="19"/>
      <c r="B13" s="19"/>
      <c r="C13" s="19"/>
      <c r="D13" s="19"/>
      <c r="E13" s="19"/>
      <c r="F13" s="19"/>
      <c r="G13" s="19"/>
      <c r="H13" s="29"/>
      <c r="I13" s="29" t="s">
        <v>59</v>
      </c>
      <c r="J13" s="29" t="s">
        <v>17</v>
      </c>
      <c r="K13" s="31">
        <v>0</v>
      </c>
      <c r="L13" s="31"/>
      <c r="M13" s="31">
        <v>0</v>
      </c>
      <c r="N13" s="31">
        <v>0</v>
      </c>
      <c r="O13" s="31">
        <f t="shared" si="0"/>
        <v>0</v>
      </c>
      <c r="P13" s="29"/>
      <c r="Q13" s="32"/>
      <c r="R13" s="32">
        <v>0</v>
      </c>
      <c r="S13" s="32">
        <f t="shared" si="1"/>
        <v>0</v>
      </c>
      <c r="T13" s="32"/>
      <c r="U13" s="32">
        <f t="shared" si="2"/>
        <v>0</v>
      </c>
      <c r="V13" s="29"/>
      <c r="W13" s="29"/>
      <c r="X13" s="13"/>
      <c r="Y13" s="13"/>
    </row>
    <row r="14" spans="1:26" ht="113.25" customHeight="1">
      <c r="A14" s="19"/>
      <c r="B14" s="19"/>
      <c r="C14" s="19"/>
      <c r="D14" s="19"/>
      <c r="E14" s="19"/>
      <c r="F14" s="19"/>
      <c r="G14" s="19"/>
      <c r="H14" s="29"/>
      <c r="I14" s="29" t="s">
        <v>60</v>
      </c>
      <c r="J14" s="29" t="s">
        <v>17</v>
      </c>
      <c r="K14" s="31">
        <v>25000</v>
      </c>
      <c r="L14" s="31"/>
      <c r="M14" s="31">
        <v>25000</v>
      </c>
      <c r="N14" s="31">
        <v>35564</v>
      </c>
      <c r="O14" s="31">
        <f t="shared" si="0"/>
        <v>10564</v>
      </c>
      <c r="P14" s="29" t="s">
        <v>96</v>
      </c>
      <c r="Q14" s="32"/>
      <c r="R14" s="32">
        <v>0</v>
      </c>
      <c r="S14" s="32">
        <f t="shared" si="1"/>
        <v>0</v>
      </c>
      <c r="T14" s="32"/>
      <c r="U14" s="32">
        <f t="shared" si="2"/>
        <v>0</v>
      </c>
      <c r="V14" s="29"/>
      <c r="W14" s="29"/>
      <c r="X14" s="13"/>
      <c r="Y14" s="13"/>
    </row>
    <row r="15" spans="1:26" ht="80.25" customHeight="1">
      <c r="A15" s="19"/>
      <c r="B15" s="19"/>
      <c r="C15" s="19"/>
      <c r="D15" s="19"/>
      <c r="E15" s="19"/>
      <c r="F15" s="19"/>
      <c r="G15" s="19"/>
      <c r="H15" s="29"/>
      <c r="I15" s="29" t="s">
        <v>61</v>
      </c>
      <c r="J15" s="29" t="s">
        <v>17</v>
      </c>
      <c r="K15" s="31">
        <v>2150</v>
      </c>
      <c r="L15" s="31"/>
      <c r="M15" s="31">
        <v>2150</v>
      </c>
      <c r="N15" s="31">
        <v>1357</v>
      </c>
      <c r="O15" s="31">
        <f t="shared" si="0"/>
        <v>-793</v>
      </c>
      <c r="P15" s="29" t="s">
        <v>96</v>
      </c>
      <c r="Q15" s="32"/>
      <c r="R15" s="32">
        <v>0</v>
      </c>
      <c r="S15" s="32">
        <f t="shared" si="1"/>
        <v>0</v>
      </c>
      <c r="T15" s="32"/>
      <c r="U15" s="32">
        <f t="shared" si="2"/>
        <v>0</v>
      </c>
      <c r="V15" s="29"/>
      <c r="W15" s="29"/>
      <c r="X15" s="13"/>
      <c r="Y15" s="13"/>
    </row>
    <row r="16" spans="1:26" ht="117" customHeight="1">
      <c r="A16" s="19"/>
      <c r="B16" s="19"/>
      <c r="C16" s="19"/>
      <c r="D16" s="19"/>
      <c r="E16" s="19"/>
      <c r="F16" s="19"/>
      <c r="G16" s="19"/>
      <c r="H16" s="29"/>
      <c r="I16" s="29" t="s">
        <v>62</v>
      </c>
      <c r="J16" s="29" t="s">
        <v>17</v>
      </c>
      <c r="K16" s="31">
        <v>570</v>
      </c>
      <c r="L16" s="31"/>
      <c r="M16" s="31">
        <v>570</v>
      </c>
      <c r="N16" s="31">
        <v>1175</v>
      </c>
      <c r="O16" s="31">
        <f t="shared" si="0"/>
        <v>605</v>
      </c>
      <c r="P16" s="29" t="s">
        <v>96</v>
      </c>
      <c r="Q16" s="32"/>
      <c r="R16" s="32">
        <v>0</v>
      </c>
      <c r="S16" s="32">
        <f t="shared" si="1"/>
        <v>0</v>
      </c>
      <c r="T16" s="32"/>
      <c r="U16" s="32">
        <f t="shared" si="2"/>
        <v>0</v>
      </c>
      <c r="V16" s="29"/>
      <c r="W16" s="29"/>
      <c r="X16" s="13"/>
      <c r="Y16" s="13"/>
    </row>
    <row r="17" spans="1:25" ht="70.5" customHeight="1">
      <c r="A17" s="19"/>
      <c r="B17" s="19"/>
      <c r="C17" s="19"/>
      <c r="D17" s="19"/>
      <c r="E17" s="19"/>
      <c r="F17" s="19"/>
      <c r="G17" s="19"/>
      <c r="H17" s="29"/>
      <c r="I17" s="29" t="s">
        <v>63</v>
      </c>
      <c r="J17" s="29" t="s">
        <v>17</v>
      </c>
      <c r="K17" s="31">
        <v>235</v>
      </c>
      <c r="L17" s="31"/>
      <c r="M17" s="31">
        <v>235</v>
      </c>
      <c r="N17" s="31">
        <v>276</v>
      </c>
      <c r="O17" s="31">
        <f t="shared" si="0"/>
        <v>41</v>
      </c>
      <c r="P17" s="29" t="s">
        <v>96</v>
      </c>
      <c r="Q17" s="32"/>
      <c r="R17" s="32">
        <v>0</v>
      </c>
      <c r="S17" s="32">
        <f t="shared" si="1"/>
        <v>0</v>
      </c>
      <c r="T17" s="32"/>
      <c r="U17" s="32">
        <f t="shared" si="2"/>
        <v>0</v>
      </c>
      <c r="V17" s="29"/>
      <c r="W17" s="29"/>
      <c r="X17" s="13"/>
      <c r="Y17" s="13"/>
    </row>
    <row r="18" spans="1:25" ht="68.25" customHeight="1">
      <c r="A18" s="19"/>
      <c r="B18" s="19"/>
      <c r="C18" s="19"/>
      <c r="D18" s="19"/>
      <c r="E18" s="19"/>
      <c r="F18" s="19"/>
      <c r="G18" s="19"/>
      <c r="H18" s="29"/>
      <c r="I18" s="29" t="s">
        <v>64</v>
      </c>
      <c r="J18" s="29" t="s">
        <v>17</v>
      </c>
      <c r="K18" s="31">
        <v>550</v>
      </c>
      <c r="L18" s="31"/>
      <c r="M18" s="31">
        <v>550</v>
      </c>
      <c r="N18" s="31">
        <v>1337</v>
      </c>
      <c r="O18" s="31">
        <f t="shared" si="0"/>
        <v>787</v>
      </c>
      <c r="P18" s="29" t="s">
        <v>96</v>
      </c>
      <c r="Q18" s="32"/>
      <c r="R18" s="32">
        <v>0</v>
      </c>
      <c r="S18" s="32">
        <f t="shared" si="1"/>
        <v>0</v>
      </c>
      <c r="T18" s="32"/>
      <c r="U18" s="32">
        <f t="shared" si="2"/>
        <v>0</v>
      </c>
      <c r="V18" s="29"/>
      <c r="W18" s="29"/>
      <c r="X18" s="13"/>
      <c r="Y18" s="13"/>
    </row>
    <row r="19" spans="1:25" s="30" customFormat="1" ht="88.5" customHeight="1">
      <c r="A19" s="19">
        <v>103001</v>
      </c>
      <c r="B19" s="19">
        <v>1</v>
      </c>
      <c r="C19" s="19" t="s">
        <v>120</v>
      </c>
      <c r="D19" s="19" t="s">
        <v>108</v>
      </c>
      <c r="E19" s="19" t="s">
        <v>109</v>
      </c>
      <c r="F19" s="19"/>
      <c r="G19" s="19"/>
      <c r="H19" s="29" t="s">
        <v>123</v>
      </c>
      <c r="I19" s="29" t="s">
        <v>124</v>
      </c>
      <c r="J19" s="29" t="s">
        <v>17</v>
      </c>
      <c r="K19" s="31"/>
      <c r="L19" s="31"/>
      <c r="M19" s="31"/>
      <c r="N19" s="31"/>
      <c r="O19" s="31">
        <f t="shared" si="0"/>
        <v>0</v>
      </c>
      <c r="P19" s="29"/>
      <c r="Q19" s="32">
        <v>17747.3</v>
      </c>
      <c r="R19" s="32"/>
      <c r="S19" s="32">
        <f t="shared" si="1"/>
        <v>17747.3</v>
      </c>
      <c r="T19" s="32">
        <v>17747.29</v>
      </c>
      <c r="U19" s="32">
        <f t="shared" si="2"/>
        <v>-9.9999999983992893E-3</v>
      </c>
      <c r="V19" s="29"/>
      <c r="W19" s="29"/>
      <c r="X19" s="13"/>
      <c r="Y19" s="26"/>
    </row>
    <row r="20" spans="1:25" s="30" customFormat="1" ht="55.5" customHeight="1">
      <c r="A20" s="19">
        <v>103001</v>
      </c>
      <c r="B20" s="19">
        <v>2</v>
      </c>
      <c r="C20" s="19" t="s">
        <v>120</v>
      </c>
      <c r="D20" s="19" t="s">
        <v>108</v>
      </c>
      <c r="E20" s="19" t="s">
        <v>109</v>
      </c>
      <c r="F20" s="19"/>
      <c r="G20" s="19"/>
      <c r="H20" s="29" t="s">
        <v>123</v>
      </c>
      <c r="I20" s="29" t="s">
        <v>65</v>
      </c>
      <c r="J20" s="29" t="s">
        <v>17</v>
      </c>
      <c r="K20" s="31">
        <v>40</v>
      </c>
      <c r="L20" s="31"/>
      <c r="M20" s="31">
        <v>40</v>
      </c>
      <c r="N20" s="31">
        <v>0</v>
      </c>
      <c r="O20" s="31">
        <f t="shared" si="0"/>
        <v>-40</v>
      </c>
      <c r="P20" s="29"/>
      <c r="Q20" s="32"/>
      <c r="R20" s="32">
        <v>0</v>
      </c>
      <c r="S20" s="32">
        <f t="shared" si="1"/>
        <v>0</v>
      </c>
      <c r="T20" s="32"/>
      <c r="U20" s="32">
        <f t="shared" si="2"/>
        <v>0</v>
      </c>
      <c r="V20" s="29"/>
      <c r="W20" s="29"/>
      <c r="X20" s="13"/>
      <c r="Y20" s="13"/>
    </row>
    <row r="21" spans="1:25" s="30" customFormat="1" ht="51" customHeight="1">
      <c r="A21" s="19">
        <v>103001</v>
      </c>
      <c r="B21" s="19">
        <v>2</v>
      </c>
      <c r="C21" s="19" t="s">
        <v>120</v>
      </c>
      <c r="D21" s="19" t="s">
        <v>108</v>
      </c>
      <c r="E21" s="19" t="s">
        <v>109</v>
      </c>
      <c r="F21" s="19"/>
      <c r="G21" s="19"/>
      <c r="H21" s="29" t="s">
        <v>123</v>
      </c>
      <c r="I21" s="29" t="s">
        <v>66</v>
      </c>
      <c r="J21" s="29" t="s">
        <v>17</v>
      </c>
      <c r="K21" s="31">
        <v>71</v>
      </c>
      <c r="L21" s="31"/>
      <c r="M21" s="31">
        <v>71</v>
      </c>
      <c r="N21" s="31">
        <v>0</v>
      </c>
      <c r="O21" s="31">
        <f t="shared" si="0"/>
        <v>-71</v>
      </c>
      <c r="P21" s="29"/>
      <c r="Q21" s="32"/>
      <c r="R21" s="32">
        <v>0</v>
      </c>
      <c r="S21" s="32">
        <f t="shared" si="1"/>
        <v>0</v>
      </c>
      <c r="T21" s="32"/>
      <c r="U21" s="32">
        <f t="shared" si="2"/>
        <v>0</v>
      </c>
      <c r="V21" s="29"/>
      <c r="W21" s="29"/>
      <c r="X21" s="13"/>
      <c r="Y21" s="13"/>
    </row>
    <row r="22" spans="1:25" s="30" customFormat="1" ht="54" customHeight="1">
      <c r="A22" s="19">
        <v>103001</v>
      </c>
      <c r="B22" s="19">
        <v>2</v>
      </c>
      <c r="C22" s="19" t="s">
        <v>120</v>
      </c>
      <c r="D22" s="19" t="s">
        <v>108</v>
      </c>
      <c r="E22" s="19" t="s">
        <v>109</v>
      </c>
      <c r="F22" s="19"/>
      <c r="G22" s="19"/>
      <c r="H22" s="29" t="s">
        <v>123</v>
      </c>
      <c r="I22" s="29" t="s">
        <v>67</v>
      </c>
      <c r="J22" s="29" t="s">
        <v>17</v>
      </c>
      <c r="K22" s="31">
        <v>360</v>
      </c>
      <c r="L22" s="31"/>
      <c r="M22" s="31">
        <v>360</v>
      </c>
      <c r="N22" s="31">
        <v>0</v>
      </c>
      <c r="O22" s="31">
        <f t="shared" si="0"/>
        <v>-360</v>
      </c>
      <c r="P22" s="29"/>
      <c r="Q22" s="32"/>
      <c r="R22" s="32">
        <v>0</v>
      </c>
      <c r="S22" s="32">
        <f t="shared" si="1"/>
        <v>0</v>
      </c>
      <c r="T22" s="32"/>
      <c r="U22" s="32">
        <f t="shared" si="2"/>
        <v>0</v>
      </c>
      <c r="V22" s="29"/>
      <c r="W22" s="29"/>
      <c r="X22" s="13"/>
      <c r="Y22" s="13"/>
    </row>
    <row r="23" spans="1:25" s="30" customFormat="1" ht="53.25" customHeight="1">
      <c r="A23" s="19">
        <v>103001</v>
      </c>
      <c r="B23" s="19">
        <v>2</v>
      </c>
      <c r="C23" s="19" t="s">
        <v>120</v>
      </c>
      <c r="D23" s="19" t="s">
        <v>108</v>
      </c>
      <c r="E23" s="19" t="s">
        <v>109</v>
      </c>
      <c r="F23" s="19"/>
      <c r="G23" s="19"/>
      <c r="H23" s="29" t="s">
        <v>123</v>
      </c>
      <c r="I23" s="29" t="s">
        <v>68</v>
      </c>
      <c r="J23" s="29" t="s">
        <v>19</v>
      </c>
      <c r="K23" s="31">
        <v>99</v>
      </c>
      <c r="L23" s="31"/>
      <c r="M23" s="31">
        <v>99</v>
      </c>
      <c r="N23" s="31">
        <v>0</v>
      </c>
      <c r="O23" s="31">
        <f t="shared" si="0"/>
        <v>-99</v>
      </c>
      <c r="P23" s="29"/>
      <c r="Q23" s="32"/>
      <c r="R23" s="32">
        <v>0</v>
      </c>
      <c r="S23" s="32">
        <f t="shared" si="1"/>
        <v>0</v>
      </c>
      <c r="T23" s="32"/>
      <c r="U23" s="32">
        <f t="shared" si="2"/>
        <v>0</v>
      </c>
      <c r="V23" s="29"/>
      <c r="W23" s="29"/>
      <c r="X23" s="13"/>
      <c r="Y23" s="13"/>
    </row>
    <row r="24" spans="1:25" s="30" customFormat="1" ht="55.5" customHeight="1">
      <c r="A24" s="19">
        <v>103001</v>
      </c>
      <c r="B24" s="19">
        <v>2</v>
      </c>
      <c r="C24" s="19" t="s">
        <v>120</v>
      </c>
      <c r="D24" s="19" t="s">
        <v>108</v>
      </c>
      <c r="E24" s="19" t="s">
        <v>109</v>
      </c>
      <c r="F24" s="19"/>
      <c r="G24" s="19"/>
      <c r="H24" s="29" t="s">
        <v>123</v>
      </c>
      <c r="I24" s="29" t="s">
        <v>115</v>
      </c>
      <c r="J24" s="29" t="s">
        <v>20</v>
      </c>
      <c r="K24" s="31">
        <v>10</v>
      </c>
      <c r="L24" s="31"/>
      <c r="M24" s="31">
        <v>10</v>
      </c>
      <c r="N24" s="31">
        <v>0</v>
      </c>
      <c r="O24" s="31">
        <f t="shared" si="0"/>
        <v>-10</v>
      </c>
      <c r="P24" s="29"/>
      <c r="Q24" s="32"/>
      <c r="R24" s="32"/>
      <c r="S24" s="32">
        <f t="shared" si="1"/>
        <v>0</v>
      </c>
      <c r="T24" s="32"/>
      <c r="U24" s="32">
        <f t="shared" si="2"/>
        <v>0</v>
      </c>
      <c r="V24" s="29"/>
      <c r="W24" s="29"/>
      <c r="X24" s="13"/>
      <c r="Y24" s="13"/>
    </row>
    <row r="25" spans="1:25" ht="66.75" customHeight="1">
      <c r="A25" s="19">
        <v>103001</v>
      </c>
      <c r="B25" s="19">
        <v>2</v>
      </c>
      <c r="C25" s="19" t="s">
        <v>125</v>
      </c>
      <c r="D25" s="19" t="s">
        <v>108</v>
      </c>
      <c r="E25" s="19" t="s">
        <v>109</v>
      </c>
      <c r="F25" s="19"/>
      <c r="G25" s="19"/>
      <c r="H25" s="29" t="s">
        <v>95</v>
      </c>
      <c r="I25" s="29" t="s">
        <v>122</v>
      </c>
      <c r="J25" s="29"/>
      <c r="K25" s="31"/>
      <c r="L25" s="31"/>
      <c r="M25" s="31"/>
      <c r="N25" s="31"/>
      <c r="O25" s="31"/>
      <c r="P25" s="29"/>
      <c r="Q25" s="32">
        <v>262078.4</v>
      </c>
      <c r="R25" s="32">
        <v>0</v>
      </c>
      <c r="S25" s="32">
        <f t="shared" si="1"/>
        <v>262078.4</v>
      </c>
      <c r="T25" s="32">
        <v>262078.4</v>
      </c>
      <c r="U25" s="32">
        <f t="shared" si="2"/>
        <v>0</v>
      </c>
      <c r="V25" s="29"/>
      <c r="W25" s="29" t="s">
        <v>97</v>
      </c>
      <c r="X25" s="13"/>
      <c r="Y25" s="13"/>
    </row>
    <row r="26" spans="1:25" ht="52.5" customHeight="1">
      <c r="A26" s="19">
        <v>103001</v>
      </c>
      <c r="B26" s="19">
        <v>2</v>
      </c>
      <c r="C26" s="19" t="s">
        <v>125</v>
      </c>
      <c r="D26" s="19" t="s">
        <v>108</v>
      </c>
      <c r="E26" s="19" t="s">
        <v>109</v>
      </c>
      <c r="F26" s="19"/>
      <c r="G26" s="19"/>
      <c r="H26" s="29" t="s">
        <v>95</v>
      </c>
      <c r="I26" s="29" t="s">
        <v>69</v>
      </c>
      <c r="J26" s="29" t="s">
        <v>17</v>
      </c>
      <c r="K26" s="31">
        <v>9189</v>
      </c>
      <c r="L26" s="31"/>
      <c r="M26" s="31">
        <v>9189</v>
      </c>
      <c r="N26" s="31"/>
      <c r="O26" s="31"/>
      <c r="P26" s="29"/>
      <c r="Q26" s="32"/>
      <c r="R26" s="32"/>
      <c r="S26" s="32">
        <f t="shared" si="1"/>
        <v>0</v>
      </c>
      <c r="T26" s="32"/>
      <c r="U26" s="32">
        <f t="shared" si="2"/>
        <v>0</v>
      </c>
      <c r="V26" s="29"/>
      <c r="W26" s="29"/>
      <c r="X26" s="13"/>
      <c r="Y26" s="13"/>
    </row>
    <row r="27" spans="1:25" s="3" customFormat="1" ht="22.5" customHeight="1">
      <c r="A27" s="19"/>
      <c r="B27" s="19"/>
      <c r="C27" s="19"/>
      <c r="D27" s="19"/>
      <c r="E27" s="19"/>
      <c r="F27" s="19"/>
      <c r="G27" s="19"/>
      <c r="H27" s="29"/>
      <c r="I27" s="29" t="s">
        <v>70</v>
      </c>
      <c r="J27" s="29"/>
      <c r="K27" s="31">
        <v>623</v>
      </c>
      <c r="L27" s="31"/>
      <c r="M27" s="31">
        <v>623</v>
      </c>
      <c r="N27" s="31">
        <v>412</v>
      </c>
      <c r="O27" s="31">
        <f t="shared" si="0"/>
        <v>-211</v>
      </c>
      <c r="P27" s="29"/>
      <c r="Q27" s="32"/>
      <c r="R27" s="32">
        <v>0</v>
      </c>
      <c r="S27" s="32">
        <f t="shared" si="1"/>
        <v>0</v>
      </c>
      <c r="T27" s="32"/>
      <c r="U27" s="32">
        <f t="shared" si="2"/>
        <v>0</v>
      </c>
      <c r="V27" s="29"/>
      <c r="W27" s="29"/>
      <c r="X27" s="27"/>
      <c r="Y27" s="27"/>
    </row>
    <row r="28" spans="1:25" s="3" customFormat="1" ht="33.75" customHeight="1">
      <c r="A28" s="19"/>
      <c r="B28" s="19"/>
      <c r="C28" s="19"/>
      <c r="D28" s="19"/>
      <c r="E28" s="19"/>
      <c r="F28" s="19"/>
      <c r="G28" s="19"/>
      <c r="H28" s="29"/>
      <c r="I28" s="29" t="s">
        <v>71</v>
      </c>
      <c r="J28" s="29"/>
      <c r="K28" s="31">
        <v>6</v>
      </c>
      <c r="L28" s="31"/>
      <c r="M28" s="31">
        <v>6</v>
      </c>
      <c r="N28" s="31">
        <v>0</v>
      </c>
      <c r="O28" s="31">
        <f t="shared" si="0"/>
        <v>-6</v>
      </c>
      <c r="P28" s="29"/>
      <c r="Q28" s="32"/>
      <c r="R28" s="32">
        <v>0</v>
      </c>
      <c r="S28" s="32">
        <f t="shared" si="1"/>
        <v>0</v>
      </c>
      <c r="T28" s="32"/>
      <c r="U28" s="32">
        <f t="shared" si="2"/>
        <v>0</v>
      </c>
      <c r="V28" s="29"/>
      <c r="W28" s="29"/>
      <c r="X28" s="27"/>
      <c r="Y28" s="27"/>
    </row>
    <row r="29" spans="1:25" s="3" customFormat="1" ht="20.25" customHeight="1">
      <c r="A29" s="19"/>
      <c r="B29" s="19"/>
      <c r="C29" s="19"/>
      <c r="D29" s="19"/>
      <c r="E29" s="19"/>
      <c r="F29" s="19"/>
      <c r="G29" s="19"/>
      <c r="H29" s="29"/>
      <c r="I29" s="29" t="s">
        <v>72</v>
      </c>
      <c r="J29" s="29"/>
      <c r="K29" s="31">
        <v>890</v>
      </c>
      <c r="L29" s="31"/>
      <c r="M29" s="31">
        <v>890</v>
      </c>
      <c r="N29" s="31">
        <v>672</v>
      </c>
      <c r="O29" s="31">
        <f t="shared" si="0"/>
        <v>-218</v>
      </c>
      <c r="P29" s="29"/>
      <c r="Q29" s="32"/>
      <c r="R29" s="32">
        <v>0</v>
      </c>
      <c r="S29" s="32">
        <f t="shared" si="1"/>
        <v>0</v>
      </c>
      <c r="T29" s="32"/>
      <c r="U29" s="32">
        <f t="shared" si="2"/>
        <v>0</v>
      </c>
      <c r="V29" s="29"/>
      <c r="W29" s="29"/>
      <c r="X29" s="27"/>
      <c r="Y29" s="27"/>
    </row>
    <row r="30" spans="1:25" s="3" customFormat="1" ht="16.5" customHeight="1">
      <c r="A30" s="19"/>
      <c r="B30" s="19"/>
      <c r="C30" s="19"/>
      <c r="D30" s="19"/>
      <c r="E30" s="19"/>
      <c r="F30" s="19"/>
      <c r="G30" s="19"/>
      <c r="H30" s="29"/>
      <c r="I30" s="29" t="s">
        <v>73</v>
      </c>
      <c r="J30" s="29"/>
      <c r="K30" s="31">
        <v>50</v>
      </c>
      <c r="L30" s="31"/>
      <c r="M30" s="31">
        <v>50</v>
      </c>
      <c r="N30" s="31">
        <v>5</v>
      </c>
      <c r="O30" s="31">
        <f t="shared" si="0"/>
        <v>-45</v>
      </c>
      <c r="P30" s="29"/>
      <c r="Q30" s="32"/>
      <c r="R30" s="32">
        <v>0</v>
      </c>
      <c r="S30" s="32">
        <f t="shared" si="1"/>
        <v>0</v>
      </c>
      <c r="T30" s="32"/>
      <c r="U30" s="32">
        <f t="shared" si="2"/>
        <v>0</v>
      </c>
      <c r="V30" s="29"/>
      <c r="W30" s="29"/>
      <c r="X30" s="27"/>
      <c r="Y30" s="27"/>
    </row>
    <row r="31" spans="1:25" s="3" customFormat="1" ht="19.5" customHeight="1">
      <c r="A31" s="19"/>
      <c r="B31" s="19"/>
      <c r="C31" s="19"/>
      <c r="D31" s="19"/>
      <c r="E31" s="19"/>
      <c r="F31" s="19"/>
      <c r="G31" s="19"/>
      <c r="H31" s="29"/>
      <c r="I31" s="29" t="s">
        <v>74</v>
      </c>
      <c r="J31" s="29"/>
      <c r="K31" s="31">
        <v>22</v>
      </c>
      <c r="L31" s="31"/>
      <c r="M31" s="31">
        <v>22</v>
      </c>
      <c r="N31" s="31">
        <v>3</v>
      </c>
      <c r="O31" s="31">
        <f t="shared" si="0"/>
        <v>-19</v>
      </c>
      <c r="P31" s="29"/>
      <c r="Q31" s="32"/>
      <c r="R31" s="32">
        <v>0</v>
      </c>
      <c r="S31" s="32">
        <f t="shared" si="1"/>
        <v>0</v>
      </c>
      <c r="T31" s="32"/>
      <c r="U31" s="32">
        <f t="shared" si="2"/>
        <v>0</v>
      </c>
      <c r="V31" s="29"/>
      <c r="W31" s="29"/>
      <c r="X31" s="27"/>
      <c r="Y31" s="27"/>
    </row>
    <row r="32" spans="1:25" s="3" customFormat="1" ht="33.75" customHeight="1">
      <c r="A32" s="19"/>
      <c r="B32" s="19"/>
      <c r="C32" s="19"/>
      <c r="D32" s="19"/>
      <c r="E32" s="19"/>
      <c r="F32" s="19"/>
      <c r="G32" s="19"/>
      <c r="H32" s="29"/>
      <c r="I32" s="29" t="s">
        <v>102</v>
      </c>
      <c r="J32" s="29"/>
      <c r="K32" s="31">
        <v>160</v>
      </c>
      <c r="L32" s="31"/>
      <c r="M32" s="31">
        <v>160</v>
      </c>
      <c r="N32" s="31">
        <v>80</v>
      </c>
      <c r="O32" s="31">
        <f t="shared" si="0"/>
        <v>-80</v>
      </c>
      <c r="P32" s="29"/>
      <c r="Q32" s="32"/>
      <c r="R32" s="32">
        <v>0</v>
      </c>
      <c r="S32" s="32">
        <f t="shared" si="1"/>
        <v>0</v>
      </c>
      <c r="T32" s="32"/>
      <c r="U32" s="32">
        <f t="shared" si="2"/>
        <v>0</v>
      </c>
      <c r="V32" s="29"/>
      <c r="W32" s="29"/>
      <c r="X32" s="27"/>
      <c r="Y32" s="27"/>
    </row>
    <row r="33" spans="1:25" s="3" customFormat="1" ht="23.25" customHeight="1">
      <c r="A33" s="19"/>
      <c r="B33" s="19"/>
      <c r="C33" s="19"/>
      <c r="D33" s="19"/>
      <c r="E33" s="19"/>
      <c r="F33" s="19"/>
      <c r="G33" s="19"/>
      <c r="H33" s="29"/>
      <c r="I33" s="29" t="s">
        <v>75</v>
      </c>
      <c r="J33" s="29"/>
      <c r="K33" s="31">
        <v>390</v>
      </c>
      <c r="L33" s="31"/>
      <c r="M33" s="31">
        <v>390</v>
      </c>
      <c r="N33" s="31">
        <v>205</v>
      </c>
      <c r="O33" s="31">
        <f t="shared" si="0"/>
        <v>-185</v>
      </c>
      <c r="P33" s="29"/>
      <c r="Q33" s="32"/>
      <c r="R33" s="32">
        <v>0</v>
      </c>
      <c r="S33" s="32">
        <f t="shared" si="1"/>
        <v>0</v>
      </c>
      <c r="T33" s="32"/>
      <c r="U33" s="32">
        <f t="shared" si="2"/>
        <v>0</v>
      </c>
      <c r="V33" s="29"/>
      <c r="W33" s="29"/>
      <c r="X33" s="27"/>
      <c r="Y33" s="27"/>
    </row>
    <row r="34" spans="1:25" s="3" customFormat="1" ht="21" customHeight="1">
      <c r="A34" s="19"/>
      <c r="B34" s="19"/>
      <c r="C34" s="19"/>
      <c r="D34" s="19"/>
      <c r="E34" s="19"/>
      <c r="F34" s="19"/>
      <c r="G34" s="19"/>
      <c r="H34" s="29"/>
      <c r="I34" s="29" t="s">
        <v>76</v>
      </c>
      <c r="J34" s="29"/>
      <c r="K34" s="31">
        <v>260</v>
      </c>
      <c r="L34" s="31"/>
      <c r="M34" s="31">
        <v>260</v>
      </c>
      <c r="N34" s="31">
        <v>218</v>
      </c>
      <c r="O34" s="31">
        <f t="shared" si="0"/>
        <v>-42</v>
      </c>
      <c r="P34" s="29"/>
      <c r="Q34" s="32"/>
      <c r="R34" s="32">
        <v>0</v>
      </c>
      <c r="S34" s="32">
        <f t="shared" si="1"/>
        <v>0</v>
      </c>
      <c r="T34" s="32"/>
      <c r="U34" s="32">
        <f t="shared" si="2"/>
        <v>0</v>
      </c>
      <c r="V34" s="29"/>
      <c r="W34" s="29"/>
      <c r="X34" s="27"/>
      <c r="Y34" s="27"/>
    </row>
    <row r="35" spans="1:25" s="3" customFormat="1" ht="20.100000000000001" customHeight="1">
      <c r="A35" s="19"/>
      <c r="B35" s="19"/>
      <c r="C35" s="19"/>
      <c r="D35" s="19"/>
      <c r="E35" s="19"/>
      <c r="F35" s="19"/>
      <c r="G35" s="19"/>
      <c r="H35" s="29"/>
      <c r="I35" s="29" t="s">
        <v>77</v>
      </c>
      <c r="J35" s="29"/>
      <c r="K35" s="31">
        <v>90</v>
      </c>
      <c r="L35" s="31"/>
      <c r="M35" s="31">
        <v>90</v>
      </c>
      <c r="N35" s="31">
        <v>16</v>
      </c>
      <c r="O35" s="31">
        <f t="shared" si="0"/>
        <v>-74</v>
      </c>
      <c r="P35" s="29"/>
      <c r="Q35" s="32"/>
      <c r="R35" s="32">
        <v>0</v>
      </c>
      <c r="S35" s="32">
        <f t="shared" si="1"/>
        <v>0</v>
      </c>
      <c r="T35" s="32"/>
      <c r="U35" s="32">
        <f t="shared" si="2"/>
        <v>0</v>
      </c>
      <c r="V35" s="29"/>
      <c r="W35" s="29"/>
      <c r="X35" s="27"/>
      <c r="Y35" s="27"/>
    </row>
    <row r="36" spans="1:25" s="3" customFormat="1" ht="20.100000000000001" customHeight="1">
      <c r="A36" s="19"/>
      <c r="B36" s="19"/>
      <c r="C36" s="19"/>
      <c r="D36" s="19"/>
      <c r="E36" s="19"/>
      <c r="F36" s="19"/>
      <c r="G36" s="19"/>
      <c r="H36" s="29"/>
      <c r="I36" s="29" t="s">
        <v>78</v>
      </c>
      <c r="J36" s="29"/>
      <c r="K36" s="31">
        <v>1340</v>
      </c>
      <c r="L36" s="31"/>
      <c r="M36" s="31">
        <v>1340</v>
      </c>
      <c r="N36" s="31">
        <v>481</v>
      </c>
      <c r="O36" s="31">
        <f t="shared" si="0"/>
        <v>-859</v>
      </c>
      <c r="P36" s="29"/>
      <c r="Q36" s="32"/>
      <c r="R36" s="32">
        <v>0</v>
      </c>
      <c r="S36" s="32">
        <f t="shared" si="1"/>
        <v>0</v>
      </c>
      <c r="T36" s="32"/>
      <c r="U36" s="32">
        <f t="shared" si="2"/>
        <v>0</v>
      </c>
      <c r="V36" s="29"/>
      <c r="W36" s="29"/>
      <c r="X36" s="27"/>
      <c r="Y36" s="27"/>
    </row>
    <row r="37" spans="1:25" s="3" customFormat="1" ht="20.100000000000001" customHeight="1">
      <c r="A37" s="19"/>
      <c r="B37" s="19"/>
      <c r="C37" s="19"/>
      <c r="D37" s="19"/>
      <c r="E37" s="19"/>
      <c r="F37" s="19"/>
      <c r="G37" s="19"/>
      <c r="H37" s="29"/>
      <c r="I37" s="29" t="s">
        <v>79</v>
      </c>
      <c r="J37" s="29"/>
      <c r="K37" s="31">
        <v>90</v>
      </c>
      <c r="L37" s="31"/>
      <c r="M37" s="31">
        <v>90</v>
      </c>
      <c r="N37" s="31">
        <v>116</v>
      </c>
      <c r="O37" s="31">
        <f t="shared" si="0"/>
        <v>26</v>
      </c>
      <c r="P37" s="29"/>
      <c r="Q37" s="32"/>
      <c r="R37" s="32">
        <v>0</v>
      </c>
      <c r="S37" s="32">
        <f t="shared" si="1"/>
        <v>0</v>
      </c>
      <c r="T37" s="32"/>
      <c r="U37" s="32">
        <f t="shared" si="2"/>
        <v>0</v>
      </c>
      <c r="V37" s="29"/>
      <c r="W37" s="29"/>
      <c r="X37" s="27"/>
      <c r="Y37" s="27"/>
    </row>
    <row r="38" spans="1:25" s="3" customFormat="1" ht="32.25" customHeight="1">
      <c r="A38" s="19"/>
      <c r="B38" s="19"/>
      <c r="C38" s="19"/>
      <c r="D38" s="19"/>
      <c r="E38" s="19"/>
      <c r="F38" s="19"/>
      <c r="G38" s="19"/>
      <c r="H38" s="29"/>
      <c r="I38" s="29" t="s">
        <v>116</v>
      </c>
      <c r="J38" s="29"/>
      <c r="K38" s="31">
        <v>200</v>
      </c>
      <c r="L38" s="31"/>
      <c r="M38" s="31">
        <v>200</v>
      </c>
      <c r="N38" s="31">
        <v>78</v>
      </c>
      <c r="O38" s="31">
        <f t="shared" si="0"/>
        <v>-122</v>
      </c>
      <c r="P38" s="29"/>
      <c r="Q38" s="32"/>
      <c r="R38" s="32">
        <v>0</v>
      </c>
      <c r="S38" s="32">
        <f t="shared" si="1"/>
        <v>0</v>
      </c>
      <c r="T38" s="32"/>
      <c r="U38" s="32">
        <f t="shared" si="2"/>
        <v>0</v>
      </c>
      <c r="V38" s="29"/>
      <c r="W38" s="29"/>
      <c r="X38" s="27"/>
      <c r="Y38" s="27"/>
    </row>
    <row r="39" spans="1:25" s="3" customFormat="1" ht="20.100000000000001" customHeight="1">
      <c r="A39" s="19"/>
      <c r="B39" s="19"/>
      <c r="C39" s="19"/>
      <c r="D39" s="19"/>
      <c r="E39" s="19"/>
      <c r="F39" s="19"/>
      <c r="G39" s="19"/>
      <c r="H39" s="29"/>
      <c r="I39" s="29" t="s">
        <v>80</v>
      </c>
      <c r="J39" s="29"/>
      <c r="K39" s="31">
        <v>162</v>
      </c>
      <c r="L39" s="31"/>
      <c r="M39" s="31">
        <v>162</v>
      </c>
      <c r="N39" s="31">
        <v>59</v>
      </c>
      <c r="O39" s="31">
        <f t="shared" si="0"/>
        <v>-103</v>
      </c>
      <c r="P39" s="29"/>
      <c r="Q39" s="32"/>
      <c r="R39" s="32">
        <v>0</v>
      </c>
      <c r="S39" s="32">
        <f t="shared" si="1"/>
        <v>0</v>
      </c>
      <c r="T39" s="32"/>
      <c r="U39" s="32">
        <f t="shared" si="2"/>
        <v>0</v>
      </c>
      <c r="V39" s="29"/>
      <c r="W39" s="29"/>
      <c r="X39" s="27"/>
      <c r="Y39" s="27"/>
    </row>
    <row r="40" spans="1:25" s="3" customFormat="1" ht="20.100000000000001" customHeight="1">
      <c r="A40" s="19"/>
      <c r="B40" s="19"/>
      <c r="C40" s="19"/>
      <c r="D40" s="19"/>
      <c r="E40" s="19"/>
      <c r="F40" s="19"/>
      <c r="G40" s="19"/>
      <c r="H40" s="29"/>
      <c r="I40" s="29" t="s">
        <v>81</v>
      </c>
      <c r="J40" s="29"/>
      <c r="K40" s="31">
        <v>154</v>
      </c>
      <c r="L40" s="31"/>
      <c r="M40" s="31">
        <v>154</v>
      </c>
      <c r="N40" s="31">
        <v>72</v>
      </c>
      <c r="O40" s="31">
        <f t="shared" si="0"/>
        <v>-82</v>
      </c>
      <c r="P40" s="29"/>
      <c r="Q40" s="32"/>
      <c r="R40" s="32">
        <v>0</v>
      </c>
      <c r="S40" s="32">
        <f t="shared" si="1"/>
        <v>0</v>
      </c>
      <c r="T40" s="32"/>
      <c r="U40" s="32">
        <f t="shared" si="2"/>
        <v>0</v>
      </c>
      <c r="V40" s="29"/>
      <c r="W40" s="29"/>
      <c r="X40" s="27"/>
      <c r="Y40" s="27"/>
    </row>
    <row r="41" spans="1:25" s="3" customFormat="1" ht="20.100000000000001" customHeight="1">
      <c r="A41" s="19"/>
      <c r="B41" s="19"/>
      <c r="C41" s="19"/>
      <c r="D41" s="19"/>
      <c r="E41" s="19"/>
      <c r="F41" s="19"/>
      <c r="G41" s="19"/>
      <c r="H41" s="29"/>
      <c r="I41" s="29" t="s">
        <v>82</v>
      </c>
      <c r="J41" s="29"/>
      <c r="K41" s="31">
        <v>112</v>
      </c>
      <c r="L41" s="31"/>
      <c r="M41" s="31">
        <v>112</v>
      </c>
      <c r="N41" s="31">
        <v>32</v>
      </c>
      <c r="O41" s="31">
        <f t="shared" si="0"/>
        <v>-80</v>
      </c>
      <c r="P41" s="29"/>
      <c r="Q41" s="32"/>
      <c r="R41" s="32">
        <v>0</v>
      </c>
      <c r="S41" s="32">
        <f t="shared" si="1"/>
        <v>0</v>
      </c>
      <c r="T41" s="32"/>
      <c r="U41" s="32">
        <f t="shared" si="2"/>
        <v>0</v>
      </c>
      <c r="V41" s="29"/>
      <c r="W41" s="29"/>
      <c r="X41" s="27"/>
      <c r="Y41" s="27"/>
    </row>
    <row r="42" spans="1:25" s="3" customFormat="1" ht="20.100000000000001" customHeight="1">
      <c r="A42" s="19"/>
      <c r="B42" s="19"/>
      <c r="C42" s="19"/>
      <c r="D42" s="19"/>
      <c r="E42" s="19"/>
      <c r="F42" s="19"/>
      <c r="G42" s="19"/>
      <c r="H42" s="29"/>
      <c r="I42" s="29" t="s">
        <v>83</v>
      </c>
      <c r="J42" s="29"/>
      <c r="K42" s="31">
        <v>16</v>
      </c>
      <c r="L42" s="31"/>
      <c r="M42" s="31">
        <v>16</v>
      </c>
      <c r="N42" s="31">
        <v>8</v>
      </c>
      <c r="O42" s="31">
        <f t="shared" si="0"/>
        <v>-8</v>
      </c>
      <c r="P42" s="29"/>
      <c r="Q42" s="32"/>
      <c r="R42" s="32">
        <v>0</v>
      </c>
      <c r="S42" s="32">
        <f t="shared" si="1"/>
        <v>0</v>
      </c>
      <c r="T42" s="32"/>
      <c r="U42" s="32">
        <f t="shared" si="2"/>
        <v>0</v>
      </c>
      <c r="V42" s="29"/>
      <c r="W42" s="29"/>
      <c r="X42" s="27"/>
      <c r="Y42" s="27"/>
    </row>
    <row r="43" spans="1:25" s="3" customFormat="1" ht="31.5" customHeight="1">
      <c r="A43" s="19"/>
      <c r="B43" s="19"/>
      <c r="C43" s="19"/>
      <c r="D43" s="19"/>
      <c r="E43" s="19"/>
      <c r="F43" s="19"/>
      <c r="G43" s="19"/>
      <c r="H43" s="29"/>
      <c r="I43" s="29" t="s">
        <v>84</v>
      </c>
      <c r="J43" s="29"/>
      <c r="K43" s="31">
        <v>16</v>
      </c>
      <c r="L43" s="31"/>
      <c r="M43" s="31">
        <v>16</v>
      </c>
      <c r="N43" s="31">
        <v>3</v>
      </c>
      <c r="O43" s="31">
        <f t="shared" si="0"/>
        <v>-13</v>
      </c>
      <c r="P43" s="29"/>
      <c r="Q43" s="32"/>
      <c r="R43" s="32">
        <v>0</v>
      </c>
      <c r="S43" s="32">
        <f t="shared" si="1"/>
        <v>0</v>
      </c>
      <c r="T43" s="32"/>
      <c r="U43" s="32">
        <f t="shared" si="2"/>
        <v>0</v>
      </c>
      <c r="V43" s="29"/>
      <c r="W43" s="29"/>
      <c r="X43" s="27"/>
      <c r="Y43" s="27"/>
    </row>
    <row r="44" spans="1:25" s="3" customFormat="1" ht="20.100000000000001" customHeight="1">
      <c r="A44" s="19"/>
      <c r="B44" s="19"/>
      <c r="C44" s="19"/>
      <c r="D44" s="19"/>
      <c r="E44" s="19"/>
      <c r="F44" s="19"/>
      <c r="G44" s="19"/>
      <c r="H44" s="29"/>
      <c r="I44" s="29" t="s">
        <v>85</v>
      </c>
      <c r="J44" s="29"/>
      <c r="K44" s="31">
        <v>424</v>
      </c>
      <c r="L44" s="31"/>
      <c r="M44" s="31">
        <v>424</v>
      </c>
      <c r="N44" s="31">
        <v>127</v>
      </c>
      <c r="O44" s="31">
        <f t="shared" si="0"/>
        <v>-297</v>
      </c>
      <c r="P44" s="29"/>
      <c r="Q44" s="32"/>
      <c r="R44" s="32">
        <v>0</v>
      </c>
      <c r="S44" s="32">
        <f t="shared" si="1"/>
        <v>0</v>
      </c>
      <c r="T44" s="32"/>
      <c r="U44" s="32">
        <f t="shared" si="2"/>
        <v>0</v>
      </c>
      <c r="V44" s="29"/>
      <c r="W44" s="29"/>
      <c r="X44" s="27"/>
      <c r="Y44" s="27"/>
    </row>
    <row r="45" spans="1:25" s="3" customFormat="1" ht="20.100000000000001" customHeight="1">
      <c r="A45" s="19"/>
      <c r="B45" s="19"/>
      <c r="C45" s="19"/>
      <c r="D45" s="19"/>
      <c r="E45" s="19"/>
      <c r="F45" s="19"/>
      <c r="G45" s="19"/>
      <c r="H45" s="29"/>
      <c r="I45" s="29" t="s">
        <v>86</v>
      </c>
      <c r="J45" s="29"/>
      <c r="K45" s="31">
        <v>547</v>
      </c>
      <c r="L45" s="31"/>
      <c r="M45" s="31">
        <v>547</v>
      </c>
      <c r="N45" s="31">
        <v>324</v>
      </c>
      <c r="O45" s="31">
        <f t="shared" si="0"/>
        <v>-223</v>
      </c>
      <c r="P45" s="29"/>
      <c r="Q45" s="32"/>
      <c r="R45" s="32">
        <v>0</v>
      </c>
      <c r="S45" s="32">
        <f t="shared" si="1"/>
        <v>0</v>
      </c>
      <c r="T45" s="32"/>
      <c r="U45" s="32">
        <f t="shared" si="2"/>
        <v>0</v>
      </c>
      <c r="V45" s="29"/>
      <c r="W45" s="29"/>
      <c r="X45" s="27"/>
      <c r="Y45" s="27"/>
    </row>
    <row r="46" spans="1:25" s="3" customFormat="1" ht="20.100000000000001" customHeight="1">
      <c r="A46" s="19"/>
      <c r="B46" s="19"/>
      <c r="C46" s="19"/>
      <c r="D46" s="19"/>
      <c r="E46" s="19"/>
      <c r="F46" s="19"/>
      <c r="G46" s="19"/>
      <c r="H46" s="29"/>
      <c r="I46" s="29" t="s">
        <v>87</v>
      </c>
      <c r="J46" s="29"/>
      <c r="K46" s="31">
        <v>400</v>
      </c>
      <c r="L46" s="31"/>
      <c r="M46" s="31">
        <v>400</v>
      </c>
      <c r="N46" s="31">
        <v>249</v>
      </c>
      <c r="O46" s="31">
        <f t="shared" si="0"/>
        <v>-151</v>
      </c>
      <c r="P46" s="29"/>
      <c r="Q46" s="32"/>
      <c r="R46" s="32">
        <v>0</v>
      </c>
      <c r="S46" s="32">
        <f t="shared" si="1"/>
        <v>0</v>
      </c>
      <c r="T46" s="32"/>
      <c r="U46" s="32">
        <f t="shared" si="2"/>
        <v>0</v>
      </c>
      <c r="V46" s="29"/>
      <c r="W46" s="29"/>
      <c r="X46" s="27"/>
      <c r="Y46" s="27"/>
    </row>
    <row r="47" spans="1:25" s="3" customFormat="1" ht="20.100000000000001" customHeight="1">
      <c r="A47" s="19"/>
      <c r="B47" s="19"/>
      <c r="C47" s="19"/>
      <c r="D47" s="19"/>
      <c r="E47" s="19"/>
      <c r="F47" s="19"/>
      <c r="G47" s="19"/>
      <c r="H47" s="29"/>
      <c r="I47" s="29" t="s">
        <v>88</v>
      </c>
      <c r="J47" s="29"/>
      <c r="K47" s="31">
        <v>77</v>
      </c>
      <c r="L47" s="31"/>
      <c r="M47" s="31">
        <v>77</v>
      </c>
      <c r="N47" s="31">
        <v>24</v>
      </c>
      <c r="O47" s="31">
        <f t="shared" si="0"/>
        <v>-53</v>
      </c>
      <c r="P47" s="29"/>
      <c r="Q47" s="32"/>
      <c r="R47" s="32">
        <v>0</v>
      </c>
      <c r="S47" s="32">
        <f t="shared" si="1"/>
        <v>0</v>
      </c>
      <c r="T47" s="32"/>
      <c r="U47" s="32">
        <f t="shared" si="2"/>
        <v>0</v>
      </c>
      <c r="V47" s="29"/>
      <c r="W47" s="29"/>
      <c r="X47" s="27"/>
      <c r="Y47" s="27"/>
    </row>
    <row r="48" spans="1:25" s="3" customFormat="1" ht="20.100000000000001" customHeight="1">
      <c r="A48" s="19"/>
      <c r="B48" s="19"/>
      <c r="C48" s="19"/>
      <c r="D48" s="19"/>
      <c r="E48" s="19"/>
      <c r="F48" s="19"/>
      <c r="G48" s="19"/>
      <c r="H48" s="29"/>
      <c r="I48" s="29" t="s">
        <v>89</v>
      </c>
      <c r="J48" s="29"/>
      <c r="K48" s="31">
        <v>121</v>
      </c>
      <c r="L48" s="31"/>
      <c r="M48" s="31">
        <v>121</v>
      </c>
      <c r="N48" s="31">
        <v>40</v>
      </c>
      <c r="O48" s="31">
        <f t="shared" si="0"/>
        <v>-81</v>
      </c>
      <c r="P48" s="29"/>
      <c r="Q48" s="32"/>
      <c r="R48" s="32">
        <v>0</v>
      </c>
      <c r="S48" s="32">
        <f t="shared" si="1"/>
        <v>0</v>
      </c>
      <c r="T48" s="32"/>
      <c r="U48" s="32">
        <f t="shared" si="2"/>
        <v>0</v>
      </c>
      <c r="V48" s="29"/>
      <c r="W48" s="29"/>
      <c r="X48" s="27"/>
      <c r="Y48" s="27"/>
    </row>
    <row r="49" spans="1:25" s="3" customFormat="1" ht="20.100000000000001" customHeight="1">
      <c r="A49" s="19"/>
      <c r="B49" s="19"/>
      <c r="C49" s="19"/>
      <c r="D49" s="19"/>
      <c r="E49" s="19"/>
      <c r="F49" s="19"/>
      <c r="G49" s="19"/>
      <c r="H49" s="29"/>
      <c r="I49" s="29" t="s">
        <v>90</v>
      </c>
      <c r="J49" s="29"/>
      <c r="K49" s="31">
        <v>252</v>
      </c>
      <c r="L49" s="31"/>
      <c r="M49" s="31">
        <v>252</v>
      </c>
      <c r="N49" s="31">
        <v>171</v>
      </c>
      <c r="O49" s="31">
        <f t="shared" si="0"/>
        <v>-81</v>
      </c>
      <c r="P49" s="29"/>
      <c r="Q49" s="32"/>
      <c r="R49" s="32">
        <v>0</v>
      </c>
      <c r="S49" s="32">
        <f t="shared" si="1"/>
        <v>0</v>
      </c>
      <c r="T49" s="32"/>
      <c r="U49" s="32">
        <f t="shared" si="2"/>
        <v>0</v>
      </c>
      <c r="V49" s="29"/>
      <c r="W49" s="29"/>
      <c r="X49" s="27"/>
      <c r="Y49" s="27"/>
    </row>
    <row r="50" spans="1:25" s="3" customFormat="1" ht="31.5" customHeight="1">
      <c r="A50" s="19"/>
      <c r="B50" s="19"/>
      <c r="C50" s="19"/>
      <c r="D50" s="19"/>
      <c r="E50" s="19"/>
      <c r="F50" s="19"/>
      <c r="G50" s="19"/>
      <c r="H50" s="29"/>
      <c r="I50" s="29" t="s">
        <v>91</v>
      </c>
      <c r="J50" s="29"/>
      <c r="K50" s="31">
        <v>2560</v>
      </c>
      <c r="L50" s="31"/>
      <c r="M50" s="31">
        <v>2560</v>
      </c>
      <c r="N50" s="31">
        <v>1433</v>
      </c>
      <c r="O50" s="31">
        <f t="shared" si="0"/>
        <v>-1127</v>
      </c>
      <c r="P50" s="29"/>
      <c r="Q50" s="32"/>
      <c r="R50" s="32">
        <v>0</v>
      </c>
      <c r="S50" s="32">
        <f t="shared" si="1"/>
        <v>0</v>
      </c>
      <c r="T50" s="32"/>
      <c r="U50" s="32">
        <f t="shared" si="2"/>
        <v>0</v>
      </c>
      <c r="V50" s="29"/>
      <c r="W50" s="29"/>
      <c r="X50" s="27"/>
      <c r="Y50" s="27"/>
    </row>
    <row r="51" spans="1:25" s="3" customFormat="1" ht="27.75" customHeight="1">
      <c r="A51" s="19"/>
      <c r="B51" s="19"/>
      <c r="C51" s="19"/>
      <c r="D51" s="19"/>
      <c r="E51" s="19"/>
      <c r="F51" s="19"/>
      <c r="G51" s="19"/>
      <c r="H51" s="29"/>
      <c r="I51" s="29" t="s">
        <v>92</v>
      </c>
      <c r="J51" s="29"/>
      <c r="K51" s="31">
        <v>6</v>
      </c>
      <c r="L51" s="31"/>
      <c r="M51" s="31">
        <v>6</v>
      </c>
      <c r="N51" s="31">
        <v>0</v>
      </c>
      <c r="O51" s="31">
        <f t="shared" si="0"/>
        <v>-6</v>
      </c>
      <c r="P51" s="29"/>
      <c r="Q51" s="32"/>
      <c r="R51" s="32">
        <v>0</v>
      </c>
      <c r="S51" s="32">
        <f t="shared" si="1"/>
        <v>0</v>
      </c>
      <c r="T51" s="32"/>
      <c r="U51" s="32">
        <f t="shared" si="2"/>
        <v>0</v>
      </c>
      <c r="V51" s="29"/>
      <c r="W51" s="29"/>
      <c r="X51" s="27"/>
      <c r="Y51" s="27"/>
    </row>
    <row r="52" spans="1:25" s="3" customFormat="1" ht="34.5" customHeight="1">
      <c r="A52" s="19"/>
      <c r="B52" s="19"/>
      <c r="C52" s="19"/>
      <c r="D52" s="19"/>
      <c r="E52" s="19"/>
      <c r="F52" s="19"/>
      <c r="G52" s="19"/>
      <c r="H52" s="29"/>
      <c r="I52" s="29" t="s">
        <v>93</v>
      </c>
      <c r="J52" s="29"/>
      <c r="K52" s="31">
        <v>10</v>
      </c>
      <c r="L52" s="31"/>
      <c r="M52" s="31">
        <v>10</v>
      </c>
      <c r="N52" s="31">
        <v>6</v>
      </c>
      <c r="O52" s="31">
        <f t="shared" si="0"/>
        <v>-4</v>
      </c>
      <c r="P52" s="29"/>
      <c r="Q52" s="32"/>
      <c r="R52" s="32">
        <v>0</v>
      </c>
      <c r="S52" s="32">
        <f t="shared" si="1"/>
        <v>0</v>
      </c>
      <c r="T52" s="32"/>
      <c r="U52" s="32">
        <f t="shared" si="2"/>
        <v>0</v>
      </c>
      <c r="V52" s="29"/>
      <c r="W52" s="29"/>
      <c r="X52" s="27"/>
      <c r="Y52" s="27"/>
    </row>
    <row r="53" spans="1:25" s="3" customFormat="1" ht="18" customHeight="1">
      <c r="A53" s="19"/>
      <c r="B53" s="19"/>
      <c r="C53" s="19"/>
      <c r="D53" s="19"/>
      <c r="E53" s="19"/>
      <c r="F53" s="19"/>
      <c r="G53" s="19"/>
      <c r="H53" s="29"/>
      <c r="I53" s="29" t="s">
        <v>23</v>
      </c>
      <c r="J53" s="29"/>
      <c r="K53" s="31">
        <v>161</v>
      </c>
      <c r="L53" s="31"/>
      <c r="M53" s="31">
        <v>161</v>
      </c>
      <c r="N53" s="31">
        <v>79</v>
      </c>
      <c r="O53" s="31">
        <f t="shared" si="0"/>
        <v>-82</v>
      </c>
      <c r="P53" s="29"/>
      <c r="Q53" s="32"/>
      <c r="R53" s="32"/>
      <c r="S53" s="32">
        <f t="shared" si="1"/>
        <v>0</v>
      </c>
      <c r="T53" s="32"/>
      <c r="U53" s="32">
        <f t="shared" si="2"/>
        <v>0</v>
      </c>
      <c r="V53" s="29"/>
      <c r="W53" s="29"/>
      <c r="X53" s="27"/>
      <c r="Y53" s="27"/>
    </row>
    <row r="54" spans="1:25" s="3" customFormat="1" ht="23.25" customHeight="1">
      <c r="A54" s="19"/>
      <c r="B54" s="19"/>
      <c r="C54" s="19"/>
      <c r="D54" s="19"/>
      <c r="E54" s="19"/>
      <c r="F54" s="19"/>
      <c r="G54" s="19"/>
      <c r="H54" s="29"/>
      <c r="I54" s="29" t="s">
        <v>94</v>
      </c>
      <c r="J54" s="29"/>
      <c r="K54" s="31">
        <v>10</v>
      </c>
      <c r="L54" s="31"/>
      <c r="M54" s="31">
        <v>10</v>
      </c>
      <c r="N54" s="31">
        <v>0</v>
      </c>
      <c r="O54" s="31">
        <f t="shared" si="0"/>
        <v>-10</v>
      </c>
      <c r="P54" s="29"/>
      <c r="Q54" s="32"/>
      <c r="R54" s="32">
        <v>0</v>
      </c>
      <c r="S54" s="32">
        <f t="shared" si="1"/>
        <v>0</v>
      </c>
      <c r="T54" s="32"/>
      <c r="U54" s="32">
        <f t="shared" si="2"/>
        <v>0</v>
      </c>
      <c r="V54" s="29"/>
      <c r="W54" s="29"/>
      <c r="X54" s="27"/>
      <c r="Y54" s="27"/>
    </row>
    <row r="55" spans="1:25" s="3" customFormat="1" ht="21" customHeight="1">
      <c r="A55" s="19"/>
      <c r="B55" s="19"/>
      <c r="C55" s="19"/>
      <c r="D55" s="19"/>
      <c r="E55" s="19"/>
      <c r="F55" s="19"/>
      <c r="G55" s="19"/>
      <c r="H55" s="29"/>
      <c r="I55" s="29" t="s">
        <v>103</v>
      </c>
      <c r="J55" s="29"/>
      <c r="K55" s="31">
        <v>40</v>
      </c>
      <c r="L55" s="31"/>
      <c r="M55" s="31">
        <v>40</v>
      </c>
      <c r="N55" s="31">
        <v>83</v>
      </c>
      <c r="O55" s="31">
        <f t="shared" si="0"/>
        <v>43</v>
      </c>
      <c r="P55" s="29"/>
      <c r="Q55" s="32"/>
      <c r="R55" s="32"/>
      <c r="S55" s="32">
        <f t="shared" si="1"/>
        <v>0</v>
      </c>
      <c r="T55" s="32"/>
      <c r="U55" s="32">
        <f t="shared" si="2"/>
        <v>0</v>
      </c>
      <c r="V55" s="29"/>
      <c r="W55" s="29"/>
      <c r="X55" s="27"/>
      <c r="Y55" s="27"/>
    </row>
    <row r="56" spans="1:25" s="28" customFormat="1" ht="177.75" customHeight="1">
      <c r="A56" s="19">
        <v>103001</v>
      </c>
      <c r="B56" s="19">
        <v>1</v>
      </c>
      <c r="C56" s="19" t="s">
        <v>121</v>
      </c>
      <c r="D56" s="19" t="s">
        <v>126</v>
      </c>
      <c r="E56" s="19" t="s">
        <v>127</v>
      </c>
      <c r="F56" s="19"/>
      <c r="G56" s="19"/>
      <c r="H56" s="29" t="s">
        <v>129</v>
      </c>
      <c r="I56" s="29" t="s">
        <v>128</v>
      </c>
      <c r="J56" s="29"/>
      <c r="K56" s="31"/>
      <c r="L56" s="31"/>
      <c r="M56" s="31"/>
      <c r="N56" s="31"/>
      <c r="O56" s="31">
        <f t="shared" si="0"/>
        <v>0</v>
      </c>
      <c r="P56" s="29"/>
      <c r="Q56" s="32"/>
      <c r="R56" s="32">
        <v>39350</v>
      </c>
      <c r="S56" s="32">
        <f t="shared" si="1"/>
        <v>39350</v>
      </c>
      <c r="T56" s="32">
        <v>32697.9</v>
      </c>
      <c r="U56" s="32">
        <f t="shared" si="2"/>
        <v>-6652.0999999999985</v>
      </c>
      <c r="V56" s="29" t="s">
        <v>131</v>
      </c>
      <c r="W56" s="29"/>
      <c r="X56" s="27"/>
      <c r="Y56" s="27"/>
    </row>
    <row r="57" spans="1:25" ht="125.25" customHeight="1">
      <c r="A57" s="19">
        <v>103001</v>
      </c>
      <c r="B57" s="19">
        <v>1</v>
      </c>
      <c r="C57" s="19" t="s">
        <v>113</v>
      </c>
      <c r="D57" s="19" t="s">
        <v>110</v>
      </c>
      <c r="E57" s="19" t="s">
        <v>117</v>
      </c>
      <c r="F57" s="19"/>
      <c r="G57" s="19"/>
      <c r="H57" s="29" t="s">
        <v>104</v>
      </c>
      <c r="I57" s="29" t="s">
        <v>118</v>
      </c>
      <c r="J57" s="29" t="s">
        <v>17</v>
      </c>
      <c r="K57" s="31"/>
      <c r="L57" s="31"/>
      <c r="M57" s="31">
        <f>K57+L57</f>
        <v>0</v>
      </c>
      <c r="N57" s="31"/>
      <c r="O57" s="31">
        <f t="shared" si="0"/>
        <v>0</v>
      </c>
      <c r="P57" s="29" t="s">
        <v>96</v>
      </c>
      <c r="Q57" s="32">
        <v>43488</v>
      </c>
      <c r="R57" s="32">
        <v>-14700</v>
      </c>
      <c r="S57" s="32">
        <f t="shared" si="1"/>
        <v>28788</v>
      </c>
      <c r="T57" s="32">
        <v>28476</v>
      </c>
      <c r="U57" s="32">
        <f t="shared" si="2"/>
        <v>-312</v>
      </c>
      <c r="V57" s="29" t="s">
        <v>119</v>
      </c>
      <c r="W57" s="29"/>
      <c r="X57" s="13"/>
      <c r="Y57" s="13"/>
    </row>
    <row r="58" spans="1:25">
      <c r="K58" s="7"/>
      <c r="L58" s="8"/>
      <c r="M58" s="8"/>
      <c r="N58" s="8"/>
      <c r="O58" s="8"/>
    </row>
    <row r="59" spans="1:25">
      <c r="K59" s="7"/>
      <c r="L59" s="8"/>
      <c r="M59" s="8"/>
      <c r="N59" s="8"/>
      <c r="O59" s="8"/>
    </row>
    <row r="60" spans="1:25">
      <c r="K60" s="7"/>
      <c r="L60" s="8"/>
      <c r="M60" s="8"/>
      <c r="N60" s="8"/>
      <c r="O60" s="8"/>
    </row>
    <row r="61" spans="1:25">
      <c r="K61" s="7"/>
      <c r="L61" s="8"/>
      <c r="M61" s="8"/>
      <c r="N61" s="8"/>
      <c r="O61" s="8"/>
    </row>
    <row r="62" spans="1:25">
      <c r="K62" s="7"/>
      <c r="L62" s="8"/>
      <c r="M62" s="8"/>
      <c r="N62" s="8"/>
      <c r="O62" s="8"/>
    </row>
    <row r="63" spans="1:25">
      <c r="K63" s="7"/>
      <c r="L63" s="8"/>
      <c r="M63" s="8"/>
      <c r="N63" s="8"/>
      <c r="O63" s="8"/>
    </row>
    <row r="64" spans="1:25">
      <c r="K64" s="7"/>
      <c r="L64" s="8"/>
      <c r="M64" s="8"/>
      <c r="N64" s="8"/>
      <c r="O64" s="8"/>
    </row>
    <row r="65" spans="11:15">
      <c r="K65" s="7"/>
      <c r="L65" s="8"/>
      <c r="M65" s="8"/>
      <c r="N65" s="8"/>
      <c r="O65" s="8"/>
    </row>
    <row r="66" spans="11:15">
      <c r="K66" s="7"/>
      <c r="L66" s="8"/>
      <c r="M66" s="8"/>
      <c r="N66" s="8"/>
      <c r="O66" s="8"/>
    </row>
    <row r="67" spans="11:15">
      <c r="K67" s="7"/>
      <c r="L67" s="8"/>
      <c r="M67" s="8"/>
      <c r="N67" s="8"/>
      <c r="O67" s="8"/>
    </row>
    <row r="68" spans="11:15">
      <c r="K68" s="7"/>
      <c r="L68" s="8"/>
      <c r="M68" s="8"/>
      <c r="N68" s="8"/>
      <c r="O68" s="8"/>
    </row>
    <row r="69" spans="11:15">
      <c r="K69" s="7"/>
      <c r="L69" s="8"/>
      <c r="M69" s="8"/>
      <c r="N69" s="8"/>
      <c r="O69" s="8"/>
    </row>
    <row r="70" spans="11:15">
      <c r="K70" s="7"/>
      <c r="L70" s="8"/>
      <c r="M70" s="8"/>
      <c r="N70" s="8"/>
      <c r="O70" s="8"/>
    </row>
    <row r="71" spans="11:15">
      <c r="K71" s="7"/>
      <c r="L71" s="8"/>
      <c r="M71" s="8"/>
      <c r="N71" s="8"/>
      <c r="O71" s="8"/>
    </row>
    <row r="72" spans="11:15">
      <c r="K72" s="7"/>
      <c r="L72" s="8"/>
      <c r="M72" s="8"/>
      <c r="N72" s="8"/>
      <c r="O72" s="8"/>
    </row>
    <row r="73" spans="11:15">
      <c r="K73" s="7"/>
      <c r="L73" s="8"/>
      <c r="M73" s="8"/>
      <c r="N73" s="8"/>
      <c r="O73" s="8"/>
    </row>
    <row r="74" spans="11:15">
      <c r="K74" s="7"/>
      <c r="L74" s="8"/>
      <c r="M74" s="8"/>
      <c r="N74" s="8"/>
      <c r="O74" s="8"/>
    </row>
    <row r="75" spans="11:15">
      <c r="K75" s="7"/>
      <c r="L75" s="8"/>
      <c r="M75" s="8"/>
      <c r="N75" s="8"/>
      <c r="O75" s="8"/>
    </row>
    <row r="76" spans="11:15">
      <c r="K76" s="7"/>
      <c r="L76" s="8"/>
      <c r="M76" s="8"/>
      <c r="N76" s="8"/>
      <c r="O76" s="8"/>
    </row>
    <row r="77" spans="11:15">
      <c r="K77" s="7"/>
      <c r="L77" s="8"/>
      <c r="M77" s="8"/>
      <c r="N77" s="8"/>
      <c r="O77" s="8"/>
    </row>
    <row r="78" spans="11:15">
      <c r="K78" s="7"/>
      <c r="L78" s="8"/>
      <c r="M78" s="8"/>
      <c r="N78" s="8"/>
      <c r="O78" s="8"/>
    </row>
    <row r="79" spans="11:15">
      <c r="K79" s="7"/>
      <c r="L79" s="8"/>
      <c r="M79" s="8"/>
      <c r="N79" s="8"/>
      <c r="O79" s="8"/>
    </row>
    <row r="80" spans="11:15">
      <c r="K80" s="7"/>
      <c r="L80" s="8"/>
      <c r="M80" s="8"/>
      <c r="N80" s="8"/>
      <c r="O80" s="8"/>
    </row>
    <row r="81" spans="11:15">
      <c r="K81" s="7"/>
      <c r="L81" s="8"/>
      <c r="M81" s="8"/>
      <c r="N81" s="8"/>
      <c r="O81" s="8"/>
    </row>
    <row r="82" spans="11:15">
      <c r="K82" s="7"/>
      <c r="L82" s="8"/>
      <c r="M82" s="8"/>
      <c r="N82" s="8"/>
      <c r="O82" s="8"/>
    </row>
    <row r="83" spans="11:15">
      <c r="K83" s="7"/>
      <c r="L83" s="8"/>
      <c r="M83" s="8"/>
      <c r="N83" s="8"/>
      <c r="O83" s="8"/>
    </row>
    <row r="84" spans="11:15">
      <c r="K84" s="7"/>
      <c r="L84" s="8"/>
      <c r="M84" s="8"/>
      <c r="N84" s="8"/>
      <c r="O84" s="8"/>
    </row>
    <row r="85" spans="11:15">
      <c r="K85" s="7"/>
      <c r="L85" s="8"/>
      <c r="M85" s="8"/>
      <c r="N85" s="8"/>
      <c r="O85" s="8"/>
    </row>
    <row r="86" spans="11:15">
      <c r="K86" s="7"/>
      <c r="L86" s="8"/>
      <c r="M86" s="8"/>
      <c r="N86" s="8"/>
      <c r="O86" s="8"/>
    </row>
    <row r="87" spans="11:15">
      <c r="K87" s="7"/>
      <c r="L87" s="8"/>
      <c r="M87" s="8"/>
      <c r="N87" s="8"/>
      <c r="O87" s="8"/>
    </row>
    <row r="88" spans="11:15">
      <c r="K88" s="7"/>
      <c r="L88" s="8"/>
      <c r="M88" s="8"/>
      <c r="N88" s="8"/>
      <c r="O88" s="8"/>
    </row>
    <row r="89" spans="11:15">
      <c r="K89" s="7"/>
      <c r="L89" s="8"/>
      <c r="M89" s="8"/>
      <c r="N89" s="8"/>
      <c r="O89" s="8"/>
    </row>
    <row r="90" spans="11:15">
      <c r="K90" s="7"/>
      <c r="L90" s="8"/>
      <c r="M90" s="8"/>
      <c r="N90" s="8"/>
      <c r="O90" s="8"/>
    </row>
    <row r="91" spans="11:15">
      <c r="K91" s="7"/>
      <c r="L91" s="8"/>
      <c r="M91" s="8"/>
      <c r="N91" s="8"/>
      <c r="O91" s="8"/>
    </row>
    <row r="92" spans="11:15">
      <c r="K92" s="7"/>
      <c r="L92" s="8"/>
      <c r="M92" s="8"/>
      <c r="N92" s="8"/>
      <c r="O92" s="8"/>
    </row>
    <row r="93" spans="11:15">
      <c r="K93" s="7"/>
      <c r="L93" s="8"/>
      <c r="M93" s="8"/>
      <c r="N93" s="8"/>
      <c r="O93" s="8"/>
    </row>
    <row r="94" spans="11:15">
      <c r="K94" s="7"/>
      <c r="L94" s="8"/>
      <c r="M94" s="8"/>
      <c r="N94" s="8"/>
      <c r="O94" s="8"/>
    </row>
    <row r="95" spans="11:15">
      <c r="K95" s="7"/>
      <c r="L95" s="8"/>
      <c r="M95" s="8"/>
      <c r="N95" s="8"/>
      <c r="O95" s="8"/>
    </row>
    <row r="96" spans="11:15">
      <c r="K96" s="7"/>
      <c r="L96" s="8"/>
      <c r="M96" s="8"/>
      <c r="N96" s="8"/>
      <c r="O96" s="8"/>
    </row>
    <row r="97" spans="11:15">
      <c r="K97" s="7"/>
      <c r="L97" s="8"/>
      <c r="M97" s="8"/>
      <c r="N97" s="8"/>
      <c r="O97" s="8"/>
    </row>
    <row r="98" spans="11:15">
      <c r="K98" s="7"/>
      <c r="L98" s="8"/>
      <c r="M98" s="8"/>
      <c r="N98" s="8"/>
      <c r="O98" s="8"/>
    </row>
    <row r="99" spans="11:15">
      <c r="K99" s="7"/>
      <c r="L99" s="8"/>
      <c r="M99" s="8"/>
      <c r="N99" s="8"/>
      <c r="O99" s="8"/>
    </row>
    <row r="100" spans="11:15">
      <c r="K100" s="7"/>
      <c r="L100" s="8"/>
      <c r="M100" s="8"/>
      <c r="N100" s="8"/>
      <c r="O100" s="8"/>
    </row>
    <row r="101" spans="11:15">
      <c r="K101" s="7"/>
      <c r="L101" s="8"/>
      <c r="M101" s="8"/>
      <c r="N101" s="8"/>
      <c r="O101" s="8"/>
    </row>
    <row r="102" spans="11:15">
      <c r="K102" s="7"/>
      <c r="L102" s="8"/>
      <c r="M102" s="8"/>
      <c r="N102" s="8"/>
      <c r="O102" s="8"/>
    </row>
    <row r="103" spans="11:15">
      <c r="K103" s="7"/>
      <c r="L103" s="8"/>
      <c r="M103" s="8"/>
      <c r="N103" s="8"/>
      <c r="O103" s="8"/>
    </row>
    <row r="104" spans="11:15">
      <c r="K104" s="7"/>
      <c r="L104" s="8"/>
      <c r="M104" s="8"/>
      <c r="N104" s="8"/>
      <c r="O104" s="8"/>
    </row>
    <row r="105" spans="11:15">
      <c r="K105" s="7"/>
      <c r="L105" s="8"/>
      <c r="M105" s="8"/>
      <c r="N105" s="8"/>
      <c r="O105" s="8"/>
    </row>
    <row r="106" spans="11:15">
      <c r="K106" s="7"/>
      <c r="L106" s="8"/>
      <c r="M106" s="8"/>
      <c r="N106" s="8"/>
      <c r="O106" s="8"/>
    </row>
    <row r="107" spans="11:15">
      <c r="K107" s="7"/>
      <c r="L107" s="8"/>
      <c r="M107" s="8"/>
      <c r="N107" s="8"/>
      <c r="O107" s="8"/>
    </row>
    <row r="108" spans="11:15">
      <c r="K108" s="7"/>
      <c r="L108" s="8"/>
      <c r="M108" s="8"/>
      <c r="N108" s="8"/>
      <c r="O108" s="8"/>
    </row>
    <row r="109" spans="11:15">
      <c r="K109" s="7"/>
      <c r="L109" s="8"/>
      <c r="M109" s="8"/>
      <c r="N109" s="8"/>
      <c r="O109" s="8"/>
    </row>
    <row r="110" spans="11:15">
      <c r="K110" s="7"/>
      <c r="L110" s="8"/>
      <c r="M110" s="8"/>
      <c r="N110" s="8"/>
      <c r="O110" s="8"/>
    </row>
    <row r="111" spans="11:15">
      <c r="K111" s="7"/>
      <c r="L111" s="8"/>
      <c r="M111" s="8"/>
      <c r="N111" s="8"/>
      <c r="O111" s="8"/>
    </row>
    <row r="112" spans="11:15">
      <c r="K112" s="7"/>
      <c r="L112" s="8"/>
      <c r="M112" s="8"/>
      <c r="N112" s="8"/>
      <c r="O112" s="8"/>
    </row>
    <row r="113" spans="11:15">
      <c r="K113" s="7"/>
      <c r="L113" s="8"/>
      <c r="M113" s="8"/>
      <c r="N113" s="8"/>
      <c r="O113" s="8"/>
    </row>
    <row r="114" spans="11:15">
      <c r="K114" s="7"/>
      <c r="L114" s="8"/>
      <c r="M114" s="8"/>
      <c r="N114" s="8"/>
      <c r="O114" s="8"/>
    </row>
    <row r="115" spans="11:15">
      <c r="K115" s="7"/>
      <c r="L115" s="8"/>
      <c r="M115" s="8"/>
      <c r="N115" s="8"/>
      <c r="O115" s="8"/>
    </row>
    <row r="116" spans="11:15">
      <c r="K116" s="7"/>
      <c r="L116" s="8"/>
      <c r="M116" s="8"/>
      <c r="N116" s="8"/>
      <c r="O116" s="8"/>
    </row>
  </sheetData>
  <mergeCells count="11">
    <mergeCell ref="D2:E2"/>
    <mergeCell ref="K1:P1"/>
    <mergeCell ref="A1:A2"/>
    <mergeCell ref="Q1:V1"/>
    <mergeCell ref="B1:B2"/>
    <mergeCell ref="F1:F2"/>
    <mergeCell ref="G1:G2"/>
    <mergeCell ref="H1:H2"/>
    <mergeCell ref="I1:I2"/>
    <mergeCell ref="J1:J2"/>
    <mergeCell ref="C1:E1"/>
  </mergeCells>
  <phoneticPr fontId="3" type="noConversion"/>
  <dataValidations count="8">
    <dataValidation type="custom" allowBlank="1" showInputMessage="1" showErrorMessage="1" sqref="N5:N12 Q57:R57 N27:N54 O5:O57 M19:M25 L5:L54 L57:N57 N14:N25 R20:R23 R4:R18 R25:R54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ù³Ý³ÏÁ"),ISNUMBER(L4),TRUE)</formula1>
    </dataValidation>
    <dataValidation type="custom" allowBlank="1" showInputMessage="1" showErrorMessage="1" sqref="M14:M18 K5:K12 K14:K54 K57 M26:M54 M5:M12 N26">
      <formula1>IF(OR($J5="",ISBLANK($J5),$J5="ù³Ý³Ï³Ï³Ý", $J5="ß³Ñ³éáõÝ»ñÇ ù³Ý³ÏÁ", $J5="³ÏïÇíÇ Í³é³ÛáõÃÛ³Ý Ï³ÝË³ï»ëíáÕ Å³ÙÏ»ïÁ", $J5="³ÏïÇíÇ ï³ñÇùÁ"),ISNUMBER(K5),TRUE)</formula1>
    </dataValidation>
    <dataValidation type="decimal" allowBlank="1" showInputMessage="1" showErrorMessage="1" sqref="Q25:Q54 U4:U57 T4:T18 T25:T54 Q4:Q18 S4:S56 Q20:Q23 T20:T23 S57:T57">
      <formula1>0</formula1>
      <formula2>9999999999</formula2>
    </dataValidation>
    <dataValidation type="list" allowBlank="1" showInputMessage="1" showErrorMessage="1" sqref="G18">
      <formula1>#REF!</formula1>
    </dataValidation>
    <dataValidation type="list" allowBlank="1" showInputMessage="1" showErrorMessage="1" sqref="J57 J5:J54">
      <formula1>#REF!</formula1>
    </dataValidation>
    <dataValidation type="list" allowBlank="1" showInputMessage="1" showErrorMessage="1" sqref="B18">
      <formula1>#REF!</formula1>
    </dataValidation>
    <dataValidation type="list" allowBlank="1" showInputMessage="1" showErrorMessage="1" sqref="C18">
      <formula1>#REF!</formula1>
    </dataValidation>
    <dataValidation type="whole" allowBlank="1" showInputMessage="1" showErrorMessage="1" sqref="D18:E18">
      <formula1>0</formula1>
      <formula2>9</formula2>
    </dataValidation>
  </dataValidations>
  <pageMargins left="0.21" right="0.19" top="0.33" bottom="0.34" header="0.2" footer="0.2"/>
  <pageSetup paperSize="9" scale="85" firstPageNumber="1751" orientation="landscape" useFirstPageNumber="1" verticalDpi="0" r:id="rId1"/>
  <headerFooter alignWithMargins="0">
    <oddFooter>&amp;L&amp;"GHEA Grapalat,Regular"&amp;8Հայաստանի Հանրապետության ֆինանսների նախարություն&amp;R&amp;"GHEA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Sheet2 (2)</vt:lpstr>
      <vt:lpstr>14t. IIer</vt:lpstr>
      <vt:lpstr>'14t. IIer'!Print_Area</vt:lpstr>
      <vt:lpstr>'Sheet2 (2)'!Print_Area</vt:lpstr>
      <vt:lpstr>'14t. IIer'!Print_Titles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2016-04-19T10:39:00Z</cp:lastPrinted>
  <dcterms:created xsi:type="dcterms:W3CDTF">1996-10-14T23:33:28Z</dcterms:created>
  <dcterms:modified xsi:type="dcterms:W3CDTF">2016-06-23T05:46:36Z</dcterms:modified>
</cp:coreProperties>
</file>